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2.xml" ContentType="application/vnd.openxmlformats-officedocument.drawing+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3.xml" ContentType="application/vnd.openxmlformats-officedocument.drawing+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08" yWindow="-108" windowWidth="23256" windowHeight="12600" tabRatio="875" firstSheet="1" activeTab="9"/>
  </bookViews>
  <sheets>
    <sheet name="1.1 基本面分析  " sheetId="19" r:id="rId1"/>
    <sheet name="1.2 业绩分解" sheetId="17" r:id="rId2"/>
    <sheet name="1.3 竞品比较" sheetId="18" r:id="rId3"/>
    <sheet name="2.1 CICS行业分类(原表)" sheetId="21" r:id="rId4"/>
    <sheet name="2.2  CICS行业分类(翻译)" sheetId="22" r:id="rId5"/>
    <sheet name="2.3 细分行业特征" sheetId="6" r:id="rId6"/>
    <sheet name="3. 财报注意点" sheetId="7" r:id="rId7"/>
    <sheet name="4.1 金融科目" sheetId="9" r:id="rId8"/>
    <sheet name="4.2 三项现金流" sheetId="8" r:id="rId9"/>
    <sheet name="5. 组合指数模板" sheetId="24" r:id="rId10"/>
  </sheets>
  <definedNames>
    <definedName name="_xlnm._FilterDatabase" localSheetId="4" hidden="1">'2.2  CICS行业分类(翻译)'!$B$1:$D$78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M63" i="19" l="1"/>
  <c r="BP63" i="19" s="1"/>
  <c r="AZ63" i="19"/>
  <c r="AX63" i="19"/>
  <c r="AW63" i="19"/>
  <c r="AV63" i="19"/>
  <c r="AU63" i="19"/>
  <c r="AT63" i="19"/>
  <c r="AS63" i="19"/>
  <c r="AQ63" i="19"/>
  <c r="AP63" i="19"/>
  <c r="AO63" i="19"/>
  <c r="AN63" i="19"/>
  <c r="AM63" i="19"/>
  <c r="AL63" i="19"/>
  <c r="AK63" i="19"/>
  <c r="AE63" i="19"/>
  <c r="AF63" i="19"/>
  <c r="AG63" i="19"/>
  <c r="AH63" i="19"/>
  <c r="AR63" i="19" l="1"/>
  <c r="BO63" i="19"/>
  <c r="BN63" i="19" s="1"/>
  <c r="Q4" i="24"/>
  <c r="M3443" i="24" l="1"/>
  <c r="L3443" i="24"/>
  <c r="K3443" i="24"/>
  <c r="J3443" i="24"/>
  <c r="I3443" i="24"/>
  <c r="H3443" i="24"/>
  <c r="M3442" i="24"/>
  <c r="L3442" i="24"/>
  <c r="K3442" i="24"/>
  <c r="J3442" i="24"/>
  <c r="I3442" i="24"/>
  <c r="H3442" i="24"/>
  <c r="M3441" i="24"/>
  <c r="L3441" i="24"/>
  <c r="K3441" i="24"/>
  <c r="J3441" i="24"/>
  <c r="I3441" i="24"/>
  <c r="H3441" i="24"/>
  <c r="M3440" i="24"/>
  <c r="L3440" i="24"/>
  <c r="K3440" i="24"/>
  <c r="J3440" i="24"/>
  <c r="I3440" i="24"/>
  <c r="H3440" i="24"/>
  <c r="M3439" i="24"/>
  <c r="L3439" i="24"/>
  <c r="K3439" i="24"/>
  <c r="J3439" i="24"/>
  <c r="I3439" i="24"/>
  <c r="H3439" i="24"/>
  <c r="M3438" i="24"/>
  <c r="L3438" i="24"/>
  <c r="K3438" i="24"/>
  <c r="J3438" i="24"/>
  <c r="I3438" i="24"/>
  <c r="H3438" i="24"/>
  <c r="M3437" i="24"/>
  <c r="L3437" i="24"/>
  <c r="K3437" i="24"/>
  <c r="J3437" i="24"/>
  <c r="I3437" i="24"/>
  <c r="H3437" i="24"/>
  <c r="M3436" i="24"/>
  <c r="L3436" i="24"/>
  <c r="K3436" i="24"/>
  <c r="J3436" i="24"/>
  <c r="I3436" i="24"/>
  <c r="H3436" i="24"/>
  <c r="M3435" i="24"/>
  <c r="L3435" i="24"/>
  <c r="K3435" i="24"/>
  <c r="J3435" i="24"/>
  <c r="I3435" i="24"/>
  <c r="H3435" i="24"/>
  <c r="M3434" i="24"/>
  <c r="L3434" i="24"/>
  <c r="K3434" i="24"/>
  <c r="J3434" i="24"/>
  <c r="I3434" i="24"/>
  <c r="H3434" i="24"/>
  <c r="M3433" i="24"/>
  <c r="L3433" i="24"/>
  <c r="K3433" i="24"/>
  <c r="J3433" i="24"/>
  <c r="I3433" i="24"/>
  <c r="H3433" i="24"/>
  <c r="M3432" i="24"/>
  <c r="L3432" i="24"/>
  <c r="K3432" i="24"/>
  <c r="J3432" i="24"/>
  <c r="I3432" i="24"/>
  <c r="H3432" i="24"/>
  <c r="M3431" i="24"/>
  <c r="L3431" i="24"/>
  <c r="K3431" i="24"/>
  <c r="J3431" i="24"/>
  <c r="I3431" i="24"/>
  <c r="H3431" i="24"/>
  <c r="M3430" i="24"/>
  <c r="L3430" i="24"/>
  <c r="K3430" i="24"/>
  <c r="J3430" i="24"/>
  <c r="I3430" i="24"/>
  <c r="H3430" i="24"/>
  <c r="M3429" i="24"/>
  <c r="L3429" i="24"/>
  <c r="K3429" i="24"/>
  <c r="J3429" i="24"/>
  <c r="I3429" i="24"/>
  <c r="H3429" i="24"/>
  <c r="M3428" i="24"/>
  <c r="L3428" i="24"/>
  <c r="K3428" i="24"/>
  <c r="J3428" i="24"/>
  <c r="I3428" i="24"/>
  <c r="H3428" i="24"/>
  <c r="M3427" i="24"/>
  <c r="L3427" i="24"/>
  <c r="K3427" i="24"/>
  <c r="J3427" i="24"/>
  <c r="I3427" i="24"/>
  <c r="H3427" i="24"/>
  <c r="M3426" i="24"/>
  <c r="L3426" i="24"/>
  <c r="K3426" i="24"/>
  <c r="J3426" i="24"/>
  <c r="I3426" i="24"/>
  <c r="H3426" i="24"/>
  <c r="M3425" i="24"/>
  <c r="L3425" i="24"/>
  <c r="K3425" i="24"/>
  <c r="J3425" i="24"/>
  <c r="I3425" i="24"/>
  <c r="H3425" i="24"/>
  <c r="M3424" i="24"/>
  <c r="L3424" i="24"/>
  <c r="K3424" i="24"/>
  <c r="J3424" i="24"/>
  <c r="I3424" i="24"/>
  <c r="H3424" i="24"/>
  <c r="M3423" i="24"/>
  <c r="L3423" i="24"/>
  <c r="K3423" i="24"/>
  <c r="J3423" i="24"/>
  <c r="I3423" i="24"/>
  <c r="H3423" i="24"/>
  <c r="M3422" i="24"/>
  <c r="L3422" i="24"/>
  <c r="K3422" i="24"/>
  <c r="J3422" i="24"/>
  <c r="I3422" i="24"/>
  <c r="H3422" i="24"/>
  <c r="M3421" i="24"/>
  <c r="L3421" i="24"/>
  <c r="K3421" i="24"/>
  <c r="J3421" i="24"/>
  <c r="I3421" i="24"/>
  <c r="H3421" i="24"/>
  <c r="M3420" i="24"/>
  <c r="L3420" i="24"/>
  <c r="K3420" i="24"/>
  <c r="J3420" i="24"/>
  <c r="I3420" i="24"/>
  <c r="H3420" i="24"/>
  <c r="M3419" i="24"/>
  <c r="L3419" i="24"/>
  <c r="K3419" i="24"/>
  <c r="J3419" i="24"/>
  <c r="I3419" i="24"/>
  <c r="H3419" i="24"/>
  <c r="M3418" i="24"/>
  <c r="L3418" i="24"/>
  <c r="K3418" i="24"/>
  <c r="J3418" i="24"/>
  <c r="I3418" i="24"/>
  <c r="H3418" i="24"/>
  <c r="M3417" i="24"/>
  <c r="L3417" i="24"/>
  <c r="K3417" i="24"/>
  <c r="J3417" i="24"/>
  <c r="I3417" i="24"/>
  <c r="H3417" i="24"/>
  <c r="M3416" i="24"/>
  <c r="L3416" i="24"/>
  <c r="K3416" i="24"/>
  <c r="J3416" i="24"/>
  <c r="I3416" i="24"/>
  <c r="H3416" i="24"/>
  <c r="M3415" i="24"/>
  <c r="L3415" i="24"/>
  <c r="K3415" i="24"/>
  <c r="J3415" i="24"/>
  <c r="I3415" i="24"/>
  <c r="H3415" i="24"/>
  <c r="M3414" i="24"/>
  <c r="L3414" i="24"/>
  <c r="K3414" i="24"/>
  <c r="J3414" i="24"/>
  <c r="I3414" i="24"/>
  <c r="H3414" i="24"/>
  <c r="M3413" i="24"/>
  <c r="L3413" i="24"/>
  <c r="K3413" i="24"/>
  <c r="J3413" i="24"/>
  <c r="I3413" i="24"/>
  <c r="H3413" i="24"/>
  <c r="M3412" i="24"/>
  <c r="L3412" i="24"/>
  <c r="K3412" i="24"/>
  <c r="J3412" i="24"/>
  <c r="I3412" i="24"/>
  <c r="H3412" i="24"/>
  <c r="M3411" i="24"/>
  <c r="L3411" i="24"/>
  <c r="K3411" i="24"/>
  <c r="J3411" i="24"/>
  <c r="I3411" i="24"/>
  <c r="H3411" i="24"/>
  <c r="M3410" i="24"/>
  <c r="L3410" i="24"/>
  <c r="K3410" i="24"/>
  <c r="J3410" i="24"/>
  <c r="I3410" i="24"/>
  <c r="H3410" i="24"/>
  <c r="M3409" i="24"/>
  <c r="L3409" i="24"/>
  <c r="K3409" i="24"/>
  <c r="J3409" i="24"/>
  <c r="I3409" i="24"/>
  <c r="H3409" i="24"/>
  <c r="M3408" i="24"/>
  <c r="L3408" i="24"/>
  <c r="K3408" i="24"/>
  <c r="J3408" i="24"/>
  <c r="I3408" i="24"/>
  <c r="H3408" i="24"/>
  <c r="M3407" i="24"/>
  <c r="L3407" i="24"/>
  <c r="K3407" i="24"/>
  <c r="J3407" i="24"/>
  <c r="I3407" i="24"/>
  <c r="H3407" i="24"/>
  <c r="M3406" i="24"/>
  <c r="L3406" i="24"/>
  <c r="K3406" i="24"/>
  <c r="J3406" i="24"/>
  <c r="I3406" i="24"/>
  <c r="H3406" i="24"/>
  <c r="M3405" i="24"/>
  <c r="L3405" i="24"/>
  <c r="K3405" i="24"/>
  <c r="J3405" i="24"/>
  <c r="I3405" i="24"/>
  <c r="H3405" i="24"/>
  <c r="M3404" i="24"/>
  <c r="L3404" i="24"/>
  <c r="K3404" i="24"/>
  <c r="J3404" i="24"/>
  <c r="I3404" i="24"/>
  <c r="H3404" i="24"/>
  <c r="M3403" i="24"/>
  <c r="L3403" i="24"/>
  <c r="K3403" i="24"/>
  <c r="J3403" i="24"/>
  <c r="I3403" i="24"/>
  <c r="H3403" i="24"/>
  <c r="M3402" i="24"/>
  <c r="L3402" i="24"/>
  <c r="K3402" i="24"/>
  <c r="J3402" i="24"/>
  <c r="I3402" i="24"/>
  <c r="H3402" i="24"/>
  <c r="M3401" i="24"/>
  <c r="L3401" i="24"/>
  <c r="K3401" i="24"/>
  <c r="J3401" i="24"/>
  <c r="I3401" i="24"/>
  <c r="H3401" i="24"/>
  <c r="M3400" i="24"/>
  <c r="L3400" i="24"/>
  <c r="K3400" i="24"/>
  <c r="J3400" i="24"/>
  <c r="I3400" i="24"/>
  <c r="H3400" i="24"/>
  <c r="M3399" i="24"/>
  <c r="L3399" i="24"/>
  <c r="K3399" i="24"/>
  <c r="J3399" i="24"/>
  <c r="I3399" i="24"/>
  <c r="H3399" i="24"/>
  <c r="M3398" i="24"/>
  <c r="L3398" i="24"/>
  <c r="K3398" i="24"/>
  <c r="J3398" i="24"/>
  <c r="I3398" i="24"/>
  <c r="H3398" i="24"/>
  <c r="M3397" i="24"/>
  <c r="L3397" i="24"/>
  <c r="K3397" i="24"/>
  <c r="J3397" i="24"/>
  <c r="I3397" i="24"/>
  <c r="H3397" i="24"/>
  <c r="M3396" i="24"/>
  <c r="L3396" i="24"/>
  <c r="K3396" i="24"/>
  <c r="J3396" i="24"/>
  <c r="I3396" i="24"/>
  <c r="H3396" i="24"/>
  <c r="M3395" i="24"/>
  <c r="L3395" i="24"/>
  <c r="K3395" i="24"/>
  <c r="J3395" i="24"/>
  <c r="I3395" i="24"/>
  <c r="H3395" i="24"/>
  <c r="M3394" i="24"/>
  <c r="L3394" i="24"/>
  <c r="K3394" i="24"/>
  <c r="J3394" i="24"/>
  <c r="I3394" i="24"/>
  <c r="H3394" i="24"/>
  <c r="M3393" i="24"/>
  <c r="L3393" i="24"/>
  <c r="K3393" i="24"/>
  <c r="J3393" i="24"/>
  <c r="I3393" i="24"/>
  <c r="H3393" i="24"/>
  <c r="M3392" i="24"/>
  <c r="L3392" i="24"/>
  <c r="K3392" i="24"/>
  <c r="J3392" i="24"/>
  <c r="I3392" i="24"/>
  <c r="H3392" i="24"/>
  <c r="M3391" i="24"/>
  <c r="L3391" i="24"/>
  <c r="K3391" i="24"/>
  <c r="J3391" i="24"/>
  <c r="I3391" i="24"/>
  <c r="H3391" i="24"/>
  <c r="M3390" i="24"/>
  <c r="L3390" i="24"/>
  <c r="K3390" i="24"/>
  <c r="J3390" i="24"/>
  <c r="I3390" i="24"/>
  <c r="H3390" i="24"/>
  <c r="M3389" i="24"/>
  <c r="L3389" i="24"/>
  <c r="K3389" i="24"/>
  <c r="J3389" i="24"/>
  <c r="I3389" i="24"/>
  <c r="H3389" i="24"/>
  <c r="M3388" i="24"/>
  <c r="L3388" i="24"/>
  <c r="K3388" i="24"/>
  <c r="J3388" i="24"/>
  <c r="I3388" i="24"/>
  <c r="H3388" i="24"/>
  <c r="M3387" i="24"/>
  <c r="L3387" i="24"/>
  <c r="K3387" i="24"/>
  <c r="J3387" i="24"/>
  <c r="I3387" i="24"/>
  <c r="H3387" i="24"/>
  <c r="M3386" i="24"/>
  <c r="L3386" i="24"/>
  <c r="K3386" i="24"/>
  <c r="J3386" i="24"/>
  <c r="I3386" i="24"/>
  <c r="H3386" i="24"/>
  <c r="M3385" i="24"/>
  <c r="L3385" i="24"/>
  <c r="K3385" i="24"/>
  <c r="J3385" i="24"/>
  <c r="I3385" i="24"/>
  <c r="H3385" i="24"/>
  <c r="M3384" i="24"/>
  <c r="L3384" i="24"/>
  <c r="K3384" i="24"/>
  <c r="J3384" i="24"/>
  <c r="I3384" i="24"/>
  <c r="H3384" i="24"/>
  <c r="M3383" i="24"/>
  <c r="L3383" i="24"/>
  <c r="K3383" i="24"/>
  <c r="J3383" i="24"/>
  <c r="I3383" i="24"/>
  <c r="H3383" i="24"/>
  <c r="M3382" i="24"/>
  <c r="L3382" i="24"/>
  <c r="K3382" i="24"/>
  <c r="J3382" i="24"/>
  <c r="I3382" i="24"/>
  <c r="H3382" i="24"/>
  <c r="M3381" i="24"/>
  <c r="L3381" i="24"/>
  <c r="K3381" i="24"/>
  <c r="J3381" i="24"/>
  <c r="I3381" i="24"/>
  <c r="H3381" i="24"/>
  <c r="M3380" i="24"/>
  <c r="L3380" i="24"/>
  <c r="K3380" i="24"/>
  <c r="J3380" i="24"/>
  <c r="I3380" i="24"/>
  <c r="H3380" i="24"/>
  <c r="M3379" i="24"/>
  <c r="L3379" i="24"/>
  <c r="K3379" i="24"/>
  <c r="J3379" i="24"/>
  <c r="I3379" i="24"/>
  <c r="H3379" i="24"/>
  <c r="M3378" i="24"/>
  <c r="L3378" i="24"/>
  <c r="K3378" i="24"/>
  <c r="J3378" i="24"/>
  <c r="I3378" i="24"/>
  <c r="H3378" i="24"/>
  <c r="M3377" i="24"/>
  <c r="L3377" i="24"/>
  <c r="K3377" i="24"/>
  <c r="J3377" i="24"/>
  <c r="I3377" i="24"/>
  <c r="H3377" i="24"/>
  <c r="M3376" i="24"/>
  <c r="L3376" i="24"/>
  <c r="K3376" i="24"/>
  <c r="J3376" i="24"/>
  <c r="I3376" i="24"/>
  <c r="H3376" i="24"/>
  <c r="M3375" i="24"/>
  <c r="L3375" i="24"/>
  <c r="K3375" i="24"/>
  <c r="J3375" i="24"/>
  <c r="I3375" i="24"/>
  <c r="H3375" i="24"/>
  <c r="M3374" i="24"/>
  <c r="L3374" i="24"/>
  <c r="K3374" i="24"/>
  <c r="J3374" i="24"/>
  <c r="I3374" i="24"/>
  <c r="H3374" i="24"/>
  <c r="M3373" i="24"/>
  <c r="L3373" i="24"/>
  <c r="K3373" i="24"/>
  <c r="J3373" i="24"/>
  <c r="I3373" i="24"/>
  <c r="H3373" i="24"/>
  <c r="M3372" i="24"/>
  <c r="L3372" i="24"/>
  <c r="K3372" i="24"/>
  <c r="J3372" i="24"/>
  <c r="I3372" i="24"/>
  <c r="H3372" i="24"/>
  <c r="M3371" i="24"/>
  <c r="L3371" i="24"/>
  <c r="K3371" i="24"/>
  <c r="J3371" i="24"/>
  <c r="I3371" i="24"/>
  <c r="H3371" i="24"/>
  <c r="M3370" i="24"/>
  <c r="L3370" i="24"/>
  <c r="K3370" i="24"/>
  <c r="J3370" i="24"/>
  <c r="I3370" i="24"/>
  <c r="H3370" i="24"/>
  <c r="M3369" i="24"/>
  <c r="L3369" i="24"/>
  <c r="K3369" i="24"/>
  <c r="J3369" i="24"/>
  <c r="I3369" i="24"/>
  <c r="H3369" i="24"/>
  <c r="M3368" i="24"/>
  <c r="L3368" i="24"/>
  <c r="K3368" i="24"/>
  <c r="J3368" i="24"/>
  <c r="I3368" i="24"/>
  <c r="H3368" i="24"/>
  <c r="M3367" i="24"/>
  <c r="L3367" i="24"/>
  <c r="K3367" i="24"/>
  <c r="J3367" i="24"/>
  <c r="I3367" i="24"/>
  <c r="H3367" i="24"/>
  <c r="M3366" i="24"/>
  <c r="L3366" i="24"/>
  <c r="K3366" i="24"/>
  <c r="J3366" i="24"/>
  <c r="I3366" i="24"/>
  <c r="H3366" i="24"/>
  <c r="M3365" i="24"/>
  <c r="L3365" i="24"/>
  <c r="K3365" i="24"/>
  <c r="J3365" i="24"/>
  <c r="I3365" i="24"/>
  <c r="H3365" i="24"/>
  <c r="M3364" i="24"/>
  <c r="L3364" i="24"/>
  <c r="K3364" i="24"/>
  <c r="J3364" i="24"/>
  <c r="I3364" i="24"/>
  <c r="H3364" i="24"/>
  <c r="M3363" i="24"/>
  <c r="L3363" i="24"/>
  <c r="K3363" i="24"/>
  <c r="J3363" i="24"/>
  <c r="I3363" i="24"/>
  <c r="H3363" i="24"/>
  <c r="M3362" i="24"/>
  <c r="L3362" i="24"/>
  <c r="K3362" i="24"/>
  <c r="J3362" i="24"/>
  <c r="I3362" i="24"/>
  <c r="H3362" i="24"/>
  <c r="M3361" i="24"/>
  <c r="L3361" i="24"/>
  <c r="K3361" i="24"/>
  <c r="J3361" i="24"/>
  <c r="I3361" i="24"/>
  <c r="H3361" i="24"/>
  <c r="M3360" i="24"/>
  <c r="L3360" i="24"/>
  <c r="K3360" i="24"/>
  <c r="J3360" i="24"/>
  <c r="I3360" i="24"/>
  <c r="H3360" i="24"/>
  <c r="M3359" i="24"/>
  <c r="L3359" i="24"/>
  <c r="K3359" i="24"/>
  <c r="J3359" i="24"/>
  <c r="I3359" i="24"/>
  <c r="H3359" i="24"/>
  <c r="M3358" i="24"/>
  <c r="L3358" i="24"/>
  <c r="K3358" i="24"/>
  <c r="J3358" i="24"/>
  <c r="I3358" i="24"/>
  <c r="H3358" i="24"/>
  <c r="M3357" i="24"/>
  <c r="L3357" i="24"/>
  <c r="K3357" i="24"/>
  <c r="J3357" i="24"/>
  <c r="I3357" i="24"/>
  <c r="H3357" i="24"/>
  <c r="M3356" i="24"/>
  <c r="L3356" i="24"/>
  <c r="K3356" i="24"/>
  <c r="J3356" i="24"/>
  <c r="I3356" i="24"/>
  <c r="H3356" i="24"/>
  <c r="M3355" i="24"/>
  <c r="L3355" i="24"/>
  <c r="K3355" i="24"/>
  <c r="J3355" i="24"/>
  <c r="I3355" i="24"/>
  <c r="H3355" i="24"/>
  <c r="M3354" i="24"/>
  <c r="L3354" i="24"/>
  <c r="K3354" i="24"/>
  <c r="J3354" i="24"/>
  <c r="I3354" i="24"/>
  <c r="H3354" i="24"/>
  <c r="M3353" i="24"/>
  <c r="L3353" i="24"/>
  <c r="K3353" i="24"/>
  <c r="J3353" i="24"/>
  <c r="I3353" i="24"/>
  <c r="H3353" i="24"/>
  <c r="M3352" i="24"/>
  <c r="L3352" i="24"/>
  <c r="K3352" i="24"/>
  <c r="J3352" i="24"/>
  <c r="I3352" i="24"/>
  <c r="H3352" i="24"/>
  <c r="M3351" i="24"/>
  <c r="L3351" i="24"/>
  <c r="K3351" i="24"/>
  <c r="J3351" i="24"/>
  <c r="I3351" i="24"/>
  <c r="H3351" i="24"/>
  <c r="M3350" i="24"/>
  <c r="L3350" i="24"/>
  <c r="K3350" i="24"/>
  <c r="J3350" i="24"/>
  <c r="I3350" i="24"/>
  <c r="H3350" i="24"/>
  <c r="M3349" i="24"/>
  <c r="L3349" i="24"/>
  <c r="K3349" i="24"/>
  <c r="J3349" i="24"/>
  <c r="I3349" i="24"/>
  <c r="H3349" i="24"/>
  <c r="M3348" i="24"/>
  <c r="L3348" i="24"/>
  <c r="K3348" i="24"/>
  <c r="J3348" i="24"/>
  <c r="I3348" i="24"/>
  <c r="H3348" i="24"/>
  <c r="M3347" i="24"/>
  <c r="L3347" i="24"/>
  <c r="K3347" i="24"/>
  <c r="J3347" i="24"/>
  <c r="I3347" i="24"/>
  <c r="H3347" i="24"/>
  <c r="M3346" i="24"/>
  <c r="L3346" i="24"/>
  <c r="K3346" i="24"/>
  <c r="J3346" i="24"/>
  <c r="I3346" i="24"/>
  <c r="H3346" i="24"/>
  <c r="M3345" i="24"/>
  <c r="L3345" i="24"/>
  <c r="K3345" i="24"/>
  <c r="J3345" i="24"/>
  <c r="I3345" i="24"/>
  <c r="H3345" i="24"/>
  <c r="M3344" i="24"/>
  <c r="L3344" i="24"/>
  <c r="K3344" i="24"/>
  <c r="J3344" i="24"/>
  <c r="I3344" i="24"/>
  <c r="H3344" i="24"/>
  <c r="M3343" i="24"/>
  <c r="L3343" i="24"/>
  <c r="K3343" i="24"/>
  <c r="J3343" i="24"/>
  <c r="I3343" i="24"/>
  <c r="H3343" i="24"/>
  <c r="M3342" i="24"/>
  <c r="L3342" i="24"/>
  <c r="K3342" i="24"/>
  <c r="J3342" i="24"/>
  <c r="I3342" i="24"/>
  <c r="H3342" i="24"/>
  <c r="M3341" i="24"/>
  <c r="L3341" i="24"/>
  <c r="K3341" i="24"/>
  <c r="J3341" i="24"/>
  <c r="I3341" i="24"/>
  <c r="H3341" i="24"/>
  <c r="M3340" i="24"/>
  <c r="L3340" i="24"/>
  <c r="K3340" i="24"/>
  <c r="J3340" i="24"/>
  <c r="I3340" i="24"/>
  <c r="H3340" i="24"/>
  <c r="M3339" i="24"/>
  <c r="L3339" i="24"/>
  <c r="K3339" i="24"/>
  <c r="J3339" i="24"/>
  <c r="I3339" i="24"/>
  <c r="H3339" i="24"/>
  <c r="M3338" i="24"/>
  <c r="L3338" i="24"/>
  <c r="K3338" i="24"/>
  <c r="J3338" i="24"/>
  <c r="I3338" i="24"/>
  <c r="H3338" i="24"/>
  <c r="M3337" i="24"/>
  <c r="L3337" i="24"/>
  <c r="K3337" i="24"/>
  <c r="J3337" i="24"/>
  <c r="I3337" i="24"/>
  <c r="H3337" i="24"/>
  <c r="M3336" i="24"/>
  <c r="L3336" i="24"/>
  <c r="K3336" i="24"/>
  <c r="J3336" i="24"/>
  <c r="I3336" i="24"/>
  <c r="H3336" i="24"/>
  <c r="M3335" i="24"/>
  <c r="L3335" i="24"/>
  <c r="K3335" i="24"/>
  <c r="J3335" i="24"/>
  <c r="I3335" i="24"/>
  <c r="H3335" i="24"/>
  <c r="M3334" i="24"/>
  <c r="L3334" i="24"/>
  <c r="K3334" i="24"/>
  <c r="J3334" i="24"/>
  <c r="I3334" i="24"/>
  <c r="H3334" i="24"/>
  <c r="M3333" i="24"/>
  <c r="L3333" i="24"/>
  <c r="K3333" i="24"/>
  <c r="J3333" i="24"/>
  <c r="I3333" i="24"/>
  <c r="H3333" i="24"/>
  <c r="M3332" i="24"/>
  <c r="L3332" i="24"/>
  <c r="K3332" i="24"/>
  <c r="J3332" i="24"/>
  <c r="I3332" i="24"/>
  <c r="H3332" i="24"/>
  <c r="M3331" i="24"/>
  <c r="L3331" i="24"/>
  <c r="K3331" i="24"/>
  <c r="J3331" i="24"/>
  <c r="I3331" i="24"/>
  <c r="H3331" i="24"/>
  <c r="M3330" i="24"/>
  <c r="L3330" i="24"/>
  <c r="K3330" i="24"/>
  <c r="J3330" i="24"/>
  <c r="I3330" i="24"/>
  <c r="H3330" i="24"/>
  <c r="M3329" i="24"/>
  <c r="L3329" i="24"/>
  <c r="K3329" i="24"/>
  <c r="J3329" i="24"/>
  <c r="I3329" i="24"/>
  <c r="H3329" i="24"/>
  <c r="M3328" i="24"/>
  <c r="L3328" i="24"/>
  <c r="K3328" i="24"/>
  <c r="J3328" i="24"/>
  <c r="I3328" i="24"/>
  <c r="H3328" i="24"/>
  <c r="M3327" i="24"/>
  <c r="L3327" i="24"/>
  <c r="K3327" i="24"/>
  <c r="J3327" i="24"/>
  <c r="I3327" i="24"/>
  <c r="H3327" i="24"/>
  <c r="M3326" i="24"/>
  <c r="L3326" i="24"/>
  <c r="K3326" i="24"/>
  <c r="J3326" i="24"/>
  <c r="I3326" i="24"/>
  <c r="H3326" i="24"/>
  <c r="M3325" i="24"/>
  <c r="L3325" i="24"/>
  <c r="K3325" i="24"/>
  <c r="J3325" i="24"/>
  <c r="I3325" i="24"/>
  <c r="H3325" i="24"/>
  <c r="M3324" i="24"/>
  <c r="L3324" i="24"/>
  <c r="K3324" i="24"/>
  <c r="J3324" i="24"/>
  <c r="I3324" i="24"/>
  <c r="H3324" i="24"/>
  <c r="M3323" i="24"/>
  <c r="L3323" i="24"/>
  <c r="K3323" i="24"/>
  <c r="J3323" i="24"/>
  <c r="I3323" i="24"/>
  <c r="H3323" i="24"/>
  <c r="M3322" i="24"/>
  <c r="L3322" i="24"/>
  <c r="K3322" i="24"/>
  <c r="J3322" i="24"/>
  <c r="I3322" i="24"/>
  <c r="H3322" i="24"/>
  <c r="M3321" i="24"/>
  <c r="L3321" i="24"/>
  <c r="K3321" i="24"/>
  <c r="J3321" i="24"/>
  <c r="I3321" i="24"/>
  <c r="H3321" i="24"/>
  <c r="M3320" i="24"/>
  <c r="L3320" i="24"/>
  <c r="K3320" i="24"/>
  <c r="J3320" i="24"/>
  <c r="I3320" i="24"/>
  <c r="H3320" i="24"/>
  <c r="M3319" i="24"/>
  <c r="L3319" i="24"/>
  <c r="K3319" i="24"/>
  <c r="J3319" i="24"/>
  <c r="I3319" i="24"/>
  <c r="H3319" i="24"/>
  <c r="M3318" i="24"/>
  <c r="L3318" i="24"/>
  <c r="K3318" i="24"/>
  <c r="J3318" i="24"/>
  <c r="I3318" i="24"/>
  <c r="H3318" i="24"/>
  <c r="M3317" i="24"/>
  <c r="L3317" i="24"/>
  <c r="K3317" i="24"/>
  <c r="J3317" i="24"/>
  <c r="I3317" i="24"/>
  <c r="H3317" i="24"/>
  <c r="M3316" i="24"/>
  <c r="L3316" i="24"/>
  <c r="K3316" i="24"/>
  <c r="J3316" i="24"/>
  <c r="I3316" i="24"/>
  <c r="H3316" i="24"/>
  <c r="M3315" i="24"/>
  <c r="L3315" i="24"/>
  <c r="K3315" i="24"/>
  <c r="J3315" i="24"/>
  <c r="I3315" i="24"/>
  <c r="H3315" i="24"/>
  <c r="M3314" i="24"/>
  <c r="L3314" i="24"/>
  <c r="K3314" i="24"/>
  <c r="J3314" i="24"/>
  <c r="I3314" i="24"/>
  <c r="H3314" i="24"/>
  <c r="M3313" i="24"/>
  <c r="L3313" i="24"/>
  <c r="K3313" i="24"/>
  <c r="J3313" i="24"/>
  <c r="I3313" i="24"/>
  <c r="H3313" i="24"/>
  <c r="M3312" i="24"/>
  <c r="L3312" i="24"/>
  <c r="K3312" i="24"/>
  <c r="J3312" i="24"/>
  <c r="I3312" i="24"/>
  <c r="H3312" i="24"/>
  <c r="M3311" i="24"/>
  <c r="L3311" i="24"/>
  <c r="K3311" i="24"/>
  <c r="J3311" i="24"/>
  <c r="I3311" i="24"/>
  <c r="H3311" i="24"/>
  <c r="M3310" i="24"/>
  <c r="L3310" i="24"/>
  <c r="K3310" i="24"/>
  <c r="J3310" i="24"/>
  <c r="I3310" i="24"/>
  <c r="H3310" i="24"/>
  <c r="M3309" i="24"/>
  <c r="L3309" i="24"/>
  <c r="K3309" i="24"/>
  <c r="J3309" i="24"/>
  <c r="I3309" i="24"/>
  <c r="H3309" i="24"/>
  <c r="M3308" i="24"/>
  <c r="L3308" i="24"/>
  <c r="K3308" i="24"/>
  <c r="J3308" i="24"/>
  <c r="I3308" i="24"/>
  <c r="H3308" i="24"/>
  <c r="M3307" i="24"/>
  <c r="L3307" i="24"/>
  <c r="K3307" i="24"/>
  <c r="J3307" i="24"/>
  <c r="I3307" i="24"/>
  <c r="H3307" i="24"/>
  <c r="M3306" i="24"/>
  <c r="L3306" i="24"/>
  <c r="K3306" i="24"/>
  <c r="J3306" i="24"/>
  <c r="I3306" i="24"/>
  <c r="H3306" i="24"/>
  <c r="M3305" i="24"/>
  <c r="L3305" i="24"/>
  <c r="K3305" i="24"/>
  <c r="J3305" i="24"/>
  <c r="I3305" i="24"/>
  <c r="H3305" i="24"/>
  <c r="M3304" i="24"/>
  <c r="L3304" i="24"/>
  <c r="K3304" i="24"/>
  <c r="J3304" i="24"/>
  <c r="I3304" i="24"/>
  <c r="H3304" i="24"/>
  <c r="M3303" i="24"/>
  <c r="L3303" i="24"/>
  <c r="K3303" i="24"/>
  <c r="J3303" i="24"/>
  <c r="I3303" i="24"/>
  <c r="H3303" i="24"/>
  <c r="M3302" i="24"/>
  <c r="L3302" i="24"/>
  <c r="K3302" i="24"/>
  <c r="J3302" i="24"/>
  <c r="I3302" i="24"/>
  <c r="H3302" i="24"/>
  <c r="M3301" i="24"/>
  <c r="L3301" i="24"/>
  <c r="K3301" i="24"/>
  <c r="J3301" i="24"/>
  <c r="I3301" i="24"/>
  <c r="H3301" i="24"/>
  <c r="M3300" i="24"/>
  <c r="L3300" i="24"/>
  <c r="K3300" i="24"/>
  <c r="J3300" i="24"/>
  <c r="I3300" i="24"/>
  <c r="H3300" i="24"/>
  <c r="M3299" i="24"/>
  <c r="L3299" i="24"/>
  <c r="K3299" i="24"/>
  <c r="J3299" i="24"/>
  <c r="I3299" i="24"/>
  <c r="H3299" i="24"/>
  <c r="M3298" i="24"/>
  <c r="L3298" i="24"/>
  <c r="K3298" i="24"/>
  <c r="J3298" i="24"/>
  <c r="I3298" i="24"/>
  <c r="H3298" i="24"/>
  <c r="M3297" i="24"/>
  <c r="L3297" i="24"/>
  <c r="K3297" i="24"/>
  <c r="J3297" i="24"/>
  <c r="I3297" i="24"/>
  <c r="H3297" i="24"/>
  <c r="M3296" i="24"/>
  <c r="L3296" i="24"/>
  <c r="K3296" i="24"/>
  <c r="J3296" i="24"/>
  <c r="I3296" i="24"/>
  <c r="H3296" i="24"/>
  <c r="M3295" i="24"/>
  <c r="L3295" i="24"/>
  <c r="K3295" i="24"/>
  <c r="J3295" i="24"/>
  <c r="I3295" i="24"/>
  <c r="H3295" i="24"/>
  <c r="M3294" i="24"/>
  <c r="L3294" i="24"/>
  <c r="K3294" i="24"/>
  <c r="J3294" i="24"/>
  <c r="I3294" i="24"/>
  <c r="H3294" i="24"/>
  <c r="M3293" i="24"/>
  <c r="L3293" i="24"/>
  <c r="K3293" i="24"/>
  <c r="J3293" i="24"/>
  <c r="I3293" i="24"/>
  <c r="H3293" i="24"/>
  <c r="M3292" i="24"/>
  <c r="L3292" i="24"/>
  <c r="K3292" i="24"/>
  <c r="J3292" i="24"/>
  <c r="I3292" i="24"/>
  <c r="H3292" i="24"/>
  <c r="M3291" i="24"/>
  <c r="L3291" i="24"/>
  <c r="K3291" i="24"/>
  <c r="J3291" i="24"/>
  <c r="I3291" i="24"/>
  <c r="H3291" i="24"/>
  <c r="M3290" i="24"/>
  <c r="L3290" i="24"/>
  <c r="K3290" i="24"/>
  <c r="J3290" i="24"/>
  <c r="I3290" i="24"/>
  <c r="H3290" i="24"/>
  <c r="M3289" i="24"/>
  <c r="L3289" i="24"/>
  <c r="K3289" i="24"/>
  <c r="J3289" i="24"/>
  <c r="I3289" i="24"/>
  <c r="H3289" i="24"/>
  <c r="M3288" i="24"/>
  <c r="L3288" i="24"/>
  <c r="K3288" i="24"/>
  <c r="J3288" i="24"/>
  <c r="I3288" i="24"/>
  <c r="H3288" i="24"/>
  <c r="M3287" i="24"/>
  <c r="L3287" i="24"/>
  <c r="K3287" i="24"/>
  <c r="J3287" i="24"/>
  <c r="I3287" i="24"/>
  <c r="H3287" i="24"/>
  <c r="M3286" i="24"/>
  <c r="L3286" i="24"/>
  <c r="K3286" i="24"/>
  <c r="J3286" i="24"/>
  <c r="I3286" i="24"/>
  <c r="H3286" i="24"/>
  <c r="M3285" i="24"/>
  <c r="L3285" i="24"/>
  <c r="K3285" i="24"/>
  <c r="J3285" i="24"/>
  <c r="I3285" i="24"/>
  <c r="H3285" i="24"/>
  <c r="M3284" i="24"/>
  <c r="L3284" i="24"/>
  <c r="K3284" i="24"/>
  <c r="J3284" i="24"/>
  <c r="I3284" i="24"/>
  <c r="H3284" i="24"/>
  <c r="M3283" i="24"/>
  <c r="L3283" i="24"/>
  <c r="K3283" i="24"/>
  <c r="J3283" i="24"/>
  <c r="I3283" i="24"/>
  <c r="H3283" i="24"/>
  <c r="M3282" i="24"/>
  <c r="L3282" i="24"/>
  <c r="K3282" i="24"/>
  <c r="J3282" i="24"/>
  <c r="I3282" i="24"/>
  <c r="H3282" i="24"/>
  <c r="M3281" i="24"/>
  <c r="L3281" i="24"/>
  <c r="K3281" i="24"/>
  <c r="J3281" i="24"/>
  <c r="I3281" i="24"/>
  <c r="H3281" i="24"/>
  <c r="M3280" i="24"/>
  <c r="L3280" i="24"/>
  <c r="K3280" i="24"/>
  <c r="J3280" i="24"/>
  <c r="I3280" i="24"/>
  <c r="H3280" i="24"/>
  <c r="M3279" i="24"/>
  <c r="L3279" i="24"/>
  <c r="K3279" i="24"/>
  <c r="J3279" i="24"/>
  <c r="I3279" i="24"/>
  <c r="H3279" i="24"/>
  <c r="M3278" i="24"/>
  <c r="L3278" i="24"/>
  <c r="K3278" i="24"/>
  <c r="J3278" i="24"/>
  <c r="I3278" i="24"/>
  <c r="H3278" i="24"/>
  <c r="M3277" i="24"/>
  <c r="L3277" i="24"/>
  <c r="K3277" i="24"/>
  <c r="J3277" i="24"/>
  <c r="I3277" i="24"/>
  <c r="H3277" i="24"/>
  <c r="M3276" i="24"/>
  <c r="L3276" i="24"/>
  <c r="K3276" i="24"/>
  <c r="J3276" i="24"/>
  <c r="I3276" i="24"/>
  <c r="H3276" i="24"/>
  <c r="M3275" i="24"/>
  <c r="L3275" i="24"/>
  <c r="K3275" i="24"/>
  <c r="J3275" i="24"/>
  <c r="I3275" i="24"/>
  <c r="H3275" i="24"/>
  <c r="M3274" i="24"/>
  <c r="L3274" i="24"/>
  <c r="K3274" i="24"/>
  <c r="J3274" i="24"/>
  <c r="I3274" i="24"/>
  <c r="H3274" i="24"/>
  <c r="M3273" i="24"/>
  <c r="L3273" i="24"/>
  <c r="K3273" i="24"/>
  <c r="J3273" i="24"/>
  <c r="I3273" i="24"/>
  <c r="H3273" i="24"/>
  <c r="M3272" i="24"/>
  <c r="L3272" i="24"/>
  <c r="K3272" i="24"/>
  <c r="J3272" i="24"/>
  <c r="I3272" i="24"/>
  <c r="H3272" i="24"/>
  <c r="M3271" i="24"/>
  <c r="L3271" i="24"/>
  <c r="K3271" i="24"/>
  <c r="J3271" i="24"/>
  <c r="I3271" i="24"/>
  <c r="H3271" i="24"/>
  <c r="M3270" i="24"/>
  <c r="L3270" i="24"/>
  <c r="K3270" i="24"/>
  <c r="J3270" i="24"/>
  <c r="I3270" i="24"/>
  <c r="H3270" i="24"/>
  <c r="M3269" i="24"/>
  <c r="L3269" i="24"/>
  <c r="K3269" i="24"/>
  <c r="J3269" i="24"/>
  <c r="I3269" i="24"/>
  <c r="H3269" i="24"/>
  <c r="M3268" i="24"/>
  <c r="L3268" i="24"/>
  <c r="K3268" i="24"/>
  <c r="J3268" i="24"/>
  <c r="I3268" i="24"/>
  <c r="H3268" i="24"/>
  <c r="M3267" i="24"/>
  <c r="L3267" i="24"/>
  <c r="K3267" i="24"/>
  <c r="J3267" i="24"/>
  <c r="I3267" i="24"/>
  <c r="H3267" i="24"/>
  <c r="M3266" i="24"/>
  <c r="L3266" i="24"/>
  <c r="K3266" i="24"/>
  <c r="J3266" i="24"/>
  <c r="I3266" i="24"/>
  <c r="H3266" i="24"/>
  <c r="M3265" i="24"/>
  <c r="L3265" i="24"/>
  <c r="K3265" i="24"/>
  <c r="J3265" i="24"/>
  <c r="I3265" i="24"/>
  <c r="H3265" i="24"/>
  <c r="M3264" i="24"/>
  <c r="L3264" i="24"/>
  <c r="K3264" i="24"/>
  <c r="J3264" i="24"/>
  <c r="I3264" i="24"/>
  <c r="H3264" i="24"/>
  <c r="M3263" i="24"/>
  <c r="L3263" i="24"/>
  <c r="K3263" i="24"/>
  <c r="J3263" i="24"/>
  <c r="I3263" i="24"/>
  <c r="H3263" i="24"/>
  <c r="M3262" i="24"/>
  <c r="L3262" i="24"/>
  <c r="K3262" i="24"/>
  <c r="J3262" i="24"/>
  <c r="I3262" i="24"/>
  <c r="H3262" i="24"/>
  <c r="M3261" i="24"/>
  <c r="L3261" i="24"/>
  <c r="K3261" i="24"/>
  <c r="J3261" i="24"/>
  <c r="I3261" i="24"/>
  <c r="H3261" i="24"/>
  <c r="M3260" i="24"/>
  <c r="L3260" i="24"/>
  <c r="K3260" i="24"/>
  <c r="J3260" i="24"/>
  <c r="I3260" i="24"/>
  <c r="H3260" i="24"/>
  <c r="M3259" i="24"/>
  <c r="L3259" i="24"/>
  <c r="K3259" i="24"/>
  <c r="J3259" i="24"/>
  <c r="I3259" i="24"/>
  <c r="H3259" i="24"/>
  <c r="M3258" i="24"/>
  <c r="L3258" i="24"/>
  <c r="K3258" i="24"/>
  <c r="J3258" i="24"/>
  <c r="I3258" i="24"/>
  <c r="H3258" i="24"/>
  <c r="M3257" i="24"/>
  <c r="L3257" i="24"/>
  <c r="K3257" i="24"/>
  <c r="J3257" i="24"/>
  <c r="I3257" i="24"/>
  <c r="H3257" i="24"/>
  <c r="M3256" i="24"/>
  <c r="L3256" i="24"/>
  <c r="K3256" i="24"/>
  <c r="J3256" i="24"/>
  <c r="I3256" i="24"/>
  <c r="H3256" i="24"/>
  <c r="M3255" i="24"/>
  <c r="L3255" i="24"/>
  <c r="K3255" i="24"/>
  <c r="J3255" i="24"/>
  <c r="I3255" i="24"/>
  <c r="H3255" i="24"/>
  <c r="M3254" i="24"/>
  <c r="L3254" i="24"/>
  <c r="K3254" i="24"/>
  <c r="J3254" i="24"/>
  <c r="I3254" i="24"/>
  <c r="H3254" i="24"/>
  <c r="M3253" i="24"/>
  <c r="L3253" i="24"/>
  <c r="K3253" i="24"/>
  <c r="J3253" i="24"/>
  <c r="I3253" i="24"/>
  <c r="H3253" i="24"/>
  <c r="M3252" i="24"/>
  <c r="L3252" i="24"/>
  <c r="K3252" i="24"/>
  <c r="J3252" i="24"/>
  <c r="I3252" i="24"/>
  <c r="H3252" i="24"/>
  <c r="M3251" i="24"/>
  <c r="L3251" i="24"/>
  <c r="K3251" i="24"/>
  <c r="J3251" i="24"/>
  <c r="I3251" i="24"/>
  <c r="H3251" i="24"/>
  <c r="M3250" i="24"/>
  <c r="L3250" i="24"/>
  <c r="K3250" i="24"/>
  <c r="J3250" i="24"/>
  <c r="I3250" i="24"/>
  <c r="H3250" i="24"/>
  <c r="M3249" i="24"/>
  <c r="L3249" i="24"/>
  <c r="K3249" i="24"/>
  <c r="J3249" i="24"/>
  <c r="I3249" i="24"/>
  <c r="H3249" i="24"/>
  <c r="M3248" i="24"/>
  <c r="L3248" i="24"/>
  <c r="K3248" i="24"/>
  <c r="J3248" i="24"/>
  <c r="I3248" i="24"/>
  <c r="H3248" i="24"/>
  <c r="M3247" i="24"/>
  <c r="L3247" i="24"/>
  <c r="K3247" i="24"/>
  <c r="J3247" i="24"/>
  <c r="I3247" i="24"/>
  <c r="H3247" i="24"/>
  <c r="M3246" i="24"/>
  <c r="L3246" i="24"/>
  <c r="K3246" i="24"/>
  <c r="J3246" i="24"/>
  <c r="I3246" i="24"/>
  <c r="H3246" i="24"/>
  <c r="M3245" i="24"/>
  <c r="L3245" i="24"/>
  <c r="K3245" i="24"/>
  <c r="J3245" i="24"/>
  <c r="I3245" i="24"/>
  <c r="H3245" i="24"/>
  <c r="M3244" i="24"/>
  <c r="L3244" i="24"/>
  <c r="K3244" i="24"/>
  <c r="J3244" i="24"/>
  <c r="I3244" i="24"/>
  <c r="H3244" i="24"/>
  <c r="M3243" i="24"/>
  <c r="L3243" i="24"/>
  <c r="K3243" i="24"/>
  <c r="J3243" i="24"/>
  <c r="I3243" i="24"/>
  <c r="H3243" i="24"/>
  <c r="M3242" i="24"/>
  <c r="L3242" i="24"/>
  <c r="K3242" i="24"/>
  <c r="J3242" i="24"/>
  <c r="I3242" i="24"/>
  <c r="H3242" i="24"/>
  <c r="M3241" i="24"/>
  <c r="L3241" i="24"/>
  <c r="K3241" i="24"/>
  <c r="J3241" i="24"/>
  <c r="I3241" i="24"/>
  <c r="H3241" i="24"/>
  <c r="M3240" i="24"/>
  <c r="L3240" i="24"/>
  <c r="K3240" i="24"/>
  <c r="J3240" i="24"/>
  <c r="I3240" i="24"/>
  <c r="H3240" i="24"/>
  <c r="M3239" i="24"/>
  <c r="L3239" i="24"/>
  <c r="K3239" i="24"/>
  <c r="J3239" i="24"/>
  <c r="I3239" i="24"/>
  <c r="H3239" i="24"/>
  <c r="M3238" i="24"/>
  <c r="L3238" i="24"/>
  <c r="K3238" i="24"/>
  <c r="J3238" i="24"/>
  <c r="I3238" i="24"/>
  <c r="H3238" i="24"/>
  <c r="M3237" i="24"/>
  <c r="L3237" i="24"/>
  <c r="K3237" i="24"/>
  <c r="J3237" i="24"/>
  <c r="I3237" i="24"/>
  <c r="H3237" i="24"/>
  <c r="M3236" i="24"/>
  <c r="L3236" i="24"/>
  <c r="K3236" i="24"/>
  <c r="J3236" i="24"/>
  <c r="I3236" i="24"/>
  <c r="H3236" i="24"/>
  <c r="M3235" i="24"/>
  <c r="L3235" i="24"/>
  <c r="K3235" i="24"/>
  <c r="J3235" i="24"/>
  <c r="I3235" i="24"/>
  <c r="H3235" i="24"/>
  <c r="M3234" i="24"/>
  <c r="L3234" i="24"/>
  <c r="K3234" i="24"/>
  <c r="J3234" i="24"/>
  <c r="I3234" i="24"/>
  <c r="H3234" i="24"/>
  <c r="M3233" i="24"/>
  <c r="L3233" i="24"/>
  <c r="K3233" i="24"/>
  <c r="J3233" i="24"/>
  <c r="I3233" i="24"/>
  <c r="H3233" i="24"/>
  <c r="M3232" i="24"/>
  <c r="L3232" i="24"/>
  <c r="K3232" i="24"/>
  <c r="J3232" i="24"/>
  <c r="I3232" i="24"/>
  <c r="H3232" i="24"/>
  <c r="M3231" i="24"/>
  <c r="L3231" i="24"/>
  <c r="K3231" i="24"/>
  <c r="J3231" i="24"/>
  <c r="I3231" i="24"/>
  <c r="H3231" i="24"/>
  <c r="M3230" i="24"/>
  <c r="L3230" i="24"/>
  <c r="K3230" i="24"/>
  <c r="J3230" i="24"/>
  <c r="I3230" i="24"/>
  <c r="H3230" i="24"/>
  <c r="M3229" i="24"/>
  <c r="L3229" i="24"/>
  <c r="K3229" i="24"/>
  <c r="J3229" i="24"/>
  <c r="I3229" i="24"/>
  <c r="H3229" i="24"/>
  <c r="M3228" i="24"/>
  <c r="L3228" i="24"/>
  <c r="K3228" i="24"/>
  <c r="J3228" i="24"/>
  <c r="I3228" i="24"/>
  <c r="H3228" i="24"/>
  <c r="M3227" i="24"/>
  <c r="L3227" i="24"/>
  <c r="K3227" i="24"/>
  <c r="J3227" i="24"/>
  <c r="I3227" i="24"/>
  <c r="H3227" i="24"/>
  <c r="M3226" i="24"/>
  <c r="L3226" i="24"/>
  <c r="K3226" i="24"/>
  <c r="J3226" i="24"/>
  <c r="I3226" i="24"/>
  <c r="H3226" i="24"/>
  <c r="M3225" i="24"/>
  <c r="L3225" i="24"/>
  <c r="K3225" i="24"/>
  <c r="J3225" i="24"/>
  <c r="I3225" i="24"/>
  <c r="H3225" i="24"/>
  <c r="M3224" i="24"/>
  <c r="L3224" i="24"/>
  <c r="K3224" i="24"/>
  <c r="J3224" i="24"/>
  <c r="I3224" i="24"/>
  <c r="H3224" i="24"/>
  <c r="M3223" i="24"/>
  <c r="L3223" i="24"/>
  <c r="K3223" i="24"/>
  <c r="J3223" i="24"/>
  <c r="I3223" i="24"/>
  <c r="H3223" i="24"/>
  <c r="M3222" i="24"/>
  <c r="L3222" i="24"/>
  <c r="K3222" i="24"/>
  <c r="J3222" i="24"/>
  <c r="I3222" i="24"/>
  <c r="H3222" i="24"/>
  <c r="M3221" i="24"/>
  <c r="L3221" i="24"/>
  <c r="K3221" i="24"/>
  <c r="J3221" i="24"/>
  <c r="I3221" i="24"/>
  <c r="H3221" i="24"/>
  <c r="M3220" i="24"/>
  <c r="L3220" i="24"/>
  <c r="K3220" i="24"/>
  <c r="J3220" i="24"/>
  <c r="I3220" i="24"/>
  <c r="H3220" i="24"/>
  <c r="M3219" i="24"/>
  <c r="L3219" i="24"/>
  <c r="K3219" i="24"/>
  <c r="J3219" i="24"/>
  <c r="I3219" i="24"/>
  <c r="H3219" i="24"/>
  <c r="M3218" i="24"/>
  <c r="L3218" i="24"/>
  <c r="K3218" i="24"/>
  <c r="J3218" i="24"/>
  <c r="I3218" i="24"/>
  <c r="H3218" i="24"/>
  <c r="M3217" i="24"/>
  <c r="L3217" i="24"/>
  <c r="K3217" i="24"/>
  <c r="J3217" i="24"/>
  <c r="I3217" i="24"/>
  <c r="H3217" i="24"/>
  <c r="M3216" i="24"/>
  <c r="L3216" i="24"/>
  <c r="K3216" i="24"/>
  <c r="J3216" i="24"/>
  <c r="I3216" i="24"/>
  <c r="H3216" i="24"/>
  <c r="M3215" i="24"/>
  <c r="L3215" i="24"/>
  <c r="K3215" i="24"/>
  <c r="J3215" i="24"/>
  <c r="I3215" i="24"/>
  <c r="H3215" i="24"/>
  <c r="M3214" i="24"/>
  <c r="L3214" i="24"/>
  <c r="K3214" i="24"/>
  <c r="J3214" i="24"/>
  <c r="I3214" i="24"/>
  <c r="H3214" i="24"/>
  <c r="M3213" i="24"/>
  <c r="L3213" i="24"/>
  <c r="K3213" i="24"/>
  <c r="J3213" i="24"/>
  <c r="I3213" i="24"/>
  <c r="H3213" i="24"/>
  <c r="M3212" i="24"/>
  <c r="L3212" i="24"/>
  <c r="K3212" i="24"/>
  <c r="J3212" i="24"/>
  <c r="I3212" i="24"/>
  <c r="H3212" i="24"/>
  <c r="M3211" i="24"/>
  <c r="L3211" i="24"/>
  <c r="K3211" i="24"/>
  <c r="J3211" i="24"/>
  <c r="I3211" i="24"/>
  <c r="H3211" i="24"/>
  <c r="M3210" i="24"/>
  <c r="L3210" i="24"/>
  <c r="K3210" i="24"/>
  <c r="J3210" i="24"/>
  <c r="I3210" i="24"/>
  <c r="H3210" i="24"/>
  <c r="M3209" i="24"/>
  <c r="L3209" i="24"/>
  <c r="K3209" i="24"/>
  <c r="J3209" i="24"/>
  <c r="I3209" i="24"/>
  <c r="H3209" i="24"/>
  <c r="M3208" i="24"/>
  <c r="L3208" i="24"/>
  <c r="K3208" i="24"/>
  <c r="J3208" i="24"/>
  <c r="I3208" i="24"/>
  <c r="H3208" i="24"/>
  <c r="M3207" i="24"/>
  <c r="L3207" i="24"/>
  <c r="K3207" i="24"/>
  <c r="J3207" i="24"/>
  <c r="I3207" i="24"/>
  <c r="H3207" i="24"/>
  <c r="M3206" i="24"/>
  <c r="L3206" i="24"/>
  <c r="K3206" i="24"/>
  <c r="J3206" i="24"/>
  <c r="I3206" i="24"/>
  <c r="H3206" i="24"/>
  <c r="M3205" i="24"/>
  <c r="L3205" i="24"/>
  <c r="K3205" i="24"/>
  <c r="J3205" i="24"/>
  <c r="I3205" i="24"/>
  <c r="H3205" i="24"/>
  <c r="M3204" i="24"/>
  <c r="L3204" i="24"/>
  <c r="K3204" i="24"/>
  <c r="J3204" i="24"/>
  <c r="I3204" i="24"/>
  <c r="H3204" i="24"/>
  <c r="M3203" i="24"/>
  <c r="L3203" i="24"/>
  <c r="K3203" i="24"/>
  <c r="J3203" i="24"/>
  <c r="I3203" i="24"/>
  <c r="H3203" i="24"/>
  <c r="M3202" i="24"/>
  <c r="L3202" i="24"/>
  <c r="K3202" i="24"/>
  <c r="J3202" i="24"/>
  <c r="I3202" i="24"/>
  <c r="H3202" i="24"/>
  <c r="M3201" i="24"/>
  <c r="L3201" i="24"/>
  <c r="K3201" i="24"/>
  <c r="J3201" i="24"/>
  <c r="I3201" i="24"/>
  <c r="H3201" i="24"/>
  <c r="M3200" i="24"/>
  <c r="L3200" i="24"/>
  <c r="K3200" i="24"/>
  <c r="J3200" i="24"/>
  <c r="I3200" i="24"/>
  <c r="H3200" i="24"/>
  <c r="M3199" i="24"/>
  <c r="L3199" i="24"/>
  <c r="K3199" i="24"/>
  <c r="J3199" i="24"/>
  <c r="I3199" i="24"/>
  <c r="H3199" i="24"/>
  <c r="M3198" i="24"/>
  <c r="L3198" i="24"/>
  <c r="K3198" i="24"/>
  <c r="J3198" i="24"/>
  <c r="I3198" i="24"/>
  <c r="H3198" i="24"/>
  <c r="M3197" i="24"/>
  <c r="L3197" i="24"/>
  <c r="K3197" i="24"/>
  <c r="J3197" i="24"/>
  <c r="I3197" i="24"/>
  <c r="H3197" i="24"/>
  <c r="M3196" i="24"/>
  <c r="L3196" i="24"/>
  <c r="K3196" i="24"/>
  <c r="J3196" i="24"/>
  <c r="I3196" i="24"/>
  <c r="H3196" i="24"/>
  <c r="M3195" i="24"/>
  <c r="L3195" i="24"/>
  <c r="K3195" i="24"/>
  <c r="J3195" i="24"/>
  <c r="I3195" i="24"/>
  <c r="H3195" i="24"/>
  <c r="M3194" i="24"/>
  <c r="L3194" i="24"/>
  <c r="K3194" i="24"/>
  <c r="J3194" i="24"/>
  <c r="I3194" i="24"/>
  <c r="H3194" i="24"/>
  <c r="M3193" i="24"/>
  <c r="L3193" i="24"/>
  <c r="K3193" i="24"/>
  <c r="J3193" i="24"/>
  <c r="I3193" i="24"/>
  <c r="H3193" i="24"/>
  <c r="M3192" i="24"/>
  <c r="L3192" i="24"/>
  <c r="K3192" i="24"/>
  <c r="J3192" i="24"/>
  <c r="I3192" i="24"/>
  <c r="H3192" i="24"/>
  <c r="M3191" i="24"/>
  <c r="L3191" i="24"/>
  <c r="K3191" i="24"/>
  <c r="J3191" i="24"/>
  <c r="I3191" i="24"/>
  <c r="H3191" i="24"/>
  <c r="M3190" i="24"/>
  <c r="L3190" i="24"/>
  <c r="K3190" i="24"/>
  <c r="J3190" i="24"/>
  <c r="I3190" i="24"/>
  <c r="H3190" i="24"/>
  <c r="M3189" i="24"/>
  <c r="L3189" i="24"/>
  <c r="K3189" i="24"/>
  <c r="J3189" i="24"/>
  <c r="I3189" i="24"/>
  <c r="H3189" i="24"/>
  <c r="M3188" i="24"/>
  <c r="L3188" i="24"/>
  <c r="K3188" i="24"/>
  <c r="J3188" i="24"/>
  <c r="I3188" i="24"/>
  <c r="H3188" i="24"/>
  <c r="M3187" i="24"/>
  <c r="L3187" i="24"/>
  <c r="K3187" i="24"/>
  <c r="J3187" i="24"/>
  <c r="I3187" i="24"/>
  <c r="H3187" i="24"/>
  <c r="M3186" i="24"/>
  <c r="L3186" i="24"/>
  <c r="K3186" i="24"/>
  <c r="J3186" i="24"/>
  <c r="I3186" i="24"/>
  <c r="H3186" i="24"/>
  <c r="M3185" i="24"/>
  <c r="L3185" i="24"/>
  <c r="K3185" i="24"/>
  <c r="J3185" i="24"/>
  <c r="I3185" i="24"/>
  <c r="H3185" i="24"/>
  <c r="M3184" i="24"/>
  <c r="L3184" i="24"/>
  <c r="K3184" i="24"/>
  <c r="J3184" i="24"/>
  <c r="I3184" i="24"/>
  <c r="H3184" i="24"/>
  <c r="M3183" i="24"/>
  <c r="L3183" i="24"/>
  <c r="K3183" i="24"/>
  <c r="J3183" i="24"/>
  <c r="I3183" i="24"/>
  <c r="H3183" i="24"/>
  <c r="M3182" i="24"/>
  <c r="L3182" i="24"/>
  <c r="K3182" i="24"/>
  <c r="J3182" i="24"/>
  <c r="I3182" i="24"/>
  <c r="H3182" i="24"/>
  <c r="M3181" i="24"/>
  <c r="L3181" i="24"/>
  <c r="K3181" i="24"/>
  <c r="J3181" i="24"/>
  <c r="I3181" i="24"/>
  <c r="H3181" i="24"/>
  <c r="M3180" i="24"/>
  <c r="L3180" i="24"/>
  <c r="K3180" i="24"/>
  <c r="J3180" i="24"/>
  <c r="I3180" i="24"/>
  <c r="H3180" i="24"/>
  <c r="M3179" i="24"/>
  <c r="L3179" i="24"/>
  <c r="K3179" i="24"/>
  <c r="J3179" i="24"/>
  <c r="I3179" i="24"/>
  <c r="H3179" i="24"/>
  <c r="M3178" i="24"/>
  <c r="L3178" i="24"/>
  <c r="K3178" i="24"/>
  <c r="J3178" i="24"/>
  <c r="I3178" i="24"/>
  <c r="H3178" i="24"/>
  <c r="M3177" i="24"/>
  <c r="L3177" i="24"/>
  <c r="K3177" i="24"/>
  <c r="J3177" i="24"/>
  <c r="I3177" i="24"/>
  <c r="H3177" i="24"/>
  <c r="M3176" i="24"/>
  <c r="L3176" i="24"/>
  <c r="K3176" i="24"/>
  <c r="J3176" i="24"/>
  <c r="I3176" i="24"/>
  <c r="H3176" i="24"/>
  <c r="M3175" i="24"/>
  <c r="L3175" i="24"/>
  <c r="K3175" i="24"/>
  <c r="J3175" i="24"/>
  <c r="I3175" i="24"/>
  <c r="H3175" i="24"/>
  <c r="M3174" i="24"/>
  <c r="L3174" i="24"/>
  <c r="K3174" i="24"/>
  <c r="J3174" i="24"/>
  <c r="I3174" i="24"/>
  <c r="H3174" i="24"/>
  <c r="M3173" i="24"/>
  <c r="L3173" i="24"/>
  <c r="K3173" i="24"/>
  <c r="J3173" i="24"/>
  <c r="I3173" i="24"/>
  <c r="H3173" i="24"/>
  <c r="M3172" i="24"/>
  <c r="L3172" i="24"/>
  <c r="K3172" i="24"/>
  <c r="J3172" i="24"/>
  <c r="I3172" i="24"/>
  <c r="H3172" i="24"/>
  <c r="M3171" i="24"/>
  <c r="L3171" i="24"/>
  <c r="K3171" i="24"/>
  <c r="J3171" i="24"/>
  <c r="I3171" i="24"/>
  <c r="H3171" i="24"/>
  <c r="M3170" i="24"/>
  <c r="L3170" i="24"/>
  <c r="K3170" i="24"/>
  <c r="J3170" i="24"/>
  <c r="I3170" i="24"/>
  <c r="H3170" i="24"/>
  <c r="M3169" i="24"/>
  <c r="L3169" i="24"/>
  <c r="K3169" i="24"/>
  <c r="J3169" i="24"/>
  <c r="I3169" i="24"/>
  <c r="H3169" i="24"/>
  <c r="M3168" i="24"/>
  <c r="L3168" i="24"/>
  <c r="K3168" i="24"/>
  <c r="J3168" i="24"/>
  <c r="I3168" i="24"/>
  <c r="H3168" i="24"/>
  <c r="M3167" i="24"/>
  <c r="L3167" i="24"/>
  <c r="K3167" i="24"/>
  <c r="J3167" i="24"/>
  <c r="I3167" i="24"/>
  <c r="H3167" i="24"/>
  <c r="M3166" i="24"/>
  <c r="L3166" i="24"/>
  <c r="K3166" i="24"/>
  <c r="J3166" i="24"/>
  <c r="I3166" i="24"/>
  <c r="H3166" i="24"/>
  <c r="M3165" i="24"/>
  <c r="L3165" i="24"/>
  <c r="K3165" i="24"/>
  <c r="J3165" i="24"/>
  <c r="I3165" i="24"/>
  <c r="H3165" i="24"/>
  <c r="M3164" i="24"/>
  <c r="L3164" i="24"/>
  <c r="K3164" i="24"/>
  <c r="J3164" i="24"/>
  <c r="I3164" i="24"/>
  <c r="H3164" i="24"/>
  <c r="M3163" i="24"/>
  <c r="L3163" i="24"/>
  <c r="K3163" i="24"/>
  <c r="J3163" i="24"/>
  <c r="I3163" i="24"/>
  <c r="H3163" i="24"/>
  <c r="M3162" i="24"/>
  <c r="L3162" i="24"/>
  <c r="K3162" i="24"/>
  <c r="J3162" i="24"/>
  <c r="I3162" i="24"/>
  <c r="H3162" i="24"/>
  <c r="M3161" i="24"/>
  <c r="L3161" i="24"/>
  <c r="K3161" i="24"/>
  <c r="J3161" i="24"/>
  <c r="I3161" i="24"/>
  <c r="H3161" i="24"/>
  <c r="M3160" i="24"/>
  <c r="L3160" i="24"/>
  <c r="K3160" i="24"/>
  <c r="J3160" i="24"/>
  <c r="I3160" i="24"/>
  <c r="H3160" i="24"/>
  <c r="M3159" i="24"/>
  <c r="L3159" i="24"/>
  <c r="K3159" i="24"/>
  <c r="J3159" i="24"/>
  <c r="I3159" i="24"/>
  <c r="H3159" i="24"/>
  <c r="M3158" i="24"/>
  <c r="L3158" i="24"/>
  <c r="K3158" i="24"/>
  <c r="J3158" i="24"/>
  <c r="I3158" i="24"/>
  <c r="H3158" i="24"/>
  <c r="M3157" i="24"/>
  <c r="L3157" i="24"/>
  <c r="K3157" i="24"/>
  <c r="J3157" i="24"/>
  <c r="I3157" i="24"/>
  <c r="H3157" i="24"/>
  <c r="M3156" i="24"/>
  <c r="L3156" i="24"/>
  <c r="K3156" i="24"/>
  <c r="J3156" i="24"/>
  <c r="I3156" i="24"/>
  <c r="H3156" i="24"/>
  <c r="M3155" i="24"/>
  <c r="L3155" i="24"/>
  <c r="K3155" i="24"/>
  <c r="J3155" i="24"/>
  <c r="I3155" i="24"/>
  <c r="H3155" i="24"/>
  <c r="M3154" i="24"/>
  <c r="L3154" i="24"/>
  <c r="K3154" i="24"/>
  <c r="J3154" i="24"/>
  <c r="I3154" i="24"/>
  <c r="H3154" i="24"/>
  <c r="M3153" i="24"/>
  <c r="L3153" i="24"/>
  <c r="K3153" i="24"/>
  <c r="J3153" i="24"/>
  <c r="I3153" i="24"/>
  <c r="H3153" i="24"/>
  <c r="M3152" i="24"/>
  <c r="L3152" i="24"/>
  <c r="K3152" i="24"/>
  <c r="J3152" i="24"/>
  <c r="I3152" i="24"/>
  <c r="H3152" i="24"/>
  <c r="M3151" i="24"/>
  <c r="L3151" i="24"/>
  <c r="K3151" i="24"/>
  <c r="J3151" i="24"/>
  <c r="I3151" i="24"/>
  <c r="H3151" i="24"/>
  <c r="M3150" i="24"/>
  <c r="L3150" i="24"/>
  <c r="K3150" i="24"/>
  <c r="J3150" i="24"/>
  <c r="I3150" i="24"/>
  <c r="H3150" i="24"/>
  <c r="M3149" i="24"/>
  <c r="L3149" i="24"/>
  <c r="K3149" i="24"/>
  <c r="J3149" i="24"/>
  <c r="I3149" i="24"/>
  <c r="H3149" i="24"/>
  <c r="M3148" i="24"/>
  <c r="L3148" i="24"/>
  <c r="K3148" i="24"/>
  <c r="J3148" i="24"/>
  <c r="I3148" i="24"/>
  <c r="H3148" i="24"/>
  <c r="M3147" i="24"/>
  <c r="L3147" i="24"/>
  <c r="K3147" i="24"/>
  <c r="J3147" i="24"/>
  <c r="I3147" i="24"/>
  <c r="H3147" i="24"/>
  <c r="M3146" i="24"/>
  <c r="L3146" i="24"/>
  <c r="K3146" i="24"/>
  <c r="J3146" i="24"/>
  <c r="I3146" i="24"/>
  <c r="H3146" i="24"/>
  <c r="M3145" i="24"/>
  <c r="L3145" i="24"/>
  <c r="K3145" i="24"/>
  <c r="J3145" i="24"/>
  <c r="I3145" i="24"/>
  <c r="H3145" i="24"/>
  <c r="M3144" i="24"/>
  <c r="L3144" i="24"/>
  <c r="K3144" i="24"/>
  <c r="J3144" i="24"/>
  <c r="I3144" i="24"/>
  <c r="H3144" i="24"/>
  <c r="M3143" i="24"/>
  <c r="L3143" i="24"/>
  <c r="K3143" i="24"/>
  <c r="J3143" i="24"/>
  <c r="I3143" i="24"/>
  <c r="H3143" i="24"/>
  <c r="M3142" i="24"/>
  <c r="L3142" i="24"/>
  <c r="K3142" i="24"/>
  <c r="J3142" i="24"/>
  <c r="I3142" i="24"/>
  <c r="H3142" i="24"/>
  <c r="M3141" i="24"/>
  <c r="L3141" i="24"/>
  <c r="K3141" i="24"/>
  <c r="J3141" i="24"/>
  <c r="I3141" i="24"/>
  <c r="H3141" i="24"/>
  <c r="M3140" i="24"/>
  <c r="L3140" i="24"/>
  <c r="K3140" i="24"/>
  <c r="J3140" i="24"/>
  <c r="I3140" i="24"/>
  <c r="H3140" i="24"/>
  <c r="M3139" i="24"/>
  <c r="L3139" i="24"/>
  <c r="K3139" i="24"/>
  <c r="J3139" i="24"/>
  <c r="I3139" i="24"/>
  <c r="H3139" i="24"/>
  <c r="M3138" i="24"/>
  <c r="L3138" i="24"/>
  <c r="K3138" i="24"/>
  <c r="J3138" i="24"/>
  <c r="I3138" i="24"/>
  <c r="H3138" i="24"/>
  <c r="M3137" i="24"/>
  <c r="L3137" i="24"/>
  <c r="K3137" i="24"/>
  <c r="J3137" i="24"/>
  <c r="I3137" i="24"/>
  <c r="H3137" i="24"/>
  <c r="M3136" i="24"/>
  <c r="L3136" i="24"/>
  <c r="K3136" i="24"/>
  <c r="J3136" i="24"/>
  <c r="I3136" i="24"/>
  <c r="H3136" i="24"/>
  <c r="M3135" i="24"/>
  <c r="L3135" i="24"/>
  <c r="K3135" i="24"/>
  <c r="J3135" i="24"/>
  <c r="I3135" i="24"/>
  <c r="H3135" i="24"/>
  <c r="M3134" i="24"/>
  <c r="L3134" i="24"/>
  <c r="K3134" i="24"/>
  <c r="J3134" i="24"/>
  <c r="I3134" i="24"/>
  <c r="H3134" i="24"/>
  <c r="M3133" i="24"/>
  <c r="L3133" i="24"/>
  <c r="K3133" i="24"/>
  <c r="J3133" i="24"/>
  <c r="I3133" i="24"/>
  <c r="H3133" i="24"/>
  <c r="M3132" i="24"/>
  <c r="L3132" i="24"/>
  <c r="K3132" i="24"/>
  <c r="J3132" i="24"/>
  <c r="I3132" i="24"/>
  <c r="H3132" i="24"/>
  <c r="M3131" i="24"/>
  <c r="L3131" i="24"/>
  <c r="K3131" i="24"/>
  <c r="J3131" i="24"/>
  <c r="I3131" i="24"/>
  <c r="H3131" i="24"/>
  <c r="M3130" i="24"/>
  <c r="L3130" i="24"/>
  <c r="K3130" i="24"/>
  <c r="J3130" i="24"/>
  <c r="I3130" i="24"/>
  <c r="H3130" i="24"/>
  <c r="M3129" i="24"/>
  <c r="L3129" i="24"/>
  <c r="K3129" i="24"/>
  <c r="J3129" i="24"/>
  <c r="I3129" i="24"/>
  <c r="H3129" i="24"/>
  <c r="M3128" i="24"/>
  <c r="L3128" i="24"/>
  <c r="K3128" i="24"/>
  <c r="J3128" i="24"/>
  <c r="I3128" i="24"/>
  <c r="H3128" i="24"/>
  <c r="M3127" i="24"/>
  <c r="L3127" i="24"/>
  <c r="K3127" i="24"/>
  <c r="J3127" i="24"/>
  <c r="I3127" i="24"/>
  <c r="H3127" i="24"/>
  <c r="M3126" i="24"/>
  <c r="L3126" i="24"/>
  <c r="K3126" i="24"/>
  <c r="J3126" i="24"/>
  <c r="I3126" i="24"/>
  <c r="H3126" i="24"/>
  <c r="M3125" i="24"/>
  <c r="L3125" i="24"/>
  <c r="K3125" i="24"/>
  <c r="J3125" i="24"/>
  <c r="I3125" i="24"/>
  <c r="H3125" i="24"/>
  <c r="M3124" i="24"/>
  <c r="L3124" i="24"/>
  <c r="K3124" i="24"/>
  <c r="J3124" i="24"/>
  <c r="I3124" i="24"/>
  <c r="H3124" i="24"/>
  <c r="M3123" i="24"/>
  <c r="L3123" i="24"/>
  <c r="K3123" i="24"/>
  <c r="J3123" i="24"/>
  <c r="I3123" i="24"/>
  <c r="H3123" i="24"/>
  <c r="M3122" i="24"/>
  <c r="L3122" i="24"/>
  <c r="K3122" i="24"/>
  <c r="J3122" i="24"/>
  <c r="I3122" i="24"/>
  <c r="H3122" i="24"/>
  <c r="M3121" i="24"/>
  <c r="L3121" i="24"/>
  <c r="K3121" i="24"/>
  <c r="J3121" i="24"/>
  <c r="I3121" i="24"/>
  <c r="H3121" i="24"/>
  <c r="M3120" i="24"/>
  <c r="L3120" i="24"/>
  <c r="K3120" i="24"/>
  <c r="J3120" i="24"/>
  <c r="I3120" i="24"/>
  <c r="H3120" i="24"/>
  <c r="M3119" i="24"/>
  <c r="L3119" i="24"/>
  <c r="K3119" i="24"/>
  <c r="J3119" i="24"/>
  <c r="I3119" i="24"/>
  <c r="H3119" i="24"/>
  <c r="M3118" i="24"/>
  <c r="L3118" i="24"/>
  <c r="K3118" i="24"/>
  <c r="J3118" i="24"/>
  <c r="I3118" i="24"/>
  <c r="H3118" i="24"/>
  <c r="M3117" i="24"/>
  <c r="L3117" i="24"/>
  <c r="K3117" i="24"/>
  <c r="J3117" i="24"/>
  <c r="I3117" i="24"/>
  <c r="H3117" i="24"/>
  <c r="M3116" i="24"/>
  <c r="L3116" i="24"/>
  <c r="K3116" i="24"/>
  <c r="J3116" i="24"/>
  <c r="I3116" i="24"/>
  <c r="H3116" i="24"/>
  <c r="M3115" i="24"/>
  <c r="L3115" i="24"/>
  <c r="K3115" i="24"/>
  <c r="J3115" i="24"/>
  <c r="I3115" i="24"/>
  <c r="H3115" i="24"/>
  <c r="M3114" i="24"/>
  <c r="L3114" i="24"/>
  <c r="K3114" i="24"/>
  <c r="J3114" i="24"/>
  <c r="I3114" i="24"/>
  <c r="H3114" i="24"/>
  <c r="M3113" i="24"/>
  <c r="L3113" i="24"/>
  <c r="K3113" i="24"/>
  <c r="J3113" i="24"/>
  <c r="I3113" i="24"/>
  <c r="H3113" i="24"/>
  <c r="M3112" i="24"/>
  <c r="L3112" i="24"/>
  <c r="K3112" i="24"/>
  <c r="J3112" i="24"/>
  <c r="I3112" i="24"/>
  <c r="H3112" i="24"/>
  <c r="M3111" i="24"/>
  <c r="L3111" i="24"/>
  <c r="K3111" i="24"/>
  <c r="J3111" i="24"/>
  <c r="I3111" i="24"/>
  <c r="H3111" i="24"/>
  <c r="M3110" i="24"/>
  <c r="L3110" i="24"/>
  <c r="K3110" i="24"/>
  <c r="J3110" i="24"/>
  <c r="I3110" i="24"/>
  <c r="H3110" i="24"/>
  <c r="M3109" i="24"/>
  <c r="L3109" i="24"/>
  <c r="K3109" i="24"/>
  <c r="J3109" i="24"/>
  <c r="I3109" i="24"/>
  <c r="H3109" i="24"/>
  <c r="M3108" i="24"/>
  <c r="L3108" i="24"/>
  <c r="K3108" i="24"/>
  <c r="J3108" i="24"/>
  <c r="I3108" i="24"/>
  <c r="H3108" i="24"/>
  <c r="M3107" i="24"/>
  <c r="L3107" i="24"/>
  <c r="K3107" i="24"/>
  <c r="J3107" i="24"/>
  <c r="I3107" i="24"/>
  <c r="H3107" i="24"/>
  <c r="M3106" i="24"/>
  <c r="L3106" i="24"/>
  <c r="K3106" i="24"/>
  <c r="J3106" i="24"/>
  <c r="I3106" i="24"/>
  <c r="H3106" i="24"/>
  <c r="M3105" i="24"/>
  <c r="L3105" i="24"/>
  <c r="K3105" i="24"/>
  <c r="J3105" i="24"/>
  <c r="I3105" i="24"/>
  <c r="H3105" i="24"/>
  <c r="M3104" i="24"/>
  <c r="L3104" i="24"/>
  <c r="K3104" i="24"/>
  <c r="J3104" i="24"/>
  <c r="I3104" i="24"/>
  <c r="H3104" i="24"/>
  <c r="M3103" i="24"/>
  <c r="L3103" i="24"/>
  <c r="K3103" i="24"/>
  <c r="J3103" i="24"/>
  <c r="I3103" i="24"/>
  <c r="H3103" i="24"/>
  <c r="M3102" i="24"/>
  <c r="L3102" i="24"/>
  <c r="K3102" i="24"/>
  <c r="J3102" i="24"/>
  <c r="I3102" i="24"/>
  <c r="H3102" i="24"/>
  <c r="M3101" i="24"/>
  <c r="L3101" i="24"/>
  <c r="K3101" i="24"/>
  <c r="J3101" i="24"/>
  <c r="I3101" i="24"/>
  <c r="H3101" i="24"/>
  <c r="M3100" i="24"/>
  <c r="L3100" i="24"/>
  <c r="K3100" i="24"/>
  <c r="J3100" i="24"/>
  <c r="I3100" i="24"/>
  <c r="H3100" i="24"/>
  <c r="M3099" i="24"/>
  <c r="L3099" i="24"/>
  <c r="K3099" i="24"/>
  <c r="J3099" i="24"/>
  <c r="I3099" i="24"/>
  <c r="H3099" i="24"/>
  <c r="M3098" i="24"/>
  <c r="L3098" i="24"/>
  <c r="K3098" i="24"/>
  <c r="J3098" i="24"/>
  <c r="I3098" i="24"/>
  <c r="H3098" i="24"/>
  <c r="M3097" i="24"/>
  <c r="L3097" i="24"/>
  <c r="K3097" i="24"/>
  <c r="J3097" i="24"/>
  <c r="I3097" i="24"/>
  <c r="H3097" i="24"/>
  <c r="M3096" i="24"/>
  <c r="L3096" i="24"/>
  <c r="K3096" i="24"/>
  <c r="J3096" i="24"/>
  <c r="I3096" i="24"/>
  <c r="H3096" i="24"/>
  <c r="M3095" i="24"/>
  <c r="L3095" i="24"/>
  <c r="K3095" i="24"/>
  <c r="J3095" i="24"/>
  <c r="I3095" i="24"/>
  <c r="H3095" i="24"/>
  <c r="M3094" i="24"/>
  <c r="L3094" i="24"/>
  <c r="K3094" i="24"/>
  <c r="J3094" i="24"/>
  <c r="I3094" i="24"/>
  <c r="H3094" i="24"/>
  <c r="M3093" i="24"/>
  <c r="L3093" i="24"/>
  <c r="K3093" i="24"/>
  <c r="J3093" i="24"/>
  <c r="I3093" i="24"/>
  <c r="H3093" i="24"/>
  <c r="M3092" i="24"/>
  <c r="L3092" i="24"/>
  <c r="K3092" i="24"/>
  <c r="J3092" i="24"/>
  <c r="I3092" i="24"/>
  <c r="H3092" i="24"/>
  <c r="M3091" i="24"/>
  <c r="L3091" i="24"/>
  <c r="K3091" i="24"/>
  <c r="J3091" i="24"/>
  <c r="I3091" i="24"/>
  <c r="H3091" i="24"/>
  <c r="M3090" i="24"/>
  <c r="L3090" i="24"/>
  <c r="K3090" i="24"/>
  <c r="J3090" i="24"/>
  <c r="I3090" i="24"/>
  <c r="H3090" i="24"/>
  <c r="M3089" i="24"/>
  <c r="L3089" i="24"/>
  <c r="K3089" i="24"/>
  <c r="J3089" i="24"/>
  <c r="I3089" i="24"/>
  <c r="H3089" i="24"/>
  <c r="M3088" i="24"/>
  <c r="L3088" i="24"/>
  <c r="K3088" i="24"/>
  <c r="J3088" i="24"/>
  <c r="I3088" i="24"/>
  <c r="H3088" i="24"/>
  <c r="M3087" i="24"/>
  <c r="L3087" i="24"/>
  <c r="K3087" i="24"/>
  <c r="J3087" i="24"/>
  <c r="I3087" i="24"/>
  <c r="H3087" i="24"/>
  <c r="M3086" i="24"/>
  <c r="L3086" i="24"/>
  <c r="K3086" i="24"/>
  <c r="J3086" i="24"/>
  <c r="I3086" i="24"/>
  <c r="H3086" i="24"/>
  <c r="M3085" i="24"/>
  <c r="L3085" i="24"/>
  <c r="K3085" i="24"/>
  <c r="J3085" i="24"/>
  <c r="I3085" i="24"/>
  <c r="H3085" i="24"/>
  <c r="M3084" i="24"/>
  <c r="L3084" i="24"/>
  <c r="K3084" i="24"/>
  <c r="J3084" i="24"/>
  <c r="I3084" i="24"/>
  <c r="H3084" i="24"/>
  <c r="M3083" i="24"/>
  <c r="L3083" i="24"/>
  <c r="K3083" i="24"/>
  <c r="J3083" i="24"/>
  <c r="I3083" i="24"/>
  <c r="H3083" i="24"/>
  <c r="M3082" i="24"/>
  <c r="L3082" i="24"/>
  <c r="K3082" i="24"/>
  <c r="J3082" i="24"/>
  <c r="I3082" i="24"/>
  <c r="H3082" i="24"/>
  <c r="M3081" i="24"/>
  <c r="L3081" i="24"/>
  <c r="K3081" i="24"/>
  <c r="J3081" i="24"/>
  <c r="I3081" i="24"/>
  <c r="H3081" i="24"/>
  <c r="M3080" i="24"/>
  <c r="L3080" i="24"/>
  <c r="K3080" i="24"/>
  <c r="J3080" i="24"/>
  <c r="I3080" i="24"/>
  <c r="H3080" i="24"/>
  <c r="M3079" i="24"/>
  <c r="L3079" i="24"/>
  <c r="K3079" i="24"/>
  <c r="J3079" i="24"/>
  <c r="I3079" i="24"/>
  <c r="H3079" i="24"/>
  <c r="M3078" i="24"/>
  <c r="L3078" i="24"/>
  <c r="K3078" i="24"/>
  <c r="J3078" i="24"/>
  <c r="I3078" i="24"/>
  <c r="H3078" i="24"/>
  <c r="M3077" i="24"/>
  <c r="L3077" i="24"/>
  <c r="K3077" i="24"/>
  <c r="J3077" i="24"/>
  <c r="I3077" i="24"/>
  <c r="H3077" i="24"/>
  <c r="M3076" i="24"/>
  <c r="L3076" i="24"/>
  <c r="K3076" i="24"/>
  <c r="J3076" i="24"/>
  <c r="I3076" i="24"/>
  <c r="H3076" i="24"/>
  <c r="M3075" i="24"/>
  <c r="L3075" i="24"/>
  <c r="K3075" i="24"/>
  <c r="J3075" i="24"/>
  <c r="I3075" i="24"/>
  <c r="H3075" i="24"/>
  <c r="M3074" i="24"/>
  <c r="L3074" i="24"/>
  <c r="K3074" i="24"/>
  <c r="J3074" i="24"/>
  <c r="I3074" i="24"/>
  <c r="H3074" i="24"/>
  <c r="M3073" i="24"/>
  <c r="L3073" i="24"/>
  <c r="K3073" i="24"/>
  <c r="J3073" i="24"/>
  <c r="I3073" i="24"/>
  <c r="H3073" i="24"/>
  <c r="M3072" i="24"/>
  <c r="L3072" i="24"/>
  <c r="K3072" i="24"/>
  <c r="J3072" i="24"/>
  <c r="I3072" i="24"/>
  <c r="H3072" i="24"/>
  <c r="M3071" i="24"/>
  <c r="L3071" i="24"/>
  <c r="K3071" i="24"/>
  <c r="J3071" i="24"/>
  <c r="I3071" i="24"/>
  <c r="H3071" i="24"/>
  <c r="M3070" i="24"/>
  <c r="L3070" i="24"/>
  <c r="K3070" i="24"/>
  <c r="J3070" i="24"/>
  <c r="I3070" i="24"/>
  <c r="H3070" i="24"/>
  <c r="M3069" i="24"/>
  <c r="L3069" i="24"/>
  <c r="K3069" i="24"/>
  <c r="J3069" i="24"/>
  <c r="I3069" i="24"/>
  <c r="H3069" i="24"/>
  <c r="M3068" i="24"/>
  <c r="L3068" i="24"/>
  <c r="K3068" i="24"/>
  <c r="J3068" i="24"/>
  <c r="I3068" i="24"/>
  <c r="H3068" i="24"/>
  <c r="M3067" i="24"/>
  <c r="L3067" i="24"/>
  <c r="K3067" i="24"/>
  <c r="J3067" i="24"/>
  <c r="I3067" i="24"/>
  <c r="H3067" i="24"/>
  <c r="M3066" i="24"/>
  <c r="L3066" i="24"/>
  <c r="K3066" i="24"/>
  <c r="J3066" i="24"/>
  <c r="I3066" i="24"/>
  <c r="H3066" i="24"/>
  <c r="M3065" i="24"/>
  <c r="L3065" i="24"/>
  <c r="K3065" i="24"/>
  <c r="J3065" i="24"/>
  <c r="I3065" i="24"/>
  <c r="H3065" i="24"/>
  <c r="M3064" i="24"/>
  <c r="L3064" i="24"/>
  <c r="K3064" i="24"/>
  <c r="J3064" i="24"/>
  <c r="I3064" i="24"/>
  <c r="H3064" i="24"/>
  <c r="M3063" i="24"/>
  <c r="L3063" i="24"/>
  <c r="K3063" i="24"/>
  <c r="J3063" i="24"/>
  <c r="I3063" i="24"/>
  <c r="H3063" i="24"/>
  <c r="M3062" i="24"/>
  <c r="L3062" i="24"/>
  <c r="K3062" i="24"/>
  <c r="J3062" i="24"/>
  <c r="I3062" i="24"/>
  <c r="H3062" i="24"/>
  <c r="M3061" i="24"/>
  <c r="L3061" i="24"/>
  <c r="K3061" i="24"/>
  <c r="J3061" i="24"/>
  <c r="I3061" i="24"/>
  <c r="H3061" i="24"/>
  <c r="M3060" i="24"/>
  <c r="L3060" i="24"/>
  <c r="K3060" i="24"/>
  <c r="J3060" i="24"/>
  <c r="I3060" i="24"/>
  <c r="H3060" i="24"/>
  <c r="M3059" i="24"/>
  <c r="L3059" i="24"/>
  <c r="K3059" i="24"/>
  <c r="J3059" i="24"/>
  <c r="I3059" i="24"/>
  <c r="H3059" i="24"/>
  <c r="M3058" i="24"/>
  <c r="L3058" i="24"/>
  <c r="K3058" i="24"/>
  <c r="J3058" i="24"/>
  <c r="I3058" i="24"/>
  <c r="H3058" i="24"/>
  <c r="M3057" i="24"/>
  <c r="L3057" i="24"/>
  <c r="K3057" i="24"/>
  <c r="J3057" i="24"/>
  <c r="I3057" i="24"/>
  <c r="H3057" i="24"/>
  <c r="M3056" i="24"/>
  <c r="L3056" i="24"/>
  <c r="K3056" i="24"/>
  <c r="J3056" i="24"/>
  <c r="I3056" i="24"/>
  <c r="H3056" i="24"/>
  <c r="M3055" i="24"/>
  <c r="L3055" i="24"/>
  <c r="K3055" i="24"/>
  <c r="J3055" i="24"/>
  <c r="I3055" i="24"/>
  <c r="H3055" i="24"/>
  <c r="M3054" i="24"/>
  <c r="L3054" i="24"/>
  <c r="K3054" i="24"/>
  <c r="J3054" i="24"/>
  <c r="I3054" i="24"/>
  <c r="H3054" i="24"/>
  <c r="M3053" i="24"/>
  <c r="L3053" i="24"/>
  <c r="K3053" i="24"/>
  <c r="J3053" i="24"/>
  <c r="I3053" i="24"/>
  <c r="H3053" i="24"/>
  <c r="M3052" i="24"/>
  <c r="L3052" i="24"/>
  <c r="K3052" i="24"/>
  <c r="J3052" i="24"/>
  <c r="I3052" i="24"/>
  <c r="H3052" i="24"/>
  <c r="M3051" i="24"/>
  <c r="L3051" i="24"/>
  <c r="K3051" i="24"/>
  <c r="J3051" i="24"/>
  <c r="I3051" i="24"/>
  <c r="H3051" i="24"/>
  <c r="M3050" i="24"/>
  <c r="L3050" i="24"/>
  <c r="K3050" i="24"/>
  <c r="J3050" i="24"/>
  <c r="I3050" i="24"/>
  <c r="H3050" i="24"/>
  <c r="M3049" i="24"/>
  <c r="L3049" i="24"/>
  <c r="K3049" i="24"/>
  <c r="J3049" i="24"/>
  <c r="I3049" i="24"/>
  <c r="H3049" i="24"/>
  <c r="M3048" i="24"/>
  <c r="L3048" i="24"/>
  <c r="K3048" i="24"/>
  <c r="J3048" i="24"/>
  <c r="I3048" i="24"/>
  <c r="H3048" i="24"/>
  <c r="M3047" i="24"/>
  <c r="L3047" i="24"/>
  <c r="K3047" i="24"/>
  <c r="J3047" i="24"/>
  <c r="I3047" i="24"/>
  <c r="H3047" i="24"/>
  <c r="M3046" i="24"/>
  <c r="L3046" i="24"/>
  <c r="K3046" i="24"/>
  <c r="J3046" i="24"/>
  <c r="I3046" i="24"/>
  <c r="H3046" i="24"/>
  <c r="M3045" i="24"/>
  <c r="L3045" i="24"/>
  <c r="K3045" i="24"/>
  <c r="J3045" i="24"/>
  <c r="I3045" i="24"/>
  <c r="H3045" i="24"/>
  <c r="M3044" i="24"/>
  <c r="L3044" i="24"/>
  <c r="K3044" i="24"/>
  <c r="J3044" i="24"/>
  <c r="I3044" i="24"/>
  <c r="H3044" i="24"/>
  <c r="M3043" i="24"/>
  <c r="L3043" i="24"/>
  <c r="K3043" i="24"/>
  <c r="J3043" i="24"/>
  <c r="I3043" i="24"/>
  <c r="H3043" i="24"/>
  <c r="M3042" i="24"/>
  <c r="L3042" i="24"/>
  <c r="K3042" i="24"/>
  <c r="J3042" i="24"/>
  <c r="I3042" i="24"/>
  <c r="H3042" i="24"/>
  <c r="M3041" i="24"/>
  <c r="L3041" i="24"/>
  <c r="K3041" i="24"/>
  <c r="J3041" i="24"/>
  <c r="I3041" i="24"/>
  <c r="H3041" i="24"/>
  <c r="M3040" i="24"/>
  <c r="L3040" i="24"/>
  <c r="K3040" i="24"/>
  <c r="J3040" i="24"/>
  <c r="I3040" i="24"/>
  <c r="H3040" i="24"/>
  <c r="M3039" i="24"/>
  <c r="L3039" i="24"/>
  <c r="K3039" i="24"/>
  <c r="J3039" i="24"/>
  <c r="I3039" i="24"/>
  <c r="H3039" i="24"/>
  <c r="M3038" i="24"/>
  <c r="L3038" i="24"/>
  <c r="K3038" i="24"/>
  <c r="J3038" i="24"/>
  <c r="I3038" i="24"/>
  <c r="H3038" i="24"/>
  <c r="M3037" i="24"/>
  <c r="L3037" i="24"/>
  <c r="K3037" i="24"/>
  <c r="J3037" i="24"/>
  <c r="I3037" i="24"/>
  <c r="H3037" i="24"/>
  <c r="M3036" i="24"/>
  <c r="L3036" i="24"/>
  <c r="K3036" i="24"/>
  <c r="J3036" i="24"/>
  <c r="I3036" i="24"/>
  <c r="H3036" i="24"/>
  <c r="M3035" i="24"/>
  <c r="L3035" i="24"/>
  <c r="K3035" i="24"/>
  <c r="J3035" i="24"/>
  <c r="I3035" i="24"/>
  <c r="H3035" i="24"/>
  <c r="M3034" i="24"/>
  <c r="L3034" i="24"/>
  <c r="K3034" i="24"/>
  <c r="J3034" i="24"/>
  <c r="I3034" i="24"/>
  <c r="H3034" i="24"/>
  <c r="M3033" i="24"/>
  <c r="L3033" i="24"/>
  <c r="K3033" i="24"/>
  <c r="J3033" i="24"/>
  <c r="I3033" i="24"/>
  <c r="H3033" i="24"/>
  <c r="M3032" i="24"/>
  <c r="L3032" i="24"/>
  <c r="K3032" i="24"/>
  <c r="J3032" i="24"/>
  <c r="I3032" i="24"/>
  <c r="H3032" i="24"/>
  <c r="M3031" i="24"/>
  <c r="L3031" i="24"/>
  <c r="K3031" i="24"/>
  <c r="J3031" i="24"/>
  <c r="I3031" i="24"/>
  <c r="H3031" i="24"/>
  <c r="M3030" i="24"/>
  <c r="L3030" i="24"/>
  <c r="K3030" i="24"/>
  <c r="J3030" i="24"/>
  <c r="I3030" i="24"/>
  <c r="H3030" i="24"/>
  <c r="M3029" i="24"/>
  <c r="L3029" i="24"/>
  <c r="K3029" i="24"/>
  <c r="J3029" i="24"/>
  <c r="I3029" i="24"/>
  <c r="H3029" i="24"/>
  <c r="M3028" i="24"/>
  <c r="L3028" i="24"/>
  <c r="K3028" i="24"/>
  <c r="J3028" i="24"/>
  <c r="I3028" i="24"/>
  <c r="H3028" i="24"/>
  <c r="M3027" i="24"/>
  <c r="L3027" i="24"/>
  <c r="K3027" i="24"/>
  <c r="J3027" i="24"/>
  <c r="I3027" i="24"/>
  <c r="H3027" i="24"/>
  <c r="M3026" i="24"/>
  <c r="L3026" i="24"/>
  <c r="K3026" i="24"/>
  <c r="J3026" i="24"/>
  <c r="I3026" i="24"/>
  <c r="H3026" i="24"/>
  <c r="M3025" i="24"/>
  <c r="L3025" i="24"/>
  <c r="K3025" i="24"/>
  <c r="J3025" i="24"/>
  <c r="I3025" i="24"/>
  <c r="H3025" i="24"/>
  <c r="M3024" i="24"/>
  <c r="L3024" i="24"/>
  <c r="K3024" i="24"/>
  <c r="J3024" i="24"/>
  <c r="I3024" i="24"/>
  <c r="H3024" i="24"/>
  <c r="M3023" i="24"/>
  <c r="L3023" i="24"/>
  <c r="K3023" i="24"/>
  <c r="J3023" i="24"/>
  <c r="I3023" i="24"/>
  <c r="H3023" i="24"/>
  <c r="M3022" i="24"/>
  <c r="L3022" i="24"/>
  <c r="K3022" i="24"/>
  <c r="J3022" i="24"/>
  <c r="I3022" i="24"/>
  <c r="H3022" i="24"/>
  <c r="M3021" i="24"/>
  <c r="L3021" i="24"/>
  <c r="K3021" i="24"/>
  <c r="J3021" i="24"/>
  <c r="I3021" i="24"/>
  <c r="H3021" i="24"/>
  <c r="M3020" i="24"/>
  <c r="L3020" i="24"/>
  <c r="K3020" i="24"/>
  <c r="J3020" i="24"/>
  <c r="I3020" i="24"/>
  <c r="H3020" i="24"/>
  <c r="M3019" i="24"/>
  <c r="L3019" i="24"/>
  <c r="K3019" i="24"/>
  <c r="J3019" i="24"/>
  <c r="I3019" i="24"/>
  <c r="H3019" i="24"/>
  <c r="M3018" i="24"/>
  <c r="L3018" i="24"/>
  <c r="K3018" i="24"/>
  <c r="J3018" i="24"/>
  <c r="I3018" i="24"/>
  <c r="H3018" i="24"/>
  <c r="M3017" i="24"/>
  <c r="L3017" i="24"/>
  <c r="K3017" i="24"/>
  <c r="J3017" i="24"/>
  <c r="I3017" i="24"/>
  <c r="H3017" i="24"/>
  <c r="M3016" i="24"/>
  <c r="L3016" i="24"/>
  <c r="K3016" i="24"/>
  <c r="J3016" i="24"/>
  <c r="I3016" i="24"/>
  <c r="H3016" i="24"/>
  <c r="M3015" i="24"/>
  <c r="L3015" i="24"/>
  <c r="K3015" i="24"/>
  <c r="J3015" i="24"/>
  <c r="I3015" i="24"/>
  <c r="H3015" i="24"/>
  <c r="M3014" i="24"/>
  <c r="L3014" i="24"/>
  <c r="K3014" i="24"/>
  <c r="J3014" i="24"/>
  <c r="I3014" i="24"/>
  <c r="H3014" i="24"/>
  <c r="M3013" i="24"/>
  <c r="L3013" i="24"/>
  <c r="K3013" i="24"/>
  <c r="J3013" i="24"/>
  <c r="I3013" i="24"/>
  <c r="H3013" i="24"/>
  <c r="M3012" i="24"/>
  <c r="L3012" i="24"/>
  <c r="K3012" i="24"/>
  <c r="J3012" i="24"/>
  <c r="I3012" i="24"/>
  <c r="H3012" i="24"/>
  <c r="M3011" i="24"/>
  <c r="L3011" i="24"/>
  <c r="K3011" i="24"/>
  <c r="J3011" i="24"/>
  <c r="I3011" i="24"/>
  <c r="H3011" i="24"/>
  <c r="M3010" i="24"/>
  <c r="L3010" i="24"/>
  <c r="K3010" i="24"/>
  <c r="J3010" i="24"/>
  <c r="I3010" i="24"/>
  <c r="H3010" i="24"/>
  <c r="M3009" i="24"/>
  <c r="L3009" i="24"/>
  <c r="K3009" i="24"/>
  <c r="J3009" i="24"/>
  <c r="I3009" i="24"/>
  <c r="H3009" i="24"/>
  <c r="M3008" i="24"/>
  <c r="L3008" i="24"/>
  <c r="K3008" i="24"/>
  <c r="J3008" i="24"/>
  <c r="I3008" i="24"/>
  <c r="H3008" i="24"/>
  <c r="M3007" i="24"/>
  <c r="L3007" i="24"/>
  <c r="K3007" i="24"/>
  <c r="J3007" i="24"/>
  <c r="I3007" i="24"/>
  <c r="H3007" i="24"/>
  <c r="M3006" i="24"/>
  <c r="L3006" i="24"/>
  <c r="K3006" i="24"/>
  <c r="J3006" i="24"/>
  <c r="I3006" i="24"/>
  <c r="H3006" i="24"/>
  <c r="M3005" i="24"/>
  <c r="L3005" i="24"/>
  <c r="K3005" i="24"/>
  <c r="J3005" i="24"/>
  <c r="I3005" i="24"/>
  <c r="H3005" i="24"/>
  <c r="M3004" i="24"/>
  <c r="L3004" i="24"/>
  <c r="K3004" i="24"/>
  <c r="J3004" i="24"/>
  <c r="I3004" i="24"/>
  <c r="H3004" i="24"/>
  <c r="M3003" i="24"/>
  <c r="L3003" i="24"/>
  <c r="K3003" i="24"/>
  <c r="J3003" i="24"/>
  <c r="I3003" i="24"/>
  <c r="H3003" i="24"/>
  <c r="M3002" i="24"/>
  <c r="L3002" i="24"/>
  <c r="K3002" i="24"/>
  <c r="J3002" i="24"/>
  <c r="I3002" i="24"/>
  <c r="H3002" i="24"/>
  <c r="M3001" i="24"/>
  <c r="L3001" i="24"/>
  <c r="K3001" i="24"/>
  <c r="J3001" i="24"/>
  <c r="I3001" i="24"/>
  <c r="H3001" i="24"/>
  <c r="M3000" i="24"/>
  <c r="L3000" i="24"/>
  <c r="K3000" i="24"/>
  <c r="J3000" i="24"/>
  <c r="I3000" i="24"/>
  <c r="H3000" i="24"/>
  <c r="M2999" i="24"/>
  <c r="L2999" i="24"/>
  <c r="K2999" i="24"/>
  <c r="J2999" i="24"/>
  <c r="I2999" i="24"/>
  <c r="H2999" i="24"/>
  <c r="M2998" i="24"/>
  <c r="L2998" i="24"/>
  <c r="K2998" i="24"/>
  <c r="J2998" i="24"/>
  <c r="I2998" i="24"/>
  <c r="H2998" i="24"/>
  <c r="M2997" i="24"/>
  <c r="L2997" i="24"/>
  <c r="K2997" i="24"/>
  <c r="J2997" i="24"/>
  <c r="I2997" i="24"/>
  <c r="H2997" i="24"/>
  <c r="M2996" i="24"/>
  <c r="L2996" i="24"/>
  <c r="K2996" i="24"/>
  <c r="J2996" i="24"/>
  <c r="I2996" i="24"/>
  <c r="H2996" i="24"/>
  <c r="M2995" i="24"/>
  <c r="L2995" i="24"/>
  <c r="K2995" i="24"/>
  <c r="J2995" i="24"/>
  <c r="I2995" i="24"/>
  <c r="H2995" i="24"/>
  <c r="M2994" i="24"/>
  <c r="L2994" i="24"/>
  <c r="K2994" i="24"/>
  <c r="J2994" i="24"/>
  <c r="I2994" i="24"/>
  <c r="H2994" i="24"/>
  <c r="M2993" i="24"/>
  <c r="L2993" i="24"/>
  <c r="K2993" i="24"/>
  <c r="J2993" i="24"/>
  <c r="I2993" i="24"/>
  <c r="H2993" i="24"/>
  <c r="M2992" i="24"/>
  <c r="L2992" i="24"/>
  <c r="K2992" i="24"/>
  <c r="J2992" i="24"/>
  <c r="I2992" i="24"/>
  <c r="H2992" i="24"/>
  <c r="M2991" i="24"/>
  <c r="L2991" i="24"/>
  <c r="K2991" i="24"/>
  <c r="J2991" i="24"/>
  <c r="I2991" i="24"/>
  <c r="H2991" i="24"/>
  <c r="M2990" i="24"/>
  <c r="L2990" i="24"/>
  <c r="K2990" i="24"/>
  <c r="J2990" i="24"/>
  <c r="I2990" i="24"/>
  <c r="H2990" i="24"/>
  <c r="M2989" i="24"/>
  <c r="L2989" i="24"/>
  <c r="K2989" i="24"/>
  <c r="J2989" i="24"/>
  <c r="I2989" i="24"/>
  <c r="H2989" i="24"/>
  <c r="M2988" i="24"/>
  <c r="L2988" i="24"/>
  <c r="K2988" i="24"/>
  <c r="J2988" i="24"/>
  <c r="I2988" i="24"/>
  <c r="H2988" i="24"/>
  <c r="M2987" i="24"/>
  <c r="L2987" i="24"/>
  <c r="K2987" i="24"/>
  <c r="J2987" i="24"/>
  <c r="I2987" i="24"/>
  <c r="H2987" i="24"/>
  <c r="M2986" i="24"/>
  <c r="L2986" i="24"/>
  <c r="K2986" i="24"/>
  <c r="J2986" i="24"/>
  <c r="I2986" i="24"/>
  <c r="H2986" i="24"/>
  <c r="M2985" i="24"/>
  <c r="L2985" i="24"/>
  <c r="K2985" i="24"/>
  <c r="J2985" i="24"/>
  <c r="I2985" i="24"/>
  <c r="H2985" i="24"/>
  <c r="M2984" i="24"/>
  <c r="L2984" i="24"/>
  <c r="K2984" i="24"/>
  <c r="J2984" i="24"/>
  <c r="I2984" i="24"/>
  <c r="H2984" i="24"/>
  <c r="M2983" i="24"/>
  <c r="L2983" i="24"/>
  <c r="K2983" i="24"/>
  <c r="J2983" i="24"/>
  <c r="I2983" i="24"/>
  <c r="H2983" i="24"/>
  <c r="M2982" i="24"/>
  <c r="L2982" i="24"/>
  <c r="K2982" i="24"/>
  <c r="J2982" i="24"/>
  <c r="I2982" i="24"/>
  <c r="H2982" i="24"/>
  <c r="M2981" i="24"/>
  <c r="L2981" i="24"/>
  <c r="K2981" i="24"/>
  <c r="J2981" i="24"/>
  <c r="I2981" i="24"/>
  <c r="H2981" i="24"/>
  <c r="M2980" i="24"/>
  <c r="L2980" i="24"/>
  <c r="K2980" i="24"/>
  <c r="J2980" i="24"/>
  <c r="I2980" i="24"/>
  <c r="H2980" i="24"/>
  <c r="M2979" i="24"/>
  <c r="L2979" i="24"/>
  <c r="K2979" i="24"/>
  <c r="J2979" i="24"/>
  <c r="I2979" i="24"/>
  <c r="H2979" i="24"/>
  <c r="M2978" i="24"/>
  <c r="L2978" i="24"/>
  <c r="K2978" i="24"/>
  <c r="J2978" i="24"/>
  <c r="I2978" i="24"/>
  <c r="H2978" i="24"/>
  <c r="M2977" i="24"/>
  <c r="L2977" i="24"/>
  <c r="K2977" i="24"/>
  <c r="J2977" i="24"/>
  <c r="I2977" i="24"/>
  <c r="H2977" i="24"/>
  <c r="M2976" i="24"/>
  <c r="L2976" i="24"/>
  <c r="K2976" i="24"/>
  <c r="J2976" i="24"/>
  <c r="I2976" i="24"/>
  <c r="H2976" i="24"/>
  <c r="M2975" i="24"/>
  <c r="L2975" i="24"/>
  <c r="K2975" i="24"/>
  <c r="J2975" i="24"/>
  <c r="I2975" i="24"/>
  <c r="H2975" i="24"/>
  <c r="M2974" i="24"/>
  <c r="L2974" i="24"/>
  <c r="K2974" i="24"/>
  <c r="J2974" i="24"/>
  <c r="I2974" i="24"/>
  <c r="H2974" i="24"/>
  <c r="M2973" i="24"/>
  <c r="L2973" i="24"/>
  <c r="K2973" i="24"/>
  <c r="J2973" i="24"/>
  <c r="I2973" i="24"/>
  <c r="H2973" i="24"/>
  <c r="M2972" i="24"/>
  <c r="L2972" i="24"/>
  <c r="K2972" i="24"/>
  <c r="J2972" i="24"/>
  <c r="I2972" i="24"/>
  <c r="H2972" i="24"/>
  <c r="M2971" i="24"/>
  <c r="L2971" i="24"/>
  <c r="K2971" i="24"/>
  <c r="J2971" i="24"/>
  <c r="I2971" i="24"/>
  <c r="H2971" i="24"/>
  <c r="M2970" i="24"/>
  <c r="L2970" i="24"/>
  <c r="K2970" i="24"/>
  <c r="J2970" i="24"/>
  <c r="I2970" i="24"/>
  <c r="H2970" i="24"/>
  <c r="M2969" i="24"/>
  <c r="L2969" i="24"/>
  <c r="K2969" i="24"/>
  <c r="J2969" i="24"/>
  <c r="I2969" i="24"/>
  <c r="H2969" i="24"/>
  <c r="M2968" i="24"/>
  <c r="L2968" i="24"/>
  <c r="K2968" i="24"/>
  <c r="J2968" i="24"/>
  <c r="I2968" i="24"/>
  <c r="H2968" i="24"/>
  <c r="M2967" i="24"/>
  <c r="L2967" i="24"/>
  <c r="K2967" i="24"/>
  <c r="J2967" i="24"/>
  <c r="I2967" i="24"/>
  <c r="H2967" i="24"/>
  <c r="M2966" i="24"/>
  <c r="L2966" i="24"/>
  <c r="K2966" i="24"/>
  <c r="J2966" i="24"/>
  <c r="I2966" i="24"/>
  <c r="H2966" i="24"/>
  <c r="M2965" i="24"/>
  <c r="L2965" i="24"/>
  <c r="K2965" i="24"/>
  <c r="J2965" i="24"/>
  <c r="I2965" i="24"/>
  <c r="H2965" i="24"/>
  <c r="M2964" i="24"/>
  <c r="L2964" i="24"/>
  <c r="K2964" i="24"/>
  <c r="J2964" i="24"/>
  <c r="I2964" i="24"/>
  <c r="H2964" i="24"/>
  <c r="M2963" i="24"/>
  <c r="L2963" i="24"/>
  <c r="K2963" i="24"/>
  <c r="J2963" i="24"/>
  <c r="I2963" i="24"/>
  <c r="H2963" i="24"/>
  <c r="M2962" i="24"/>
  <c r="L2962" i="24"/>
  <c r="K2962" i="24"/>
  <c r="J2962" i="24"/>
  <c r="I2962" i="24"/>
  <c r="H2962" i="24"/>
  <c r="M2961" i="24"/>
  <c r="L2961" i="24"/>
  <c r="K2961" i="24"/>
  <c r="J2961" i="24"/>
  <c r="I2961" i="24"/>
  <c r="H2961" i="24"/>
  <c r="M2960" i="24"/>
  <c r="L2960" i="24"/>
  <c r="K2960" i="24"/>
  <c r="J2960" i="24"/>
  <c r="I2960" i="24"/>
  <c r="H2960" i="24"/>
  <c r="M2959" i="24"/>
  <c r="L2959" i="24"/>
  <c r="K2959" i="24"/>
  <c r="J2959" i="24"/>
  <c r="I2959" i="24"/>
  <c r="H2959" i="24"/>
  <c r="M2958" i="24"/>
  <c r="L2958" i="24"/>
  <c r="K2958" i="24"/>
  <c r="J2958" i="24"/>
  <c r="I2958" i="24"/>
  <c r="H2958" i="24"/>
  <c r="M2957" i="24"/>
  <c r="L2957" i="24"/>
  <c r="K2957" i="24"/>
  <c r="J2957" i="24"/>
  <c r="I2957" i="24"/>
  <c r="H2957" i="24"/>
  <c r="M2956" i="24"/>
  <c r="L2956" i="24"/>
  <c r="K2956" i="24"/>
  <c r="J2956" i="24"/>
  <c r="I2956" i="24"/>
  <c r="H2956" i="24"/>
  <c r="M2955" i="24"/>
  <c r="L2955" i="24"/>
  <c r="K2955" i="24"/>
  <c r="J2955" i="24"/>
  <c r="I2955" i="24"/>
  <c r="H2955" i="24"/>
  <c r="M2954" i="24"/>
  <c r="L2954" i="24"/>
  <c r="K2954" i="24"/>
  <c r="J2954" i="24"/>
  <c r="I2954" i="24"/>
  <c r="H2954" i="24"/>
  <c r="M2953" i="24"/>
  <c r="L2953" i="24"/>
  <c r="K2953" i="24"/>
  <c r="J2953" i="24"/>
  <c r="I2953" i="24"/>
  <c r="H2953" i="24"/>
  <c r="M2952" i="24"/>
  <c r="L2952" i="24"/>
  <c r="K2952" i="24"/>
  <c r="J2952" i="24"/>
  <c r="I2952" i="24"/>
  <c r="H2952" i="24"/>
  <c r="M2951" i="24"/>
  <c r="L2951" i="24"/>
  <c r="K2951" i="24"/>
  <c r="J2951" i="24"/>
  <c r="I2951" i="24"/>
  <c r="H2951" i="24"/>
  <c r="M2950" i="24"/>
  <c r="L2950" i="24"/>
  <c r="K2950" i="24"/>
  <c r="J2950" i="24"/>
  <c r="I2950" i="24"/>
  <c r="H2950" i="24"/>
  <c r="M2949" i="24"/>
  <c r="L2949" i="24"/>
  <c r="K2949" i="24"/>
  <c r="J2949" i="24"/>
  <c r="I2949" i="24"/>
  <c r="H2949" i="24"/>
  <c r="M2948" i="24"/>
  <c r="L2948" i="24"/>
  <c r="K2948" i="24"/>
  <c r="J2948" i="24"/>
  <c r="I2948" i="24"/>
  <c r="H2948" i="24"/>
  <c r="M2947" i="24"/>
  <c r="L2947" i="24"/>
  <c r="K2947" i="24"/>
  <c r="J2947" i="24"/>
  <c r="I2947" i="24"/>
  <c r="H2947" i="24"/>
  <c r="M2946" i="24"/>
  <c r="L2946" i="24"/>
  <c r="K2946" i="24"/>
  <c r="J2946" i="24"/>
  <c r="I2946" i="24"/>
  <c r="H2946" i="24"/>
  <c r="M2945" i="24"/>
  <c r="L2945" i="24"/>
  <c r="K2945" i="24"/>
  <c r="J2945" i="24"/>
  <c r="I2945" i="24"/>
  <c r="H2945" i="24"/>
  <c r="M2944" i="24"/>
  <c r="L2944" i="24"/>
  <c r="K2944" i="24"/>
  <c r="J2944" i="24"/>
  <c r="I2944" i="24"/>
  <c r="H2944" i="24"/>
  <c r="M2943" i="24"/>
  <c r="L2943" i="24"/>
  <c r="K2943" i="24"/>
  <c r="J2943" i="24"/>
  <c r="I2943" i="24"/>
  <c r="H2943" i="24"/>
  <c r="M2942" i="24"/>
  <c r="L2942" i="24"/>
  <c r="K2942" i="24"/>
  <c r="J2942" i="24"/>
  <c r="I2942" i="24"/>
  <c r="H2942" i="24"/>
  <c r="M2941" i="24"/>
  <c r="L2941" i="24"/>
  <c r="K2941" i="24"/>
  <c r="J2941" i="24"/>
  <c r="I2941" i="24"/>
  <c r="H2941" i="24"/>
  <c r="M2940" i="24"/>
  <c r="L2940" i="24"/>
  <c r="K2940" i="24"/>
  <c r="J2940" i="24"/>
  <c r="I2940" i="24"/>
  <c r="H2940" i="24"/>
  <c r="M2939" i="24"/>
  <c r="L2939" i="24"/>
  <c r="K2939" i="24"/>
  <c r="J2939" i="24"/>
  <c r="I2939" i="24"/>
  <c r="H2939" i="24"/>
  <c r="M2938" i="24"/>
  <c r="L2938" i="24"/>
  <c r="K2938" i="24"/>
  <c r="J2938" i="24"/>
  <c r="I2938" i="24"/>
  <c r="H2938" i="24"/>
  <c r="M2937" i="24"/>
  <c r="L2937" i="24"/>
  <c r="K2937" i="24"/>
  <c r="J2937" i="24"/>
  <c r="I2937" i="24"/>
  <c r="H2937" i="24"/>
  <c r="M2936" i="24"/>
  <c r="L2936" i="24"/>
  <c r="K2936" i="24"/>
  <c r="J2936" i="24"/>
  <c r="I2936" i="24"/>
  <c r="H2936" i="24"/>
  <c r="M2935" i="24"/>
  <c r="L2935" i="24"/>
  <c r="K2935" i="24"/>
  <c r="J2935" i="24"/>
  <c r="I2935" i="24"/>
  <c r="H2935" i="24"/>
  <c r="M2934" i="24"/>
  <c r="L2934" i="24"/>
  <c r="K2934" i="24"/>
  <c r="J2934" i="24"/>
  <c r="I2934" i="24"/>
  <c r="H2934" i="24"/>
  <c r="M2933" i="24"/>
  <c r="L2933" i="24"/>
  <c r="K2933" i="24"/>
  <c r="J2933" i="24"/>
  <c r="I2933" i="24"/>
  <c r="H2933" i="24"/>
  <c r="M2932" i="24"/>
  <c r="L2932" i="24"/>
  <c r="K2932" i="24"/>
  <c r="J2932" i="24"/>
  <c r="I2932" i="24"/>
  <c r="H2932" i="24"/>
  <c r="M2931" i="24"/>
  <c r="L2931" i="24"/>
  <c r="K2931" i="24"/>
  <c r="J2931" i="24"/>
  <c r="I2931" i="24"/>
  <c r="H2931" i="24"/>
  <c r="M2930" i="24"/>
  <c r="L2930" i="24"/>
  <c r="K2930" i="24"/>
  <c r="J2930" i="24"/>
  <c r="I2930" i="24"/>
  <c r="H2930" i="24"/>
  <c r="M2929" i="24"/>
  <c r="L2929" i="24"/>
  <c r="K2929" i="24"/>
  <c r="J2929" i="24"/>
  <c r="I2929" i="24"/>
  <c r="H2929" i="24"/>
  <c r="M2928" i="24"/>
  <c r="L2928" i="24"/>
  <c r="K2928" i="24"/>
  <c r="J2928" i="24"/>
  <c r="I2928" i="24"/>
  <c r="H2928" i="24"/>
  <c r="M2927" i="24"/>
  <c r="L2927" i="24"/>
  <c r="K2927" i="24"/>
  <c r="J2927" i="24"/>
  <c r="I2927" i="24"/>
  <c r="H2927" i="24"/>
  <c r="M2926" i="24"/>
  <c r="L2926" i="24"/>
  <c r="K2926" i="24"/>
  <c r="J2926" i="24"/>
  <c r="I2926" i="24"/>
  <c r="H2926" i="24"/>
  <c r="M2925" i="24"/>
  <c r="L2925" i="24"/>
  <c r="K2925" i="24"/>
  <c r="J2925" i="24"/>
  <c r="I2925" i="24"/>
  <c r="H2925" i="24"/>
  <c r="M2924" i="24"/>
  <c r="L2924" i="24"/>
  <c r="K2924" i="24"/>
  <c r="J2924" i="24"/>
  <c r="I2924" i="24"/>
  <c r="H2924" i="24"/>
  <c r="M2923" i="24"/>
  <c r="L2923" i="24"/>
  <c r="K2923" i="24"/>
  <c r="J2923" i="24"/>
  <c r="I2923" i="24"/>
  <c r="H2923" i="24"/>
  <c r="M2922" i="24"/>
  <c r="L2922" i="24"/>
  <c r="K2922" i="24"/>
  <c r="J2922" i="24"/>
  <c r="I2922" i="24"/>
  <c r="H2922" i="24"/>
  <c r="M2921" i="24"/>
  <c r="L2921" i="24"/>
  <c r="K2921" i="24"/>
  <c r="J2921" i="24"/>
  <c r="I2921" i="24"/>
  <c r="H2921" i="24"/>
  <c r="M2920" i="24"/>
  <c r="L2920" i="24"/>
  <c r="K2920" i="24"/>
  <c r="J2920" i="24"/>
  <c r="I2920" i="24"/>
  <c r="H2920" i="24"/>
  <c r="M2919" i="24"/>
  <c r="L2919" i="24"/>
  <c r="K2919" i="24"/>
  <c r="J2919" i="24"/>
  <c r="I2919" i="24"/>
  <c r="H2919" i="24"/>
  <c r="M2918" i="24"/>
  <c r="L2918" i="24"/>
  <c r="K2918" i="24"/>
  <c r="J2918" i="24"/>
  <c r="I2918" i="24"/>
  <c r="H2918" i="24"/>
  <c r="M2917" i="24"/>
  <c r="L2917" i="24"/>
  <c r="K2917" i="24"/>
  <c r="J2917" i="24"/>
  <c r="I2917" i="24"/>
  <c r="H2917" i="24"/>
  <c r="M2916" i="24"/>
  <c r="L2916" i="24"/>
  <c r="K2916" i="24"/>
  <c r="J2916" i="24"/>
  <c r="I2916" i="24"/>
  <c r="H2916" i="24"/>
  <c r="M2915" i="24"/>
  <c r="L2915" i="24"/>
  <c r="K2915" i="24"/>
  <c r="J2915" i="24"/>
  <c r="I2915" i="24"/>
  <c r="H2915" i="24"/>
  <c r="M2914" i="24"/>
  <c r="L2914" i="24"/>
  <c r="K2914" i="24"/>
  <c r="J2914" i="24"/>
  <c r="I2914" i="24"/>
  <c r="H2914" i="24"/>
  <c r="M2913" i="24"/>
  <c r="L2913" i="24"/>
  <c r="K2913" i="24"/>
  <c r="J2913" i="24"/>
  <c r="I2913" i="24"/>
  <c r="H2913" i="24"/>
  <c r="M2912" i="24"/>
  <c r="L2912" i="24"/>
  <c r="K2912" i="24"/>
  <c r="J2912" i="24"/>
  <c r="I2912" i="24"/>
  <c r="H2912" i="24"/>
  <c r="M2911" i="24"/>
  <c r="L2911" i="24"/>
  <c r="K2911" i="24"/>
  <c r="J2911" i="24"/>
  <c r="I2911" i="24"/>
  <c r="H2911" i="24"/>
  <c r="M2910" i="24"/>
  <c r="L2910" i="24"/>
  <c r="K2910" i="24"/>
  <c r="J2910" i="24"/>
  <c r="I2910" i="24"/>
  <c r="H2910" i="24"/>
  <c r="M2909" i="24"/>
  <c r="L2909" i="24"/>
  <c r="K2909" i="24"/>
  <c r="J2909" i="24"/>
  <c r="I2909" i="24"/>
  <c r="H2909" i="24"/>
  <c r="M2908" i="24"/>
  <c r="L2908" i="24"/>
  <c r="K2908" i="24"/>
  <c r="J2908" i="24"/>
  <c r="I2908" i="24"/>
  <c r="H2908" i="24"/>
  <c r="M2907" i="24"/>
  <c r="L2907" i="24"/>
  <c r="K2907" i="24"/>
  <c r="J2907" i="24"/>
  <c r="I2907" i="24"/>
  <c r="H2907" i="24"/>
  <c r="M2906" i="24"/>
  <c r="L2906" i="24"/>
  <c r="K2906" i="24"/>
  <c r="J2906" i="24"/>
  <c r="I2906" i="24"/>
  <c r="H2906" i="24"/>
  <c r="M2905" i="24"/>
  <c r="L2905" i="24"/>
  <c r="K2905" i="24"/>
  <c r="J2905" i="24"/>
  <c r="I2905" i="24"/>
  <c r="H2905" i="24"/>
  <c r="M2904" i="24"/>
  <c r="L2904" i="24"/>
  <c r="K2904" i="24"/>
  <c r="J2904" i="24"/>
  <c r="I2904" i="24"/>
  <c r="H2904" i="24"/>
  <c r="M2903" i="24"/>
  <c r="L2903" i="24"/>
  <c r="K2903" i="24"/>
  <c r="J2903" i="24"/>
  <c r="I2903" i="24"/>
  <c r="H2903" i="24"/>
  <c r="M2902" i="24"/>
  <c r="L2902" i="24"/>
  <c r="K2902" i="24"/>
  <c r="J2902" i="24"/>
  <c r="I2902" i="24"/>
  <c r="H2902" i="24"/>
  <c r="M2901" i="24"/>
  <c r="L2901" i="24"/>
  <c r="K2901" i="24"/>
  <c r="J2901" i="24"/>
  <c r="I2901" i="24"/>
  <c r="H2901" i="24"/>
  <c r="M2900" i="24"/>
  <c r="L2900" i="24"/>
  <c r="K2900" i="24"/>
  <c r="J2900" i="24"/>
  <c r="I2900" i="24"/>
  <c r="H2900" i="24"/>
  <c r="M2899" i="24"/>
  <c r="L2899" i="24"/>
  <c r="K2899" i="24"/>
  <c r="J2899" i="24"/>
  <c r="I2899" i="24"/>
  <c r="H2899" i="24"/>
  <c r="M2898" i="24"/>
  <c r="L2898" i="24"/>
  <c r="K2898" i="24"/>
  <c r="J2898" i="24"/>
  <c r="I2898" i="24"/>
  <c r="H2898" i="24"/>
  <c r="M2897" i="24"/>
  <c r="L2897" i="24"/>
  <c r="K2897" i="24"/>
  <c r="J2897" i="24"/>
  <c r="I2897" i="24"/>
  <c r="H2897" i="24"/>
  <c r="M2896" i="24"/>
  <c r="L2896" i="24"/>
  <c r="K2896" i="24"/>
  <c r="J2896" i="24"/>
  <c r="I2896" i="24"/>
  <c r="H2896" i="24"/>
  <c r="M2895" i="24"/>
  <c r="L2895" i="24"/>
  <c r="K2895" i="24"/>
  <c r="J2895" i="24"/>
  <c r="I2895" i="24"/>
  <c r="H2895" i="24"/>
  <c r="M2894" i="24"/>
  <c r="L2894" i="24"/>
  <c r="K2894" i="24"/>
  <c r="J2894" i="24"/>
  <c r="I2894" i="24"/>
  <c r="H2894" i="24"/>
  <c r="M2893" i="24"/>
  <c r="L2893" i="24"/>
  <c r="K2893" i="24"/>
  <c r="J2893" i="24"/>
  <c r="I2893" i="24"/>
  <c r="H2893" i="24"/>
  <c r="M2892" i="24"/>
  <c r="L2892" i="24"/>
  <c r="K2892" i="24"/>
  <c r="J2892" i="24"/>
  <c r="I2892" i="24"/>
  <c r="H2892" i="24"/>
  <c r="M2891" i="24"/>
  <c r="L2891" i="24"/>
  <c r="K2891" i="24"/>
  <c r="J2891" i="24"/>
  <c r="I2891" i="24"/>
  <c r="H2891" i="24"/>
  <c r="M2890" i="24"/>
  <c r="L2890" i="24"/>
  <c r="K2890" i="24"/>
  <c r="J2890" i="24"/>
  <c r="I2890" i="24"/>
  <c r="H2890" i="24"/>
  <c r="M2889" i="24"/>
  <c r="L2889" i="24"/>
  <c r="K2889" i="24"/>
  <c r="J2889" i="24"/>
  <c r="I2889" i="24"/>
  <c r="H2889" i="24"/>
  <c r="M2888" i="24"/>
  <c r="L2888" i="24"/>
  <c r="K2888" i="24"/>
  <c r="J2888" i="24"/>
  <c r="I2888" i="24"/>
  <c r="H2888" i="24"/>
  <c r="M2887" i="24"/>
  <c r="L2887" i="24"/>
  <c r="K2887" i="24"/>
  <c r="J2887" i="24"/>
  <c r="I2887" i="24"/>
  <c r="H2887" i="24"/>
  <c r="M2886" i="24"/>
  <c r="L2886" i="24"/>
  <c r="K2886" i="24"/>
  <c r="J2886" i="24"/>
  <c r="I2886" i="24"/>
  <c r="H2886" i="24"/>
  <c r="M2885" i="24"/>
  <c r="L2885" i="24"/>
  <c r="K2885" i="24"/>
  <c r="J2885" i="24"/>
  <c r="I2885" i="24"/>
  <c r="H2885" i="24"/>
  <c r="M2884" i="24"/>
  <c r="L2884" i="24"/>
  <c r="K2884" i="24"/>
  <c r="J2884" i="24"/>
  <c r="I2884" i="24"/>
  <c r="H2884" i="24"/>
  <c r="M2883" i="24"/>
  <c r="L2883" i="24"/>
  <c r="K2883" i="24"/>
  <c r="J2883" i="24"/>
  <c r="I2883" i="24"/>
  <c r="H2883" i="24"/>
  <c r="M2882" i="24"/>
  <c r="L2882" i="24"/>
  <c r="K2882" i="24"/>
  <c r="J2882" i="24"/>
  <c r="I2882" i="24"/>
  <c r="H2882" i="24"/>
  <c r="M2881" i="24"/>
  <c r="L2881" i="24"/>
  <c r="K2881" i="24"/>
  <c r="J2881" i="24"/>
  <c r="I2881" i="24"/>
  <c r="H2881" i="24"/>
  <c r="M2880" i="24"/>
  <c r="L2880" i="24"/>
  <c r="K2880" i="24"/>
  <c r="J2880" i="24"/>
  <c r="I2880" i="24"/>
  <c r="H2880" i="24"/>
  <c r="M2879" i="24"/>
  <c r="L2879" i="24"/>
  <c r="K2879" i="24"/>
  <c r="J2879" i="24"/>
  <c r="I2879" i="24"/>
  <c r="H2879" i="24"/>
  <c r="M2878" i="24"/>
  <c r="L2878" i="24"/>
  <c r="K2878" i="24"/>
  <c r="J2878" i="24"/>
  <c r="I2878" i="24"/>
  <c r="H2878" i="24"/>
  <c r="M2877" i="24"/>
  <c r="L2877" i="24"/>
  <c r="K2877" i="24"/>
  <c r="J2877" i="24"/>
  <c r="I2877" i="24"/>
  <c r="H2877" i="24"/>
  <c r="M2876" i="24"/>
  <c r="L2876" i="24"/>
  <c r="K2876" i="24"/>
  <c r="J2876" i="24"/>
  <c r="I2876" i="24"/>
  <c r="H2876" i="24"/>
  <c r="M2875" i="24"/>
  <c r="L2875" i="24"/>
  <c r="K2875" i="24"/>
  <c r="J2875" i="24"/>
  <c r="I2875" i="24"/>
  <c r="H2875" i="24"/>
  <c r="M2874" i="24"/>
  <c r="L2874" i="24"/>
  <c r="K2874" i="24"/>
  <c r="J2874" i="24"/>
  <c r="I2874" i="24"/>
  <c r="H2874" i="24"/>
  <c r="M2873" i="24"/>
  <c r="L2873" i="24"/>
  <c r="K2873" i="24"/>
  <c r="J2873" i="24"/>
  <c r="I2873" i="24"/>
  <c r="H2873" i="24"/>
  <c r="M2872" i="24"/>
  <c r="L2872" i="24"/>
  <c r="K2872" i="24"/>
  <c r="J2872" i="24"/>
  <c r="I2872" i="24"/>
  <c r="H2872" i="24"/>
  <c r="M2871" i="24"/>
  <c r="L2871" i="24"/>
  <c r="K2871" i="24"/>
  <c r="J2871" i="24"/>
  <c r="I2871" i="24"/>
  <c r="H2871" i="24"/>
  <c r="M2870" i="24"/>
  <c r="L2870" i="24"/>
  <c r="K2870" i="24"/>
  <c r="J2870" i="24"/>
  <c r="I2870" i="24"/>
  <c r="H2870" i="24"/>
  <c r="M2869" i="24"/>
  <c r="L2869" i="24"/>
  <c r="K2869" i="24"/>
  <c r="J2869" i="24"/>
  <c r="I2869" i="24"/>
  <c r="H2869" i="24"/>
  <c r="M2868" i="24"/>
  <c r="L2868" i="24"/>
  <c r="K2868" i="24"/>
  <c r="J2868" i="24"/>
  <c r="I2868" i="24"/>
  <c r="H2868" i="24"/>
  <c r="M2867" i="24"/>
  <c r="L2867" i="24"/>
  <c r="K2867" i="24"/>
  <c r="J2867" i="24"/>
  <c r="I2867" i="24"/>
  <c r="H2867" i="24"/>
  <c r="M2866" i="24"/>
  <c r="L2866" i="24"/>
  <c r="K2866" i="24"/>
  <c r="J2866" i="24"/>
  <c r="I2866" i="24"/>
  <c r="H2866" i="24"/>
  <c r="M2865" i="24"/>
  <c r="L2865" i="24"/>
  <c r="K2865" i="24"/>
  <c r="J2865" i="24"/>
  <c r="I2865" i="24"/>
  <c r="H2865" i="24"/>
  <c r="M2864" i="24"/>
  <c r="L2864" i="24"/>
  <c r="K2864" i="24"/>
  <c r="J2864" i="24"/>
  <c r="I2864" i="24"/>
  <c r="H2864" i="24"/>
  <c r="M2863" i="24"/>
  <c r="L2863" i="24"/>
  <c r="K2863" i="24"/>
  <c r="J2863" i="24"/>
  <c r="I2863" i="24"/>
  <c r="H2863" i="24"/>
  <c r="M2862" i="24"/>
  <c r="L2862" i="24"/>
  <c r="K2862" i="24"/>
  <c r="J2862" i="24"/>
  <c r="I2862" i="24"/>
  <c r="H2862" i="24"/>
  <c r="M2861" i="24"/>
  <c r="L2861" i="24"/>
  <c r="K2861" i="24"/>
  <c r="J2861" i="24"/>
  <c r="I2861" i="24"/>
  <c r="H2861" i="24"/>
  <c r="M2860" i="24"/>
  <c r="L2860" i="24"/>
  <c r="K2860" i="24"/>
  <c r="J2860" i="24"/>
  <c r="I2860" i="24"/>
  <c r="H2860" i="24"/>
  <c r="M2859" i="24"/>
  <c r="L2859" i="24"/>
  <c r="K2859" i="24"/>
  <c r="J2859" i="24"/>
  <c r="I2859" i="24"/>
  <c r="H2859" i="24"/>
  <c r="M2858" i="24"/>
  <c r="L2858" i="24"/>
  <c r="K2858" i="24"/>
  <c r="J2858" i="24"/>
  <c r="I2858" i="24"/>
  <c r="H2858" i="24"/>
  <c r="M2857" i="24"/>
  <c r="L2857" i="24"/>
  <c r="K2857" i="24"/>
  <c r="J2857" i="24"/>
  <c r="I2857" i="24"/>
  <c r="H2857" i="24"/>
  <c r="M2856" i="24"/>
  <c r="L2856" i="24"/>
  <c r="K2856" i="24"/>
  <c r="J2856" i="24"/>
  <c r="I2856" i="24"/>
  <c r="H2856" i="24"/>
  <c r="M2855" i="24"/>
  <c r="L2855" i="24"/>
  <c r="K2855" i="24"/>
  <c r="J2855" i="24"/>
  <c r="I2855" i="24"/>
  <c r="H2855" i="24"/>
  <c r="M2854" i="24"/>
  <c r="L2854" i="24"/>
  <c r="K2854" i="24"/>
  <c r="J2854" i="24"/>
  <c r="I2854" i="24"/>
  <c r="H2854" i="24"/>
  <c r="M2853" i="24"/>
  <c r="L2853" i="24"/>
  <c r="K2853" i="24"/>
  <c r="J2853" i="24"/>
  <c r="I2853" i="24"/>
  <c r="H2853" i="24"/>
  <c r="M2852" i="24"/>
  <c r="L2852" i="24"/>
  <c r="K2852" i="24"/>
  <c r="J2852" i="24"/>
  <c r="I2852" i="24"/>
  <c r="H2852" i="24"/>
  <c r="M2851" i="24"/>
  <c r="L2851" i="24"/>
  <c r="K2851" i="24"/>
  <c r="J2851" i="24"/>
  <c r="I2851" i="24"/>
  <c r="H2851" i="24"/>
  <c r="M2850" i="24"/>
  <c r="L2850" i="24"/>
  <c r="K2850" i="24"/>
  <c r="J2850" i="24"/>
  <c r="I2850" i="24"/>
  <c r="H2850" i="24"/>
  <c r="M2849" i="24"/>
  <c r="L2849" i="24"/>
  <c r="K2849" i="24"/>
  <c r="J2849" i="24"/>
  <c r="I2849" i="24"/>
  <c r="H2849" i="24"/>
  <c r="M2848" i="24"/>
  <c r="L2848" i="24"/>
  <c r="K2848" i="24"/>
  <c r="J2848" i="24"/>
  <c r="I2848" i="24"/>
  <c r="H2848" i="24"/>
  <c r="M2847" i="24"/>
  <c r="L2847" i="24"/>
  <c r="K2847" i="24"/>
  <c r="J2847" i="24"/>
  <c r="I2847" i="24"/>
  <c r="H2847" i="24"/>
  <c r="M2846" i="24"/>
  <c r="L2846" i="24"/>
  <c r="K2846" i="24"/>
  <c r="J2846" i="24"/>
  <c r="I2846" i="24"/>
  <c r="H2846" i="24"/>
  <c r="M2845" i="24"/>
  <c r="L2845" i="24"/>
  <c r="K2845" i="24"/>
  <c r="J2845" i="24"/>
  <c r="I2845" i="24"/>
  <c r="H2845" i="24"/>
  <c r="M2844" i="24"/>
  <c r="L2844" i="24"/>
  <c r="K2844" i="24"/>
  <c r="J2844" i="24"/>
  <c r="I2844" i="24"/>
  <c r="H2844" i="24"/>
  <c r="M2843" i="24"/>
  <c r="L2843" i="24"/>
  <c r="K2843" i="24"/>
  <c r="J2843" i="24"/>
  <c r="I2843" i="24"/>
  <c r="H2843" i="24"/>
  <c r="M2842" i="24"/>
  <c r="L2842" i="24"/>
  <c r="K2842" i="24"/>
  <c r="J2842" i="24"/>
  <c r="I2842" i="24"/>
  <c r="H2842" i="24"/>
  <c r="M2841" i="24"/>
  <c r="L2841" i="24"/>
  <c r="K2841" i="24"/>
  <c r="J2841" i="24"/>
  <c r="I2841" i="24"/>
  <c r="H2841" i="24"/>
  <c r="M2840" i="24"/>
  <c r="L2840" i="24"/>
  <c r="K2840" i="24"/>
  <c r="J2840" i="24"/>
  <c r="I2840" i="24"/>
  <c r="H2840" i="24"/>
  <c r="M2839" i="24"/>
  <c r="L2839" i="24"/>
  <c r="K2839" i="24"/>
  <c r="J2839" i="24"/>
  <c r="I2839" i="24"/>
  <c r="H2839" i="24"/>
  <c r="M2838" i="24"/>
  <c r="L2838" i="24"/>
  <c r="K2838" i="24"/>
  <c r="J2838" i="24"/>
  <c r="I2838" i="24"/>
  <c r="H2838" i="24"/>
  <c r="M2837" i="24"/>
  <c r="L2837" i="24"/>
  <c r="K2837" i="24"/>
  <c r="J2837" i="24"/>
  <c r="I2837" i="24"/>
  <c r="H2837" i="24"/>
  <c r="M2836" i="24"/>
  <c r="L2836" i="24"/>
  <c r="K2836" i="24"/>
  <c r="J2836" i="24"/>
  <c r="I2836" i="24"/>
  <c r="H2836" i="24"/>
  <c r="M2835" i="24"/>
  <c r="L2835" i="24"/>
  <c r="K2835" i="24"/>
  <c r="J2835" i="24"/>
  <c r="I2835" i="24"/>
  <c r="H2835" i="24"/>
  <c r="M2834" i="24"/>
  <c r="L2834" i="24"/>
  <c r="K2834" i="24"/>
  <c r="J2834" i="24"/>
  <c r="I2834" i="24"/>
  <c r="H2834" i="24"/>
  <c r="M2833" i="24"/>
  <c r="L2833" i="24"/>
  <c r="K2833" i="24"/>
  <c r="J2833" i="24"/>
  <c r="I2833" i="24"/>
  <c r="H2833" i="24"/>
  <c r="M2832" i="24"/>
  <c r="L2832" i="24"/>
  <c r="K2832" i="24"/>
  <c r="J2832" i="24"/>
  <c r="I2832" i="24"/>
  <c r="H2832" i="24"/>
  <c r="M2831" i="24"/>
  <c r="L2831" i="24"/>
  <c r="K2831" i="24"/>
  <c r="J2831" i="24"/>
  <c r="I2831" i="24"/>
  <c r="H2831" i="24"/>
  <c r="M2830" i="24"/>
  <c r="L2830" i="24"/>
  <c r="K2830" i="24"/>
  <c r="J2830" i="24"/>
  <c r="I2830" i="24"/>
  <c r="H2830" i="24"/>
  <c r="M2829" i="24"/>
  <c r="L2829" i="24"/>
  <c r="K2829" i="24"/>
  <c r="J2829" i="24"/>
  <c r="I2829" i="24"/>
  <c r="H2829" i="24"/>
  <c r="M2828" i="24"/>
  <c r="L2828" i="24"/>
  <c r="K2828" i="24"/>
  <c r="J2828" i="24"/>
  <c r="I2828" i="24"/>
  <c r="H2828" i="24"/>
  <c r="M2827" i="24"/>
  <c r="L2827" i="24"/>
  <c r="K2827" i="24"/>
  <c r="J2827" i="24"/>
  <c r="I2827" i="24"/>
  <c r="H2827" i="24"/>
  <c r="M2826" i="24"/>
  <c r="L2826" i="24"/>
  <c r="K2826" i="24"/>
  <c r="J2826" i="24"/>
  <c r="I2826" i="24"/>
  <c r="H2826" i="24"/>
  <c r="M2825" i="24"/>
  <c r="L2825" i="24"/>
  <c r="K2825" i="24"/>
  <c r="J2825" i="24"/>
  <c r="I2825" i="24"/>
  <c r="H2825" i="24"/>
  <c r="M2824" i="24"/>
  <c r="L2824" i="24"/>
  <c r="K2824" i="24"/>
  <c r="J2824" i="24"/>
  <c r="I2824" i="24"/>
  <c r="H2824" i="24"/>
  <c r="M2823" i="24"/>
  <c r="L2823" i="24"/>
  <c r="K2823" i="24"/>
  <c r="J2823" i="24"/>
  <c r="I2823" i="24"/>
  <c r="H2823" i="24"/>
  <c r="M2822" i="24"/>
  <c r="L2822" i="24"/>
  <c r="K2822" i="24"/>
  <c r="J2822" i="24"/>
  <c r="I2822" i="24"/>
  <c r="H2822" i="24"/>
  <c r="M2821" i="24"/>
  <c r="L2821" i="24"/>
  <c r="K2821" i="24"/>
  <c r="J2821" i="24"/>
  <c r="I2821" i="24"/>
  <c r="H2821" i="24"/>
  <c r="M2820" i="24"/>
  <c r="L2820" i="24"/>
  <c r="K2820" i="24"/>
  <c r="J2820" i="24"/>
  <c r="I2820" i="24"/>
  <c r="H2820" i="24"/>
  <c r="M2819" i="24"/>
  <c r="L2819" i="24"/>
  <c r="K2819" i="24"/>
  <c r="J2819" i="24"/>
  <c r="I2819" i="24"/>
  <c r="H2819" i="24"/>
  <c r="M2818" i="24"/>
  <c r="L2818" i="24"/>
  <c r="K2818" i="24"/>
  <c r="J2818" i="24"/>
  <c r="I2818" i="24"/>
  <c r="H2818" i="24"/>
  <c r="M2817" i="24"/>
  <c r="L2817" i="24"/>
  <c r="K2817" i="24"/>
  <c r="J2817" i="24"/>
  <c r="I2817" i="24"/>
  <c r="H2817" i="24"/>
  <c r="M2816" i="24"/>
  <c r="L2816" i="24"/>
  <c r="K2816" i="24"/>
  <c r="J2816" i="24"/>
  <c r="I2816" i="24"/>
  <c r="H2816" i="24"/>
  <c r="M2815" i="24"/>
  <c r="L2815" i="24"/>
  <c r="K2815" i="24"/>
  <c r="J2815" i="24"/>
  <c r="I2815" i="24"/>
  <c r="H2815" i="24"/>
  <c r="M2814" i="24"/>
  <c r="L2814" i="24"/>
  <c r="K2814" i="24"/>
  <c r="J2814" i="24"/>
  <c r="I2814" i="24"/>
  <c r="H2814" i="24"/>
  <c r="M2813" i="24"/>
  <c r="L2813" i="24"/>
  <c r="K2813" i="24"/>
  <c r="J2813" i="24"/>
  <c r="I2813" i="24"/>
  <c r="H2813" i="24"/>
  <c r="M2812" i="24"/>
  <c r="L2812" i="24"/>
  <c r="K2812" i="24"/>
  <c r="J2812" i="24"/>
  <c r="I2812" i="24"/>
  <c r="H2812" i="24"/>
  <c r="M2811" i="24"/>
  <c r="L2811" i="24"/>
  <c r="K2811" i="24"/>
  <c r="J2811" i="24"/>
  <c r="I2811" i="24"/>
  <c r="H2811" i="24"/>
  <c r="M2810" i="24"/>
  <c r="L2810" i="24"/>
  <c r="K2810" i="24"/>
  <c r="J2810" i="24"/>
  <c r="I2810" i="24"/>
  <c r="H2810" i="24"/>
  <c r="M2809" i="24"/>
  <c r="L2809" i="24"/>
  <c r="K2809" i="24"/>
  <c r="J2809" i="24"/>
  <c r="I2809" i="24"/>
  <c r="H2809" i="24"/>
  <c r="M2808" i="24"/>
  <c r="L2808" i="24"/>
  <c r="K2808" i="24"/>
  <c r="J2808" i="24"/>
  <c r="I2808" i="24"/>
  <c r="H2808" i="24"/>
  <c r="M2807" i="24"/>
  <c r="L2807" i="24"/>
  <c r="K2807" i="24"/>
  <c r="J2807" i="24"/>
  <c r="I2807" i="24"/>
  <c r="H2807" i="24"/>
  <c r="M2806" i="24"/>
  <c r="L2806" i="24"/>
  <c r="K2806" i="24"/>
  <c r="J2806" i="24"/>
  <c r="I2806" i="24"/>
  <c r="H2806" i="24"/>
  <c r="M2805" i="24"/>
  <c r="L2805" i="24"/>
  <c r="K2805" i="24"/>
  <c r="J2805" i="24"/>
  <c r="I2805" i="24"/>
  <c r="H2805" i="24"/>
  <c r="M2804" i="24"/>
  <c r="L2804" i="24"/>
  <c r="K2804" i="24"/>
  <c r="J2804" i="24"/>
  <c r="I2804" i="24"/>
  <c r="H2804" i="24"/>
  <c r="M2803" i="24"/>
  <c r="L2803" i="24"/>
  <c r="K2803" i="24"/>
  <c r="J2803" i="24"/>
  <c r="I2803" i="24"/>
  <c r="H2803" i="24"/>
  <c r="M2802" i="24"/>
  <c r="L2802" i="24"/>
  <c r="K2802" i="24"/>
  <c r="J2802" i="24"/>
  <c r="I2802" i="24"/>
  <c r="H2802" i="24"/>
  <c r="M2801" i="24"/>
  <c r="L2801" i="24"/>
  <c r="K2801" i="24"/>
  <c r="J2801" i="24"/>
  <c r="I2801" i="24"/>
  <c r="H2801" i="24"/>
  <c r="M2800" i="24"/>
  <c r="L2800" i="24"/>
  <c r="K2800" i="24"/>
  <c r="J2800" i="24"/>
  <c r="I2800" i="24"/>
  <c r="H2800" i="24"/>
  <c r="M2799" i="24"/>
  <c r="L2799" i="24"/>
  <c r="K2799" i="24"/>
  <c r="J2799" i="24"/>
  <c r="I2799" i="24"/>
  <c r="H2799" i="24"/>
  <c r="M2798" i="24"/>
  <c r="L2798" i="24"/>
  <c r="K2798" i="24"/>
  <c r="J2798" i="24"/>
  <c r="I2798" i="24"/>
  <c r="H2798" i="24"/>
  <c r="M2797" i="24"/>
  <c r="L2797" i="24"/>
  <c r="K2797" i="24"/>
  <c r="J2797" i="24"/>
  <c r="I2797" i="24"/>
  <c r="H2797" i="24"/>
  <c r="M2796" i="24"/>
  <c r="L2796" i="24"/>
  <c r="K2796" i="24"/>
  <c r="J2796" i="24"/>
  <c r="I2796" i="24"/>
  <c r="H2796" i="24"/>
  <c r="M2795" i="24"/>
  <c r="L2795" i="24"/>
  <c r="K2795" i="24"/>
  <c r="J2795" i="24"/>
  <c r="I2795" i="24"/>
  <c r="H2795" i="24"/>
  <c r="M2794" i="24"/>
  <c r="L2794" i="24"/>
  <c r="K2794" i="24"/>
  <c r="J2794" i="24"/>
  <c r="I2794" i="24"/>
  <c r="H2794" i="24"/>
  <c r="M2793" i="24"/>
  <c r="L2793" i="24"/>
  <c r="K2793" i="24"/>
  <c r="J2793" i="24"/>
  <c r="I2793" i="24"/>
  <c r="H2793" i="24"/>
  <c r="M2792" i="24"/>
  <c r="L2792" i="24"/>
  <c r="K2792" i="24"/>
  <c r="J2792" i="24"/>
  <c r="I2792" i="24"/>
  <c r="H2792" i="24"/>
  <c r="M2791" i="24"/>
  <c r="L2791" i="24"/>
  <c r="K2791" i="24"/>
  <c r="J2791" i="24"/>
  <c r="I2791" i="24"/>
  <c r="H2791" i="24"/>
  <c r="M2790" i="24"/>
  <c r="L2790" i="24"/>
  <c r="K2790" i="24"/>
  <c r="J2790" i="24"/>
  <c r="I2790" i="24"/>
  <c r="H2790" i="24"/>
  <c r="M2789" i="24"/>
  <c r="L2789" i="24"/>
  <c r="K2789" i="24"/>
  <c r="J2789" i="24"/>
  <c r="I2789" i="24"/>
  <c r="H2789" i="24"/>
  <c r="M2788" i="24"/>
  <c r="L2788" i="24"/>
  <c r="K2788" i="24"/>
  <c r="J2788" i="24"/>
  <c r="I2788" i="24"/>
  <c r="H2788" i="24"/>
  <c r="M2787" i="24"/>
  <c r="L2787" i="24"/>
  <c r="K2787" i="24"/>
  <c r="J2787" i="24"/>
  <c r="I2787" i="24"/>
  <c r="H2787" i="24"/>
  <c r="M2786" i="24"/>
  <c r="L2786" i="24"/>
  <c r="K2786" i="24"/>
  <c r="J2786" i="24"/>
  <c r="I2786" i="24"/>
  <c r="H2786" i="24"/>
  <c r="M2785" i="24"/>
  <c r="L2785" i="24"/>
  <c r="K2785" i="24"/>
  <c r="J2785" i="24"/>
  <c r="I2785" i="24"/>
  <c r="H2785" i="24"/>
  <c r="M2784" i="24"/>
  <c r="L2784" i="24"/>
  <c r="K2784" i="24"/>
  <c r="J2784" i="24"/>
  <c r="I2784" i="24"/>
  <c r="H2784" i="24"/>
  <c r="M2783" i="24"/>
  <c r="L2783" i="24"/>
  <c r="K2783" i="24"/>
  <c r="J2783" i="24"/>
  <c r="I2783" i="24"/>
  <c r="H2783" i="24"/>
  <c r="M2782" i="24"/>
  <c r="L2782" i="24"/>
  <c r="K2782" i="24"/>
  <c r="J2782" i="24"/>
  <c r="I2782" i="24"/>
  <c r="H2782" i="24"/>
  <c r="M2781" i="24"/>
  <c r="L2781" i="24"/>
  <c r="K2781" i="24"/>
  <c r="J2781" i="24"/>
  <c r="I2781" i="24"/>
  <c r="H2781" i="24"/>
  <c r="M2780" i="24"/>
  <c r="L2780" i="24"/>
  <c r="K2780" i="24"/>
  <c r="J2780" i="24"/>
  <c r="I2780" i="24"/>
  <c r="H2780" i="24"/>
  <c r="M2779" i="24"/>
  <c r="L2779" i="24"/>
  <c r="K2779" i="24"/>
  <c r="J2779" i="24"/>
  <c r="I2779" i="24"/>
  <c r="H2779" i="24"/>
  <c r="M2778" i="24"/>
  <c r="L2778" i="24"/>
  <c r="K2778" i="24"/>
  <c r="J2778" i="24"/>
  <c r="I2778" i="24"/>
  <c r="H2778" i="24"/>
  <c r="M2777" i="24"/>
  <c r="L2777" i="24"/>
  <c r="K2777" i="24"/>
  <c r="J2777" i="24"/>
  <c r="I2777" i="24"/>
  <c r="H2777" i="24"/>
  <c r="M2776" i="24"/>
  <c r="L2776" i="24"/>
  <c r="K2776" i="24"/>
  <c r="J2776" i="24"/>
  <c r="I2776" i="24"/>
  <c r="H2776" i="24"/>
  <c r="M2775" i="24"/>
  <c r="L2775" i="24"/>
  <c r="K2775" i="24"/>
  <c r="J2775" i="24"/>
  <c r="I2775" i="24"/>
  <c r="H2775" i="24"/>
  <c r="M2774" i="24"/>
  <c r="L2774" i="24"/>
  <c r="K2774" i="24"/>
  <c r="J2774" i="24"/>
  <c r="I2774" i="24"/>
  <c r="H2774" i="24"/>
  <c r="M2773" i="24"/>
  <c r="L2773" i="24"/>
  <c r="K2773" i="24"/>
  <c r="J2773" i="24"/>
  <c r="I2773" i="24"/>
  <c r="H2773" i="24"/>
  <c r="M2772" i="24"/>
  <c r="L2772" i="24"/>
  <c r="K2772" i="24"/>
  <c r="J2772" i="24"/>
  <c r="I2772" i="24"/>
  <c r="H2772" i="24"/>
  <c r="M2771" i="24"/>
  <c r="L2771" i="24"/>
  <c r="K2771" i="24"/>
  <c r="J2771" i="24"/>
  <c r="I2771" i="24"/>
  <c r="H2771" i="24"/>
  <c r="M2770" i="24"/>
  <c r="L2770" i="24"/>
  <c r="K2770" i="24"/>
  <c r="J2770" i="24"/>
  <c r="I2770" i="24"/>
  <c r="H2770" i="24"/>
  <c r="M2769" i="24"/>
  <c r="L2769" i="24"/>
  <c r="K2769" i="24"/>
  <c r="J2769" i="24"/>
  <c r="I2769" i="24"/>
  <c r="H2769" i="24"/>
  <c r="M2768" i="24"/>
  <c r="L2768" i="24"/>
  <c r="K2768" i="24"/>
  <c r="J2768" i="24"/>
  <c r="I2768" i="24"/>
  <c r="H2768" i="24"/>
  <c r="M2767" i="24"/>
  <c r="L2767" i="24"/>
  <c r="K2767" i="24"/>
  <c r="J2767" i="24"/>
  <c r="I2767" i="24"/>
  <c r="H2767" i="24"/>
  <c r="M2766" i="24"/>
  <c r="L2766" i="24"/>
  <c r="K2766" i="24"/>
  <c r="J2766" i="24"/>
  <c r="I2766" i="24"/>
  <c r="H2766" i="24"/>
  <c r="M2765" i="24"/>
  <c r="L2765" i="24"/>
  <c r="K2765" i="24"/>
  <c r="J2765" i="24"/>
  <c r="I2765" i="24"/>
  <c r="H2765" i="24"/>
  <c r="M2764" i="24"/>
  <c r="L2764" i="24"/>
  <c r="K2764" i="24"/>
  <c r="J2764" i="24"/>
  <c r="I2764" i="24"/>
  <c r="H2764" i="24"/>
  <c r="M2763" i="24"/>
  <c r="L2763" i="24"/>
  <c r="K2763" i="24"/>
  <c r="J2763" i="24"/>
  <c r="I2763" i="24"/>
  <c r="H2763" i="24"/>
  <c r="M2762" i="24"/>
  <c r="L2762" i="24"/>
  <c r="K2762" i="24"/>
  <c r="J2762" i="24"/>
  <c r="I2762" i="24"/>
  <c r="H2762" i="24"/>
  <c r="M2761" i="24"/>
  <c r="L2761" i="24"/>
  <c r="K2761" i="24"/>
  <c r="J2761" i="24"/>
  <c r="I2761" i="24"/>
  <c r="H2761" i="24"/>
  <c r="M2760" i="24"/>
  <c r="L2760" i="24"/>
  <c r="K2760" i="24"/>
  <c r="J2760" i="24"/>
  <c r="I2760" i="24"/>
  <c r="H2760" i="24"/>
  <c r="M2759" i="24"/>
  <c r="L2759" i="24"/>
  <c r="K2759" i="24"/>
  <c r="J2759" i="24"/>
  <c r="I2759" i="24"/>
  <c r="H2759" i="24"/>
  <c r="M2758" i="24"/>
  <c r="L2758" i="24"/>
  <c r="K2758" i="24"/>
  <c r="J2758" i="24"/>
  <c r="I2758" i="24"/>
  <c r="H2758" i="24"/>
  <c r="M2757" i="24"/>
  <c r="L2757" i="24"/>
  <c r="K2757" i="24"/>
  <c r="J2757" i="24"/>
  <c r="I2757" i="24"/>
  <c r="H2757" i="24"/>
  <c r="M2756" i="24"/>
  <c r="L2756" i="24"/>
  <c r="K2756" i="24"/>
  <c r="J2756" i="24"/>
  <c r="I2756" i="24"/>
  <c r="H2756" i="24"/>
  <c r="M2755" i="24"/>
  <c r="L2755" i="24"/>
  <c r="K2755" i="24"/>
  <c r="J2755" i="24"/>
  <c r="I2755" i="24"/>
  <c r="H2755" i="24"/>
  <c r="M2754" i="24"/>
  <c r="L2754" i="24"/>
  <c r="K2754" i="24"/>
  <c r="J2754" i="24"/>
  <c r="I2754" i="24"/>
  <c r="H2754" i="24"/>
  <c r="M2753" i="24"/>
  <c r="L2753" i="24"/>
  <c r="K2753" i="24"/>
  <c r="J2753" i="24"/>
  <c r="I2753" i="24"/>
  <c r="H2753" i="24"/>
  <c r="M2752" i="24"/>
  <c r="L2752" i="24"/>
  <c r="K2752" i="24"/>
  <c r="J2752" i="24"/>
  <c r="I2752" i="24"/>
  <c r="H2752" i="24"/>
  <c r="M2751" i="24"/>
  <c r="L2751" i="24"/>
  <c r="K2751" i="24"/>
  <c r="J2751" i="24"/>
  <c r="I2751" i="24"/>
  <c r="H2751" i="24"/>
  <c r="M2750" i="24"/>
  <c r="L2750" i="24"/>
  <c r="K2750" i="24"/>
  <c r="J2750" i="24"/>
  <c r="I2750" i="24"/>
  <c r="H2750" i="24"/>
  <c r="M2749" i="24"/>
  <c r="L2749" i="24"/>
  <c r="K2749" i="24"/>
  <c r="J2749" i="24"/>
  <c r="I2749" i="24"/>
  <c r="H2749" i="24"/>
  <c r="M2748" i="24"/>
  <c r="L2748" i="24"/>
  <c r="K2748" i="24"/>
  <c r="J2748" i="24"/>
  <c r="I2748" i="24"/>
  <c r="H2748" i="24"/>
  <c r="M2747" i="24"/>
  <c r="L2747" i="24"/>
  <c r="K2747" i="24"/>
  <c r="J2747" i="24"/>
  <c r="I2747" i="24"/>
  <c r="H2747" i="24"/>
  <c r="M2746" i="24"/>
  <c r="L2746" i="24"/>
  <c r="K2746" i="24"/>
  <c r="J2746" i="24"/>
  <c r="I2746" i="24"/>
  <c r="H2746" i="24"/>
  <c r="M2745" i="24"/>
  <c r="L2745" i="24"/>
  <c r="K2745" i="24"/>
  <c r="J2745" i="24"/>
  <c r="I2745" i="24"/>
  <c r="H2745" i="24"/>
  <c r="M2744" i="24"/>
  <c r="L2744" i="24"/>
  <c r="K2744" i="24"/>
  <c r="J2744" i="24"/>
  <c r="I2744" i="24"/>
  <c r="H2744" i="24"/>
  <c r="M2743" i="24"/>
  <c r="L2743" i="24"/>
  <c r="K2743" i="24"/>
  <c r="J2743" i="24"/>
  <c r="I2743" i="24"/>
  <c r="H2743" i="24"/>
  <c r="M2742" i="24"/>
  <c r="L2742" i="24"/>
  <c r="K2742" i="24"/>
  <c r="J2742" i="24"/>
  <c r="I2742" i="24"/>
  <c r="H2742" i="24"/>
  <c r="M2741" i="24"/>
  <c r="L2741" i="24"/>
  <c r="K2741" i="24"/>
  <c r="J2741" i="24"/>
  <c r="I2741" i="24"/>
  <c r="H2741" i="24"/>
  <c r="M2740" i="24"/>
  <c r="L2740" i="24"/>
  <c r="K2740" i="24"/>
  <c r="J2740" i="24"/>
  <c r="I2740" i="24"/>
  <c r="H2740" i="24"/>
  <c r="M2739" i="24"/>
  <c r="L2739" i="24"/>
  <c r="K2739" i="24"/>
  <c r="J2739" i="24"/>
  <c r="I2739" i="24"/>
  <c r="H2739" i="24"/>
  <c r="M2738" i="24"/>
  <c r="L2738" i="24"/>
  <c r="K2738" i="24"/>
  <c r="J2738" i="24"/>
  <c r="I2738" i="24"/>
  <c r="H2738" i="24"/>
  <c r="M2737" i="24"/>
  <c r="L2737" i="24"/>
  <c r="K2737" i="24"/>
  <c r="J2737" i="24"/>
  <c r="I2737" i="24"/>
  <c r="H2737" i="24"/>
  <c r="M2736" i="24"/>
  <c r="L2736" i="24"/>
  <c r="K2736" i="24"/>
  <c r="J2736" i="24"/>
  <c r="I2736" i="24"/>
  <c r="H2736" i="24"/>
  <c r="M2735" i="24"/>
  <c r="L2735" i="24"/>
  <c r="K2735" i="24"/>
  <c r="J2735" i="24"/>
  <c r="I2735" i="24"/>
  <c r="H2735" i="24"/>
  <c r="M2734" i="24"/>
  <c r="L2734" i="24"/>
  <c r="K2734" i="24"/>
  <c r="J2734" i="24"/>
  <c r="I2734" i="24"/>
  <c r="H2734" i="24"/>
  <c r="M2733" i="24"/>
  <c r="L2733" i="24"/>
  <c r="K2733" i="24"/>
  <c r="J2733" i="24"/>
  <c r="I2733" i="24"/>
  <c r="H2733" i="24"/>
  <c r="M2732" i="24"/>
  <c r="L2732" i="24"/>
  <c r="K2732" i="24"/>
  <c r="J2732" i="24"/>
  <c r="I2732" i="24"/>
  <c r="H2732" i="24"/>
  <c r="M2731" i="24"/>
  <c r="L2731" i="24"/>
  <c r="K2731" i="24"/>
  <c r="J2731" i="24"/>
  <c r="I2731" i="24"/>
  <c r="H2731" i="24"/>
  <c r="M2730" i="24"/>
  <c r="L2730" i="24"/>
  <c r="K2730" i="24"/>
  <c r="J2730" i="24"/>
  <c r="I2730" i="24"/>
  <c r="H2730" i="24"/>
  <c r="M2729" i="24"/>
  <c r="L2729" i="24"/>
  <c r="K2729" i="24"/>
  <c r="J2729" i="24"/>
  <c r="I2729" i="24"/>
  <c r="H2729" i="24"/>
  <c r="M2728" i="24"/>
  <c r="L2728" i="24"/>
  <c r="K2728" i="24"/>
  <c r="J2728" i="24"/>
  <c r="I2728" i="24"/>
  <c r="H2728" i="24"/>
  <c r="M2727" i="24"/>
  <c r="L2727" i="24"/>
  <c r="K2727" i="24"/>
  <c r="J2727" i="24"/>
  <c r="I2727" i="24"/>
  <c r="H2727" i="24"/>
  <c r="M2726" i="24"/>
  <c r="L2726" i="24"/>
  <c r="K2726" i="24"/>
  <c r="J2726" i="24"/>
  <c r="I2726" i="24"/>
  <c r="H2726" i="24"/>
  <c r="M2725" i="24"/>
  <c r="L2725" i="24"/>
  <c r="K2725" i="24"/>
  <c r="J2725" i="24"/>
  <c r="I2725" i="24"/>
  <c r="H2725" i="24"/>
  <c r="M2724" i="24"/>
  <c r="L2724" i="24"/>
  <c r="K2724" i="24"/>
  <c r="J2724" i="24"/>
  <c r="I2724" i="24"/>
  <c r="H2724" i="24"/>
  <c r="M2723" i="24"/>
  <c r="L2723" i="24"/>
  <c r="K2723" i="24"/>
  <c r="J2723" i="24"/>
  <c r="I2723" i="24"/>
  <c r="H2723" i="24"/>
  <c r="M2722" i="24"/>
  <c r="L2722" i="24"/>
  <c r="K2722" i="24"/>
  <c r="J2722" i="24"/>
  <c r="I2722" i="24"/>
  <c r="H2722" i="24"/>
  <c r="M2721" i="24"/>
  <c r="L2721" i="24"/>
  <c r="K2721" i="24"/>
  <c r="J2721" i="24"/>
  <c r="I2721" i="24"/>
  <c r="H2721" i="24"/>
  <c r="M2720" i="24"/>
  <c r="L2720" i="24"/>
  <c r="K2720" i="24"/>
  <c r="J2720" i="24"/>
  <c r="I2720" i="24"/>
  <c r="H2720" i="24"/>
  <c r="M2719" i="24"/>
  <c r="L2719" i="24"/>
  <c r="K2719" i="24"/>
  <c r="J2719" i="24"/>
  <c r="I2719" i="24"/>
  <c r="H2719" i="24"/>
  <c r="M2718" i="24"/>
  <c r="L2718" i="24"/>
  <c r="K2718" i="24"/>
  <c r="J2718" i="24"/>
  <c r="I2718" i="24"/>
  <c r="H2718" i="24"/>
  <c r="M2717" i="24"/>
  <c r="L2717" i="24"/>
  <c r="K2717" i="24"/>
  <c r="J2717" i="24"/>
  <c r="I2717" i="24"/>
  <c r="H2717" i="24"/>
  <c r="M2716" i="24"/>
  <c r="L2716" i="24"/>
  <c r="K2716" i="24"/>
  <c r="J2716" i="24"/>
  <c r="I2716" i="24"/>
  <c r="H2716" i="24"/>
  <c r="M2715" i="24"/>
  <c r="L2715" i="24"/>
  <c r="K2715" i="24"/>
  <c r="J2715" i="24"/>
  <c r="I2715" i="24"/>
  <c r="H2715" i="24"/>
  <c r="M2714" i="24"/>
  <c r="L2714" i="24"/>
  <c r="K2714" i="24"/>
  <c r="J2714" i="24"/>
  <c r="I2714" i="24"/>
  <c r="H2714" i="24"/>
  <c r="M2713" i="24"/>
  <c r="L2713" i="24"/>
  <c r="K2713" i="24"/>
  <c r="J2713" i="24"/>
  <c r="I2713" i="24"/>
  <c r="H2713" i="24"/>
  <c r="M2712" i="24"/>
  <c r="L2712" i="24"/>
  <c r="K2712" i="24"/>
  <c r="J2712" i="24"/>
  <c r="I2712" i="24"/>
  <c r="H2712" i="24"/>
  <c r="M2711" i="24"/>
  <c r="L2711" i="24"/>
  <c r="K2711" i="24"/>
  <c r="J2711" i="24"/>
  <c r="I2711" i="24"/>
  <c r="H2711" i="24"/>
  <c r="M2710" i="24"/>
  <c r="L2710" i="24"/>
  <c r="K2710" i="24"/>
  <c r="J2710" i="24"/>
  <c r="I2710" i="24"/>
  <c r="H2710" i="24"/>
  <c r="M2709" i="24"/>
  <c r="L2709" i="24"/>
  <c r="K2709" i="24"/>
  <c r="J2709" i="24"/>
  <c r="I2709" i="24"/>
  <c r="H2709" i="24"/>
  <c r="M2708" i="24"/>
  <c r="L2708" i="24"/>
  <c r="K2708" i="24"/>
  <c r="J2708" i="24"/>
  <c r="I2708" i="24"/>
  <c r="H2708" i="24"/>
  <c r="M2707" i="24"/>
  <c r="L2707" i="24"/>
  <c r="K2707" i="24"/>
  <c r="J2707" i="24"/>
  <c r="I2707" i="24"/>
  <c r="H2707" i="24"/>
  <c r="M2706" i="24"/>
  <c r="L2706" i="24"/>
  <c r="K2706" i="24"/>
  <c r="J2706" i="24"/>
  <c r="I2706" i="24"/>
  <c r="H2706" i="24"/>
  <c r="M2705" i="24"/>
  <c r="L2705" i="24"/>
  <c r="K2705" i="24"/>
  <c r="J2705" i="24"/>
  <c r="I2705" i="24"/>
  <c r="H2705" i="24"/>
  <c r="M2704" i="24"/>
  <c r="L2704" i="24"/>
  <c r="K2704" i="24"/>
  <c r="J2704" i="24"/>
  <c r="I2704" i="24"/>
  <c r="H2704" i="24"/>
  <c r="M2703" i="24"/>
  <c r="L2703" i="24"/>
  <c r="K2703" i="24"/>
  <c r="J2703" i="24"/>
  <c r="I2703" i="24"/>
  <c r="H2703" i="24"/>
  <c r="M2702" i="24"/>
  <c r="L2702" i="24"/>
  <c r="K2702" i="24"/>
  <c r="J2702" i="24"/>
  <c r="I2702" i="24"/>
  <c r="H2702" i="24"/>
  <c r="M2701" i="24"/>
  <c r="L2701" i="24"/>
  <c r="K2701" i="24"/>
  <c r="J2701" i="24"/>
  <c r="I2701" i="24"/>
  <c r="H2701" i="24"/>
  <c r="M2700" i="24"/>
  <c r="L2700" i="24"/>
  <c r="K2700" i="24"/>
  <c r="J2700" i="24"/>
  <c r="I2700" i="24"/>
  <c r="H2700" i="24"/>
  <c r="M2699" i="24"/>
  <c r="L2699" i="24"/>
  <c r="K2699" i="24"/>
  <c r="J2699" i="24"/>
  <c r="I2699" i="24"/>
  <c r="H2699" i="24"/>
  <c r="M2698" i="24"/>
  <c r="L2698" i="24"/>
  <c r="K2698" i="24"/>
  <c r="J2698" i="24"/>
  <c r="I2698" i="24"/>
  <c r="H2698" i="24"/>
  <c r="M2697" i="24"/>
  <c r="L2697" i="24"/>
  <c r="K2697" i="24"/>
  <c r="J2697" i="24"/>
  <c r="I2697" i="24"/>
  <c r="H2697" i="24"/>
  <c r="M2696" i="24"/>
  <c r="L2696" i="24"/>
  <c r="K2696" i="24"/>
  <c r="J2696" i="24"/>
  <c r="I2696" i="24"/>
  <c r="H2696" i="24"/>
  <c r="M2695" i="24"/>
  <c r="L2695" i="24"/>
  <c r="K2695" i="24"/>
  <c r="J2695" i="24"/>
  <c r="I2695" i="24"/>
  <c r="H2695" i="24"/>
  <c r="M2694" i="24"/>
  <c r="L2694" i="24"/>
  <c r="K2694" i="24"/>
  <c r="J2694" i="24"/>
  <c r="I2694" i="24"/>
  <c r="H2694" i="24"/>
  <c r="M2693" i="24"/>
  <c r="L2693" i="24"/>
  <c r="K2693" i="24"/>
  <c r="J2693" i="24"/>
  <c r="I2693" i="24"/>
  <c r="H2693" i="24"/>
  <c r="M2692" i="24"/>
  <c r="L2692" i="24"/>
  <c r="K2692" i="24"/>
  <c r="J2692" i="24"/>
  <c r="I2692" i="24"/>
  <c r="H2692" i="24"/>
  <c r="M2691" i="24"/>
  <c r="L2691" i="24"/>
  <c r="K2691" i="24"/>
  <c r="J2691" i="24"/>
  <c r="I2691" i="24"/>
  <c r="H2691" i="24"/>
  <c r="M2690" i="24"/>
  <c r="L2690" i="24"/>
  <c r="K2690" i="24"/>
  <c r="J2690" i="24"/>
  <c r="I2690" i="24"/>
  <c r="H2690" i="24"/>
  <c r="M2689" i="24"/>
  <c r="L2689" i="24"/>
  <c r="K2689" i="24"/>
  <c r="J2689" i="24"/>
  <c r="I2689" i="24"/>
  <c r="H2689" i="24"/>
  <c r="M2688" i="24"/>
  <c r="L2688" i="24"/>
  <c r="K2688" i="24"/>
  <c r="J2688" i="24"/>
  <c r="I2688" i="24"/>
  <c r="H2688" i="24"/>
  <c r="M2687" i="24"/>
  <c r="L2687" i="24"/>
  <c r="K2687" i="24"/>
  <c r="J2687" i="24"/>
  <c r="I2687" i="24"/>
  <c r="H2687" i="24"/>
  <c r="M2686" i="24"/>
  <c r="L2686" i="24"/>
  <c r="K2686" i="24"/>
  <c r="J2686" i="24"/>
  <c r="I2686" i="24"/>
  <c r="H2686" i="24"/>
  <c r="M2685" i="24"/>
  <c r="L2685" i="24"/>
  <c r="K2685" i="24"/>
  <c r="J2685" i="24"/>
  <c r="I2685" i="24"/>
  <c r="H2685" i="24"/>
  <c r="M2684" i="24"/>
  <c r="L2684" i="24"/>
  <c r="K2684" i="24"/>
  <c r="J2684" i="24"/>
  <c r="I2684" i="24"/>
  <c r="H2684" i="24"/>
  <c r="M2683" i="24"/>
  <c r="L2683" i="24"/>
  <c r="K2683" i="24"/>
  <c r="J2683" i="24"/>
  <c r="I2683" i="24"/>
  <c r="H2683" i="24"/>
  <c r="M2682" i="24"/>
  <c r="L2682" i="24"/>
  <c r="K2682" i="24"/>
  <c r="J2682" i="24"/>
  <c r="I2682" i="24"/>
  <c r="H2682" i="24"/>
  <c r="M2681" i="24"/>
  <c r="L2681" i="24"/>
  <c r="K2681" i="24"/>
  <c r="J2681" i="24"/>
  <c r="I2681" i="24"/>
  <c r="H2681" i="24"/>
  <c r="M2680" i="24"/>
  <c r="L2680" i="24"/>
  <c r="K2680" i="24"/>
  <c r="J2680" i="24"/>
  <c r="I2680" i="24"/>
  <c r="H2680" i="24"/>
  <c r="M2679" i="24"/>
  <c r="L2679" i="24"/>
  <c r="K2679" i="24"/>
  <c r="J2679" i="24"/>
  <c r="I2679" i="24"/>
  <c r="H2679" i="24"/>
  <c r="M2678" i="24"/>
  <c r="L2678" i="24"/>
  <c r="K2678" i="24"/>
  <c r="J2678" i="24"/>
  <c r="I2678" i="24"/>
  <c r="H2678" i="24"/>
  <c r="M2677" i="24"/>
  <c r="L2677" i="24"/>
  <c r="K2677" i="24"/>
  <c r="J2677" i="24"/>
  <c r="I2677" i="24"/>
  <c r="H2677" i="24"/>
  <c r="M2676" i="24"/>
  <c r="L2676" i="24"/>
  <c r="K2676" i="24"/>
  <c r="J2676" i="24"/>
  <c r="I2676" i="24"/>
  <c r="H2676" i="24"/>
  <c r="M2675" i="24"/>
  <c r="L2675" i="24"/>
  <c r="K2675" i="24"/>
  <c r="J2675" i="24"/>
  <c r="I2675" i="24"/>
  <c r="H2675" i="24"/>
  <c r="M2674" i="24"/>
  <c r="L2674" i="24"/>
  <c r="K2674" i="24"/>
  <c r="J2674" i="24"/>
  <c r="I2674" i="24"/>
  <c r="H2674" i="24"/>
  <c r="M2673" i="24"/>
  <c r="L2673" i="24"/>
  <c r="K2673" i="24"/>
  <c r="J2673" i="24"/>
  <c r="I2673" i="24"/>
  <c r="H2673" i="24"/>
  <c r="M2672" i="24"/>
  <c r="L2672" i="24"/>
  <c r="K2672" i="24"/>
  <c r="J2672" i="24"/>
  <c r="I2672" i="24"/>
  <c r="H2672" i="24"/>
  <c r="M2671" i="24"/>
  <c r="L2671" i="24"/>
  <c r="K2671" i="24"/>
  <c r="J2671" i="24"/>
  <c r="I2671" i="24"/>
  <c r="H2671" i="24"/>
  <c r="M2670" i="24"/>
  <c r="L2670" i="24"/>
  <c r="K2670" i="24"/>
  <c r="J2670" i="24"/>
  <c r="I2670" i="24"/>
  <c r="H2670" i="24"/>
  <c r="M2669" i="24"/>
  <c r="L2669" i="24"/>
  <c r="K2669" i="24"/>
  <c r="J2669" i="24"/>
  <c r="I2669" i="24"/>
  <c r="H2669" i="24"/>
  <c r="M2668" i="24"/>
  <c r="L2668" i="24"/>
  <c r="K2668" i="24"/>
  <c r="J2668" i="24"/>
  <c r="I2668" i="24"/>
  <c r="H2668" i="24"/>
  <c r="M2667" i="24"/>
  <c r="L2667" i="24"/>
  <c r="K2667" i="24"/>
  <c r="J2667" i="24"/>
  <c r="I2667" i="24"/>
  <c r="H2667" i="24"/>
  <c r="M2666" i="24"/>
  <c r="L2666" i="24"/>
  <c r="K2666" i="24"/>
  <c r="J2666" i="24"/>
  <c r="I2666" i="24"/>
  <c r="H2666" i="24"/>
  <c r="M2665" i="24"/>
  <c r="L2665" i="24"/>
  <c r="K2665" i="24"/>
  <c r="J2665" i="24"/>
  <c r="I2665" i="24"/>
  <c r="H2665" i="24"/>
  <c r="M2664" i="24"/>
  <c r="L2664" i="24"/>
  <c r="K2664" i="24"/>
  <c r="J2664" i="24"/>
  <c r="I2664" i="24"/>
  <c r="H2664" i="24"/>
  <c r="M2663" i="24"/>
  <c r="L2663" i="24"/>
  <c r="K2663" i="24"/>
  <c r="J2663" i="24"/>
  <c r="I2663" i="24"/>
  <c r="H2663" i="24"/>
  <c r="M2662" i="24"/>
  <c r="L2662" i="24"/>
  <c r="K2662" i="24"/>
  <c r="J2662" i="24"/>
  <c r="I2662" i="24"/>
  <c r="H2662" i="24"/>
  <c r="M2661" i="24"/>
  <c r="L2661" i="24"/>
  <c r="K2661" i="24"/>
  <c r="J2661" i="24"/>
  <c r="I2661" i="24"/>
  <c r="H2661" i="24"/>
  <c r="M2660" i="24"/>
  <c r="L2660" i="24"/>
  <c r="K2660" i="24"/>
  <c r="J2660" i="24"/>
  <c r="I2660" i="24"/>
  <c r="H2660" i="24"/>
  <c r="M2659" i="24"/>
  <c r="L2659" i="24"/>
  <c r="K2659" i="24"/>
  <c r="J2659" i="24"/>
  <c r="I2659" i="24"/>
  <c r="H2659" i="24"/>
  <c r="M2658" i="24"/>
  <c r="L2658" i="24"/>
  <c r="K2658" i="24"/>
  <c r="J2658" i="24"/>
  <c r="I2658" i="24"/>
  <c r="H2658" i="24"/>
  <c r="M2657" i="24"/>
  <c r="L2657" i="24"/>
  <c r="K2657" i="24"/>
  <c r="J2657" i="24"/>
  <c r="I2657" i="24"/>
  <c r="H2657" i="24"/>
  <c r="M2656" i="24"/>
  <c r="L2656" i="24"/>
  <c r="K2656" i="24"/>
  <c r="J2656" i="24"/>
  <c r="I2656" i="24"/>
  <c r="H2656" i="24"/>
  <c r="M2655" i="24"/>
  <c r="L2655" i="24"/>
  <c r="K2655" i="24"/>
  <c r="J2655" i="24"/>
  <c r="I2655" i="24"/>
  <c r="H2655" i="24"/>
  <c r="M2654" i="24"/>
  <c r="L2654" i="24"/>
  <c r="K2654" i="24"/>
  <c r="J2654" i="24"/>
  <c r="I2654" i="24"/>
  <c r="H2654" i="24"/>
  <c r="M2653" i="24"/>
  <c r="L2653" i="24"/>
  <c r="K2653" i="24"/>
  <c r="J2653" i="24"/>
  <c r="I2653" i="24"/>
  <c r="H2653" i="24"/>
  <c r="M2652" i="24"/>
  <c r="L2652" i="24"/>
  <c r="K2652" i="24"/>
  <c r="J2652" i="24"/>
  <c r="I2652" i="24"/>
  <c r="H2652" i="24"/>
  <c r="M2651" i="24"/>
  <c r="L2651" i="24"/>
  <c r="K2651" i="24"/>
  <c r="J2651" i="24"/>
  <c r="I2651" i="24"/>
  <c r="H2651" i="24"/>
  <c r="M2650" i="24"/>
  <c r="L2650" i="24"/>
  <c r="K2650" i="24"/>
  <c r="J2650" i="24"/>
  <c r="I2650" i="24"/>
  <c r="H2650" i="24"/>
  <c r="M2649" i="24"/>
  <c r="L2649" i="24"/>
  <c r="K2649" i="24"/>
  <c r="J2649" i="24"/>
  <c r="I2649" i="24"/>
  <c r="H2649" i="24"/>
  <c r="M2648" i="24"/>
  <c r="L2648" i="24"/>
  <c r="K2648" i="24"/>
  <c r="J2648" i="24"/>
  <c r="I2648" i="24"/>
  <c r="H2648" i="24"/>
  <c r="M2647" i="24"/>
  <c r="L2647" i="24"/>
  <c r="K2647" i="24"/>
  <c r="J2647" i="24"/>
  <c r="I2647" i="24"/>
  <c r="H2647" i="24"/>
  <c r="M2646" i="24"/>
  <c r="L2646" i="24"/>
  <c r="K2646" i="24"/>
  <c r="J2646" i="24"/>
  <c r="I2646" i="24"/>
  <c r="H2646" i="24"/>
  <c r="M2645" i="24"/>
  <c r="L2645" i="24"/>
  <c r="K2645" i="24"/>
  <c r="J2645" i="24"/>
  <c r="I2645" i="24"/>
  <c r="H2645" i="24"/>
  <c r="M2644" i="24"/>
  <c r="L2644" i="24"/>
  <c r="K2644" i="24"/>
  <c r="J2644" i="24"/>
  <c r="I2644" i="24"/>
  <c r="H2644" i="24"/>
  <c r="M2643" i="24"/>
  <c r="L2643" i="24"/>
  <c r="K2643" i="24"/>
  <c r="J2643" i="24"/>
  <c r="I2643" i="24"/>
  <c r="H2643" i="24"/>
  <c r="M2642" i="24"/>
  <c r="L2642" i="24"/>
  <c r="K2642" i="24"/>
  <c r="J2642" i="24"/>
  <c r="I2642" i="24"/>
  <c r="H2642" i="24"/>
  <c r="M2641" i="24"/>
  <c r="L2641" i="24"/>
  <c r="K2641" i="24"/>
  <c r="J2641" i="24"/>
  <c r="I2641" i="24"/>
  <c r="H2641" i="24"/>
  <c r="M2640" i="24"/>
  <c r="L2640" i="24"/>
  <c r="K2640" i="24"/>
  <c r="J2640" i="24"/>
  <c r="I2640" i="24"/>
  <c r="H2640" i="24"/>
  <c r="M2639" i="24"/>
  <c r="L2639" i="24"/>
  <c r="K2639" i="24"/>
  <c r="J2639" i="24"/>
  <c r="I2639" i="24"/>
  <c r="H2639" i="24"/>
  <c r="M2638" i="24"/>
  <c r="L2638" i="24"/>
  <c r="K2638" i="24"/>
  <c r="J2638" i="24"/>
  <c r="I2638" i="24"/>
  <c r="H2638" i="24"/>
  <c r="M2637" i="24"/>
  <c r="L2637" i="24"/>
  <c r="K2637" i="24"/>
  <c r="J2637" i="24"/>
  <c r="I2637" i="24"/>
  <c r="H2637" i="24"/>
  <c r="M2636" i="24"/>
  <c r="L2636" i="24"/>
  <c r="K2636" i="24"/>
  <c r="J2636" i="24"/>
  <c r="I2636" i="24"/>
  <c r="H2636" i="24"/>
  <c r="M2635" i="24"/>
  <c r="L2635" i="24"/>
  <c r="K2635" i="24"/>
  <c r="J2635" i="24"/>
  <c r="I2635" i="24"/>
  <c r="H2635" i="24"/>
  <c r="M2634" i="24"/>
  <c r="L2634" i="24"/>
  <c r="K2634" i="24"/>
  <c r="J2634" i="24"/>
  <c r="I2634" i="24"/>
  <c r="H2634" i="24"/>
  <c r="M2633" i="24"/>
  <c r="L2633" i="24"/>
  <c r="K2633" i="24"/>
  <c r="J2633" i="24"/>
  <c r="I2633" i="24"/>
  <c r="H2633" i="24"/>
  <c r="M2632" i="24"/>
  <c r="L2632" i="24"/>
  <c r="K2632" i="24"/>
  <c r="J2632" i="24"/>
  <c r="I2632" i="24"/>
  <c r="H2632" i="24"/>
  <c r="M2631" i="24"/>
  <c r="L2631" i="24"/>
  <c r="K2631" i="24"/>
  <c r="J2631" i="24"/>
  <c r="I2631" i="24"/>
  <c r="H2631" i="24"/>
  <c r="M2630" i="24"/>
  <c r="L2630" i="24"/>
  <c r="K2630" i="24"/>
  <c r="J2630" i="24"/>
  <c r="I2630" i="24"/>
  <c r="H2630" i="24"/>
  <c r="M2629" i="24"/>
  <c r="L2629" i="24"/>
  <c r="K2629" i="24"/>
  <c r="J2629" i="24"/>
  <c r="I2629" i="24"/>
  <c r="H2629" i="24"/>
  <c r="M2628" i="24"/>
  <c r="L2628" i="24"/>
  <c r="K2628" i="24"/>
  <c r="J2628" i="24"/>
  <c r="I2628" i="24"/>
  <c r="H2628" i="24"/>
  <c r="M2627" i="24"/>
  <c r="L2627" i="24"/>
  <c r="K2627" i="24"/>
  <c r="J2627" i="24"/>
  <c r="I2627" i="24"/>
  <c r="H2627" i="24"/>
  <c r="M2626" i="24"/>
  <c r="L2626" i="24"/>
  <c r="K2626" i="24"/>
  <c r="J2626" i="24"/>
  <c r="I2626" i="24"/>
  <c r="H2626" i="24"/>
  <c r="M2625" i="24"/>
  <c r="L2625" i="24"/>
  <c r="K2625" i="24"/>
  <c r="J2625" i="24"/>
  <c r="I2625" i="24"/>
  <c r="H2625" i="24"/>
  <c r="M2624" i="24"/>
  <c r="L2624" i="24"/>
  <c r="K2624" i="24"/>
  <c r="J2624" i="24"/>
  <c r="I2624" i="24"/>
  <c r="H2624" i="24"/>
  <c r="M2623" i="24"/>
  <c r="L2623" i="24"/>
  <c r="K2623" i="24"/>
  <c r="J2623" i="24"/>
  <c r="I2623" i="24"/>
  <c r="H2623" i="24"/>
  <c r="M2622" i="24"/>
  <c r="L2622" i="24"/>
  <c r="K2622" i="24"/>
  <c r="J2622" i="24"/>
  <c r="I2622" i="24"/>
  <c r="H2622" i="24"/>
  <c r="M2621" i="24"/>
  <c r="L2621" i="24"/>
  <c r="K2621" i="24"/>
  <c r="J2621" i="24"/>
  <c r="I2621" i="24"/>
  <c r="H2621" i="24"/>
  <c r="M2620" i="24"/>
  <c r="L2620" i="24"/>
  <c r="K2620" i="24"/>
  <c r="J2620" i="24"/>
  <c r="I2620" i="24"/>
  <c r="H2620" i="24"/>
  <c r="M2619" i="24"/>
  <c r="L2619" i="24"/>
  <c r="K2619" i="24"/>
  <c r="J2619" i="24"/>
  <c r="I2619" i="24"/>
  <c r="H2619" i="24"/>
  <c r="M2618" i="24"/>
  <c r="L2618" i="24"/>
  <c r="K2618" i="24"/>
  <c r="J2618" i="24"/>
  <c r="I2618" i="24"/>
  <c r="H2618" i="24"/>
  <c r="M2617" i="24"/>
  <c r="L2617" i="24"/>
  <c r="K2617" i="24"/>
  <c r="J2617" i="24"/>
  <c r="I2617" i="24"/>
  <c r="H2617" i="24"/>
  <c r="M2616" i="24"/>
  <c r="L2616" i="24"/>
  <c r="K2616" i="24"/>
  <c r="J2616" i="24"/>
  <c r="I2616" i="24"/>
  <c r="H2616" i="24"/>
  <c r="M2615" i="24"/>
  <c r="L2615" i="24"/>
  <c r="K2615" i="24"/>
  <c r="J2615" i="24"/>
  <c r="I2615" i="24"/>
  <c r="H2615" i="24"/>
  <c r="M2614" i="24"/>
  <c r="L2614" i="24"/>
  <c r="K2614" i="24"/>
  <c r="J2614" i="24"/>
  <c r="I2614" i="24"/>
  <c r="H2614" i="24"/>
  <c r="M2613" i="24"/>
  <c r="L2613" i="24"/>
  <c r="K2613" i="24"/>
  <c r="J2613" i="24"/>
  <c r="I2613" i="24"/>
  <c r="H2613" i="24"/>
  <c r="M2612" i="24"/>
  <c r="L2612" i="24"/>
  <c r="K2612" i="24"/>
  <c r="J2612" i="24"/>
  <c r="I2612" i="24"/>
  <c r="H2612" i="24"/>
  <c r="M2611" i="24"/>
  <c r="L2611" i="24"/>
  <c r="K2611" i="24"/>
  <c r="J2611" i="24"/>
  <c r="I2611" i="24"/>
  <c r="H2611" i="24"/>
  <c r="M2610" i="24"/>
  <c r="L2610" i="24"/>
  <c r="K2610" i="24"/>
  <c r="J2610" i="24"/>
  <c r="I2610" i="24"/>
  <c r="H2610" i="24"/>
  <c r="M2609" i="24"/>
  <c r="L2609" i="24"/>
  <c r="K2609" i="24"/>
  <c r="J2609" i="24"/>
  <c r="I2609" i="24"/>
  <c r="H2609" i="24"/>
  <c r="M2608" i="24"/>
  <c r="L2608" i="24"/>
  <c r="K2608" i="24"/>
  <c r="J2608" i="24"/>
  <c r="I2608" i="24"/>
  <c r="H2608" i="24"/>
  <c r="M2607" i="24"/>
  <c r="L2607" i="24"/>
  <c r="K2607" i="24"/>
  <c r="J2607" i="24"/>
  <c r="I2607" i="24"/>
  <c r="H2607" i="24"/>
  <c r="M2606" i="24"/>
  <c r="L2606" i="24"/>
  <c r="K2606" i="24"/>
  <c r="J2606" i="24"/>
  <c r="I2606" i="24"/>
  <c r="H2606" i="24"/>
  <c r="M2605" i="24"/>
  <c r="L2605" i="24"/>
  <c r="K2605" i="24"/>
  <c r="J2605" i="24"/>
  <c r="I2605" i="24"/>
  <c r="H2605" i="24"/>
  <c r="M2604" i="24"/>
  <c r="L2604" i="24"/>
  <c r="K2604" i="24"/>
  <c r="J2604" i="24"/>
  <c r="I2604" i="24"/>
  <c r="H2604" i="24"/>
  <c r="M2603" i="24"/>
  <c r="L2603" i="24"/>
  <c r="K2603" i="24"/>
  <c r="J2603" i="24"/>
  <c r="I2603" i="24"/>
  <c r="H2603" i="24"/>
  <c r="M2602" i="24"/>
  <c r="L2602" i="24"/>
  <c r="K2602" i="24"/>
  <c r="J2602" i="24"/>
  <c r="I2602" i="24"/>
  <c r="H2602" i="24"/>
  <c r="M2601" i="24"/>
  <c r="L2601" i="24"/>
  <c r="K2601" i="24"/>
  <c r="J2601" i="24"/>
  <c r="I2601" i="24"/>
  <c r="H2601" i="24"/>
  <c r="M2600" i="24"/>
  <c r="L2600" i="24"/>
  <c r="K2600" i="24"/>
  <c r="J2600" i="24"/>
  <c r="I2600" i="24"/>
  <c r="H2600" i="24"/>
  <c r="M2599" i="24"/>
  <c r="L2599" i="24"/>
  <c r="K2599" i="24"/>
  <c r="J2599" i="24"/>
  <c r="I2599" i="24"/>
  <c r="H2599" i="24"/>
  <c r="M2598" i="24"/>
  <c r="L2598" i="24"/>
  <c r="K2598" i="24"/>
  <c r="J2598" i="24"/>
  <c r="I2598" i="24"/>
  <c r="H2598" i="24"/>
  <c r="M2597" i="24"/>
  <c r="L2597" i="24"/>
  <c r="K2597" i="24"/>
  <c r="J2597" i="24"/>
  <c r="I2597" i="24"/>
  <c r="H2597" i="24"/>
  <c r="M2596" i="24"/>
  <c r="L2596" i="24"/>
  <c r="K2596" i="24"/>
  <c r="J2596" i="24"/>
  <c r="I2596" i="24"/>
  <c r="H2596" i="24"/>
  <c r="M2595" i="24"/>
  <c r="L2595" i="24"/>
  <c r="K2595" i="24"/>
  <c r="J2595" i="24"/>
  <c r="I2595" i="24"/>
  <c r="H2595" i="24"/>
  <c r="M2594" i="24"/>
  <c r="L2594" i="24"/>
  <c r="K2594" i="24"/>
  <c r="J2594" i="24"/>
  <c r="I2594" i="24"/>
  <c r="H2594" i="24"/>
  <c r="M2593" i="24"/>
  <c r="L2593" i="24"/>
  <c r="K2593" i="24"/>
  <c r="J2593" i="24"/>
  <c r="I2593" i="24"/>
  <c r="H2593" i="24"/>
  <c r="M2592" i="24"/>
  <c r="L2592" i="24"/>
  <c r="K2592" i="24"/>
  <c r="J2592" i="24"/>
  <c r="I2592" i="24"/>
  <c r="H2592" i="24"/>
  <c r="M2591" i="24"/>
  <c r="L2591" i="24"/>
  <c r="K2591" i="24"/>
  <c r="J2591" i="24"/>
  <c r="I2591" i="24"/>
  <c r="H2591" i="24"/>
  <c r="M2590" i="24"/>
  <c r="L2590" i="24"/>
  <c r="K2590" i="24"/>
  <c r="J2590" i="24"/>
  <c r="I2590" i="24"/>
  <c r="H2590" i="24"/>
  <c r="M2589" i="24"/>
  <c r="L2589" i="24"/>
  <c r="K2589" i="24"/>
  <c r="J2589" i="24"/>
  <c r="I2589" i="24"/>
  <c r="H2589" i="24"/>
  <c r="M2588" i="24"/>
  <c r="L2588" i="24"/>
  <c r="K2588" i="24"/>
  <c r="J2588" i="24"/>
  <c r="I2588" i="24"/>
  <c r="H2588" i="24"/>
  <c r="M2587" i="24"/>
  <c r="L2587" i="24"/>
  <c r="K2587" i="24"/>
  <c r="J2587" i="24"/>
  <c r="I2587" i="24"/>
  <c r="H2587" i="24"/>
  <c r="M2586" i="24"/>
  <c r="L2586" i="24"/>
  <c r="K2586" i="24"/>
  <c r="J2586" i="24"/>
  <c r="I2586" i="24"/>
  <c r="H2586" i="24"/>
  <c r="M2585" i="24"/>
  <c r="L2585" i="24"/>
  <c r="K2585" i="24"/>
  <c r="J2585" i="24"/>
  <c r="I2585" i="24"/>
  <c r="H2585" i="24"/>
  <c r="M2584" i="24"/>
  <c r="L2584" i="24"/>
  <c r="K2584" i="24"/>
  <c r="J2584" i="24"/>
  <c r="I2584" i="24"/>
  <c r="H2584" i="24"/>
  <c r="M2583" i="24"/>
  <c r="L2583" i="24"/>
  <c r="K2583" i="24"/>
  <c r="J2583" i="24"/>
  <c r="I2583" i="24"/>
  <c r="H2583" i="24"/>
  <c r="M2582" i="24"/>
  <c r="L2582" i="24"/>
  <c r="K2582" i="24"/>
  <c r="J2582" i="24"/>
  <c r="I2582" i="24"/>
  <c r="H2582" i="24"/>
  <c r="M2581" i="24"/>
  <c r="L2581" i="24"/>
  <c r="K2581" i="24"/>
  <c r="J2581" i="24"/>
  <c r="I2581" i="24"/>
  <c r="H2581" i="24"/>
  <c r="M2580" i="24"/>
  <c r="L2580" i="24"/>
  <c r="K2580" i="24"/>
  <c r="J2580" i="24"/>
  <c r="I2580" i="24"/>
  <c r="H2580" i="24"/>
  <c r="M2579" i="24"/>
  <c r="L2579" i="24"/>
  <c r="K2579" i="24"/>
  <c r="J2579" i="24"/>
  <c r="I2579" i="24"/>
  <c r="H2579" i="24"/>
  <c r="M2578" i="24"/>
  <c r="L2578" i="24"/>
  <c r="K2578" i="24"/>
  <c r="J2578" i="24"/>
  <c r="I2578" i="24"/>
  <c r="H2578" i="24"/>
  <c r="M2577" i="24"/>
  <c r="L2577" i="24"/>
  <c r="K2577" i="24"/>
  <c r="J2577" i="24"/>
  <c r="I2577" i="24"/>
  <c r="H2577" i="24"/>
  <c r="M2576" i="24"/>
  <c r="L2576" i="24"/>
  <c r="K2576" i="24"/>
  <c r="J2576" i="24"/>
  <c r="I2576" i="24"/>
  <c r="H2576" i="24"/>
  <c r="M2575" i="24"/>
  <c r="L2575" i="24"/>
  <c r="K2575" i="24"/>
  <c r="J2575" i="24"/>
  <c r="I2575" i="24"/>
  <c r="H2575" i="24"/>
  <c r="M2574" i="24"/>
  <c r="L2574" i="24"/>
  <c r="K2574" i="24"/>
  <c r="J2574" i="24"/>
  <c r="I2574" i="24"/>
  <c r="H2574" i="24"/>
  <c r="M2573" i="24"/>
  <c r="L2573" i="24"/>
  <c r="K2573" i="24"/>
  <c r="J2573" i="24"/>
  <c r="I2573" i="24"/>
  <c r="H2573" i="24"/>
  <c r="M2572" i="24"/>
  <c r="L2572" i="24"/>
  <c r="K2572" i="24"/>
  <c r="J2572" i="24"/>
  <c r="I2572" i="24"/>
  <c r="H2572" i="24"/>
  <c r="M2571" i="24"/>
  <c r="L2571" i="24"/>
  <c r="K2571" i="24"/>
  <c r="J2571" i="24"/>
  <c r="I2571" i="24"/>
  <c r="H2571" i="24"/>
  <c r="M2570" i="24"/>
  <c r="L2570" i="24"/>
  <c r="K2570" i="24"/>
  <c r="J2570" i="24"/>
  <c r="I2570" i="24"/>
  <c r="H2570" i="24"/>
  <c r="M2569" i="24"/>
  <c r="L2569" i="24"/>
  <c r="K2569" i="24"/>
  <c r="J2569" i="24"/>
  <c r="I2569" i="24"/>
  <c r="H2569" i="24"/>
  <c r="M2568" i="24"/>
  <c r="L2568" i="24"/>
  <c r="K2568" i="24"/>
  <c r="J2568" i="24"/>
  <c r="I2568" i="24"/>
  <c r="H2568" i="24"/>
  <c r="M2567" i="24"/>
  <c r="L2567" i="24"/>
  <c r="K2567" i="24"/>
  <c r="J2567" i="24"/>
  <c r="I2567" i="24"/>
  <c r="H2567" i="24"/>
  <c r="M2566" i="24"/>
  <c r="L2566" i="24"/>
  <c r="K2566" i="24"/>
  <c r="J2566" i="24"/>
  <c r="I2566" i="24"/>
  <c r="H2566" i="24"/>
  <c r="M2565" i="24"/>
  <c r="L2565" i="24"/>
  <c r="K2565" i="24"/>
  <c r="J2565" i="24"/>
  <c r="I2565" i="24"/>
  <c r="H2565" i="24"/>
  <c r="M2564" i="24"/>
  <c r="L2564" i="24"/>
  <c r="K2564" i="24"/>
  <c r="J2564" i="24"/>
  <c r="I2564" i="24"/>
  <c r="H2564" i="24"/>
  <c r="M2563" i="24"/>
  <c r="L2563" i="24"/>
  <c r="K2563" i="24"/>
  <c r="J2563" i="24"/>
  <c r="I2563" i="24"/>
  <c r="H2563" i="24"/>
  <c r="M2562" i="24"/>
  <c r="L2562" i="24"/>
  <c r="K2562" i="24"/>
  <c r="J2562" i="24"/>
  <c r="I2562" i="24"/>
  <c r="H2562" i="24"/>
  <c r="M2561" i="24"/>
  <c r="L2561" i="24"/>
  <c r="K2561" i="24"/>
  <c r="J2561" i="24"/>
  <c r="I2561" i="24"/>
  <c r="H2561" i="24"/>
  <c r="M2560" i="24"/>
  <c r="L2560" i="24"/>
  <c r="K2560" i="24"/>
  <c r="J2560" i="24"/>
  <c r="I2560" i="24"/>
  <c r="H2560" i="24"/>
  <c r="M2559" i="24"/>
  <c r="L2559" i="24"/>
  <c r="K2559" i="24"/>
  <c r="J2559" i="24"/>
  <c r="I2559" i="24"/>
  <c r="H2559" i="24"/>
  <c r="M2558" i="24"/>
  <c r="L2558" i="24"/>
  <c r="K2558" i="24"/>
  <c r="J2558" i="24"/>
  <c r="I2558" i="24"/>
  <c r="H2558" i="24"/>
  <c r="M2557" i="24"/>
  <c r="L2557" i="24"/>
  <c r="K2557" i="24"/>
  <c r="J2557" i="24"/>
  <c r="I2557" i="24"/>
  <c r="H2557" i="24"/>
  <c r="M2556" i="24"/>
  <c r="L2556" i="24"/>
  <c r="K2556" i="24"/>
  <c r="J2556" i="24"/>
  <c r="I2556" i="24"/>
  <c r="H2556" i="24"/>
  <c r="M2555" i="24"/>
  <c r="L2555" i="24"/>
  <c r="K2555" i="24"/>
  <c r="J2555" i="24"/>
  <c r="I2555" i="24"/>
  <c r="H2555" i="24"/>
  <c r="M2554" i="24"/>
  <c r="L2554" i="24"/>
  <c r="K2554" i="24"/>
  <c r="J2554" i="24"/>
  <c r="I2554" i="24"/>
  <c r="H2554" i="24"/>
  <c r="M2553" i="24"/>
  <c r="L2553" i="24"/>
  <c r="K2553" i="24"/>
  <c r="J2553" i="24"/>
  <c r="I2553" i="24"/>
  <c r="H2553" i="24"/>
  <c r="M2552" i="24"/>
  <c r="L2552" i="24"/>
  <c r="K2552" i="24"/>
  <c r="J2552" i="24"/>
  <c r="I2552" i="24"/>
  <c r="H2552" i="24"/>
  <c r="M2551" i="24"/>
  <c r="L2551" i="24"/>
  <c r="K2551" i="24"/>
  <c r="J2551" i="24"/>
  <c r="I2551" i="24"/>
  <c r="H2551" i="24"/>
  <c r="M2550" i="24"/>
  <c r="L2550" i="24"/>
  <c r="K2550" i="24"/>
  <c r="J2550" i="24"/>
  <c r="I2550" i="24"/>
  <c r="H2550" i="24"/>
  <c r="M2549" i="24"/>
  <c r="L2549" i="24"/>
  <c r="K2549" i="24"/>
  <c r="J2549" i="24"/>
  <c r="I2549" i="24"/>
  <c r="H2549" i="24"/>
  <c r="M2548" i="24"/>
  <c r="L2548" i="24"/>
  <c r="K2548" i="24"/>
  <c r="J2548" i="24"/>
  <c r="I2548" i="24"/>
  <c r="H2548" i="24"/>
  <c r="M2547" i="24"/>
  <c r="L2547" i="24"/>
  <c r="K2547" i="24"/>
  <c r="J2547" i="24"/>
  <c r="I2547" i="24"/>
  <c r="H2547" i="24"/>
  <c r="M2546" i="24"/>
  <c r="L2546" i="24"/>
  <c r="K2546" i="24"/>
  <c r="J2546" i="24"/>
  <c r="I2546" i="24"/>
  <c r="H2546" i="24"/>
  <c r="M2545" i="24"/>
  <c r="L2545" i="24"/>
  <c r="K2545" i="24"/>
  <c r="J2545" i="24"/>
  <c r="I2545" i="24"/>
  <c r="H2545" i="24"/>
  <c r="M2544" i="24"/>
  <c r="L2544" i="24"/>
  <c r="K2544" i="24"/>
  <c r="J2544" i="24"/>
  <c r="I2544" i="24"/>
  <c r="H2544" i="24"/>
  <c r="M2543" i="24"/>
  <c r="L2543" i="24"/>
  <c r="K2543" i="24"/>
  <c r="J2543" i="24"/>
  <c r="I2543" i="24"/>
  <c r="H2543" i="24"/>
  <c r="M2542" i="24"/>
  <c r="L2542" i="24"/>
  <c r="K2542" i="24"/>
  <c r="J2542" i="24"/>
  <c r="I2542" i="24"/>
  <c r="H2542" i="24"/>
  <c r="M2541" i="24"/>
  <c r="L2541" i="24"/>
  <c r="K2541" i="24"/>
  <c r="J2541" i="24"/>
  <c r="I2541" i="24"/>
  <c r="H2541" i="24"/>
  <c r="M2540" i="24"/>
  <c r="L2540" i="24"/>
  <c r="K2540" i="24"/>
  <c r="J2540" i="24"/>
  <c r="I2540" i="24"/>
  <c r="H2540" i="24"/>
  <c r="M2539" i="24"/>
  <c r="L2539" i="24"/>
  <c r="K2539" i="24"/>
  <c r="J2539" i="24"/>
  <c r="I2539" i="24"/>
  <c r="H2539" i="24"/>
  <c r="M2538" i="24"/>
  <c r="L2538" i="24"/>
  <c r="K2538" i="24"/>
  <c r="J2538" i="24"/>
  <c r="I2538" i="24"/>
  <c r="H2538" i="24"/>
  <c r="M2537" i="24"/>
  <c r="L2537" i="24"/>
  <c r="K2537" i="24"/>
  <c r="J2537" i="24"/>
  <c r="I2537" i="24"/>
  <c r="H2537" i="24"/>
  <c r="M2536" i="24"/>
  <c r="L2536" i="24"/>
  <c r="K2536" i="24"/>
  <c r="J2536" i="24"/>
  <c r="I2536" i="24"/>
  <c r="H2536" i="24"/>
  <c r="M2535" i="24"/>
  <c r="L2535" i="24"/>
  <c r="K2535" i="24"/>
  <c r="J2535" i="24"/>
  <c r="I2535" i="24"/>
  <c r="H2535" i="24"/>
  <c r="M2534" i="24"/>
  <c r="L2534" i="24"/>
  <c r="K2534" i="24"/>
  <c r="J2534" i="24"/>
  <c r="I2534" i="24"/>
  <c r="H2534" i="24"/>
  <c r="M2533" i="24"/>
  <c r="L2533" i="24"/>
  <c r="K2533" i="24"/>
  <c r="J2533" i="24"/>
  <c r="I2533" i="24"/>
  <c r="H2533" i="24"/>
  <c r="M2532" i="24"/>
  <c r="L2532" i="24"/>
  <c r="K2532" i="24"/>
  <c r="J2532" i="24"/>
  <c r="I2532" i="24"/>
  <c r="H2532" i="24"/>
  <c r="M2531" i="24"/>
  <c r="L2531" i="24"/>
  <c r="K2531" i="24"/>
  <c r="J2531" i="24"/>
  <c r="I2531" i="24"/>
  <c r="H2531" i="24"/>
  <c r="M2530" i="24"/>
  <c r="L2530" i="24"/>
  <c r="K2530" i="24"/>
  <c r="J2530" i="24"/>
  <c r="I2530" i="24"/>
  <c r="H2530" i="24"/>
  <c r="M2529" i="24"/>
  <c r="L2529" i="24"/>
  <c r="K2529" i="24"/>
  <c r="J2529" i="24"/>
  <c r="I2529" i="24"/>
  <c r="H2529" i="24"/>
  <c r="M2528" i="24"/>
  <c r="L2528" i="24"/>
  <c r="K2528" i="24"/>
  <c r="J2528" i="24"/>
  <c r="I2528" i="24"/>
  <c r="H2528" i="24"/>
  <c r="M2527" i="24"/>
  <c r="L2527" i="24"/>
  <c r="K2527" i="24"/>
  <c r="J2527" i="24"/>
  <c r="I2527" i="24"/>
  <c r="H2527" i="24"/>
  <c r="M2526" i="24"/>
  <c r="L2526" i="24"/>
  <c r="K2526" i="24"/>
  <c r="J2526" i="24"/>
  <c r="I2526" i="24"/>
  <c r="H2526" i="24"/>
  <c r="M2525" i="24"/>
  <c r="L2525" i="24"/>
  <c r="K2525" i="24"/>
  <c r="J2525" i="24"/>
  <c r="I2525" i="24"/>
  <c r="H2525" i="24"/>
  <c r="M2524" i="24"/>
  <c r="L2524" i="24"/>
  <c r="K2524" i="24"/>
  <c r="J2524" i="24"/>
  <c r="I2524" i="24"/>
  <c r="H2524" i="24"/>
  <c r="M2523" i="24"/>
  <c r="L2523" i="24"/>
  <c r="K2523" i="24"/>
  <c r="J2523" i="24"/>
  <c r="I2523" i="24"/>
  <c r="H2523" i="24"/>
  <c r="M2522" i="24"/>
  <c r="L2522" i="24"/>
  <c r="K2522" i="24"/>
  <c r="J2522" i="24"/>
  <c r="I2522" i="24"/>
  <c r="H2522" i="24"/>
  <c r="M2521" i="24"/>
  <c r="L2521" i="24"/>
  <c r="K2521" i="24"/>
  <c r="J2521" i="24"/>
  <c r="I2521" i="24"/>
  <c r="H2521" i="24"/>
  <c r="M2520" i="24"/>
  <c r="L2520" i="24"/>
  <c r="K2520" i="24"/>
  <c r="J2520" i="24"/>
  <c r="I2520" i="24"/>
  <c r="H2520" i="24"/>
  <c r="M2519" i="24"/>
  <c r="L2519" i="24"/>
  <c r="K2519" i="24"/>
  <c r="J2519" i="24"/>
  <c r="I2519" i="24"/>
  <c r="H2519" i="24"/>
  <c r="M2518" i="24"/>
  <c r="L2518" i="24"/>
  <c r="K2518" i="24"/>
  <c r="J2518" i="24"/>
  <c r="I2518" i="24"/>
  <c r="H2518" i="24"/>
  <c r="M2517" i="24"/>
  <c r="L2517" i="24"/>
  <c r="K2517" i="24"/>
  <c r="J2517" i="24"/>
  <c r="I2517" i="24"/>
  <c r="H2517" i="24"/>
  <c r="M2516" i="24"/>
  <c r="L2516" i="24"/>
  <c r="K2516" i="24"/>
  <c r="J2516" i="24"/>
  <c r="I2516" i="24"/>
  <c r="H2516" i="24"/>
  <c r="M2515" i="24"/>
  <c r="L2515" i="24"/>
  <c r="K2515" i="24"/>
  <c r="J2515" i="24"/>
  <c r="I2515" i="24"/>
  <c r="H2515" i="24"/>
  <c r="M2514" i="24"/>
  <c r="L2514" i="24"/>
  <c r="K2514" i="24"/>
  <c r="J2514" i="24"/>
  <c r="I2514" i="24"/>
  <c r="H2514" i="24"/>
  <c r="M2513" i="24"/>
  <c r="L2513" i="24"/>
  <c r="K2513" i="24"/>
  <c r="J2513" i="24"/>
  <c r="I2513" i="24"/>
  <c r="H2513" i="24"/>
  <c r="M2512" i="24"/>
  <c r="L2512" i="24"/>
  <c r="K2512" i="24"/>
  <c r="J2512" i="24"/>
  <c r="I2512" i="24"/>
  <c r="H2512" i="24"/>
  <c r="M2511" i="24"/>
  <c r="L2511" i="24"/>
  <c r="K2511" i="24"/>
  <c r="J2511" i="24"/>
  <c r="I2511" i="24"/>
  <c r="H2511" i="24"/>
  <c r="M2510" i="24"/>
  <c r="L2510" i="24"/>
  <c r="K2510" i="24"/>
  <c r="J2510" i="24"/>
  <c r="I2510" i="24"/>
  <c r="H2510" i="24"/>
  <c r="M2509" i="24"/>
  <c r="L2509" i="24"/>
  <c r="K2509" i="24"/>
  <c r="J2509" i="24"/>
  <c r="I2509" i="24"/>
  <c r="H2509" i="24"/>
  <c r="M2508" i="24"/>
  <c r="L2508" i="24"/>
  <c r="K2508" i="24"/>
  <c r="J2508" i="24"/>
  <c r="I2508" i="24"/>
  <c r="H2508" i="24"/>
  <c r="M2507" i="24"/>
  <c r="L2507" i="24"/>
  <c r="K2507" i="24"/>
  <c r="J2507" i="24"/>
  <c r="I2507" i="24"/>
  <c r="H2507" i="24"/>
  <c r="M2506" i="24"/>
  <c r="L2506" i="24"/>
  <c r="K2506" i="24"/>
  <c r="J2506" i="24"/>
  <c r="I2506" i="24"/>
  <c r="H2506" i="24"/>
  <c r="M2505" i="24"/>
  <c r="L2505" i="24"/>
  <c r="K2505" i="24"/>
  <c r="J2505" i="24"/>
  <c r="I2505" i="24"/>
  <c r="H2505" i="24"/>
  <c r="M2504" i="24"/>
  <c r="L2504" i="24"/>
  <c r="K2504" i="24"/>
  <c r="J2504" i="24"/>
  <c r="I2504" i="24"/>
  <c r="H2504" i="24"/>
  <c r="M2503" i="24"/>
  <c r="L2503" i="24"/>
  <c r="K2503" i="24"/>
  <c r="J2503" i="24"/>
  <c r="I2503" i="24"/>
  <c r="H2503" i="24"/>
  <c r="M2502" i="24"/>
  <c r="L2502" i="24"/>
  <c r="K2502" i="24"/>
  <c r="J2502" i="24"/>
  <c r="I2502" i="24"/>
  <c r="H2502" i="24"/>
  <c r="M2501" i="24"/>
  <c r="L2501" i="24"/>
  <c r="K2501" i="24"/>
  <c r="J2501" i="24"/>
  <c r="I2501" i="24"/>
  <c r="H2501" i="24"/>
  <c r="M2500" i="24"/>
  <c r="L2500" i="24"/>
  <c r="K2500" i="24"/>
  <c r="J2500" i="24"/>
  <c r="I2500" i="24"/>
  <c r="H2500" i="24"/>
  <c r="M2499" i="24"/>
  <c r="L2499" i="24"/>
  <c r="K2499" i="24"/>
  <c r="J2499" i="24"/>
  <c r="I2499" i="24"/>
  <c r="H2499" i="24"/>
  <c r="M2498" i="24"/>
  <c r="L2498" i="24"/>
  <c r="K2498" i="24"/>
  <c r="J2498" i="24"/>
  <c r="I2498" i="24"/>
  <c r="H2498" i="24"/>
  <c r="M2497" i="24"/>
  <c r="L2497" i="24"/>
  <c r="K2497" i="24"/>
  <c r="J2497" i="24"/>
  <c r="I2497" i="24"/>
  <c r="H2497" i="24"/>
  <c r="M2496" i="24"/>
  <c r="L2496" i="24"/>
  <c r="K2496" i="24"/>
  <c r="J2496" i="24"/>
  <c r="I2496" i="24"/>
  <c r="H2496" i="24"/>
  <c r="M2495" i="24"/>
  <c r="L2495" i="24"/>
  <c r="K2495" i="24"/>
  <c r="J2495" i="24"/>
  <c r="I2495" i="24"/>
  <c r="H2495" i="24"/>
  <c r="M2494" i="24"/>
  <c r="L2494" i="24"/>
  <c r="K2494" i="24"/>
  <c r="J2494" i="24"/>
  <c r="I2494" i="24"/>
  <c r="H2494" i="24"/>
  <c r="M2493" i="24"/>
  <c r="L2493" i="24"/>
  <c r="K2493" i="24"/>
  <c r="J2493" i="24"/>
  <c r="I2493" i="24"/>
  <c r="H2493" i="24"/>
  <c r="M2492" i="24"/>
  <c r="L2492" i="24"/>
  <c r="K2492" i="24"/>
  <c r="J2492" i="24"/>
  <c r="I2492" i="24"/>
  <c r="H2492" i="24"/>
  <c r="M2491" i="24"/>
  <c r="L2491" i="24"/>
  <c r="K2491" i="24"/>
  <c r="J2491" i="24"/>
  <c r="I2491" i="24"/>
  <c r="H2491" i="24"/>
  <c r="M2490" i="24"/>
  <c r="L2490" i="24"/>
  <c r="K2490" i="24"/>
  <c r="J2490" i="24"/>
  <c r="I2490" i="24"/>
  <c r="H2490" i="24"/>
  <c r="M2489" i="24"/>
  <c r="L2489" i="24"/>
  <c r="K2489" i="24"/>
  <c r="J2489" i="24"/>
  <c r="I2489" i="24"/>
  <c r="H2489" i="24"/>
  <c r="M2488" i="24"/>
  <c r="L2488" i="24"/>
  <c r="K2488" i="24"/>
  <c r="J2488" i="24"/>
  <c r="I2488" i="24"/>
  <c r="H2488" i="24"/>
  <c r="M2487" i="24"/>
  <c r="L2487" i="24"/>
  <c r="K2487" i="24"/>
  <c r="J2487" i="24"/>
  <c r="I2487" i="24"/>
  <c r="H2487" i="24"/>
  <c r="M2486" i="24"/>
  <c r="L2486" i="24"/>
  <c r="K2486" i="24"/>
  <c r="J2486" i="24"/>
  <c r="I2486" i="24"/>
  <c r="H2486" i="24"/>
  <c r="M2485" i="24"/>
  <c r="L2485" i="24"/>
  <c r="K2485" i="24"/>
  <c r="J2485" i="24"/>
  <c r="I2485" i="24"/>
  <c r="H2485" i="24"/>
  <c r="M2484" i="24"/>
  <c r="L2484" i="24"/>
  <c r="K2484" i="24"/>
  <c r="J2484" i="24"/>
  <c r="I2484" i="24"/>
  <c r="H2484" i="24"/>
  <c r="M2483" i="24"/>
  <c r="L2483" i="24"/>
  <c r="K2483" i="24"/>
  <c r="J2483" i="24"/>
  <c r="I2483" i="24"/>
  <c r="H2483" i="24"/>
  <c r="M2482" i="24"/>
  <c r="L2482" i="24"/>
  <c r="K2482" i="24"/>
  <c r="J2482" i="24"/>
  <c r="I2482" i="24"/>
  <c r="H2482" i="24"/>
  <c r="M2481" i="24"/>
  <c r="L2481" i="24"/>
  <c r="K2481" i="24"/>
  <c r="J2481" i="24"/>
  <c r="I2481" i="24"/>
  <c r="H2481" i="24"/>
  <c r="M2480" i="24"/>
  <c r="L2480" i="24"/>
  <c r="K2480" i="24"/>
  <c r="J2480" i="24"/>
  <c r="I2480" i="24"/>
  <c r="H2480" i="24"/>
  <c r="M2479" i="24"/>
  <c r="L2479" i="24"/>
  <c r="K2479" i="24"/>
  <c r="J2479" i="24"/>
  <c r="I2479" i="24"/>
  <c r="H2479" i="24"/>
  <c r="M2478" i="24"/>
  <c r="L2478" i="24"/>
  <c r="K2478" i="24"/>
  <c r="J2478" i="24"/>
  <c r="I2478" i="24"/>
  <c r="H2478" i="24"/>
  <c r="M2477" i="24"/>
  <c r="L2477" i="24"/>
  <c r="K2477" i="24"/>
  <c r="J2477" i="24"/>
  <c r="I2477" i="24"/>
  <c r="H2477" i="24"/>
  <c r="M2476" i="24"/>
  <c r="L2476" i="24"/>
  <c r="K2476" i="24"/>
  <c r="J2476" i="24"/>
  <c r="I2476" i="24"/>
  <c r="H2476" i="24"/>
  <c r="M2475" i="24"/>
  <c r="L2475" i="24"/>
  <c r="K2475" i="24"/>
  <c r="J2475" i="24"/>
  <c r="I2475" i="24"/>
  <c r="H2475" i="24"/>
  <c r="M2474" i="24"/>
  <c r="L2474" i="24"/>
  <c r="K2474" i="24"/>
  <c r="J2474" i="24"/>
  <c r="I2474" i="24"/>
  <c r="H2474" i="24"/>
  <c r="M2473" i="24"/>
  <c r="L2473" i="24"/>
  <c r="K2473" i="24"/>
  <c r="J2473" i="24"/>
  <c r="I2473" i="24"/>
  <c r="H2473" i="24"/>
  <c r="M2472" i="24"/>
  <c r="L2472" i="24"/>
  <c r="K2472" i="24"/>
  <c r="J2472" i="24"/>
  <c r="I2472" i="24"/>
  <c r="H2472" i="24"/>
  <c r="M2471" i="24"/>
  <c r="L2471" i="24"/>
  <c r="K2471" i="24"/>
  <c r="J2471" i="24"/>
  <c r="I2471" i="24"/>
  <c r="H2471" i="24"/>
  <c r="M2470" i="24"/>
  <c r="L2470" i="24"/>
  <c r="K2470" i="24"/>
  <c r="J2470" i="24"/>
  <c r="I2470" i="24"/>
  <c r="H2470" i="24"/>
  <c r="M2469" i="24"/>
  <c r="L2469" i="24"/>
  <c r="K2469" i="24"/>
  <c r="J2469" i="24"/>
  <c r="I2469" i="24"/>
  <c r="H2469" i="24"/>
  <c r="M2468" i="24"/>
  <c r="L2468" i="24"/>
  <c r="K2468" i="24"/>
  <c r="J2468" i="24"/>
  <c r="I2468" i="24"/>
  <c r="H2468" i="24"/>
  <c r="M2467" i="24"/>
  <c r="L2467" i="24"/>
  <c r="K2467" i="24"/>
  <c r="J2467" i="24"/>
  <c r="I2467" i="24"/>
  <c r="H2467" i="24"/>
  <c r="M2466" i="24"/>
  <c r="L2466" i="24"/>
  <c r="K2466" i="24"/>
  <c r="J2466" i="24"/>
  <c r="I2466" i="24"/>
  <c r="H2466" i="24"/>
  <c r="M2465" i="24"/>
  <c r="L2465" i="24"/>
  <c r="K2465" i="24"/>
  <c r="J2465" i="24"/>
  <c r="I2465" i="24"/>
  <c r="H2465" i="24"/>
  <c r="M2464" i="24"/>
  <c r="L2464" i="24"/>
  <c r="K2464" i="24"/>
  <c r="J2464" i="24"/>
  <c r="I2464" i="24"/>
  <c r="H2464" i="24"/>
  <c r="M2463" i="24"/>
  <c r="L2463" i="24"/>
  <c r="K2463" i="24"/>
  <c r="J2463" i="24"/>
  <c r="I2463" i="24"/>
  <c r="H2463" i="24"/>
  <c r="M2462" i="24"/>
  <c r="L2462" i="24"/>
  <c r="K2462" i="24"/>
  <c r="J2462" i="24"/>
  <c r="I2462" i="24"/>
  <c r="H2462" i="24"/>
  <c r="M2461" i="24"/>
  <c r="L2461" i="24"/>
  <c r="K2461" i="24"/>
  <c r="J2461" i="24"/>
  <c r="I2461" i="24"/>
  <c r="H2461" i="24"/>
  <c r="M2460" i="24"/>
  <c r="L2460" i="24"/>
  <c r="K2460" i="24"/>
  <c r="J2460" i="24"/>
  <c r="I2460" i="24"/>
  <c r="H2460" i="24"/>
  <c r="M2459" i="24"/>
  <c r="L2459" i="24"/>
  <c r="K2459" i="24"/>
  <c r="J2459" i="24"/>
  <c r="I2459" i="24"/>
  <c r="H2459" i="24"/>
  <c r="M2458" i="24"/>
  <c r="L2458" i="24"/>
  <c r="K2458" i="24"/>
  <c r="J2458" i="24"/>
  <c r="I2458" i="24"/>
  <c r="H2458" i="24"/>
  <c r="M2457" i="24"/>
  <c r="L2457" i="24"/>
  <c r="K2457" i="24"/>
  <c r="J2457" i="24"/>
  <c r="I2457" i="24"/>
  <c r="H2457" i="24"/>
  <c r="M2456" i="24"/>
  <c r="L2456" i="24"/>
  <c r="K2456" i="24"/>
  <c r="J2456" i="24"/>
  <c r="I2456" i="24"/>
  <c r="H2456" i="24"/>
  <c r="M2455" i="24"/>
  <c r="L2455" i="24"/>
  <c r="K2455" i="24"/>
  <c r="J2455" i="24"/>
  <c r="I2455" i="24"/>
  <c r="H2455" i="24"/>
  <c r="M2454" i="24"/>
  <c r="L2454" i="24"/>
  <c r="K2454" i="24"/>
  <c r="J2454" i="24"/>
  <c r="I2454" i="24"/>
  <c r="H2454" i="24"/>
  <c r="M2453" i="24"/>
  <c r="L2453" i="24"/>
  <c r="K2453" i="24"/>
  <c r="J2453" i="24"/>
  <c r="I2453" i="24"/>
  <c r="H2453" i="24"/>
  <c r="M2452" i="24"/>
  <c r="L2452" i="24"/>
  <c r="K2452" i="24"/>
  <c r="J2452" i="24"/>
  <c r="I2452" i="24"/>
  <c r="H2452" i="24"/>
  <c r="M2451" i="24"/>
  <c r="L2451" i="24"/>
  <c r="K2451" i="24"/>
  <c r="J2451" i="24"/>
  <c r="I2451" i="24"/>
  <c r="H2451" i="24"/>
  <c r="M2450" i="24"/>
  <c r="L2450" i="24"/>
  <c r="K2450" i="24"/>
  <c r="J2450" i="24"/>
  <c r="I2450" i="24"/>
  <c r="H2450" i="24"/>
  <c r="M2449" i="24"/>
  <c r="L2449" i="24"/>
  <c r="K2449" i="24"/>
  <c r="J2449" i="24"/>
  <c r="I2449" i="24"/>
  <c r="H2449" i="24"/>
  <c r="M2448" i="24"/>
  <c r="L2448" i="24"/>
  <c r="K2448" i="24"/>
  <c r="J2448" i="24"/>
  <c r="I2448" i="24"/>
  <c r="H2448" i="24"/>
  <c r="M2447" i="24"/>
  <c r="L2447" i="24"/>
  <c r="K2447" i="24"/>
  <c r="J2447" i="24"/>
  <c r="I2447" i="24"/>
  <c r="H2447" i="24"/>
  <c r="M2446" i="24"/>
  <c r="L2446" i="24"/>
  <c r="K2446" i="24"/>
  <c r="J2446" i="24"/>
  <c r="I2446" i="24"/>
  <c r="H2446" i="24"/>
  <c r="M2445" i="24"/>
  <c r="L2445" i="24"/>
  <c r="K2445" i="24"/>
  <c r="J2445" i="24"/>
  <c r="I2445" i="24"/>
  <c r="H2445" i="24"/>
  <c r="M2444" i="24"/>
  <c r="L2444" i="24"/>
  <c r="K2444" i="24"/>
  <c r="J2444" i="24"/>
  <c r="I2444" i="24"/>
  <c r="H2444" i="24"/>
  <c r="M2443" i="24"/>
  <c r="L2443" i="24"/>
  <c r="K2443" i="24"/>
  <c r="J2443" i="24"/>
  <c r="I2443" i="24"/>
  <c r="H2443" i="24"/>
  <c r="M2442" i="24"/>
  <c r="L2442" i="24"/>
  <c r="K2442" i="24"/>
  <c r="J2442" i="24"/>
  <c r="I2442" i="24"/>
  <c r="H2442" i="24"/>
  <c r="M2441" i="24"/>
  <c r="L2441" i="24"/>
  <c r="K2441" i="24"/>
  <c r="J2441" i="24"/>
  <c r="I2441" i="24"/>
  <c r="H2441" i="24"/>
  <c r="M2440" i="24"/>
  <c r="L2440" i="24"/>
  <c r="K2440" i="24"/>
  <c r="J2440" i="24"/>
  <c r="I2440" i="24"/>
  <c r="H2440" i="24"/>
  <c r="M2439" i="24"/>
  <c r="L2439" i="24"/>
  <c r="K2439" i="24"/>
  <c r="J2439" i="24"/>
  <c r="I2439" i="24"/>
  <c r="H2439" i="24"/>
  <c r="M2438" i="24"/>
  <c r="L2438" i="24"/>
  <c r="K2438" i="24"/>
  <c r="J2438" i="24"/>
  <c r="I2438" i="24"/>
  <c r="H2438" i="24"/>
  <c r="M2437" i="24"/>
  <c r="L2437" i="24"/>
  <c r="K2437" i="24"/>
  <c r="J2437" i="24"/>
  <c r="I2437" i="24"/>
  <c r="H2437" i="24"/>
  <c r="M2436" i="24"/>
  <c r="L2436" i="24"/>
  <c r="K2436" i="24"/>
  <c r="J2436" i="24"/>
  <c r="I2436" i="24"/>
  <c r="H2436" i="24"/>
  <c r="M2435" i="24"/>
  <c r="L2435" i="24"/>
  <c r="K2435" i="24"/>
  <c r="J2435" i="24"/>
  <c r="I2435" i="24"/>
  <c r="H2435" i="24"/>
  <c r="M2434" i="24"/>
  <c r="L2434" i="24"/>
  <c r="K2434" i="24"/>
  <c r="J2434" i="24"/>
  <c r="I2434" i="24"/>
  <c r="H2434" i="24"/>
  <c r="M2433" i="24"/>
  <c r="L2433" i="24"/>
  <c r="K2433" i="24"/>
  <c r="J2433" i="24"/>
  <c r="I2433" i="24"/>
  <c r="H2433" i="24"/>
  <c r="M2432" i="24"/>
  <c r="L2432" i="24"/>
  <c r="K2432" i="24"/>
  <c r="J2432" i="24"/>
  <c r="I2432" i="24"/>
  <c r="H2432" i="24"/>
  <c r="M2431" i="24"/>
  <c r="L2431" i="24"/>
  <c r="K2431" i="24"/>
  <c r="J2431" i="24"/>
  <c r="I2431" i="24"/>
  <c r="H2431" i="24"/>
  <c r="M2430" i="24"/>
  <c r="L2430" i="24"/>
  <c r="K2430" i="24"/>
  <c r="J2430" i="24"/>
  <c r="I2430" i="24"/>
  <c r="H2430" i="24"/>
  <c r="M2429" i="24"/>
  <c r="L2429" i="24"/>
  <c r="K2429" i="24"/>
  <c r="J2429" i="24"/>
  <c r="I2429" i="24"/>
  <c r="H2429" i="24"/>
  <c r="M2428" i="24"/>
  <c r="L2428" i="24"/>
  <c r="K2428" i="24"/>
  <c r="J2428" i="24"/>
  <c r="I2428" i="24"/>
  <c r="H2428" i="24"/>
  <c r="M2427" i="24"/>
  <c r="L2427" i="24"/>
  <c r="K2427" i="24"/>
  <c r="J2427" i="24"/>
  <c r="I2427" i="24"/>
  <c r="H2427" i="24"/>
  <c r="M2426" i="24"/>
  <c r="L2426" i="24"/>
  <c r="K2426" i="24"/>
  <c r="J2426" i="24"/>
  <c r="I2426" i="24"/>
  <c r="H2426" i="24"/>
  <c r="M2425" i="24"/>
  <c r="L2425" i="24"/>
  <c r="K2425" i="24"/>
  <c r="J2425" i="24"/>
  <c r="I2425" i="24"/>
  <c r="H2425" i="24"/>
  <c r="M2424" i="24"/>
  <c r="L2424" i="24"/>
  <c r="K2424" i="24"/>
  <c r="J2424" i="24"/>
  <c r="I2424" i="24"/>
  <c r="H2424" i="24"/>
  <c r="M2423" i="24"/>
  <c r="L2423" i="24"/>
  <c r="K2423" i="24"/>
  <c r="J2423" i="24"/>
  <c r="I2423" i="24"/>
  <c r="H2423" i="24"/>
  <c r="M2422" i="24"/>
  <c r="L2422" i="24"/>
  <c r="K2422" i="24"/>
  <c r="J2422" i="24"/>
  <c r="I2422" i="24"/>
  <c r="H2422" i="24"/>
  <c r="M2421" i="24"/>
  <c r="L2421" i="24"/>
  <c r="K2421" i="24"/>
  <c r="J2421" i="24"/>
  <c r="I2421" i="24"/>
  <c r="H2421" i="24"/>
  <c r="M2420" i="24"/>
  <c r="L2420" i="24"/>
  <c r="K2420" i="24"/>
  <c r="J2420" i="24"/>
  <c r="I2420" i="24"/>
  <c r="H2420" i="24"/>
  <c r="M2419" i="24"/>
  <c r="L2419" i="24"/>
  <c r="K2419" i="24"/>
  <c r="J2419" i="24"/>
  <c r="I2419" i="24"/>
  <c r="H2419" i="24"/>
  <c r="M2418" i="24"/>
  <c r="L2418" i="24"/>
  <c r="K2418" i="24"/>
  <c r="J2418" i="24"/>
  <c r="I2418" i="24"/>
  <c r="H2418" i="24"/>
  <c r="M2417" i="24"/>
  <c r="L2417" i="24"/>
  <c r="K2417" i="24"/>
  <c r="J2417" i="24"/>
  <c r="I2417" i="24"/>
  <c r="H2417" i="24"/>
  <c r="M2416" i="24"/>
  <c r="L2416" i="24"/>
  <c r="K2416" i="24"/>
  <c r="J2416" i="24"/>
  <c r="I2416" i="24"/>
  <c r="H2416" i="24"/>
  <c r="M2415" i="24"/>
  <c r="L2415" i="24"/>
  <c r="K2415" i="24"/>
  <c r="J2415" i="24"/>
  <c r="I2415" i="24"/>
  <c r="H2415" i="24"/>
  <c r="M2414" i="24"/>
  <c r="L2414" i="24"/>
  <c r="K2414" i="24"/>
  <c r="J2414" i="24"/>
  <c r="I2414" i="24"/>
  <c r="H2414" i="24"/>
  <c r="M2413" i="24"/>
  <c r="L2413" i="24"/>
  <c r="K2413" i="24"/>
  <c r="J2413" i="24"/>
  <c r="I2413" i="24"/>
  <c r="H2413" i="24"/>
  <c r="M2412" i="24"/>
  <c r="L2412" i="24"/>
  <c r="K2412" i="24"/>
  <c r="J2412" i="24"/>
  <c r="I2412" i="24"/>
  <c r="H2412" i="24"/>
  <c r="M2411" i="24"/>
  <c r="L2411" i="24"/>
  <c r="K2411" i="24"/>
  <c r="J2411" i="24"/>
  <c r="I2411" i="24"/>
  <c r="H2411" i="24"/>
  <c r="M2410" i="24"/>
  <c r="L2410" i="24"/>
  <c r="K2410" i="24"/>
  <c r="J2410" i="24"/>
  <c r="I2410" i="24"/>
  <c r="H2410" i="24"/>
  <c r="M2409" i="24"/>
  <c r="L2409" i="24"/>
  <c r="K2409" i="24"/>
  <c r="J2409" i="24"/>
  <c r="I2409" i="24"/>
  <c r="H2409" i="24"/>
  <c r="M2408" i="24"/>
  <c r="L2408" i="24"/>
  <c r="K2408" i="24"/>
  <c r="J2408" i="24"/>
  <c r="I2408" i="24"/>
  <c r="H2408" i="24"/>
  <c r="M2407" i="24"/>
  <c r="L2407" i="24"/>
  <c r="K2407" i="24"/>
  <c r="J2407" i="24"/>
  <c r="I2407" i="24"/>
  <c r="H2407" i="24"/>
  <c r="M2406" i="24"/>
  <c r="L2406" i="24"/>
  <c r="K2406" i="24"/>
  <c r="J2406" i="24"/>
  <c r="I2406" i="24"/>
  <c r="H2406" i="24"/>
  <c r="M2405" i="24"/>
  <c r="L2405" i="24"/>
  <c r="K2405" i="24"/>
  <c r="J2405" i="24"/>
  <c r="I2405" i="24"/>
  <c r="H2405" i="24"/>
  <c r="M2404" i="24"/>
  <c r="L2404" i="24"/>
  <c r="K2404" i="24"/>
  <c r="J2404" i="24"/>
  <c r="I2404" i="24"/>
  <c r="H2404" i="24"/>
  <c r="M2403" i="24"/>
  <c r="L2403" i="24"/>
  <c r="K2403" i="24"/>
  <c r="J2403" i="24"/>
  <c r="I2403" i="24"/>
  <c r="H2403" i="24"/>
  <c r="M2402" i="24"/>
  <c r="L2402" i="24"/>
  <c r="K2402" i="24"/>
  <c r="J2402" i="24"/>
  <c r="I2402" i="24"/>
  <c r="H2402" i="24"/>
  <c r="M2401" i="24"/>
  <c r="L2401" i="24"/>
  <c r="K2401" i="24"/>
  <c r="J2401" i="24"/>
  <c r="I2401" i="24"/>
  <c r="H2401" i="24"/>
  <c r="M2400" i="24"/>
  <c r="L2400" i="24"/>
  <c r="K2400" i="24"/>
  <c r="J2400" i="24"/>
  <c r="I2400" i="24"/>
  <c r="H2400" i="24"/>
  <c r="M2399" i="24"/>
  <c r="L2399" i="24"/>
  <c r="K2399" i="24"/>
  <c r="J2399" i="24"/>
  <c r="I2399" i="24"/>
  <c r="H2399" i="24"/>
  <c r="M2398" i="24"/>
  <c r="L2398" i="24"/>
  <c r="K2398" i="24"/>
  <c r="J2398" i="24"/>
  <c r="I2398" i="24"/>
  <c r="H2398" i="24"/>
  <c r="M2397" i="24"/>
  <c r="L2397" i="24"/>
  <c r="K2397" i="24"/>
  <c r="J2397" i="24"/>
  <c r="I2397" i="24"/>
  <c r="H2397" i="24"/>
  <c r="M2396" i="24"/>
  <c r="L2396" i="24"/>
  <c r="K2396" i="24"/>
  <c r="J2396" i="24"/>
  <c r="I2396" i="24"/>
  <c r="H2396" i="24"/>
  <c r="M2395" i="24"/>
  <c r="L2395" i="24"/>
  <c r="K2395" i="24"/>
  <c r="J2395" i="24"/>
  <c r="I2395" i="24"/>
  <c r="H2395" i="24"/>
  <c r="M2394" i="24"/>
  <c r="L2394" i="24"/>
  <c r="K2394" i="24"/>
  <c r="J2394" i="24"/>
  <c r="I2394" i="24"/>
  <c r="H2394" i="24"/>
  <c r="M2393" i="24"/>
  <c r="L2393" i="24"/>
  <c r="K2393" i="24"/>
  <c r="J2393" i="24"/>
  <c r="I2393" i="24"/>
  <c r="H2393" i="24"/>
  <c r="M2392" i="24"/>
  <c r="L2392" i="24"/>
  <c r="K2392" i="24"/>
  <c r="J2392" i="24"/>
  <c r="I2392" i="24"/>
  <c r="H2392" i="24"/>
  <c r="M2391" i="24"/>
  <c r="L2391" i="24"/>
  <c r="K2391" i="24"/>
  <c r="J2391" i="24"/>
  <c r="I2391" i="24"/>
  <c r="H2391" i="24"/>
  <c r="M2390" i="24"/>
  <c r="L2390" i="24"/>
  <c r="K2390" i="24"/>
  <c r="J2390" i="24"/>
  <c r="I2390" i="24"/>
  <c r="H2390" i="24"/>
  <c r="M2389" i="24"/>
  <c r="L2389" i="24"/>
  <c r="K2389" i="24"/>
  <c r="J2389" i="24"/>
  <c r="I2389" i="24"/>
  <c r="H2389" i="24"/>
  <c r="M2388" i="24"/>
  <c r="L2388" i="24"/>
  <c r="K2388" i="24"/>
  <c r="J2388" i="24"/>
  <c r="I2388" i="24"/>
  <c r="H2388" i="24"/>
  <c r="M2387" i="24"/>
  <c r="L2387" i="24"/>
  <c r="K2387" i="24"/>
  <c r="J2387" i="24"/>
  <c r="I2387" i="24"/>
  <c r="H2387" i="24"/>
  <c r="M2386" i="24"/>
  <c r="L2386" i="24"/>
  <c r="K2386" i="24"/>
  <c r="J2386" i="24"/>
  <c r="I2386" i="24"/>
  <c r="H2386" i="24"/>
  <c r="M2385" i="24"/>
  <c r="L2385" i="24"/>
  <c r="K2385" i="24"/>
  <c r="J2385" i="24"/>
  <c r="I2385" i="24"/>
  <c r="H2385" i="24"/>
  <c r="M2384" i="24"/>
  <c r="L2384" i="24"/>
  <c r="K2384" i="24"/>
  <c r="J2384" i="24"/>
  <c r="I2384" i="24"/>
  <c r="H2384" i="24"/>
  <c r="M2383" i="24"/>
  <c r="L2383" i="24"/>
  <c r="K2383" i="24"/>
  <c r="J2383" i="24"/>
  <c r="I2383" i="24"/>
  <c r="H2383" i="24"/>
  <c r="M2382" i="24"/>
  <c r="L2382" i="24"/>
  <c r="K2382" i="24"/>
  <c r="J2382" i="24"/>
  <c r="I2382" i="24"/>
  <c r="H2382" i="24"/>
  <c r="M2381" i="24"/>
  <c r="L2381" i="24"/>
  <c r="K2381" i="24"/>
  <c r="J2381" i="24"/>
  <c r="I2381" i="24"/>
  <c r="H2381" i="24"/>
  <c r="M2380" i="24"/>
  <c r="L2380" i="24"/>
  <c r="K2380" i="24"/>
  <c r="J2380" i="24"/>
  <c r="I2380" i="24"/>
  <c r="H2380" i="24"/>
  <c r="M2379" i="24"/>
  <c r="L2379" i="24"/>
  <c r="K2379" i="24"/>
  <c r="J2379" i="24"/>
  <c r="I2379" i="24"/>
  <c r="H2379" i="24"/>
  <c r="M2378" i="24"/>
  <c r="L2378" i="24"/>
  <c r="K2378" i="24"/>
  <c r="J2378" i="24"/>
  <c r="I2378" i="24"/>
  <c r="H2378" i="24"/>
  <c r="M2377" i="24"/>
  <c r="L2377" i="24"/>
  <c r="K2377" i="24"/>
  <c r="J2377" i="24"/>
  <c r="I2377" i="24"/>
  <c r="H2377" i="24"/>
  <c r="M2376" i="24"/>
  <c r="L2376" i="24"/>
  <c r="K2376" i="24"/>
  <c r="J2376" i="24"/>
  <c r="I2376" i="24"/>
  <c r="H2376" i="24"/>
  <c r="M2375" i="24"/>
  <c r="L2375" i="24"/>
  <c r="K2375" i="24"/>
  <c r="J2375" i="24"/>
  <c r="I2375" i="24"/>
  <c r="H2375" i="24"/>
  <c r="M2374" i="24"/>
  <c r="L2374" i="24"/>
  <c r="K2374" i="24"/>
  <c r="J2374" i="24"/>
  <c r="I2374" i="24"/>
  <c r="H2374" i="24"/>
  <c r="M2373" i="24"/>
  <c r="L2373" i="24"/>
  <c r="K2373" i="24"/>
  <c r="J2373" i="24"/>
  <c r="I2373" i="24"/>
  <c r="H2373" i="24"/>
  <c r="M2372" i="24"/>
  <c r="L2372" i="24"/>
  <c r="K2372" i="24"/>
  <c r="J2372" i="24"/>
  <c r="I2372" i="24"/>
  <c r="H2372" i="24"/>
  <c r="M2371" i="24"/>
  <c r="L2371" i="24"/>
  <c r="K2371" i="24"/>
  <c r="J2371" i="24"/>
  <c r="I2371" i="24"/>
  <c r="H2371" i="24"/>
  <c r="M2370" i="24"/>
  <c r="L2370" i="24"/>
  <c r="K2370" i="24"/>
  <c r="J2370" i="24"/>
  <c r="I2370" i="24"/>
  <c r="H2370" i="24"/>
  <c r="M2369" i="24"/>
  <c r="L2369" i="24"/>
  <c r="K2369" i="24"/>
  <c r="J2369" i="24"/>
  <c r="I2369" i="24"/>
  <c r="H2369" i="24"/>
  <c r="M2368" i="24"/>
  <c r="L2368" i="24"/>
  <c r="K2368" i="24"/>
  <c r="J2368" i="24"/>
  <c r="I2368" i="24"/>
  <c r="H2368" i="24"/>
  <c r="M2367" i="24"/>
  <c r="L2367" i="24"/>
  <c r="K2367" i="24"/>
  <c r="J2367" i="24"/>
  <c r="I2367" i="24"/>
  <c r="H2367" i="24"/>
  <c r="M2366" i="24"/>
  <c r="L2366" i="24"/>
  <c r="K2366" i="24"/>
  <c r="J2366" i="24"/>
  <c r="I2366" i="24"/>
  <c r="H2366" i="24"/>
  <c r="M2365" i="24"/>
  <c r="L2365" i="24"/>
  <c r="K2365" i="24"/>
  <c r="J2365" i="24"/>
  <c r="I2365" i="24"/>
  <c r="H2365" i="24"/>
  <c r="M2364" i="24"/>
  <c r="L2364" i="24"/>
  <c r="K2364" i="24"/>
  <c r="J2364" i="24"/>
  <c r="I2364" i="24"/>
  <c r="H2364" i="24"/>
  <c r="M2363" i="24"/>
  <c r="L2363" i="24"/>
  <c r="K2363" i="24"/>
  <c r="J2363" i="24"/>
  <c r="I2363" i="24"/>
  <c r="H2363" i="24"/>
  <c r="M2362" i="24"/>
  <c r="L2362" i="24"/>
  <c r="K2362" i="24"/>
  <c r="J2362" i="24"/>
  <c r="I2362" i="24"/>
  <c r="H2362" i="24"/>
  <c r="M2361" i="24"/>
  <c r="L2361" i="24"/>
  <c r="K2361" i="24"/>
  <c r="J2361" i="24"/>
  <c r="I2361" i="24"/>
  <c r="H2361" i="24"/>
  <c r="M2360" i="24"/>
  <c r="L2360" i="24"/>
  <c r="K2360" i="24"/>
  <c r="J2360" i="24"/>
  <c r="I2360" i="24"/>
  <c r="H2360" i="24"/>
  <c r="M2359" i="24"/>
  <c r="L2359" i="24"/>
  <c r="K2359" i="24"/>
  <c r="J2359" i="24"/>
  <c r="I2359" i="24"/>
  <c r="H2359" i="24"/>
  <c r="M2358" i="24"/>
  <c r="L2358" i="24"/>
  <c r="K2358" i="24"/>
  <c r="J2358" i="24"/>
  <c r="I2358" i="24"/>
  <c r="H2358" i="24"/>
  <c r="M2357" i="24"/>
  <c r="L2357" i="24"/>
  <c r="K2357" i="24"/>
  <c r="J2357" i="24"/>
  <c r="I2357" i="24"/>
  <c r="H2357" i="24"/>
  <c r="M2356" i="24"/>
  <c r="L2356" i="24"/>
  <c r="K2356" i="24"/>
  <c r="J2356" i="24"/>
  <c r="I2356" i="24"/>
  <c r="H2356" i="24"/>
  <c r="M2355" i="24"/>
  <c r="L2355" i="24"/>
  <c r="K2355" i="24"/>
  <c r="J2355" i="24"/>
  <c r="I2355" i="24"/>
  <c r="H2355" i="24"/>
  <c r="M2354" i="24"/>
  <c r="L2354" i="24"/>
  <c r="K2354" i="24"/>
  <c r="J2354" i="24"/>
  <c r="I2354" i="24"/>
  <c r="H2354" i="24"/>
  <c r="M2353" i="24"/>
  <c r="L2353" i="24"/>
  <c r="K2353" i="24"/>
  <c r="J2353" i="24"/>
  <c r="I2353" i="24"/>
  <c r="H2353" i="24"/>
  <c r="M2352" i="24"/>
  <c r="L2352" i="24"/>
  <c r="K2352" i="24"/>
  <c r="J2352" i="24"/>
  <c r="I2352" i="24"/>
  <c r="H2352" i="24"/>
  <c r="M2351" i="24"/>
  <c r="L2351" i="24"/>
  <c r="K2351" i="24"/>
  <c r="J2351" i="24"/>
  <c r="I2351" i="24"/>
  <c r="H2351" i="24"/>
  <c r="M2350" i="24"/>
  <c r="L2350" i="24"/>
  <c r="K2350" i="24"/>
  <c r="J2350" i="24"/>
  <c r="I2350" i="24"/>
  <c r="H2350" i="24"/>
  <c r="M2349" i="24"/>
  <c r="L2349" i="24"/>
  <c r="K2349" i="24"/>
  <c r="J2349" i="24"/>
  <c r="I2349" i="24"/>
  <c r="H2349" i="24"/>
  <c r="M2348" i="24"/>
  <c r="L2348" i="24"/>
  <c r="K2348" i="24"/>
  <c r="J2348" i="24"/>
  <c r="I2348" i="24"/>
  <c r="H2348" i="24"/>
  <c r="M2347" i="24"/>
  <c r="L2347" i="24"/>
  <c r="K2347" i="24"/>
  <c r="J2347" i="24"/>
  <c r="I2347" i="24"/>
  <c r="H2347" i="24"/>
  <c r="M2346" i="24"/>
  <c r="L2346" i="24"/>
  <c r="K2346" i="24"/>
  <c r="J2346" i="24"/>
  <c r="I2346" i="24"/>
  <c r="H2346" i="24"/>
  <c r="M2345" i="24"/>
  <c r="L2345" i="24"/>
  <c r="K2345" i="24"/>
  <c r="J2345" i="24"/>
  <c r="I2345" i="24"/>
  <c r="H2345" i="24"/>
  <c r="M2344" i="24"/>
  <c r="L2344" i="24"/>
  <c r="K2344" i="24"/>
  <c r="J2344" i="24"/>
  <c r="I2344" i="24"/>
  <c r="H2344" i="24"/>
  <c r="M2343" i="24"/>
  <c r="L2343" i="24"/>
  <c r="K2343" i="24"/>
  <c r="J2343" i="24"/>
  <c r="I2343" i="24"/>
  <c r="H2343" i="24"/>
  <c r="M2342" i="24"/>
  <c r="L2342" i="24"/>
  <c r="K2342" i="24"/>
  <c r="J2342" i="24"/>
  <c r="I2342" i="24"/>
  <c r="H2342" i="24"/>
  <c r="M2341" i="24"/>
  <c r="L2341" i="24"/>
  <c r="K2341" i="24"/>
  <c r="J2341" i="24"/>
  <c r="I2341" i="24"/>
  <c r="H2341" i="24"/>
  <c r="M2340" i="24"/>
  <c r="L2340" i="24"/>
  <c r="K2340" i="24"/>
  <c r="J2340" i="24"/>
  <c r="I2340" i="24"/>
  <c r="H2340" i="24"/>
  <c r="M2339" i="24"/>
  <c r="L2339" i="24"/>
  <c r="K2339" i="24"/>
  <c r="J2339" i="24"/>
  <c r="I2339" i="24"/>
  <c r="H2339" i="24"/>
  <c r="M2338" i="24"/>
  <c r="L2338" i="24"/>
  <c r="K2338" i="24"/>
  <c r="J2338" i="24"/>
  <c r="I2338" i="24"/>
  <c r="H2338" i="24"/>
  <c r="M2337" i="24"/>
  <c r="L2337" i="24"/>
  <c r="K2337" i="24"/>
  <c r="J2337" i="24"/>
  <c r="I2337" i="24"/>
  <c r="H2337" i="24"/>
  <c r="M2336" i="24"/>
  <c r="L2336" i="24"/>
  <c r="K2336" i="24"/>
  <c r="J2336" i="24"/>
  <c r="I2336" i="24"/>
  <c r="H2336" i="24"/>
  <c r="M2335" i="24"/>
  <c r="L2335" i="24"/>
  <c r="K2335" i="24"/>
  <c r="J2335" i="24"/>
  <c r="I2335" i="24"/>
  <c r="H2335" i="24"/>
  <c r="M2334" i="24"/>
  <c r="L2334" i="24"/>
  <c r="K2334" i="24"/>
  <c r="J2334" i="24"/>
  <c r="I2334" i="24"/>
  <c r="H2334" i="24"/>
  <c r="M2333" i="24"/>
  <c r="L2333" i="24"/>
  <c r="K2333" i="24"/>
  <c r="J2333" i="24"/>
  <c r="I2333" i="24"/>
  <c r="H2333" i="24"/>
  <c r="M2332" i="24"/>
  <c r="L2332" i="24"/>
  <c r="K2332" i="24"/>
  <c r="J2332" i="24"/>
  <c r="I2332" i="24"/>
  <c r="H2332" i="24"/>
  <c r="M2331" i="24"/>
  <c r="L2331" i="24"/>
  <c r="K2331" i="24"/>
  <c r="J2331" i="24"/>
  <c r="I2331" i="24"/>
  <c r="H2331" i="24"/>
  <c r="M2330" i="24"/>
  <c r="L2330" i="24"/>
  <c r="K2330" i="24"/>
  <c r="J2330" i="24"/>
  <c r="I2330" i="24"/>
  <c r="H2330" i="24"/>
  <c r="M2329" i="24"/>
  <c r="L2329" i="24"/>
  <c r="K2329" i="24"/>
  <c r="J2329" i="24"/>
  <c r="I2329" i="24"/>
  <c r="H2329" i="24"/>
  <c r="M2328" i="24"/>
  <c r="L2328" i="24"/>
  <c r="K2328" i="24"/>
  <c r="J2328" i="24"/>
  <c r="I2328" i="24"/>
  <c r="H2328" i="24"/>
  <c r="M2327" i="24"/>
  <c r="L2327" i="24"/>
  <c r="K2327" i="24"/>
  <c r="J2327" i="24"/>
  <c r="I2327" i="24"/>
  <c r="H2327" i="24"/>
  <c r="M2326" i="24"/>
  <c r="L2326" i="24"/>
  <c r="K2326" i="24"/>
  <c r="J2326" i="24"/>
  <c r="I2326" i="24"/>
  <c r="H2326" i="24"/>
  <c r="M2325" i="24"/>
  <c r="L2325" i="24"/>
  <c r="K2325" i="24"/>
  <c r="J2325" i="24"/>
  <c r="I2325" i="24"/>
  <c r="H2325" i="24"/>
  <c r="M2324" i="24"/>
  <c r="L2324" i="24"/>
  <c r="K2324" i="24"/>
  <c r="J2324" i="24"/>
  <c r="I2324" i="24"/>
  <c r="H2324" i="24"/>
  <c r="M2323" i="24"/>
  <c r="L2323" i="24"/>
  <c r="K2323" i="24"/>
  <c r="J2323" i="24"/>
  <c r="I2323" i="24"/>
  <c r="H2323" i="24"/>
  <c r="M2322" i="24"/>
  <c r="L2322" i="24"/>
  <c r="K2322" i="24"/>
  <c r="J2322" i="24"/>
  <c r="I2322" i="24"/>
  <c r="H2322" i="24"/>
  <c r="M2321" i="24"/>
  <c r="L2321" i="24"/>
  <c r="K2321" i="24"/>
  <c r="J2321" i="24"/>
  <c r="I2321" i="24"/>
  <c r="H2321" i="24"/>
  <c r="M2320" i="24"/>
  <c r="L2320" i="24"/>
  <c r="K2320" i="24"/>
  <c r="J2320" i="24"/>
  <c r="I2320" i="24"/>
  <c r="H2320" i="24"/>
  <c r="M2319" i="24"/>
  <c r="L2319" i="24"/>
  <c r="K2319" i="24"/>
  <c r="J2319" i="24"/>
  <c r="I2319" i="24"/>
  <c r="H2319" i="24"/>
  <c r="M2318" i="24"/>
  <c r="L2318" i="24"/>
  <c r="K2318" i="24"/>
  <c r="J2318" i="24"/>
  <c r="I2318" i="24"/>
  <c r="H2318" i="24"/>
  <c r="M2317" i="24"/>
  <c r="L2317" i="24"/>
  <c r="K2317" i="24"/>
  <c r="J2317" i="24"/>
  <c r="I2317" i="24"/>
  <c r="H2317" i="24"/>
  <c r="M2316" i="24"/>
  <c r="L2316" i="24"/>
  <c r="K2316" i="24"/>
  <c r="J2316" i="24"/>
  <c r="I2316" i="24"/>
  <c r="H2316" i="24"/>
  <c r="M2315" i="24"/>
  <c r="L2315" i="24"/>
  <c r="K2315" i="24"/>
  <c r="J2315" i="24"/>
  <c r="I2315" i="24"/>
  <c r="H2315" i="24"/>
  <c r="M2314" i="24"/>
  <c r="L2314" i="24"/>
  <c r="K2314" i="24"/>
  <c r="J2314" i="24"/>
  <c r="I2314" i="24"/>
  <c r="H2314" i="24"/>
  <c r="M2313" i="24"/>
  <c r="L2313" i="24"/>
  <c r="K2313" i="24"/>
  <c r="J2313" i="24"/>
  <c r="I2313" i="24"/>
  <c r="H2313" i="24"/>
  <c r="M2312" i="24"/>
  <c r="L2312" i="24"/>
  <c r="K2312" i="24"/>
  <c r="J2312" i="24"/>
  <c r="I2312" i="24"/>
  <c r="H2312" i="24"/>
  <c r="M2311" i="24"/>
  <c r="L2311" i="24"/>
  <c r="K2311" i="24"/>
  <c r="J2311" i="24"/>
  <c r="I2311" i="24"/>
  <c r="H2311" i="24"/>
  <c r="M2310" i="24"/>
  <c r="L2310" i="24"/>
  <c r="K2310" i="24"/>
  <c r="J2310" i="24"/>
  <c r="I2310" i="24"/>
  <c r="H2310" i="24"/>
  <c r="M2309" i="24"/>
  <c r="L2309" i="24"/>
  <c r="K2309" i="24"/>
  <c r="J2309" i="24"/>
  <c r="I2309" i="24"/>
  <c r="H2309" i="24"/>
  <c r="M2308" i="24"/>
  <c r="L2308" i="24"/>
  <c r="K2308" i="24"/>
  <c r="J2308" i="24"/>
  <c r="I2308" i="24"/>
  <c r="H2308" i="24"/>
  <c r="M2307" i="24"/>
  <c r="L2307" i="24"/>
  <c r="K2307" i="24"/>
  <c r="J2307" i="24"/>
  <c r="I2307" i="24"/>
  <c r="H2307" i="24"/>
  <c r="M2306" i="24"/>
  <c r="L2306" i="24"/>
  <c r="K2306" i="24"/>
  <c r="J2306" i="24"/>
  <c r="I2306" i="24"/>
  <c r="H2306" i="24"/>
  <c r="M2305" i="24"/>
  <c r="L2305" i="24"/>
  <c r="K2305" i="24"/>
  <c r="J2305" i="24"/>
  <c r="I2305" i="24"/>
  <c r="H2305" i="24"/>
  <c r="M2304" i="24"/>
  <c r="L2304" i="24"/>
  <c r="K2304" i="24"/>
  <c r="J2304" i="24"/>
  <c r="I2304" i="24"/>
  <c r="H2304" i="24"/>
  <c r="M2303" i="24"/>
  <c r="L2303" i="24"/>
  <c r="K2303" i="24"/>
  <c r="J2303" i="24"/>
  <c r="I2303" i="24"/>
  <c r="H2303" i="24"/>
  <c r="M2302" i="24"/>
  <c r="L2302" i="24"/>
  <c r="K2302" i="24"/>
  <c r="J2302" i="24"/>
  <c r="I2302" i="24"/>
  <c r="H2302" i="24"/>
  <c r="M2301" i="24"/>
  <c r="L2301" i="24"/>
  <c r="K2301" i="24"/>
  <c r="J2301" i="24"/>
  <c r="I2301" i="24"/>
  <c r="H2301" i="24"/>
  <c r="M2300" i="24"/>
  <c r="L2300" i="24"/>
  <c r="K2300" i="24"/>
  <c r="J2300" i="24"/>
  <c r="I2300" i="24"/>
  <c r="H2300" i="24"/>
  <c r="M2299" i="24"/>
  <c r="L2299" i="24"/>
  <c r="K2299" i="24"/>
  <c r="J2299" i="24"/>
  <c r="I2299" i="24"/>
  <c r="H2299" i="24"/>
  <c r="M2298" i="24"/>
  <c r="L2298" i="24"/>
  <c r="K2298" i="24"/>
  <c r="J2298" i="24"/>
  <c r="I2298" i="24"/>
  <c r="H2298" i="24"/>
  <c r="M2297" i="24"/>
  <c r="L2297" i="24"/>
  <c r="K2297" i="24"/>
  <c r="J2297" i="24"/>
  <c r="I2297" i="24"/>
  <c r="H2297" i="24"/>
  <c r="M2296" i="24"/>
  <c r="L2296" i="24"/>
  <c r="K2296" i="24"/>
  <c r="J2296" i="24"/>
  <c r="I2296" i="24"/>
  <c r="H2296" i="24"/>
  <c r="M2295" i="24"/>
  <c r="L2295" i="24"/>
  <c r="K2295" i="24"/>
  <c r="J2295" i="24"/>
  <c r="I2295" i="24"/>
  <c r="H2295" i="24"/>
  <c r="M2294" i="24"/>
  <c r="L2294" i="24"/>
  <c r="K2294" i="24"/>
  <c r="J2294" i="24"/>
  <c r="I2294" i="24"/>
  <c r="H2294" i="24"/>
  <c r="M2293" i="24"/>
  <c r="L2293" i="24"/>
  <c r="K2293" i="24"/>
  <c r="J2293" i="24"/>
  <c r="I2293" i="24"/>
  <c r="H2293" i="24"/>
  <c r="M2292" i="24"/>
  <c r="L2292" i="24"/>
  <c r="K2292" i="24"/>
  <c r="J2292" i="24"/>
  <c r="I2292" i="24"/>
  <c r="H2292" i="24"/>
  <c r="M2291" i="24"/>
  <c r="L2291" i="24"/>
  <c r="K2291" i="24"/>
  <c r="J2291" i="24"/>
  <c r="I2291" i="24"/>
  <c r="H2291" i="24"/>
  <c r="M2290" i="24"/>
  <c r="L2290" i="24"/>
  <c r="K2290" i="24"/>
  <c r="J2290" i="24"/>
  <c r="I2290" i="24"/>
  <c r="H2290" i="24"/>
  <c r="M2289" i="24"/>
  <c r="L2289" i="24"/>
  <c r="K2289" i="24"/>
  <c r="J2289" i="24"/>
  <c r="I2289" i="24"/>
  <c r="H2289" i="24"/>
  <c r="M2288" i="24"/>
  <c r="L2288" i="24"/>
  <c r="K2288" i="24"/>
  <c r="J2288" i="24"/>
  <c r="I2288" i="24"/>
  <c r="H2288" i="24"/>
  <c r="M2287" i="24"/>
  <c r="L2287" i="24"/>
  <c r="K2287" i="24"/>
  <c r="J2287" i="24"/>
  <c r="I2287" i="24"/>
  <c r="H2287" i="24"/>
  <c r="M2286" i="24"/>
  <c r="L2286" i="24"/>
  <c r="K2286" i="24"/>
  <c r="J2286" i="24"/>
  <c r="I2286" i="24"/>
  <c r="H2286" i="24"/>
  <c r="M2285" i="24"/>
  <c r="L2285" i="24"/>
  <c r="K2285" i="24"/>
  <c r="J2285" i="24"/>
  <c r="I2285" i="24"/>
  <c r="H2285" i="24"/>
  <c r="M2284" i="24"/>
  <c r="L2284" i="24"/>
  <c r="K2284" i="24"/>
  <c r="J2284" i="24"/>
  <c r="I2284" i="24"/>
  <c r="H2284" i="24"/>
  <c r="M2283" i="24"/>
  <c r="L2283" i="24"/>
  <c r="K2283" i="24"/>
  <c r="J2283" i="24"/>
  <c r="I2283" i="24"/>
  <c r="H2283" i="24"/>
  <c r="M2282" i="24"/>
  <c r="L2282" i="24"/>
  <c r="K2282" i="24"/>
  <c r="J2282" i="24"/>
  <c r="I2282" i="24"/>
  <c r="H2282" i="24"/>
  <c r="M2281" i="24"/>
  <c r="L2281" i="24"/>
  <c r="K2281" i="24"/>
  <c r="J2281" i="24"/>
  <c r="I2281" i="24"/>
  <c r="H2281" i="24"/>
  <c r="M2280" i="24"/>
  <c r="L2280" i="24"/>
  <c r="K2280" i="24"/>
  <c r="J2280" i="24"/>
  <c r="I2280" i="24"/>
  <c r="H2280" i="24"/>
  <c r="M2279" i="24"/>
  <c r="L2279" i="24"/>
  <c r="K2279" i="24"/>
  <c r="J2279" i="24"/>
  <c r="I2279" i="24"/>
  <c r="H2279" i="24"/>
  <c r="M2278" i="24"/>
  <c r="L2278" i="24"/>
  <c r="K2278" i="24"/>
  <c r="J2278" i="24"/>
  <c r="I2278" i="24"/>
  <c r="H2278" i="24"/>
  <c r="M2277" i="24"/>
  <c r="L2277" i="24"/>
  <c r="K2277" i="24"/>
  <c r="J2277" i="24"/>
  <c r="I2277" i="24"/>
  <c r="H2277" i="24"/>
  <c r="M2276" i="24"/>
  <c r="L2276" i="24"/>
  <c r="K2276" i="24"/>
  <c r="J2276" i="24"/>
  <c r="I2276" i="24"/>
  <c r="H2276" i="24"/>
  <c r="M2275" i="24"/>
  <c r="L2275" i="24"/>
  <c r="K2275" i="24"/>
  <c r="J2275" i="24"/>
  <c r="I2275" i="24"/>
  <c r="H2275" i="24"/>
  <c r="M2274" i="24"/>
  <c r="L2274" i="24"/>
  <c r="K2274" i="24"/>
  <c r="J2274" i="24"/>
  <c r="I2274" i="24"/>
  <c r="H2274" i="24"/>
  <c r="M2273" i="24"/>
  <c r="L2273" i="24"/>
  <c r="K2273" i="24"/>
  <c r="J2273" i="24"/>
  <c r="I2273" i="24"/>
  <c r="H2273" i="24"/>
  <c r="M2272" i="24"/>
  <c r="L2272" i="24"/>
  <c r="K2272" i="24"/>
  <c r="J2272" i="24"/>
  <c r="I2272" i="24"/>
  <c r="H2272" i="24"/>
  <c r="M2271" i="24"/>
  <c r="L2271" i="24"/>
  <c r="K2271" i="24"/>
  <c r="J2271" i="24"/>
  <c r="I2271" i="24"/>
  <c r="H2271" i="24"/>
  <c r="M2270" i="24"/>
  <c r="L2270" i="24"/>
  <c r="K2270" i="24"/>
  <c r="J2270" i="24"/>
  <c r="I2270" i="24"/>
  <c r="H2270" i="24"/>
  <c r="M2269" i="24"/>
  <c r="L2269" i="24"/>
  <c r="K2269" i="24"/>
  <c r="J2269" i="24"/>
  <c r="I2269" i="24"/>
  <c r="H2269" i="24"/>
  <c r="M2268" i="24"/>
  <c r="L2268" i="24"/>
  <c r="K2268" i="24"/>
  <c r="J2268" i="24"/>
  <c r="I2268" i="24"/>
  <c r="H2268" i="24"/>
  <c r="M2267" i="24"/>
  <c r="L2267" i="24"/>
  <c r="K2267" i="24"/>
  <c r="J2267" i="24"/>
  <c r="I2267" i="24"/>
  <c r="H2267" i="24"/>
  <c r="M2266" i="24"/>
  <c r="L2266" i="24"/>
  <c r="K2266" i="24"/>
  <c r="J2266" i="24"/>
  <c r="I2266" i="24"/>
  <c r="H2266" i="24"/>
  <c r="M2265" i="24"/>
  <c r="L2265" i="24"/>
  <c r="K2265" i="24"/>
  <c r="J2265" i="24"/>
  <c r="I2265" i="24"/>
  <c r="H2265" i="24"/>
  <c r="M2264" i="24"/>
  <c r="L2264" i="24"/>
  <c r="K2264" i="24"/>
  <c r="J2264" i="24"/>
  <c r="I2264" i="24"/>
  <c r="H2264" i="24"/>
  <c r="M2263" i="24"/>
  <c r="L2263" i="24"/>
  <c r="K2263" i="24"/>
  <c r="J2263" i="24"/>
  <c r="I2263" i="24"/>
  <c r="H2263" i="24"/>
  <c r="M2262" i="24"/>
  <c r="L2262" i="24"/>
  <c r="K2262" i="24"/>
  <c r="J2262" i="24"/>
  <c r="I2262" i="24"/>
  <c r="H2262" i="24"/>
  <c r="M2261" i="24"/>
  <c r="L2261" i="24"/>
  <c r="K2261" i="24"/>
  <c r="J2261" i="24"/>
  <c r="I2261" i="24"/>
  <c r="H2261" i="24"/>
  <c r="M2260" i="24"/>
  <c r="L2260" i="24"/>
  <c r="K2260" i="24"/>
  <c r="J2260" i="24"/>
  <c r="I2260" i="24"/>
  <c r="H2260" i="24"/>
  <c r="M2259" i="24"/>
  <c r="L2259" i="24"/>
  <c r="K2259" i="24"/>
  <c r="J2259" i="24"/>
  <c r="I2259" i="24"/>
  <c r="H2259" i="24"/>
  <c r="M2258" i="24"/>
  <c r="L2258" i="24"/>
  <c r="K2258" i="24"/>
  <c r="J2258" i="24"/>
  <c r="I2258" i="24"/>
  <c r="H2258" i="24"/>
  <c r="M2257" i="24"/>
  <c r="L2257" i="24"/>
  <c r="K2257" i="24"/>
  <c r="J2257" i="24"/>
  <c r="I2257" i="24"/>
  <c r="H2257" i="24"/>
  <c r="M2256" i="24"/>
  <c r="L2256" i="24"/>
  <c r="K2256" i="24"/>
  <c r="J2256" i="24"/>
  <c r="I2256" i="24"/>
  <c r="H2256" i="24"/>
  <c r="M2255" i="24"/>
  <c r="L2255" i="24"/>
  <c r="K2255" i="24"/>
  <c r="J2255" i="24"/>
  <c r="I2255" i="24"/>
  <c r="H2255" i="24"/>
  <c r="M2254" i="24"/>
  <c r="L2254" i="24"/>
  <c r="K2254" i="24"/>
  <c r="J2254" i="24"/>
  <c r="I2254" i="24"/>
  <c r="H2254" i="24"/>
  <c r="M2253" i="24"/>
  <c r="L2253" i="24"/>
  <c r="K2253" i="24"/>
  <c r="J2253" i="24"/>
  <c r="I2253" i="24"/>
  <c r="H2253" i="24"/>
  <c r="M2252" i="24"/>
  <c r="L2252" i="24"/>
  <c r="K2252" i="24"/>
  <c r="J2252" i="24"/>
  <c r="I2252" i="24"/>
  <c r="H2252" i="24"/>
  <c r="M2251" i="24"/>
  <c r="L2251" i="24"/>
  <c r="K2251" i="24"/>
  <c r="J2251" i="24"/>
  <c r="I2251" i="24"/>
  <c r="H2251" i="24"/>
  <c r="M2250" i="24"/>
  <c r="L2250" i="24"/>
  <c r="K2250" i="24"/>
  <c r="J2250" i="24"/>
  <c r="I2250" i="24"/>
  <c r="H2250" i="24"/>
  <c r="M2249" i="24"/>
  <c r="L2249" i="24"/>
  <c r="K2249" i="24"/>
  <c r="J2249" i="24"/>
  <c r="I2249" i="24"/>
  <c r="H2249" i="24"/>
  <c r="M2248" i="24"/>
  <c r="L2248" i="24"/>
  <c r="K2248" i="24"/>
  <c r="J2248" i="24"/>
  <c r="I2248" i="24"/>
  <c r="H2248" i="24"/>
  <c r="M2247" i="24"/>
  <c r="L2247" i="24"/>
  <c r="K2247" i="24"/>
  <c r="J2247" i="24"/>
  <c r="I2247" i="24"/>
  <c r="H2247" i="24"/>
  <c r="M2246" i="24"/>
  <c r="L2246" i="24"/>
  <c r="K2246" i="24"/>
  <c r="J2246" i="24"/>
  <c r="I2246" i="24"/>
  <c r="H2246" i="24"/>
  <c r="M2245" i="24"/>
  <c r="L2245" i="24"/>
  <c r="K2245" i="24"/>
  <c r="J2245" i="24"/>
  <c r="I2245" i="24"/>
  <c r="H2245" i="24"/>
  <c r="M2244" i="24"/>
  <c r="L2244" i="24"/>
  <c r="K2244" i="24"/>
  <c r="J2244" i="24"/>
  <c r="I2244" i="24"/>
  <c r="H2244" i="24"/>
  <c r="M2243" i="24"/>
  <c r="L2243" i="24"/>
  <c r="K2243" i="24"/>
  <c r="J2243" i="24"/>
  <c r="I2243" i="24"/>
  <c r="H2243" i="24"/>
  <c r="M2242" i="24"/>
  <c r="L2242" i="24"/>
  <c r="K2242" i="24"/>
  <c r="J2242" i="24"/>
  <c r="I2242" i="24"/>
  <c r="H2242" i="24"/>
  <c r="M2241" i="24"/>
  <c r="L2241" i="24"/>
  <c r="K2241" i="24"/>
  <c r="J2241" i="24"/>
  <c r="I2241" i="24"/>
  <c r="H2241" i="24"/>
  <c r="M2240" i="24"/>
  <c r="L2240" i="24"/>
  <c r="K2240" i="24"/>
  <c r="J2240" i="24"/>
  <c r="I2240" i="24"/>
  <c r="H2240" i="24"/>
  <c r="M2239" i="24"/>
  <c r="L2239" i="24"/>
  <c r="K2239" i="24"/>
  <c r="J2239" i="24"/>
  <c r="I2239" i="24"/>
  <c r="H2239" i="24"/>
  <c r="M2238" i="24"/>
  <c r="L2238" i="24"/>
  <c r="K2238" i="24"/>
  <c r="J2238" i="24"/>
  <c r="I2238" i="24"/>
  <c r="H2238" i="24"/>
  <c r="M2237" i="24"/>
  <c r="L2237" i="24"/>
  <c r="K2237" i="24"/>
  <c r="J2237" i="24"/>
  <c r="I2237" i="24"/>
  <c r="H2237" i="24"/>
  <c r="M2236" i="24"/>
  <c r="L2236" i="24"/>
  <c r="K2236" i="24"/>
  <c r="J2236" i="24"/>
  <c r="I2236" i="24"/>
  <c r="H2236" i="24"/>
  <c r="M2235" i="24"/>
  <c r="L2235" i="24"/>
  <c r="K2235" i="24"/>
  <c r="J2235" i="24"/>
  <c r="I2235" i="24"/>
  <c r="H2235" i="24"/>
  <c r="M2234" i="24"/>
  <c r="L2234" i="24"/>
  <c r="K2234" i="24"/>
  <c r="J2234" i="24"/>
  <c r="I2234" i="24"/>
  <c r="H2234" i="24"/>
  <c r="M2233" i="24"/>
  <c r="L2233" i="24"/>
  <c r="K2233" i="24"/>
  <c r="J2233" i="24"/>
  <c r="I2233" i="24"/>
  <c r="H2233" i="24"/>
  <c r="M2232" i="24"/>
  <c r="L2232" i="24"/>
  <c r="K2232" i="24"/>
  <c r="J2232" i="24"/>
  <c r="I2232" i="24"/>
  <c r="H2232" i="24"/>
  <c r="M2231" i="24"/>
  <c r="L2231" i="24"/>
  <c r="K2231" i="24"/>
  <c r="J2231" i="24"/>
  <c r="I2231" i="24"/>
  <c r="H2231" i="24"/>
  <c r="M2230" i="24"/>
  <c r="L2230" i="24"/>
  <c r="K2230" i="24"/>
  <c r="J2230" i="24"/>
  <c r="I2230" i="24"/>
  <c r="H2230" i="24"/>
  <c r="M2229" i="24"/>
  <c r="L2229" i="24"/>
  <c r="K2229" i="24"/>
  <c r="J2229" i="24"/>
  <c r="I2229" i="24"/>
  <c r="H2229" i="24"/>
  <c r="M2228" i="24"/>
  <c r="L2228" i="24"/>
  <c r="K2228" i="24"/>
  <c r="J2228" i="24"/>
  <c r="I2228" i="24"/>
  <c r="H2228" i="24"/>
  <c r="M2227" i="24"/>
  <c r="L2227" i="24"/>
  <c r="K2227" i="24"/>
  <c r="J2227" i="24"/>
  <c r="I2227" i="24"/>
  <c r="H2227" i="24"/>
  <c r="M2226" i="24"/>
  <c r="L2226" i="24"/>
  <c r="K2226" i="24"/>
  <c r="J2226" i="24"/>
  <c r="I2226" i="24"/>
  <c r="H2226" i="24"/>
  <c r="M2225" i="24"/>
  <c r="L2225" i="24"/>
  <c r="K2225" i="24"/>
  <c r="J2225" i="24"/>
  <c r="I2225" i="24"/>
  <c r="H2225" i="24"/>
  <c r="M2224" i="24"/>
  <c r="L2224" i="24"/>
  <c r="K2224" i="24"/>
  <c r="J2224" i="24"/>
  <c r="I2224" i="24"/>
  <c r="H2224" i="24"/>
  <c r="M2223" i="24"/>
  <c r="L2223" i="24"/>
  <c r="K2223" i="24"/>
  <c r="J2223" i="24"/>
  <c r="I2223" i="24"/>
  <c r="H2223" i="24"/>
  <c r="M2222" i="24"/>
  <c r="L2222" i="24"/>
  <c r="K2222" i="24"/>
  <c r="J2222" i="24"/>
  <c r="I2222" i="24"/>
  <c r="H2222" i="24"/>
  <c r="M2221" i="24"/>
  <c r="L2221" i="24"/>
  <c r="K2221" i="24"/>
  <c r="J2221" i="24"/>
  <c r="I2221" i="24"/>
  <c r="H2221" i="24"/>
  <c r="M2220" i="24"/>
  <c r="L2220" i="24"/>
  <c r="K2220" i="24"/>
  <c r="J2220" i="24"/>
  <c r="I2220" i="24"/>
  <c r="H2220" i="24"/>
  <c r="M2219" i="24"/>
  <c r="L2219" i="24"/>
  <c r="K2219" i="24"/>
  <c r="J2219" i="24"/>
  <c r="I2219" i="24"/>
  <c r="H2219" i="24"/>
  <c r="M2218" i="24"/>
  <c r="L2218" i="24"/>
  <c r="K2218" i="24"/>
  <c r="J2218" i="24"/>
  <c r="I2218" i="24"/>
  <c r="H2218" i="24"/>
  <c r="M2217" i="24"/>
  <c r="L2217" i="24"/>
  <c r="K2217" i="24"/>
  <c r="J2217" i="24"/>
  <c r="I2217" i="24"/>
  <c r="H2217" i="24"/>
  <c r="M2216" i="24"/>
  <c r="L2216" i="24"/>
  <c r="K2216" i="24"/>
  <c r="J2216" i="24"/>
  <c r="I2216" i="24"/>
  <c r="H2216" i="24"/>
  <c r="M2215" i="24"/>
  <c r="L2215" i="24"/>
  <c r="K2215" i="24"/>
  <c r="J2215" i="24"/>
  <c r="I2215" i="24"/>
  <c r="H2215" i="24"/>
  <c r="M2214" i="24"/>
  <c r="L2214" i="24"/>
  <c r="K2214" i="24"/>
  <c r="J2214" i="24"/>
  <c r="I2214" i="24"/>
  <c r="H2214" i="24"/>
  <c r="M2213" i="24"/>
  <c r="L2213" i="24"/>
  <c r="K2213" i="24"/>
  <c r="J2213" i="24"/>
  <c r="I2213" i="24"/>
  <c r="H2213" i="24"/>
  <c r="M2212" i="24"/>
  <c r="L2212" i="24"/>
  <c r="K2212" i="24"/>
  <c r="J2212" i="24"/>
  <c r="I2212" i="24"/>
  <c r="H2212" i="24"/>
  <c r="M2211" i="24"/>
  <c r="L2211" i="24"/>
  <c r="K2211" i="24"/>
  <c r="J2211" i="24"/>
  <c r="I2211" i="24"/>
  <c r="H2211" i="24"/>
  <c r="M2210" i="24"/>
  <c r="L2210" i="24"/>
  <c r="K2210" i="24"/>
  <c r="J2210" i="24"/>
  <c r="I2210" i="24"/>
  <c r="H2210" i="24"/>
  <c r="M2209" i="24"/>
  <c r="L2209" i="24"/>
  <c r="K2209" i="24"/>
  <c r="J2209" i="24"/>
  <c r="I2209" i="24"/>
  <c r="H2209" i="24"/>
  <c r="M2208" i="24"/>
  <c r="L2208" i="24"/>
  <c r="K2208" i="24"/>
  <c r="J2208" i="24"/>
  <c r="I2208" i="24"/>
  <c r="H2208" i="24"/>
  <c r="M2207" i="24"/>
  <c r="L2207" i="24"/>
  <c r="K2207" i="24"/>
  <c r="J2207" i="24"/>
  <c r="I2207" i="24"/>
  <c r="H2207" i="24"/>
  <c r="M2206" i="24"/>
  <c r="L2206" i="24"/>
  <c r="K2206" i="24"/>
  <c r="J2206" i="24"/>
  <c r="I2206" i="24"/>
  <c r="H2206" i="24"/>
  <c r="M2205" i="24"/>
  <c r="L2205" i="24"/>
  <c r="K2205" i="24"/>
  <c r="J2205" i="24"/>
  <c r="I2205" i="24"/>
  <c r="H2205" i="24"/>
  <c r="M2204" i="24"/>
  <c r="L2204" i="24"/>
  <c r="K2204" i="24"/>
  <c r="J2204" i="24"/>
  <c r="I2204" i="24"/>
  <c r="H2204" i="24"/>
  <c r="M2203" i="24"/>
  <c r="L2203" i="24"/>
  <c r="K2203" i="24"/>
  <c r="J2203" i="24"/>
  <c r="I2203" i="24"/>
  <c r="H2203" i="24"/>
  <c r="M2202" i="24"/>
  <c r="L2202" i="24"/>
  <c r="K2202" i="24"/>
  <c r="J2202" i="24"/>
  <c r="I2202" i="24"/>
  <c r="H2202" i="24"/>
  <c r="M2201" i="24"/>
  <c r="L2201" i="24"/>
  <c r="K2201" i="24"/>
  <c r="J2201" i="24"/>
  <c r="I2201" i="24"/>
  <c r="H2201" i="24"/>
  <c r="M2200" i="24"/>
  <c r="L2200" i="24"/>
  <c r="K2200" i="24"/>
  <c r="J2200" i="24"/>
  <c r="I2200" i="24"/>
  <c r="H2200" i="24"/>
  <c r="M2199" i="24"/>
  <c r="L2199" i="24"/>
  <c r="K2199" i="24"/>
  <c r="J2199" i="24"/>
  <c r="I2199" i="24"/>
  <c r="H2199" i="24"/>
  <c r="M2198" i="24"/>
  <c r="L2198" i="24"/>
  <c r="K2198" i="24"/>
  <c r="J2198" i="24"/>
  <c r="I2198" i="24"/>
  <c r="H2198" i="24"/>
  <c r="M2197" i="24"/>
  <c r="L2197" i="24"/>
  <c r="K2197" i="24"/>
  <c r="J2197" i="24"/>
  <c r="I2197" i="24"/>
  <c r="H2197" i="24"/>
  <c r="M2196" i="24"/>
  <c r="L2196" i="24"/>
  <c r="K2196" i="24"/>
  <c r="J2196" i="24"/>
  <c r="I2196" i="24"/>
  <c r="H2196" i="24"/>
  <c r="M2195" i="24"/>
  <c r="L2195" i="24"/>
  <c r="K2195" i="24"/>
  <c r="J2195" i="24"/>
  <c r="I2195" i="24"/>
  <c r="H2195" i="24"/>
  <c r="M2194" i="24"/>
  <c r="L2194" i="24"/>
  <c r="K2194" i="24"/>
  <c r="J2194" i="24"/>
  <c r="I2194" i="24"/>
  <c r="H2194" i="24"/>
  <c r="M2193" i="24"/>
  <c r="L2193" i="24"/>
  <c r="K2193" i="24"/>
  <c r="J2193" i="24"/>
  <c r="I2193" i="24"/>
  <c r="H2193" i="24"/>
  <c r="M2192" i="24"/>
  <c r="L2192" i="24"/>
  <c r="K2192" i="24"/>
  <c r="J2192" i="24"/>
  <c r="I2192" i="24"/>
  <c r="H2192" i="24"/>
  <c r="M2191" i="24"/>
  <c r="L2191" i="24"/>
  <c r="K2191" i="24"/>
  <c r="J2191" i="24"/>
  <c r="I2191" i="24"/>
  <c r="H2191" i="24"/>
  <c r="M2190" i="24"/>
  <c r="L2190" i="24"/>
  <c r="K2190" i="24"/>
  <c r="J2190" i="24"/>
  <c r="I2190" i="24"/>
  <c r="H2190" i="24"/>
  <c r="M2189" i="24"/>
  <c r="L2189" i="24"/>
  <c r="K2189" i="24"/>
  <c r="J2189" i="24"/>
  <c r="I2189" i="24"/>
  <c r="H2189" i="24"/>
  <c r="M2188" i="24"/>
  <c r="L2188" i="24"/>
  <c r="K2188" i="24"/>
  <c r="J2188" i="24"/>
  <c r="I2188" i="24"/>
  <c r="H2188" i="24"/>
  <c r="M2187" i="24"/>
  <c r="L2187" i="24"/>
  <c r="K2187" i="24"/>
  <c r="J2187" i="24"/>
  <c r="I2187" i="24"/>
  <c r="H2187" i="24"/>
  <c r="M2186" i="24"/>
  <c r="L2186" i="24"/>
  <c r="K2186" i="24"/>
  <c r="J2186" i="24"/>
  <c r="I2186" i="24"/>
  <c r="H2186" i="24"/>
  <c r="M2185" i="24"/>
  <c r="L2185" i="24"/>
  <c r="K2185" i="24"/>
  <c r="J2185" i="24"/>
  <c r="I2185" i="24"/>
  <c r="H2185" i="24"/>
  <c r="M2184" i="24"/>
  <c r="L2184" i="24"/>
  <c r="K2184" i="24"/>
  <c r="J2184" i="24"/>
  <c r="I2184" i="24"/>
  <c r="H2184" i="24"/>
  <c r="M2183" i="24"/>
  <c r="L2183" i="24"/>
  <c r="K2183" i="24"/>
  <c r="J2183" i="24"/>
  <c r="I2183" i="24"/>
  <c r="H2183" i="24"/>
  <c r="M2182" i="24"/>
  <c r="L2182" i="24"/>
  <c r="K2182" i="24"/>
  <c r="J2182" i="24"/>
  <c r="I2182" i="24"/>
  <c r="H2182" i="24"/>
  <c r="M2181" i="24"/>
  <c r="L2181" i="24"/>
  <c r="K2181" i="24"/>
  <c r="J2181" i="24"/>
  <c r="I2181" i="24"/>
  <c r="H2181" i="24"/>
  <c r="M2180" i="24"/>
  <c r="L2180" i="24"/>
  <c r="K2180" i="24"/>
  <c r="J2180" i="24"/>
  <c r="I2180" i="24"/>
  <c r="H2180" i="24"/>
  <c r="M2179" i="24"/>
  <c r="L2179" i="24"/>
  <c r="K2179" i="24"/>
  <c r="J2179" i="24"/>
  <c r="I2179" i="24"/>
  <c r="H2179" i="24"/>
  <c r="M2178" i="24"/>
  <c r="L2178" i="24"/>
  <c r="K2178" i="24"/>
  <c r="J2178" i="24"/>
  <c r="I2178" i="24"/>
  <c r="H2178" i="24"/>
  <c r="M2177" i="24"/>
  <c r="L2177" i="24"/>
  <c r="K2177" i="24"/>
  <c r="J2177" i="24"/>
  <c r="I2177" i="24"/>
  <c r="H2177" i="24"/>
  <c r="M2176" i="24"/>
  <c r="L2176" i="24"/>
  <c r="K2176" i="24"/>
  <c r="J2176" i="24"/>
  <c r="I2176" i="24"/>
  <c r="H2176" i="24"/>
  <c r="M2175" i="24"/>
  <c r="L2175" i="24"/>
  <c r="K2175" i="24"/>
  <c r="J2175" i="24"/>
  <c r="I2175" i="24"/>
  <c r="H2175" i="24"/>
  <c r="M2174" i="24"/>
  <c r="L2174" i="24"/>
  <c r="K2174" i="24"/>
  <c r="J2174" i="24"/>
  <c r="I2174" i="24"/>
  <c r="H2174" i="24"/>
  <c r="M2173" i="24"/>
  <c r="L2173" i="24"/>
  <c r="K2173" i="24"/>
  <c r="J2173" i="24"/>
  <c r="I2173" i="24"/>
  <c r="H2173" i="24"/>
  <c r="M2172" i="24"/>
  <c r="L2172" i="24"/>
  <c r="K2172" i="24"/>
  <c r="J2172" i="24"/>
  <c r="I2172" i="24"/>
  <c r="H2172" i="24"/>
  <c r="M2171" i="24"/>
  <c r="L2171" i="24"/>
  <c r="K2171" i="24"/>
  <c r="J2171" i="24"/>
  <c r="I2171" i="24"/>
  <c r="H2171" i="24"/>
  <c r="M2170" i="24"/>
  <c r="L2170" i="24"/>
  <c r="K2170" i="24"/>
  <c r="J2170" i="24"/>
  <c r="I2170" i="24"/>
  <c r="H2170" i="24"/>
  <c r="M2169" i="24"/>
  <c r="L2169" i="24"/>
  <c r="K2169" i="24"/>
  <c r="J2169" i="24"/>
  <c r="I2169" i="24"/>
  <c r="H2169" i="24"/>
  <c r="M2168" i="24"/>
  <c r="L2168" i="24"/>
  <c r="K2168" i="24"/>
  <c r="J2168" i="24"/>
  <c r="I2168" i="24"/>
  <c r="H2168" i="24"/>
  <c r="M2167" i="24"/>
  <c r="L2167" i="24"/>
  <c r="K2167" i="24"/>
  <c r="J2167" i="24"/>
  <c r="I2167" i="24"/>
  <c r="H2167" i="24"/>
  <c r="M2166" i="24"/>
  <c r="L2166" i="24"/>
  <c r="K2166" i="24"/>
  <c r="J2166" i="24"/>
  <c r="I2166" i="24"/>
  <c r="H2166" i="24"/>
  <c r="M2165" i="24"/>
  <c r="L2165" i="24"/>
  <c r="K2165" i="24"/>
  <c r="J2165" i="24"/>
  <c r="I2165" i="24"/>
  <c r="H2165" i="24"/>
  <c r="M2164" i="24"/>
  <c r="L2164" i="24"/>
  <c r="K2164" i="24"/>
  <c r="J2164" i="24"/>
  <c r="I2164" i="24"/>
  <c r="H2164" i="24"/>
  <c r="M2163" i="24"/>
  <c r="L2163" i="24"/>
  <c r="K2163" i="24"/>
  <c r="J2163" i="24"/>
  <c r="I2163" i="24"/>
  <c r="H2163" i="24"/>
  <c r="M2162" i="24"/>
  <c r="L2162" i="24"/>
  <c r="K2162" i="24"/>
  <c r="J2162" i="24"/>
  <c r="I2162" i="24"/>
  <c r="H2162" i="24"/>
  <c r="M2161" i="24"/>
  <c r="L2161" i="24"/>
  <c r="K2161" i="24"/>
  <c r="J2161" i="24"/>
  <c r="I2161" i="24"/>
  <c r="H2161" i="24"/>
  <c r="M2160" i="24"/>
  <c r="L2160" i="24"/>
  <c r="K2160" i="24"/>
  <c r="J2160" i="24"/>
  <c r="I2160" i="24"/>
  <c r="H2160" i="24"/>
  <c r="M2159" i="24"/>
  <c r="L2159" i="24"/>
  <c r="K2159" i="24"/>
  <c r="J2159" i="24"/>
  <c r="I2159" i="24"/>
  <c r="H2159" i="24"/>
  <c r="M2158" i="24"/>
  <c r="L2158" i="24"/>
  <c r="K2158" i="24"/>
  <c r="J2158" i="24"/>
  <c r="I2158" i="24"/>
  <c r="H2158" i="24"/>
  <c r="M2157" i="24"/>
  <c r="L2157" i="24"/>
  <c r="K2157" i="24"/>
  <c r="J2157" i="24"/>
  <c r="I2157" i="24"/>
  <c r="H2157" i="24"/>
  <c r="M2156" i="24"/>
  <c r="L2156" i="24"/>
  <c r="K2156" i="24"/>
  <c r="J2156" i="24"/>
  <c r="I2156" i="24"/>
  <c r="H2156" i="24"/>
  <c r="M2155" i="24"/>
  <c r="L2155" i="24"/>
  <c r="K2155" i="24"/>
  <c r="J2155" i="24"/>
  <c r="I2155" i="24"/>
  <c r="H2155" i="24"/>
  <c r="M2154" i="24"/>
  <c r="L2154" i="24"/>
  <c r="K2154" i="24"/>
  <c r="J2154" i="24"/>
  <c r="I2154" i="24"/>
  <c r="H2154" i="24"/>
  <c r="M2153" i="24"/>
  <c r="L2153" i="24"/>
  <c r="K2153" i="24"/>
  <c r="J2153" i="24"/>
  <c r="I2153" i="24"/>
  <c r="H2153" i="24"/>
  <c r="M2152" i="24"/>
  <c r="L2152" i="24"/>
  <c r="K2152" i="24"/>
  <c r="J2152" i="24"/>
  <c r="I2152" i="24"/>
  <c r="H2152" i="24"/>
  <c r="M2151" i="24"/>
  <c r="L2151" i="24"/>
  <c r="K2151" i="24"/>
  <c r="J2151" i="24"/>
  <c r="I2151" i="24"/>
  <c r="H2151" i="24"/>
  <c r="M2150" i="24"/>
  <c r="L2150" i="24"/>
  <c r="K2150" i="24"/>
  <c r="J2150" i="24"/>
  <c r="I2150" i="24"/>
  <c r="H2150" i="24"/>
  <c r="M2149" i="24"/>
  <c r="L2149" i="24"/>
  <c r="K2149" i="24"/>
  <c r="J2149" i="24"/>
  <c r="I2149" i="24"/>
  <c r="H2149" i="24"/>
  <c r="M2148" i="24"/>
  <c r="L2148" i="24"/>
  <c r="K2148" i="24"/>
  <c r="J2148" i="24"/>
  <c r="I2148" i="24"/>
  <c r="H2148" i="24"/>
  <c r="M2147" i="24"/>
  <c r="L2147" i="24"/>
  <c r="K2147" i="24"/>
  <c r="J2147" i="24"/>
  <c r="I2147" i="24"/>
  <c r="H2147" i="24"/>
  <c r="M2146" i="24"/>
  <c r="L2146" i="24"/>
  <c r="K2146" i="24"/>
  <c r="J2146" i="24"/>
  <c r="I2146" i="24"/>
  <c r="H2146" i="24"/>
  <c r="M2145" i="24"/>
  <c r="L2145" i="24"/>
  <c r="K2145" i="24"/>
  <c r="J2145" i="24"/>
  <c r="I2145" i="24"/>
  <c r="H2145" i="24"/>
  <c r="M2144" i="24"/>
  <c r="L2144" i="24"/>
  <c r="K2144" i="24"/>
  <c r="J2144" i="24"/>
  <c r="I2144" i="24"/>
  <c r="H2144" i="24"/>
  <c r="M2143" i="24"/>
  <c r="L2143" i="24"/>
  <c r="K2143" i="24"/>
  <c r="J2143" i="24"/>
  <c r="I2143" i="24"/>
  <c r="H2143" i="24"/>
  <c r="M2142" i="24"/>
  <c r="L2142" i="24"/>
  <c r="K2142" i="24"/>
  <c r="J2142" i="24"/>
  <c r="I2142" i="24"/>
  <c r="H2142" i="24"/>
  <c r="M2141" i="24"/>
  <c r="L2141" i="24"/>
  <c r="K2141" i="24"/>
  <c r="J2141" i="24"/>
  <c r="I2141" i="24"/>
  <c r="H2141" i="24"/>
  <c r="M2140" i="24"/>
  <c r="L2140" i="24"/>
  <c r="K2140" i="24"/>
  <c r="J2140" i="24"/>
  <c r="I2140" i="24"/>
  <c r="H2140" i="24"/>
  <c r="M2139" i="24"/>
  <c r="L2139" i="24"/>
  <c r="K2139" i="24"/>
  <c r="J2139" i="24"/>
  <c r="I2139" i="24"/>
  <c r="H2139" i="24"/>
  <c r="M2138" i="24"/>
  <c r="L2138" i="24"/>
  <c r="K2138" i="24"/>
  <c r="J2138" i="24"/>
  <c r="I2138" i="24"/>
  <c r="H2138" i="24"/>
  <c r="M2137" i="24"/>
  <c r="L2137" i="24"/>
  <c r="K2137" i="24"/>
  <c r="J2137" i="24"/>
  <c r="I2137" i="24"/>
  <c r="H2137" i="24"/>
  <c r="M2136" i="24"/>
  <c r="L2136" i="24"/>
  <c r="K2136" i="24"/>
  <c r="J2136" i="24"/>
  <c r="I2136" i="24"/>
  <c r="H2136" i="24"/>
  <c r="M2135" i="24"/>
  <c r="L2135" i="24"/>
  <c r="K2135" i="24"/>
  <c r="J2135" i="24"/>
  <c r="I2135" i="24"/>
  <c r="H2135" i="24"/>
  <c r="M2134" i="24"/>
  <c r="L2134" i="24"/>
  <c r="K2134" i="24"/>
  <c r="J2134" i="24"/>
  <c r="I2134" i="24"/>
  <c r="H2134" i="24"/>
  <c r="M2133" i="24"/>
  <c r="L2133" i="24"/>
  <c r="K2133" i="24"/>
  <c r="J2133" i="24"/>
  <c r="I2133" i="24"/>
  <c r="H2133" i="24"/>
  <c r="M2132" i="24"/>
  <c r="L2132" i="24"/>
  <c r="K2132" i="24"/>
  <c r="J2132" i="24"/>
  <c r="I2132" i="24"/>
  <c r="H2132" i="24"/>
  <c r="M2131" i="24"/>
  <c r="L2131" i="24"/>
  <c r="K2131" i="24"/>
  <c r="J2131" i="24"/>
  <c r="I2131" i="24"/>
  <c r="H2131" i="24"/>
  <c r="M2130" i="24"/>
  <c r="L2130" i="24"/>
  <c r="K2130" i="24"/>
  <c r="J2130" i="24"/>
  <c r="I2130" i="24"/>
  <c r="H2130" i="24"/>
  <c r="M2129" i="24"/>
  <c r="L2129" i="24"/>
  <c r="K2129" i="24"/>
  <c r="J2129" i="24"/>
  <c r="I2129" i="24"/>
  <c r="H2129" i="24"/>
  <c r="M2128" i="24"/>
  <c r="L2128" i="24"/>
  <c r="K2128" i="24"/>
  <c r="J2128" i="24"/>
  <c r="I2128" i="24"/>
  <c r="H2128" i="24"/>
  <c r="M2127" i="24"/>
  <c r="L2127" i="24"/>
  <c r="K2127" i="24"/>
  <c r="J2127" i="24"/>
  <c r="I2127" i="24"/>
  <c r="H2127" i="24"/>
  <c r="M2126" i="24"/>
  <c r="L2126" i="24"/>
  <c r="K2126" i="24"/>
  <c r="J2126" i="24"/>
  <c r="I2126" i="24"/>
  <c r="H2126" i="24"/>
  <c r="M2125" i="24"/>
  <c r="L2125" i="24"/>
  <c r="K2125" i="24"/>
  <c r="J2125" i="24"/>
  <c r="I2125" i="24"/>
  <c r="H2125" i="24"/>
  <c r="M2124" i="24"/>
  <c r="L2124" i="24"/>
  <c r="K2124" i="24"/>
  <c r="J2124" i="24"/>
  <c r="I2124" i="24"/>
  <c r="H2124" i="24"/>
  <c r="M2123" i="24"/>
  <c r="L2123" i="24"/>
  <c r="K2123" i="24"/>
  <c r="J2123" i="24"/>
  <c r="I2123" i="24"/>
  <c r="H2123" i="24"/>
  <c r="M2122" i="24"/>
  <c r="L2122" i="24"/>
  <c r="K2122" i="24"/>
  <c r="J2122" i="24"/>
  <c r="I2122" i="24"/>
  <c r="H2122" i="24"/>
  <c r="M2121" i="24"/>
  <c r="L2121" i="24"/>
  <c r="K2121" i="24"/>
  <c r="J2121" i="24"/>
  <c r="I2121" i="24"/>
  <c r="H2121" i="24"/>
  <c r="M2120" i="24"/>
  <c r="L2120" i="24"/>
  <c r="K2120" i="24"/>
  <c r="J2120" i="24"/>
  <c r="I2120" i="24"/>
  <c r="H2120" i="24"/>
  <c r="M2119" i="24"/>
  <c r="L2119" i="24"/>
  <c r="K2119" i="24"/>
  <c r="J2119" i="24"/>
  <c r="I2119" i="24"/>
  <c r="H2119" i="24"/>
  <c r="M2118" i="24"/>
  <c r="L2118" i="24"/>
  <c r="K2118" i="24"/>
  <c r="J2118" i="24"/>
  <c r="I2118" i="24"/>
  <c r="H2118" i="24"/>
  <c r="M2117" i="24"/>
  <c r="L2117" i="24"/>
  <c r="K2117" i="24"/>
  <c r="J2117" i="24"/>
  <c r="I2117" i="24"/>
  <c r="H2117" i="24"/>
  <c r="M2116" i="24"/>
  <c r="L2116" i="24"/>
  <c r="K2116" i="24"/>
  <c r="J2116" i="24"/>
  <c r="I2116" i="24"/>
  <c r="H2116" i="24"/>
  <c r="M2115" i="24"/>
  <c r="L2115" i="24"/>
  <c r="K2115" i="24"/>
  <c r="J2115" i="24"/>
  <c r="I2115" i="24"/>
  <c r="H2115" i="24"/>
  <c r="M2114" i="24"/>
  <c r="L2114" i="24"/>
  <c r="K2114" i="24"/>
  <c r="J2114" i="24"/>
  <c r="I2114" i="24"/>
  <c r="H2114" i="24"/>
  <c r="M2113" i="24"/>
  <c r="L2113" i="24"/>
  <c r="K2113" i="24"/>
  <c r="J2113" i="24"/>
  <c r="I2113" i="24"/>
  <c r="H2113" i="24"/>
  <c r="M2112" i="24"/>
  <c r="L2112" i="24"/>
  <c r="K2112" i="24"/>
  <c r="J2112" i="24"/>
  <c r="I2112" i="24"/>
  <c r="H2112" i="24"/>
  <c r="M2111" i="24"/>
  <c r="L2111" i="24"/>
  <c r="K2111" i="24"/>
  <c r="J2111" i="24"/>
  <c r="I2111" i="24"/>
  <c r="H2111" i="24"/>
  <c r="M2110" i="24"/>
  <c r="L2110" i="24"/>
  <c r="K2110" i="24"/>
  <c r="J2110" i="24"/>
  <c r="I2110" i="24"/>
  <c r="H2110" i="24"/>
  <c r="M2109" i="24"/>
  <c r="L2109" i="24"/>
  <c r="K2109" i="24"/>
  <c r="J2109" i="24"/>
  <c r="I2109" i="24"/>
  <c r="H2109" i="24"/>
  <c r="M2108" i="24"/>
  <c r="L2108" i="24"/>
  <c r="K2108" i="24"/>
  <c r="J2108" i="24"/>
  <c r="I2108" i="24"/>
  <c r="H2108" i="24"/>
  <c r="M2107" i="24"/>
  <c r="L2107" i="24"/>
  <c r="K2107" i="24"/>
  <c r="J2107" i="24"/>
  <c r="I2107" i="24"/>
  <c r="H2107" i="24"/>
  <c r="M2106" i="24"/>
  <c r="L2106" i="24"/>
  <c r="K2106" i="24"/>
  <c r="J2106" i="24"/>
  <c r="I2106" i="24"/>
  <c r="H2106" i="24"/>
  <c r="M2105" i="24"/>
  <c r="L2105" i="24"/>
  <c r="K2105" i="24"/>
  <c r="J2105" i="24"/>
  <c r="I2105" i="24"/>
  <c r="H2105" i="24"/>
  <c r="M2104" i="24"/>
  <c r="L2104" i="24"/>
  <c r="K2104" i="24"/>
  <c r="J2104" i="24"/>
  <c r="I2104" i="24"/>
  <c r="H2104" i="24"/>
  <c r="M2103" i="24"/>
  <c r="L2103" i="24"/>
  <c r="K2103" i="24"/>
  <c r="J2103" i="24"/>
  <c r="I2103" i="24"/>
  <c r="H2103" i="24"/>
  <c r="M2102" i="24"/>
  <c r="L2102" i="24"/>
  <c r="K2102" i="24"/>
  <c r="J2102" i="24"/>
  <c r="I2102" i="24"/>
  <c r="H2102" i="24"/>
  <c r="M2101" i="24"/>
  <c r="L2101" i="24"/>
  <c r="K2101" i="24"/>
  <c r="J2101" i="24"/>
  <c r="I2101" i="24"/>
  <c r="H2101" i="24"/>
  <c r="M2100" i="24"/>
  <c r="L2100" i="24"/>
  <c r="K2100" i="24"/>
  <c r="J2100" i="24"/>
  <c r="I2100" i="24"/>
  <c r="H2100" i="24"/>
  <c r="M2099" i="24"/>
  <c r="L2099" i="24"/>
  <c r="K2099" i="24"/>
  <c r="J2099" i="24"/>
  <c r="I2099" i="24"/>
  <c r="H2099" i="24"/>
  <c r="M2098" i="24"/>
  <c r="L2098" i="24"/>
  <c r="K2098" i="24"/>
  <c r="J2098" i="24"/>
  <c r="I2098" i="24"/>
  <c r="H2098" i="24"/>
  <c r="M2097" i="24"/>
  <c r="L2097" i="24"/>
  <c r="K2097" i="24"/>
  <c r="J2097" i="24"/>
  <c r="I2097" i="24"/>
  <c r="H2097" i="24"/>
  <c r="M2096" i="24"/>
  <c r="L2096" i="24"/>
  <c r="K2096" i="24"/>
  <c r="J2096" i="24"/>
  <c r="I2096" i="24"/>
  <c r="H2096" i="24"/>
  <c r="M2095" i="24"/>
  <c r="L2095" i="24"/>
  <c r="K2095" i="24"/>
  <c r="J2095" i="24"/>
  <c r="I2095" i="24"/>
  <c r="H2095" i="24"/>
  <c r="M2094" i="24"/>
  <c r="L2094" i="24"/>
  <c r="K2094" i="24"/>
  <c r="J2094" i="24"/>
  <c r="I2094" i="24"/>
  <c r="H2094" i="24"/>
  <c r="M2093" i="24"/>
  <c r="L2093" i="24"/>
  <c r="K2093" i="24"/>
  <c r="J2093" i="24"/>
  <c r="I2093" i="24"/>
  <c r="H2093" i="24"/>
  <c r="M2092" i="24"/>
  <c r="L2092" i="24"/>
  <c r="K2092" i="24"/>
  <c r="J2092" i="24"/>
  <c r="I2092" i="24"/>
  <c r="H2092" i="24"/>
  <c r="M2091" i="24"/>
  <c r="L2091" i="24"/>
  <c r="K2091" i="24"/>
  <c r="J2091" i="24"/>
  <c r="I2091" i="24"/>
  <c r="H2091" i="24"/>
  <c r="M2090" i="24"/>
  <c r="L2090" i="24"/>
  <c r="K2090" i="24"/>
  <c r="J2090" i="24"/>
  <c r="I2090" i="24"/>
  <c r="H2090" i="24"/>
  <c r="M2089" i="24"/>
  <c r="L2089" i="24"/>
  <c r="K2089" i="24"/>
  <c r="J2089" i="24"/>
  <c r="I2089" i="24"/>
  <c r="H2089" i="24"/>
  <c r="M2088" i="24"/>
  <c r="L2088" i="24"/>
  <c r="K2088" i="24"/>
  <c r="J2088" i="24"/>
  <c r="I2088" i="24"/>
  <c r="H2088" i="24"/>
  <c r="M2087" i="24"/>
  <c r="L2087" i="24"/>
  <c r="K2087" i="24"/>
  <c r="J2087" i="24"/>
  <c r="I2087" i="24"/>
  <c r="H2087" i="24"/>
  <c r="M2086" i="24"/>
  <c r="L2086" i="24"/>
  <c r="K2086" i="24"/>
  <c r="J2086" i="24"/>
  <c r="I2086" i="24"/>
  <c r="H2086" i="24"/>
  <c r="M2085" i="24"/>
  <c r="L2085" i="24"/>
  <c r="K2085" i="24"/>
  <c r="J2085" i="24"/>
  <c r="I2085" i="24"/>
  <c r="H2085" i="24"/>
  <c r="M2084" i="24"/>
  <c r="L2084" i="24"/>
  <c r="K2084" i="24"/>
  <c r="J2084" i="24"/>
  <c r="I2084" i="24"/>
  <c r="H2084" i="24"/>
  <c r="M2083" i="24"/>
  <c r="L2083" i="24"/>
  <c r="K2083" i="24"/>
  <c r="J2083" i="24"/>
  <c r="I2083" i="24"/>
  <c r="H2083" i="24"/>
  <c r="M2082" i="24"/>
  <c r="L2082" i="24"/>
  <c r="K2082" i="24"/>
  <c r="J2082" i="24"/>
  <c r="I2082" i="24"/>
  <c r="H2082" i="24"/>
  <c r="M2081" i="24"/>
  <c r="L2081" i="24"/>
  <c r="K2081" i="24"/>
  <c r="J2081" i="24"/>
  <c r="I2081" i="24"/>
  <c r="H2081" i="24"/>
  <c r="M2080" i="24"/>
  <c r="L2080" i="24"/>
  <c r="K2080" i="24"/>
  <c r="J2080" i="24"/>
  <c r="I2080" i="24"/>
  <c r="H2080" i="24"/>
  <c r="M2079" i="24"/>
  <c r="L2079" i="24"/>
  <c r="K2079" i="24"/>
  <c r="J2079" i="24"/>
  <c r="I2079" i="24"/>
  <c r="H2079" i="24"/>
  <c r="M2078" i="24"/>
  <c r="L2078" i="24"/>
  <c r="K2078" i="24"/>
  <c r="J2078" i="24"/>
  <c r="I2078" i="24"/>
  <c r="H2078" i="24"/>
  <c r="M2077" i="24"/>
  <c r="L2077" i="24"/>
  <c r="K2077" i="24"/>
  <c r="J2077" i="24"/>
  <c r="I2077" i="24"/>
  <c r="H2077" i="24"/>
  <c r="M2076" i="24"/>
  <c r="L2076" i="24"/>
  <c r="K2076" i="24"/>
  <c r="J2076" i="24"/>
  <c r="I2076" i="24"/>
  <c r="H2076" i="24"/>
  <c r="M2075" i="24"/>
  <c r="L2075" i="24"/>
  <c r="K2075" i="24"/>
  <c r="J2075" i="24"/>
  <c r="I2075" i="24"/>
  <c r="H2075" i="24"/>
  <c r="M2074" i="24"/>
  <c r="L2074" i="24"/>
  <c r="K2074" i="24"/>
  <c r="J2074" i="24"/>
  <c r="I2074" i="24"/>
  <c r="H2074" i="24"/>
  <c r="M2073" i="24"/>
  <c r="L2073" i="24"/>
  <c r="K2073" i="24"/>
  <c r="J2073" i="24"/>
  <c r="I2073" i="24"/>
  <c r="H2073" i="24"/>
  <c r="M2072" i="24"/>
  <c r="L2072" i="24"/>
  <c r="K2072" i="24"/>
  <c r="J2072" i="24"/>
  <c r="I2072" i="24"/>
  <c r="H2072" i="24"/>
  <c r="M2071" i="24"/>
  <c r="L2071" i="24"/>
  <c r="K2071" i="24"/>
  <c r="J2071" i="24"/>
  <c r="I2071" i="24"/>
  <c r="H2071" i="24"/>
  <c r="M2070" i="24"/>
  <c r="L2070" i="24"/>
  <c r="K2070" i="24"/>
  <c r="J2070" i="24"/>
  <c r="I2070" i="24"/>
  <c r="H2070" i="24"/>
  <c r="M2069" i="24"/>
  <c r="L2069" i="24"/>
  <c r="K2069" i="24"/>
  <c r="J2069" i="24"/>
  <c r="I2069" i="24"/>
  <c r="H2069" i="24"/>
  <c r="M2068" i="24"/>
  <c r="L2068" i="24"/>
  <c r="K2068" i="24"/>
  <c r="J2068" i="24"/>
  <c r="I2068" i="24"/>
  <c r="H2068" i="24"/>
  <c r="M2067" i="24"/>
  <c r="L2067" i="24"/>
  <c r="K2067" i="24"/>
  <c r="J2067" i="24"/>
  <c r="I2067" i="24"/>
  <c r="H2067" i="24"/>
  <c r="M2066" i="24"/>
  <c r="L2066" i="24"/>
  <c r="K2066" i="24"/>
  <c r="J2066" i="24"/>
  <c r="I2066" i="24"/>
  <c r="H2066" i="24"/>
  <c r="M2065" i="24"/>
  <c r="L2065" i="24"/>
  <c r="K2065" i="24"/>
  <c r="J2065" i="24"/>
  <c r="I2065" i="24"/>
  <c r="H2065" i="24"/>
  <c r="M2064" i="24"/>
  <c r="L2064" i="24"/>
  <c r="K2064" i="24"/>
  <c r="J2064" i="24"/>
  <c r="I2064" i="24"/>
  <c r="H2064" i="24"/>
  <c r="M2063" i="24"/>
  <c r="L2063" i="24"/>
  <c r="K2063" i="24"/>
  <c r="J2063" i="24"/>
  <c r="I2063" i="24"/>
  <c r="H2063" i="24"/>
  <c r="M2062" i="24"/>
  <c r="L2062" i="24"/>
  <c r="K2062" i="24"/>
  <c r="J2062" i="24"/>
  <c r="I2062" i="24"/>
  <c r="H2062" i="24"/>
  <c r="M2061" i="24"/>
  <c r="L2061" i="24"/>
  <c r="K2061" i="24"/>
  <c r="J2061" i="24"/>
  <c r="I2061" i="24"/>
  <c r="H2061" i="24"/>
  <c r="M2060" i="24"/>
  <c r="L2060" i="24"/>
  <c r="K2060" i="24"/>
  <c r="J2060" i="24"/>
  <c r="I2060" i="24"/>
  <c r="H2060" i="24"/>
  <c r="M2059" i="24"/>
  <c r="L2059" i="24"/>
  <c r="K2059" i="24"/>
  <c r="J2059" i="24"/>
  <c r="I2059" i="24"/>
  <c r="H2059" i="24"/>
  <c r="M2058" i="24"/>
  <c r="L2058" i="24"/>
  <c r="K2058" i="24"/>
  <c r="J2058" i="24"/>
  <c r="I2058" i="24"/>
  <c r="H2058" i="24"/>
  <c r="M2057" i="24"/>
  <c r="L2057" i="24"/>
  <c r="K2057" i="24"/>
  <c r="J2057" i="24"/>
  <c r="I2057" i="24"/>
  <c r="H2057" i="24"/>
  <c r="M2056" i="24"/>
  <c r="L2056" i="24"/>
  <c r="K2056" i="24"/>
  <c r="J2056" i="24"/>
  <c r="I2056" i="24"/>
  <c r="H2056" i="24"/>
  <c r="M2055" i="24"/>
  <c r="L2055" i="24"/>
  <c r="K2055" i="24"/>
  <c r="J2055" i="24"/>
  <c r="I2055" i="24"/>
  <c r="H2055" i="24"/>
  <c r="M2054" i="24"/>
  <c r="L2054" i="24"/>
  <c r="K2054" i="24"/>
  <c r="J2054" i="24"/>
  <c r="I2054" i="24"/>
  <c r="H2054" i="24"/>
  <c r="M2053" i="24"/>
  <c r="L2053" i="24"/>
  <c r="K2053" i="24"/>
  <c r="J2053" i="24"/>
  <c r="I2053" i="24"/>
  <c r="H2053" i="24"/>
  <c r="M2052" i="24"/>
  <c r="L2052" i="24"/>
  <c r="K2052" i="24"/>
  <c r="J2052" i="24"/>
  <c r="I2052" i="24"/>
  <c r="H2052" i="24"/>
  <c r="M2051" i="24"/>
  <c r="L2051" i="24"/>
  <c r="K2051" i="24"/>
  <c r="J2051" i="24"/>
  <c r="I2051" i="24"/>
  <c r="H2051" i="24"/>
  <c r="M2050" i="24"/>
  <c r="L2050" i="24"/>
  <c r="K2050" i="24"/>
  <c r="J2050" i="24"/>
  <c r="I2050" i="24"/>
  <c r="H2050" i="24"/>
  <c r="M2049" i="24"/>
  <c r="L2049" i="24"/>
  <c r="K2049" i="24"/>
  <c r="J2049" i="24"/>
  <c r="I2049" i="24"/>
  <c r="H2049" i="24"/>
  <c r="M2048" i="24"/>
  <c r="L2048" i="24"/>
  <c r="K2048" i="24"/>
  <c r="J2048" i="24"/>
  <c r="I2048" i="24"/>
  <c r="H2048" i="24"/>
  <c r="M2047" i="24"/>
  <c r="L2047" i="24"/>
  <c r="K2047" i="24"/>
  <c r="J2047" i="24"/>
  <c r="I2047" i="24"/>
  <c r="H2047" i="24"/>
  <c r="M2046" i="24"/>
  <c r="L2046" i="24"/>
  <c r="K2046" i="24"/>
  <c r="J2046" i="24"/>
  <c r="I2046" i="24"/>
  <c r="H2046" i="24"/>
  <c r="M2045" i="24"/>
  <c r="L2045" i="24"/>
  <c r="K2045" i="24"/>
  <c r="J2045" i="24"/>
  <c r="I2045" i="24"/>
  <c r="H2045" i="24"/>
  <c r="M2044" i="24"/>
  <c r="L2044" i="24"/>
  <c r="K2044" i="24"/>
  <c r="J2044" i="24"/>
  <c r="I2044" i="24"/>
  <c r="H2044" i="24"/>
  <c r="M2043" i="24"/>
  <c r="L2043" i="24"/>
  <c r="K2043" i="24"/>
  <c r="J2043" i="24"/>
  <c r="I2043" i="24"/>
  <c r="H2043" i="24"/>
  <c r="M2042" i="24"/>
  <c r="L2042" i="24"/>
  <c r="K2042" i="24"/>
  <c r="J2042" i="24"/>
  <c r="I2042" i="24"/>
  <c r="H2042" i="24"/>
  <c r="M2041" i="24"/>
  <c r="L2041" i="24"/>
  <c r="K2041" i="24"/>
  <c r="J2041" i="24"/>
  <c r="I2041" i="24"/>
  <c r="H2041" i="24"/>
  <c r="M2040" i="24"/>
  <c r="L2040" i="24"/>
  <c r="K2040" i="24"/>
  <c r="J2040" i="24"/>
  <c r="I2040" i="24"/>
  <c r="H2040" i="24"/>
  <c r="M2039" i="24"/>
  <c r="L2039" i="24"/>
  <c r="K2039" i="24"/>
  <c r="J2039" i="24"/>
  <c r="I2039" i="24"/>
  <c r="H2039" i="24"/>
  <c r="M2038" i="24"/>
  <c r="L2038" i="24"/>
  <c r="K2038" i="24"/>
  <c r="J2038" i="24"/>
  <c r="I2038" i="24"/>
  <c r="H2038" i="24"/>
  <c r="M2037" i="24"/>
  <c r="L2037" i="24"/>
  <c r="K2037" i="24"/>
  <c r="J2037" i="24"/>
  <c r="I2037" i="24"/>
  <c r="H2037" i="24"/>
  <c r="M2036" i="24"/>
  <c r="L2036" i="24"/>
  <c r="K2036" i="24"/>
  <c r="J2036" i="24"/>
  <c r="I2036" i="24"/>
  <c r="H2036" i="24"/>
  <c r="M2035" i="24"/>
  <c r="L2035" i="24"/>
  <c r="K2035" i="24"/>
  <c r="J2035" i="24"/>
  <c r="I2035" i="24"/>
  <c r="H2035" i="24"/>
  <c r="M2034" i="24"/>
  <c r="L2034" i="24"/>
  <c r="K2034" i="24"/>
  <c r="J2034" i="24"/>
  <c r="I2034" i="24"/>
  <c r="H2034" i="24"/>
  <c r="M2033" i="24"/>
  <c r="L2033" i="24"/>
  <c r="K2033" i="24"/>
  <c r="J2033" i="24"/>
  <c r="I2033" i="24"/>
  <c r="H2033" i="24"/>
  <c r="M2032" i="24"/>
  <c r="L2032" i="24"/>
  <c r="K2032" i="24"/>
  <c r="J2032" i="24"/>
  <c r="I2032" i="24"/>
  <c r="H2032" i="24"/>
  <c r="M2031" i="24"/>
  <c r="L2031" i="24"/>
  <c r="K2031" i="24"/>
  <c r="J2031" i="24"/>
  <c r="I2031" i="24"/>
  <c r="H2031" i="24"/>
  <c r="M2030" i="24"/>
  <c r="L2030" i="24"/>
  <c r="K2030" i="24"/>
  <c r="J2030" i="24"/>
  <c r="I2030" i="24"/>
  <c r="H2030" i="24"/>
  <c r="M2029" i="24"/>
  <c r="L2029" i="24"/>
  <c r="K2029" i="24"/>
  <c r="J2029" i="24"/>
  <c r="I2029" i="24"/>
  <c r="H2029" i="24"/>
  <c r="M2028" i="24"/>
  <c r="L2028" i="24"/>
  <c r="K2028" i="24"/>
  <c r="J2028" i="24"/>
  <c r="I2028" i="24"/>
  <c r="H2028" i="24"/>
  <c r="M2027" i="24"/>
  <c r="L2027" i="24"/>
  <c r="K2027" i="24"/>
  <c r="J2027" i="24"/>
  <c r="I2027" i="24"/>
  <c r="H2027" i="24"/>
  <c r="M2026" i="24"/>
  <c r="L2026" i="24"/>
  <c r="K2026" i="24"/>
  <c r="J2026" i="24"/>
  <c r="I2026" i="24"/>
  <c r="H2026" i="24"/>
  <c r="M2025" i="24"/>
  <c r="L2025" i="24"/>
  <c r="K2025" i="24"/>
  <c r="J2025" i="24"/>
  <c r="I2025" i="24"/>
  <c r="H2025" i="24"/>
  <c r="M2024" i="24"/>
  <c r="L2024" i="24"/>
  <c r="K2024" i="24"/>
  <c r="J2024" i="24"/>
  <c r="I2024" i="24"/>
  <c r="H2024" i="24"/>
  <c r="M2023" i="24"/>
  <c r="L2023" i="24"/>
  <c r="K2023" i="24"/>
  <c r="J2023" i="24"/>
  <c r="I2023" i="24"/>
  <c r="H2023" i="24"/>
  <c r="M2022" i="24"/>
  <c r="L2022" i="24"/>
  <c r="K2022" i="24"/>
  <c r="J2022" i="24"/>
  <c r="I2022" i="24"/>
  <c r="H2022" i="24"/>
  <c r="M2021" i="24"/>
  <c r="L2021" i="24"/>
  <c r="K2021" i="24"/>
  <c r="J2021" i="24"/>
  <c r="I2021" i="24"/>
  <c r="H2021" i="24"/>
  <c r="M2020" i="24"/>
  <c r="L2020" i="24"/>
  <c r="K2020" i="24"/>
  <c r="J2020" i="24"/>
  <c r="I2020" i="24"/>
  <c r="H2020" i="24"/>
  <c r="M2019" i="24"/>
  <c r="L2019" i="24"/>
  <c r="K2019" i="24"/>
  <c r="J2019" i="24"/>
  <c r="I2019" i="24"/>
  <c r="H2019" i="24"/>
  <c r="M2018" i="24"/>
  <c r="L2018" i="24"/>
  <c r="K2018" i="24"/>
  <c r="J2018" i="24"/>
  <c r="I2018" i="24"/>
  <c r="H2018" i="24"/>
  <c r="M2017" i="24"/>
  <c r="L2017" i="24"/>
  <c r="K2017" i="24"/>
  <c r="J2017" i="24"/>
  <c r="I2017" i="24"/>
  <c r="H2017" i="24"/>
  <c r="M2016" i="24"/>
  <c r="L2016" i="24"/>
  <c r="K2016" i="24"/>
  <c r="J2016" i="24"/>
  <c r="I2016" i="24"/>
  <c r="H2016" i="24"/>
  <c r="M2015" i="24"/>
  <c r="L2015" i="24"/>
  <c r="K2015" i="24"/>
  <c r="J2015" i="24"/>
  <c r="I2015" i="24"/>
  <c r="H2015" i="24"/>
  <c r="M2014" i="24"/>
  <c r="L2014" i="24"/>
  <c r="K2014" i="24"/>
  <c r="J2014" i="24"/>
  <c r="I2014" i="24"/>
  <c r="H2014" i="24"/>
  <c r="M2013" i="24"/>
  <c r="L2013" i="24"/>
  <c r="K2013" i="24"/>
  <c r="J2013" i="24"/>
  <c r="I2013" i="24"/>
  <c r="H2013" i="24"/>
  <c r="M2012" i="24"/>
  <c r="L2012" i="24"/>
  <c r="K2012" i="24"/>
  <c r="J2012" i="24"/>
  <c r="I2012" i="24"/>
  <c r="H2012" i="24"/>
  <c r="M2011" i="24"/>
  <c r="L2011" i="24"/>
  <c r="K2011" i="24"/>
  <c r="J2011" i="24"/>
  <c r="I2011" i="24"/>
  <c r="H2011" i="24"/>
  <c r="M2010" i="24"/>
  <c r="L2010" i="24"/>
  <c r="K2010" i="24"/>
  <c r="J2010" i="24"/>
  <c r="I2010" i="24"/>
  <c r="H2010" i="24"/>
  <c r="M2009" i="24"/>
  <c r="L2009" i="24"/>
  <c r="K2009" i="24"/>
  <c r="J2009" i="24"/>
  <c r="I2009" i="24"/>
  <c r="H2009" i="24"/>
  <c r="M2008" i="24"/>
  <c r="L2008" i="24"/>
  <c r="K2008" i="24"/>
  <c r="J2008" i="24"/>
  <c r="I2008" i="24"/>
  <c r="H2008" i="24"/>
  <c r="M2007" i="24"/>
  <c r="L2007" i="24"/>
  <c r="K2007" i="24"/>
  <c r="J2007" i="24"/>
  <c r="I2007" i="24"/>
  <c r="H2007" i="24"/>
  <c r="M2006" i="24"/>
  <c r="L2006" i="24"/>
  <c r="K2006" i="24"/>
  <c r="J2006" i="24"/>
  <c r="I2006" i="24"/>
  <c r="H2006" i="24"/>
  <c r="M2005" i="24"/>
  <c r="L2005" i="24"/>
  <c r="K2005" i="24"/>
  <c r="J2005" i="24"/>
  <c r="I2005" i="24"/>
  <c r="H2005" i="24"/>
  <c r="M2004" i="24"/>
  <c r="L2004" i="24"/>
  <c r="K2004" i="24"/>
  <c r="J2004" i="24"/>
  <c r="I2004" i="24"/>
  <c r="H2004" i="24"/>
  <c r="M2003" i="24"/>
  <c r="L2003" i="24"/>
  <c r="K2003" i="24"/>
  <c r="J2003" i="24"/>
  <c r="I2003" i="24"/>
  <c r="H2003" i="24"/>
  <c r="M2002" i="24"/>
  <c r="L2002" i="24"/>
  <c r="K2002" i="24"/>
  <c r="J2002" i="24"/>
  <c r="I2002" i="24"/>
  <c r="H2002" i="24"/>
  <c r="M2001" i="24"/>
  <c r="L2001" i="24"/>
  <c r="K2001" i="24"/>
  <c r="J2001" i="24"/>
  <c r="I2001" i="24"/>
  <c r="H2001" i="24"/>
  <c r="M2000" i="24"/>
  <c r="L2000" i="24"/>
  <c r="K2000" i="24"/>
  <c r="J2000" i="24"/>
  <c r="I2000" i="24"/>
  <c r="H2000" i="24"/>
  <c r="M1999" i="24"/>
  <c r="L1999" i="24"/>
  <c r="K1999" i="24"/>
  <c r="J1999" i="24"/>
  <c r="I1999" i="24"/>
  <c r="H1999" i="24"/>
  <c r="M1998" i="24"/>
  <c r="L1998" i="24"/>
  <c r="K1998" i="24"/>
  <c r="J1998" i="24"/>
  <c r="I1998" i="24"/>
  <c r="H1998" i="24"/>
  <c r="M1997" i="24"/>
  <c r="L1997" i="24"/>
  <c r="K1997" i="24"/>
  <c r="J1997" i="24"/>
  <c r="I1997" i="24"/>
  <c r="H1997" i="24"/>
  <c r="M1996" i="24"/>
  <c r="L1996" i="24"/>
  <c r="K1996" i="24"/>
  <c r="J1996" i="24"/>
  <c r="I1996" i="24"/>
  <c r="H1996" i="24"/>
  <c r="M1995" i="24"/>
  <c r="L1995" i="24"/>
  <c r="K1995" i="24"/>
  <c r="J1995" i="24"/>
  <c r="I1995" i="24"/>
  <c r="H1995" i="24"/>
  <c r="M1994" i="24"/>
  <c r="L1994" i="24"/>
  <c r="K1994" i="24"/>
  <c r="J1994" i="24"/>
  <c r="I1994" i="24"/>
  <c r="H1994" i="24"/>
  <c r="M1993" i="24"/>
  <c r="L1993" i="24"/>
  <c r="K1993" i="24"/>
  <c r="J1993" i="24"/>
  <c r="I1993" i="24"/>
  <c r="H1993" i="24"/>
  <c r="M1992" i="24"/>
  <c r="L1992" i="24"/>
  <c r="K1992" i="24"/>
  <c r="J1992" i="24"/>
  <c r="I1992" i="24"/>
  <c r="H1992" i="24"/>
  <c r="M1991" i="24"/>
  <c r="L1991" i="24"/>
  <c r="K1991" i="24"/>
  <c r="J1991" i="24"/>
  <c r="I1991" i="24"/>
  <c r="H1991" i="24"/>
  <c r="M1990" i="24"/>
  <c r="L1990" i="24"/>
  <c r="K1990" i="24"/>
  <c r="J1990" i="24"/>
  <c r="I1990" i="24"/>
  <c r="H1990" i="24"/>
  <c r="M1989" i="24"/>
  <c r="L1989" i="24"/>
  <c r="K1989" i="24"/>
  <c r="J1989" i="24"/>
  <c r="I1989" i="24"/>
  <c r="H1989" i="24"/>
  <c r="M1988" i="24"/>
  <c r="L1988" i="24"/>
  <c r="K1988" i="24"/>
  <c r="J1988" i="24"/>
  <c r="I1988" i="24"/>
  <c r="H1988" i="24"/>
  <c r="M1987" i="24"/>
  <c r="L1987" i="24"/>
  <c r="K1987" i="24"/>
  <c r="J1987" i="24"/>
  <c r="I1987" i="24"/>
  <c r="H1987" i="24"/>
  <c r="M1986" i="24"/>
  <c r="L1986" i="24"/>
  <c r="K1986" i="24"/>
  <c r="J1986" i="24"/>
  <c r="I1986" i="24"/>
  <c r="H1986" i="24"/>
  <c r="M1985" i="24"/>
  <c r="L1985" i="24"/>
  <c r="K1985" i="24"/>
  <c r="J1985" i="24"/>
  <c r="I1985" i="24"/>
  <c r="H1985" i="24"/>
  <c r="M1984" i="24"/>
  <c r="L1984" i="24"/>
  <c r="K1984" i="24"/>
  <c r="J1984" i="24"/>
  <c r="I1984" i="24"/>
  <c r="H1984" i="24"/>
  <c r="M1983" i="24"/>
  <c r="L1983" i="24"/>
  <c r="K1983" i="24"/>
  <c r="J1983" i="24"/>
  <c r="I1983" i="24"/>
  <c r="H1983" i="24"/>
  <c r="M1982" i="24"/>
  <c r="L1982" i="24"/>
  <c r="K1982" i="24"/>
  <c r="J1982" i="24"/>
  <c r="I1982" i="24"/>
  <c r="H1982" i="24"/>
  <c r="M1981" i="24"/>
  <c r="L1981" i="24"/>
  <c r="K1981" i="24"/>
  <c r="J1981" i="24"/>
  <c r="I1981" i="24"/>
  <c r="H1981" i="24"/>
  <c r="M1980" i="24"/>
  <c r="L1980" i="24"/>
  <c r="K1980" i="24"/>
  <c r="J1980" i="24"/>
  <c r="I1980" i="24"/>
  <c r="H1980" i="24"/>
  <c r="M1979" i="24"/>
  <c r="L1979" i="24"/>
  <c r="K1979" i="24"/>
  <c r="J1979" i="24"/>
  <c r="I1979" i="24"/>
  <c r="H1979" i="24"/>
  <c r="M1978" i="24"/>
  <c r="L1978" i="24"/>
  <c r="K1978" i="24"/>
  <c r="J1978" i="24"/>
  <c r="I1978" i="24"/>
  <c r="H1978" i="24"/>
  <c r="M1977" i="24"/>
  <c r="L1977" i="24"/>
  <c r="K1977" i="24"/>
  <c r="J1977" i="24"/>
  <c r="I1977" i="24"/>
  <c r="H1977" i="24"/>
  <c r="M1976" i="24"/>
  <c r="L1976" i="24"/>
  <c r="K1976" i="24"/>
  <c r="J1976" i="24"/>
  <c r="I1976" i="24"/>
  <c r="H1976" i="24"/>
  <c r="M1975" i="24"/>
  <c r="L1975" i="24"/>
  <c r="K1975" i="24"/>
  <c r="J1975" i="24"/>
  <c r="I1975" i="24"/>
  <c r="H1975" i="24"/>
  <c r="M1974" i="24"/>
  <c r="L1974" i="24"/>
  <c r="K1974" i="24"/>
  <c r="J1974" i="24"/>
  <c r="I1974" i="24"/>
  <c r="H1974" i="24"/>
  <c r="M1973" i="24"/>
  <c r="L1973" i="24"/>
  <c r="K1973" i="24"/>
  <c r="J1973" i="24"/>
  <c r="I1973" i="24"/>
  <c r="H1973" i="24"/>
  <c r="M1972" i="24"/>
  <c r="L1972" i="24"/>
  <c r="K1972" i="24"/>
  <c r="J1972" i="24"/>
  <c r="I1972" i="24"/>
  <c r="H1972" i="24"/>
  <c r="M1971" i="24"/>
  <c r="L1971" i="24"/>
  <c r="K1971" i="24"/>
  <c r="J1971" i="24"/>
  <c r="I1971" i="24"/>
  <c r="H1971" i="24"/>
  <c r="M1970" i="24"/>
  <c r="L1970" i="24"/>
  <c r="K1970" i="24"/>
  <c r="J1970" i="24"/>
  <c r="I1970" i="24"/>
  <c r="H1970" i="24"/>
  <c r="M1969" i="24"/>
  <c r="L1969" i="24"/>
  <c r="K1969" i="24"/>
  <c r="J1969" i="24"/>
  <c r="I1969" i="24"/>
  <c r="H1969" i="24"/>
  <c r="M1968" i="24"/>
  <c r="L1968" i="24"/>
  <c r="K1968" i="24"/>
  <c r="J1968" i="24"/>
  <c r="I1968" i="24"/>
  <c r="H1968" i="24"/>
  <c r="M1967" i="24"/>
  <c r="L1967" i="24"/>
  <c r="K1967" i="24"/>
  <c r="J1967" i="24"/>
  <c r="I1967" i="24"/>
  <c r="H1967" i="24"/>
  <c r="M1966" i="24"/>
  <c r="L1966" i="24"/>
  <c r="K1966" i="24"/>
  <c r="J1966" i="24"/>
  <c r="I1966" i="24"/>
  <c r="H1966" i="24"/>
  <c r="M1965" i="24"/>
  <c r="L1965" i="24"/>
  <c r="K1965" i="24"/>
  <c r="J1965" i="24"/>
  <c r="I1965" i="24"/>
  <c r="H1965" i="24"/>
  <c r="M1964" i="24"/>
  <c r="L1964" i="24"/>
  <c r="K1964" i="24"/>
  <c r="J1964" i="24"/>
  <c r="I1964" i="24"/>
  <c r="H1964" i="24"/>
  <c r="M1963" i="24"/>
  <c r="L1963" i="24"/>
  <c r="K1963" i="24"/>
  <c r="J1963" i="24"/>
  <c r="I1963" i="24"/>
  <c r="H1963" i="24"/>
  <c r="M1962" i="24"/>
  <c r="L1962" i="24"/>
  <c r="K1962" i="24"/>
  <c r="J1962" i="24"/>
  <c r="I1962" i="24"/>
  <c r="H1962" i="24"/>
  <c r="M1961" i="24"/>
  <c r="L1961" i="24"/>
  <c r="K1961" i="24"/>
  <c r="J1961" i="24"/>
  <c r="I1961" i="24"/>
  <c r="H1961" i="24"/>
  <c r="M1960" i="24"/>
  <c r="L1960" i="24"/>
  <c r="K1960" i="24"/>
  <c r="J1960" i="24"/>
  <c r="I1960" i="24"/>
  <c r="H1960" i="24"/>
  <c r="M1959" i="24"/>
  <c r="L1959" i="24"/>
  <c r="K1959" i="24"/>
  <c r="J1959" i="24"/>
  <c r="I1959" i="24"/>
  <c r="H1959" i="24"/>
  <c r="M1958" i="24"/>
  <c r="L1958" i="24"/>
  <c r="K1958" i="24"/>
  <c r="J1958" i="24"/>
  <c r="I1958" i="24"/>
  <c r="H1958" i="24"/>
  <c r="M1957" i="24"/>
  <c r="L1957" i="24"/>
  <c r="K1957" i="24"/>
  <c r="J1957" i="24"/>
  <c r="I1957" i="24"/>
  <c r="H1957" i="24"/>
  <c r="M1956" i="24"/>
  <c r="L1956" i="24"/>
  <c r="K1956" i="24"/>
  <c r="J1956" i="24"/>
  <c r="I1956" i="24"/>
  <c r="H1956" i="24"/>
  <c r="M1955" i="24"/>
  <c r="L1955" i="24"/>
  <c r="K1955" i="24"/>
  <c r="J1955" i="24"/>
  <c r="I1955" i="24"/>
  <c r="H1955" i="24"/>
  <c r="M1954" i="24"/>
  <c r="L1954" i="24"/>
  <c r="K1954" i="24"/>
  <c r="J1954" i="24"/>
  <c r="I1954" i="24"/>
  <c r="H1954" i="24"/>
  <c r="M1953" i="24"/>
  <c r="L1953" i="24"/>
  <c r="K1953" i="24"/>
  <c r="J1953" i="24"/>
  <c r="I1953" i="24"/>
  <c r="H1953" i="24"/>
  <c r="M1952" i="24"/>
  <c r="L1952" i="24"/>
  <c r="K1952" i="24"/>
  <c r="J1952" i="24"/>
  <c r="I1952" i="24"/>
  <c r="H1952" i="24"/>
  <c r="M1951" i="24"/>
  <c r="L1951" i="24"/>
  <c r="K1951" i="24"/>
  <c r="J1951" i="24"/>
  <c r="I1951" i="24"/>
  <c r="H1951" i="24"/>
  <c r="M1950" i="24"/>
  <c r="L1950" i="24"/>
  <c r="K1950" i="24"/>
  <c r="J1950" i="24"/>
  <c r="I1950" i="24"/>
  <c r="H1950" i="24"/>
  <c r="M1949" i="24"/>
  <c r="L1949" i="24"/>
  <c r="K1949" i="24"/>
  <c r="J1949" i="24"/>
  <c r="I1949" i="24"/>
  <c r="H1949" i="24"/>
  <c r="M1948" i="24"/>
  <c r="L1948" i="24"/>
  <c r="K1948" i="24"/>
  <c r="J1948" i="24"/>
  <c r="I1948" i="24"/>
  <c r="H1948" i="24"/>
  <c r="M1947" i="24"/>
  <c r="L1947" i="24"/>
  <c r="K1947" i="24"/>
  <c r="J1947" i="24"/>
  <c r="I1947" i="24"/>
  <c r="H1947" i="24"/>
  <c r="M1946" i="24"/>
  <c r="L1946" i="24"/>
  <c r="K1946" i="24"/>
  <c r="J1946" i="24"/>
  <c r="I1946" i="24"/>
  <c r="H1946" i="24"/>
  <c r="M1945" i="24"/>
  <c r="L1945" i="24"/>
  <c r="K1945" i="24"/>
  <c r="J1945" i="24"/>
  <c r="I1945" i="24"/>
  <c r="H1945" i="24"/>
  <c r="M1944" i="24"/>
  <c r="L1944" i="24"/>
  <c r="K1944" i="24"/>
  <c r="J1944" i="24"/>
  <c r="I1944" i="24"/>
  <c r="H1944" i="24"/>
  <c r="M1943" i="24"/>
  <c r="L1943" i="24"/>
  <c r="K1943" i="24"/>
  <c r="J1943" i="24"/>
  <c r="I1943" i="24"/>
  <c r="H1943" i="24"/>
  <c r="M1942" i="24"/>
  <c r="L1942" i="24"/>
  <c r="K1942" i="24"/>
  <c r="J1942" i="24"/>
  <c r="I1942" i="24"/>
  <c r="H1942" i="24"/>
  <c r="M1941" i="24"/>
  <c r="L1941" i="24"/>
  <c r="K1941" i="24"/>
  <c r="J1941" i="24"/>
  <c r="I1941" i="24"/>
  <c r="H1941" i="24"/>
  <c r="M1940" i="24"/>
  <c r="L1940" i="24"/>
  <c r="K1940" i="24"/>
  <c r="J1940" i="24"/>
  <c r="I1940" i="24"/>
  <c r="H1940" i="24"/>
  <c r="M1939" i="24"/>
  <c r="L1939" i="24"/>
  <c r="K1939" i="24"/>
  <c r="J1939" i="24"/>
  <c r="I1939" i="24"/>
  <c r="H1939" i="24"/>
  <c r="M1938" i="24"/>
  <c r="L1938" i="24"/>
  <c r="K1938" i="24"/>
  <c r="J1938" i="24"/>
  <c r="I1938" i="24"/>
  <c r="H1938" i="24"/>
  <c r="M1937" i="24"/>
  <c r="L1937" i="24"/>
  <c r="K1937" i="24"/>
  <c r="J1937" i="24"/>
  <c r="I1937" i="24"/>
  <c r="H1937" i="24"/>
  <c r="M1936" i="24"/>
  <c r="L1936" i="24"/>
  <c r="K1936" i="24"/>
  <c r="J1936" i="24"/>
  <c r="I1936" i="24"/>
  <c r="H1936" i="24"/>
  <c r="M1935" i="24"/>
  <c r="L1935" i="24"/>
  <c r="K1935" i="24"/>
  <c r="J1935" i="24"/>
  <c r="I1935" i="24"/>
  <c r="H1935" i="24"/>
  <c r="M1934" i="24"/>
  <c r="L1934" i="24"/>
  <c r="K1934" i="24"/>
  <c r="J1934" i="24"/>
  <c r="I1934" i="24"/>
  <c r="H1934" i="24"/>
  <c r="M1933" i="24"/>
  <c r="L1933" i="24"/>
  <c r="K1933" i="24"/>
  <c r="J1933" i="24"/>
  <c r="I1933" i="24"/>
  <c r="H1933" i="24"/>
  <c r="M1932" i="24"/>
  <c r="L1932" i="24"/>
  <c r="K1932" i="24"/>
  <c r="J1932" i="24"/>
  <c r="I1932" i="24"/>
  <c r="H1932" i="24"/>
  <c r="M1931" i="24"/>
  <c r="L1931" i="24"/>
  <c r="K1931" i="24"/>
  <c r="J1931" i="24"/>
  <c r="I1931" i="24"/>
  <c r="H1931" i="24"/>
  <c r="M1930" i="24"/>
  <c r="L1930" i="24"/>
  <c r="K1930" i="24"/>
  <c r="J1930" i="24"/>
  <c r="I1930" i="24"/>
  <c r="H1930" i="24"/>
  <c r="M1929" i="24"/>
  <c r="L1929" i="24"/>
  <c r="K1929" i="24"/>
  <c r="J1929" i="24"/>
  <c r="I1929" i="24"/>
  <c r="H1929" i="24"/>
  <c r="M1928" i="24"/>
  <c r="L1928" i="24"/>
  <c r="K1928" i="24"/>
  <c r="J1928" i="24"/>
  <c r="I1928" i="24"/>
  <c r="H1928" i="24"/>
  <c r="M1927" i="24"/>
  <c r="L1927" i="24"/>
  <c r="K1927" i="24"/>
  <c r="J1927" i="24"/>
  <c r="I1927" i="24"/>
  <c r="H1927" i="24"/>
  <c r="M1926" i="24"/>
  <c r="L1926" i="24"/>
  <c r="K1926" i="24"/>
  <c r="J1926" i="24"/>
  <c r="I1926" i="24"/>
  <c r="H1926" i="24"/>
  <c r="M1925" i="24"/>
  <c r="L1925" i="24"/>
  <c r="K1925" i="24"/>
  <c r="J1925" i="24"/>
  <c r="I1925" i="24"/>
  <c r="H1925" i="24"/>
  <c r="M1924" i="24"/>
  <c r="L1924" i="24"/>
  <c r="K1924" i="24"/>
  <c r="J1924" i="24"/>
  <c r="I1924" i="24"/>
  <c r="H1924" i="24"/>
  <c r="M1923" i="24"/>
  <c r="L1923" i="24"/>
  <c r="K1923" i="24"/>
  <c r="J1923" i="24"/>
  <c r="I1923" i="24"/>
  <c r="H1923" i="24"/>
  <c r="M1922" i="24"/>
  <c r="L1922" i="24"/>
  <c r="K1922" i="24"/>
  <c r="J1922" i="24"/>
  <c r="I1922" i="24"/>
  <c r="H1922" i="24"/>
  <c r="M1921" i="24"/>
  <c r="L1921" i="24"/>
  <c r="K1921" i="24"/>
  <c r="J1921" i="24"/>
  <c r="I1921" i="24"/>
  <c r="H1921" i="24"/>
  <c r="M1920" i="24"/>
  <c r="L1920" i="24"/>
  <c r="K1920" i="24"/>
  <c r="J1920" i="24"/>
  <c r="I1920" i="24"/>
  <c r="H1920" i="24"/>
  <c r="M1919" i="24"/>
  <c r="L1919" i="24"/>
  <c r="K1919" i="24"/>
  <c r="J1919" i="24"/>
  <c r="I1919" i="24"/>
  <c r="H1919" i="24"/>
  <c r="M1918" i="24"/>
  <c r="L1918" i="24"/>
  <c r="K1918" i="24"/>
  <c r="J1918" i="24"/>
  <c r="I1918" i="24"/>
  <c r="H1918" i="24"/>
  <c r="M1917" i="24"/>
  <c r="L1917" i="24"/>
  <c r="K1917" i="24"/>
  <c r="J1917" i="24"/>
  <c r="I1917" i="24"/>
  <c r="H1917" i="24"/>
  <c r="M1916" i="24"/>
  <c r="L1916" i="24"/>
  <c r="K1916" i="24"/>
  <c r="J1916" i="24"/>
  <c r="I1916" i="24"/>
  <c r="H1916" i="24"/>
  <c r="M1915" i="24"/>
  <c r="L1915" i="24"/>
  <c r="K1915" i="24"/>
  <c r="J1915" i="24"/>
  <c r="I1915" i="24"/>
  <c r="H1915" i="24"/>
  <c r="M1914" i="24"/>
  <c r="L1914" i="24"/>
  <c r="K1914" i="24"/>
  <c r="J1914" i="24"/>
  <c r="I1914" i="24"/>
  <c r="H1914" i="24"/>
  <c r="M1913" i="24"/>
  <c r="L1913" i="24"/>
  <c r="K1913" i="24"/>
  <c r="J1913" i="24"/>
  <c r="I1913" i="24"/>
  <c r="H1913" i="24"/>
  <c r="M1912" i="24"/>
  <c r="L1912" i="24"/>
  <c r="K1912" i="24"/>
  <c r="J1912" i="24"/>
  <c r="I1912" i="24"/>
  <c r="H1912" i="24"/>
  <c r="M1911" i="24"/>
  <c r="L1911" i="24"/>
  <c r="K1911" i="24"/>
  <c r="J1911" i="24"/>
  <c r="I1911" i="24"/>
  <c r="H1911" i="24"/>
  <c r="M1910" i="24"/>
  <c r="L1910" i="24"/>
  <c r="K1910" i="24"/>
  <c r="J1910" i="24"/>
  <c r="I1910" i="24"/>
  <c r="H1910" i="24"/>
  <c r="M1909" i="24"/>
  <c r="L1909" i="24"/>
  <c r="K1909" i="24"/>
  <c r="J1909" i="24"/>
  <c r="I1909" i="24"/>
  <c r="H1909" i="24"/>
  <c r="M1908" i="24"/>
  <c r="L1908" i="24"/>
  <c r="K1908" i="24"/>
  <c r="J1908" i="24"/>
  <c r="I1908" i="24"/>
  <c r="H1908" i="24"/>
  <c r="M1907" i="24"/>
  <c r="L1907" i="24"/>
  <c r="K1907" i="24"/>
  <c r="J1907" i="24"/>
  <c r="I1907" i="24"/>
  <c r="H1907" i="24"/>
  <c r="M1906" i="24"/>
  <c r="L1906" i="24"/>
  <c r="K1906" i="24"/>
  <c r="J1906" i="24"/>
  <c r="I1906" i="24"/>
  <c r="H1906" i="24"/>
  <c r="M1905" i="24"/>
  <c r="L1905" i="24"/>
  <c r="K1905" i="24"/>
  <c r="J1905" i="24"/>
  <c r="I1905" i="24"/>
  <c r="H1905" i="24"/>
  <c r="M1904" i="24"/>
  <c r="L1904" i="24"/>
  <c r="K1904" i="24"/>
  <c r="J1904" i="24"/>
  <c r="I1904" i="24"/>
  <c r="H1904" i="24"/>
  <c r="M1903" i="24"/>
  <c r="L1903" i="24"/>
  <c r="K1903" i="24"/>
  <c r="J1903" i="24"/>
  <c r="I1903" i="24"/>
  <c r="H1903" i="24"/>
  <c r="M1902" i="24"/>
  <c r="L1902" i="24"/>
  <c r="K1902" i="24"/>
  <c r="J1902" i="24"/>
  <c r="I1902" i="24"/>
  <c r="H1902" i="24"/>
  <c r="M1901" i="24"/>
  <c r="L1901" i="24"/>
  <c r="K1901" i="24"/>
  <c r="J1901" i="24"/>
  <c r="I1901" i="24"/>
  <c r="H1901" i="24"/>
  <c r="M1900" i="24"/>
  <c r="L1900" i="24"/>
  <c r="K1900" i="24"/>
  <c r="J1900" i="24"/>
  <c r="I1900" i="24"/>
  <c r="H1900" i="24"/>
  <c r="M1899" i="24"/>
  <c r="L1899" i="24"/>
  <c r="K1899" i="24"/>
  <c r="J1899" i="24"/>
  <c r="I1899" i="24"/>
  <c r="H1899" i="24"/>
  <c r="M1898" i="24"/>
  <c r="L1898" i="24"/>
  <c r="K1898" i="24"/>
  <c r="J1898" i="24"/>
  <c r="I1898" i="24"/>
  <c r="H1898" i="24"/>
  <c r="M1897" i="24"/>
  <c r="L1897" i="24"/>
  <c r="K1897" i="24"/>
  <c r="J1897" i="24"/>
  <c r="I1897" i="24"/>
  <c r="H1897" i="24"/>
  <c r="M1896" i="24"/>
  <c r="L1896" i="24"/>
  <c r="K1896" i="24"/>
  <c r="J1896" i="24"/>
  <c r="I1896" i="24"/>
  <c r="H1896" i="24"/>
  <c r="M1895" i="24"/>
  <c r="L1895" i="24"/>
  <c r="K1895" i="24"/>
  <c r="J1895" i="24"/>
  <c r="I1895" i="24"/>
  <c r="H1895" i="24"/>
  <c r="M1894" i="24"/>
  <c r="L1894" i="24"/>
  <c r="K1894" i="24"/>
  <c r="J1894" i="24"/>
  <c r="I1894" i="24"/>
  <c r="H1894" i="24"/>
  <c r="M1893" i="24"/>
  <c r="L1893" i="24"/>
  <c r="K1893" i="24"/>
  <c r="J1893" i="24"/>
  <c r="I1893" i="24"/>
  <c r="H1893" i="24"/>
  <c r="M1892" i="24"/>
  <c r="L1892" i="24"/>
  <c r="K1892" i="24"/>
  <c r="J1892" i="24"/>
  <c r="I1892" i="24"/>
  <c r="H1892" i="24"/>
  <c r="M1891" i="24"/>
  <c r="L1891" i="24"/>
  <c r="K1891" i="24"/>
  <c r="J1891" i="24"/>
  <c r="I1891" i="24"/>
  <c r="H1891" i="24"/>
  <c r="M1890" i="24"/>
  <c r="L1890" i="24"/>
  <c r="K1890" i="24"/>
  <c r="J1890" i="24"/>
  <c r="I1890" i="24"/>
  <c r="H1890" i="24"/>
  <c r="M1889" i="24"/>
  <c r="L1889" i="24"/>
  <c r="K1889" i="24"/>
  <c r="J1889" i="24"/>
  <c r="I1889" i="24"/>
  <c r="H1889" i="24"/>
  <c r="M1888" i="24"/>
  <c r="L1888" i="24"/>
  <c r="K1888" i="24"/>
  <c r="J1888" i="24"/>
  <c r="I1888" i="24"/>
  <c r="H1888" i="24"/>
  <c r="M1887" i="24"/>
  <c r="L1887" i="24"/>
  <c r="K1887" i="24"/>
  <c r="J1887" i="24"/>
  <c r="I1887" i="24"/>
  <c r="H1887" i="24"/>
  <c r="M1886" i="24"/>
  <c r="L1886" i="24"/>
  <c r="K1886" i="24"/>
  <c r="J1886" i="24"/>
  <c r="I1886" i="24"/>
  <c r="H1886" i="24"/>
  <c r="M1885" i="24"/>
  <c r="L1885" i="24"/>
  <c r="K1885" i="24"/>
  <c r="J1885" i="24"/>
  <c r="I1885" i="24"/>
  <c r="H1885" i="24"/>
  <c r="M1884" i="24"/>
  <c r="L1884" i="24"/>
  <c r="K1884" i="24"/>
  <c r="J1884" i="24"/>
  <c r="I1884" i="24"/>
  <c r="H1884" i="24"/>
  <c r="M1883" i="24"/>
  <c r="L1883" i="24"/>
  <c r="K1883" i="24"/>
  <c r="J1883" i="24"/>
  <c r="I1883" i="24"/>
  <c r="H1883" i="24"/>
  <c r="M1882" i="24"/>
  <c r="L1882" i="24"/>
  <c r="K1882" i="24"/>
  <c r="J1882" i="24"/>
  <c r="I1882" i="24"/>
  <c r="H1882" i="24"/>
  <c r="M1881" i="24"/>
  <c r="L1881" i="24"/>
  <c r="K1881" i="24"/>
  <c r="J1881" i="24"/>
  <c r="I1881" i="24"/>
  <c r="H1881" i="24"/>
  <c r="M1880" i="24"/>
  <c r="L1880" i="24"/>
  <c r="K1880" i="24"/>
  <c r="J1880" i="24"/>
  <c r="I1880" i="24"/>
  <c r="H1880" i="24"/>
  <c r="M1879" i="24"/>
  <c r="L1879" i="24"/>
  <c r="K1879" i="24"/>
  <c r="J1879" i="24"/>
  <c r="I1879" i="24"/>
  <c r="H1879" i="24"/>
  <c r="M1878" i="24"/>
  <c r="L1878" i="24"/>
  <c r="K1878" i="24"/>
  <c r="J1878" i="24"/>
  <c r="I1878" i="24"/>
  <c r="H1878" i="24"/>
  <c r="M1877" i="24"/>
  <c r="L1877" i="24"/>
  <c r="K1877" i="24"/>
  <c r="J1877" i="24"/>
  <c r="I1877" i="24"/>
  <c r="H1877" i="24"/>
  <c r="M1876" i="24"/>
  <c r="L1876" i="24"/>
  <c r="K1876" i="24"/>
  <c r="J1876" i="24"/>
  <c r="I1876" i="24"/>
  <c r="H1876" i="24"/>
  <c r="M1875" i="24"/>
  <c r="L1875" i="24"/>
  <c r="K1875" i="24"/>
  <c r="J1875" i="24"/>
  <c r="I1875" i="24"/>
  <c r="H1875" i="24"/>
  <c r="M1874" i="24"/>
  <c r="L1874" i="24"/>
  <c r="K1874" i="24"/>
  <c r="J1874" i="24"/>
  <c r="I1874" i="24"/>
  <c r="H1874" i="24"/>
  <c r="M1873" i="24"/>
  <c r="L1873" i="24"/>
  <c r="K1873" i="24"/>
  <c r="J1873" i="24"/>
  <c r="I1873" i="24"/>
  <c r="H1873" i="24"/>
  <c r="M1872" i="24"/>
  <c r="L1872" i="24"/>
  <c r="K1872" i="24"/>
  <c r="J1872" i="24"/>
  <c r="I1872" i="24"/>
  <c r="H1872" i="24"/>
  <c r="M1871" i="24"/>
  <c r="L1871" i="24"/>
  <c r="K1871" i="24"/>
  <c r="J1871" i="24"/>
  <c r="I1871" i="24"/>
  <c r="H1871" i="24"/>
  <c r="M1870" i="24"/>
  <c r="L1870" i="24"/>
  <c r="K1870" i="24"/>
  <c r="J1870" i="24"/>
  <c r="I1870" i="24"/>
  <c r="H1870" i="24"/>
  <c r="M1869" i="24"/>
  <c r="L1869" i="24"/>
  <c r="K1869" i="24"/>
  <c r="J1869" i="24"/>
  <c r="I1869" i="24"/>
  <c r="H1869" i="24"/>
  <c r="M1868" i="24"/>
  <c r="L1868" i="24"/>
  <c r="K1868" i="24"/>
  <c r="J1868" i="24"/>
  <c r="I1868" i="24"/>
  <c r="H1868" i="24"/>
  <c r="M1867" i="24"/>
  <c r="L1867" i="24"/>
  <c r="K1867" i="24"/>
  <c r="J1867" i="24"/>
  <c r="I1867" i="24"/>
  <c r="H1867" i="24"/>
  <c r="M1866" i="24"/>
  <c r="L1866" i="24"/>
  <c r="K1866" i="24"/>
  <c r="J1866" i="24"/>
  <c r="I1866" i="24"/>
  <c r="H1866" i="24"/>
  <c r="M1865" i="24"/>
  <c r="L1865" i="24"/>
  <c r="K1865" i="24"/>
  <c r="J1865" i="24"/>
  <c r="I1865" i="24"/>
  <c r="H1865" i="24"/>
  <c r="M1864" i="24"/>
  <c r="L1864" i="24"/>
  <c r="K1864" i="24"/>
  <c r="J1864" i="24"/>
  <c r="I1864" i="24"/>
  <c r="H1864" i="24"/>
  <c r="M1863" i="24"/>
  <c r="L1863" i="24"/>
  <c r="K1863" i="24"/>
  <c r="J1863" i="24"/>
  <c r="I1863" i="24"/>
  <c r="H1863" i="24"/>
  <c r="M1862" i="24"/>
  <c r="L1862" i="24"/>
  <c r="K1862" i="24"/>
  <c r="J1862" i="24"/>
  <c r="I1862" i="24"/>
  <c r="H1862" i="24"/>
  <c r="M1861" i="24"/>
  <c r="L1861" i="24"/>
  <c r="K1861" i="24"/>
  <c r="J1861" i="24"/>
  <c r="I1861" i="24"/>
  <c r="H1861" i="24"/>
  <c r="M1860" i="24"/>
  <c r="L1860" i="24"/>
  <c r="K1860" i="24"/>
  <c r="J1860" i="24"/>
  <c r="I1860" i="24"/>
  <c r="H1860" i="24"/>
  <c r="M1859" i="24"/>
  <c r="L1859" i="24"/>
  <c r="K1859" i="24"/>
  <c r="J1859" i="24"/>
  <c r="I1859" i="24"/>
  <c r="H1859" i="24"/>
  <c r="M1858" i="24"/>
  <c r="L1858" i="24"/>
  <c r="K1858" i="24"/>
  <c r="J1858" i="24"/>
  <c r="I1858" i="24"/>
  <c r="H1858" i="24"/>
  <c r="M1857" i="24"/>
  <c r="L1857" i="24"/>
  <c r="K1857" i="24"/>
  <c r="J1857" i="24"/>
  <c r="I1857" i="24"/>
  <c r="H1857" i="24"/>
  <c r="M1856" i="24"/>
  <c r="L1856" i="24"/>
  <c r="K1856" i="24"/>
  <c r="J1856" i="24"/>
  <c r="I1856" i="24"/>
  <c r="H1856" i="24"/>
  <c r="M1855" i="24"/>
  <c r="L1855" i="24"/>
  <c r="K1855" i="24"/>
  <c r="J1855" i="24"/>
  <c r="I1855" i="24"/>
  <c r="H1855" i="24"/>
  <c r="M1854" i="24"/>
  <c r="L1854" i="24"/>
  <c r="K1854" i="24"/>
  <c r="J1854" i="24"/>
  <c r="I1854" i="24"/>
  <c r="H1854" i="24"/>
  <c r="M1853" i="24"/>
  <c r="L1853" i="24"/>
  <c r="K1853" i="24"/>
  <c r="J1853" i="24"/>
  <c r="I1853" i="24"/>
  <c r="H1853" i="24"/>
  <c r="M1852" i="24"/>
  <c r="L1852" i="24"/>
  <c r="K1852" i="24"/>
  <c r="J1852" i="24"/>
  <c r="I1852" i="24"/>
  <c r="H1852" i="24"/>
  <c r="M1851" i="24"/>
  <c r="L1851" i="24"/>
  <c r="K1851" i="24"/>
  <c r="J1851" i="24"/>
  <c r="I1851" i="24"/>
  <c r="H1851" i="24"/>
  <c r="M1850" i="24"/>
  <c r="L1850" i="24"/>
  <c r="K1850" i="24"/>
  <c r="J1850" i="24"/>
  <c r="I1850" i="24"/>
  <c r="H1850" i="24"/>
  <c r="M1849" i="24"/>
  <c r="L1849" i="24"/>
  <c r="K1849" i="24"/>
  <c r="J1849" i="24"/>
  <c r="I1849" i="24"/>
  <c r="H1849" i="24"/>
  <c r="M1848" i="24"/>
  <c r="L1848" i="24"/>
  <c r="K1848" i="24"/>
  <c r="J1848" i="24"/>
  <c r="I1848" i="24"/>
  <c r="H1848" i="24"/>
  <c r="M1847" i="24"/>
  <c r="L1847" i="24"/>
  <c r="K1847" i="24"/>
  <c r="J1847" i="24"/>
  <c r="I1847" i="24"/>
  <c r="H1847" i="24"/>
  <c r="M1846" i="24"/>
  <c r="L1846" i="24"/>
  <c r="K1846" i="24"/>
  <c r="J1846" i="24"/>
  <c r="I1846" i="24"/>
  <c r="H1846" i="24"/>
  <c r="M1845" i="24"/>
  <c r="L1845" i="24"/>
  <c r="K1845" i="24"/>
  <c r="J1845" i="24"/>
  <c r="I1845" i="24"/>
  <c r="H1845" i="24"/>
  <c r="M1844" i="24"/>
  <c r="L1844" i="24"/>
  <c r="K1844" i="24"/>
  <c r="J1844" i="24"/>
  <c r="I1844" i="24"/>
  <c r="H1844" i="24"/>
  <c r="M1843" i="24"/>
  <c r="L1843" i="24"/>
  <c r="K1843" i="24"/>
  <c r="J1843" i="24"/>
  <c r="I1843" i="24"/>
  <c r="H1843" i="24"/>
  <c r="M1842" i="24"/>
  <c r="L1842" i="24"/>
  <c r="K1842" i="24"/>
  <c r="J1842" i="24"/>
  <c r="I1842" i="24"/>
  <c r="H1842" i="24"/>
  <c r="M1841" i="24"/>
  <c r="L1841" i="24"/>
  <c r="K1841" i="24"/>
  <c r="J1841" i="24"/>
  <c r="I1841" i="24"/>
  <c r="H1841" i="24"/>
  <c r="M1840" i="24"/>
  <c r="L1840" i="24"/>
  <c r="K1840" i="24"/>
  <c r="J1840" i="24"/>
  <c r="I1840" i="24"/>
  <c r="H1840" i="24"/>
  <c r="M1839" i="24"/>
  <c r="L1839" i="24"/>
  <c r="K1839" i="24"/>
  <c r="J1839" i="24"/>
  <c r="I1839" i="24"/>
  <c r="H1839" i="24"/>
  <c r="M1838" i="24"/>
  <c r="L1838" i="24"/>
  <c r="K1838" i="24"/>
  <c r="J1838" i="24"/>
  <c r="I1838" i="24"/>
  <c r="H1838" i="24"/>
  <c r="M1837" i="24"/>
  <c r="L1837" i="24"/>
  <c r="K1837" i="24"/>
  <c r="J1837" i="24"/>
  <c r="I1837" i="24"/>
  <c r="H1837" i="24"/>
  <c r="M1836" i="24"/>
  <c r="L1836" i="24"/>
  <c r="K1836" i="24"/>
  <c r="J1836" i="24"/>
  <c r="I1836" i="24"/>
  <c r="H1836" i="24"/>
  <c r="M1835" i="24"/>
  <c r="L1835" i="24"/>
  <c r="K1835" i="24"/>
  <c r="J1835" i="24"/>
  <c r="I1835" i="24"/>
  <c r="H1835" i="24"/>
  <c r="M1834" i="24"/>
  <c r="L1834" i="24"/>
  <c r="K1834" i="24"/>
  <c r="J1834" i="24"/>
  <c r="I1834" i="24"/>
  <c r="H1834" i="24"/>
  <c r="M1833" i="24"/>
  <c r="L1833" i="24"/>
  <c r="K1833" i="24"/>
  <c r="J1833" i="24"/>
  <c r="I1833" i="24"/>
  <c r="H1833" i="24"/>
  <c r="M1832" i="24"/>
  <c r="L1832" i="24"/>
  <c r="K1832" i="24"/>
  <c r="J1832" i="24"/>
  <c r="I1832" i="24"/>
  <c r="H1832" i="24"/>
  <c r="M1831" i="24"/>
  <c r="L1831" i="24"/>
  <c r="K1831" i="24"/>
  <c r="J1831" i="24"/>
  <c r="I1831" i="24"/>
  <c r="H1831" i="24"/>
  <c r="M1830" i="24"/>
  <c r="L1830" i="24"/>
  <c r="K1830" i="24"/>
  <c r="J1830" i="24"/>
  <c r="I1830" i="24"/>
  <c r="H1830" i="24"/>
  <c r="M1829" i="24"/>
  <c r="L1829" i="24"/>
  <c r="K1829" i="24"/>
  <c r="J1829" i="24"/>
  <c r="I1829" i="24"/>
  <c r="H1829" i="24"/>
  <c r="M1828" i="24"/>
  <c r="L1828" i="24"/>
  <c r="K1828" i="24"/>
  <c r="J1828" i="24"/>
  <c r="I1828" i="24"/>
  <c r="H1828" i="24"/>
  <c r="M1827" i="24"/>
  <c r="L1827" i="24"/>
  <c r="K1827" i="24"/>
  <c r="J1827" i="24"/>
  <c r="I1827" i="24"/>
  <c r="H1827" i="24"/>
  <c r="M1826" i="24"/>
  <c r="L1826" i="24"/>
  <c r="K1826" i="24"/>
  <c r="J1826" i="24"/>
  <c r="I1826" i="24"/>
  <c r="H1826" i="24"/>
  <c r="M1825" i="24"/>
  <c r="L1825" i="24"/>
  <c r="K1825" i="24"/>
  <c r="J1825" i="24"/>
  <c r="I1825" i="24"/>
  <c r="H1825" i="24"/>
  <c r="M1824" i="24"/>
  <c r="L1824" i="24"/>
  <c r="K1824" i="24"/>
  <c r="J1824" i="24"/>
  <c r="I1824" i="24"/>
  <c r="H1824" i="24"/>
  <c r="M1823" i="24"/>
  <c r="L1823" i="24"/>
  <c r="K1823" i="24"/>
  <c r="J1823" i="24"/>
  <c r="I1823" i="24"/>
  <c r="H1823" i="24"/>
  <c r="M1822" i="24"/>
  <c r="L1822" i="24"/>
  <c r="K1822" i="24"/>
  <c r="J1822" i="24"/>
  <c r="I1822" i="24"/>
  <c r="H1822" i="24"/>
  <c r="M1821" i="24"/>
  <c r="L1821" i="24"/>
  <c r="K1821" i="24"/>
  <c r="J1821" i="24"/>
  <c r="I1821" i="24"/>
  <c r="H1821" i="24"/>
  <c r="M1820" i="24"/>
  <c r="L1820" i="24"/>
  <c r="K1820" i="24"/>
  <c r="J1820" i="24"/>
  <c r="I1820" i="24"/>
  <c r="H1820" i="24"/>
  <c r="M1819" i="24"/>
  <c r="L1819" i="24"/>
  <c r="K1819" i="24"/>
  <c r="J1819" i="24"/>
  <c r="I1819" i="24"/>
  <c r="H1819" i="24"/>
  <c r="M1818" i="24"/>
  <c r="L1818" i="24"/>
  <c r="K1818" i="24"/>
  <c r="J1818" i="24"/>
  <c r="I1818" i="24"/>
  <c r="H1818" i="24"/>
  <c r="M1817" i="24"/>
  <c r="L1817" i="24"/>
  <c r="K1817" i="24"/>
  <c r="J1817" i="24"/>
  <c r="I1817" i="24"/>
  <c r="H1817" i="24"/>
  <c r="M1816" i="24"/>
  <c r="L1816" i="24"/>
  <c r="K1816" i="24"/>
  <c r="J1816" i="24"/>
  <c r="I1816" i="24"/>
  <c r="H1816" i="24"/>
  <c r="M1815" i="24"/>
  <c r="L1815" i="24"/>
  <c r="K1815" i="24"/>
  <c r="J1815" i="24"/>
  <c r="I1815" i="24"/>
  <c r="H1815" i="24"/>
  <c r="M1814" i="24"/>
  <c r="L1814" i="24"/>
  <c r="K1814" i="24"/>
  <c r="J1814" i="24"/>
  <c r="I1814" i="24"/>
  <c r="H1814" i="24"/>
  <c r="M1813" i="24"/>
  <c r="L1813" i="24"/>
  <c r="K1813" i="24"/>
  <c r="J1813" i="24"/>
  <c r="I1813" i="24"/>
  <c r="H1813" i="24"/>
  <c r="M1812" i="24"/>
  <c r="L1812" i="24"/>
  <c r="K1812" i="24"/>
  <c r="J1812" i="24"/>
  <c r="I1812" i="24"/>
  <c r="H1812" i="24"/>
  <c r="M1811" i="24"/>
  <c r="L1811" i="24"/>
  <c r="K1811" i="24"/>
  <c r="J1811" i="24"/>
  <c r="I1811" i="24"/>
  <c r="H1811" i="24"/>
  <c r="M1810" i="24"/>
  <c r="L1810" i="24"/>
  <c r="K1810" i="24"/>
  <c r="J1810" i="24"/>
  <c r="I1810" i="24"/>
  <c r="H1810" i="24"/>
  <c r="M1809" i="24"/>
  <c r="L1809" i="24"/>
  <c r="K1809" i="24"/>
  <c r="J1809" i="24"/>
  <c r="I1809" i="24"/>
  <c r="H1809" i="24"/>
  <c r="M1808" i="24"/>
  <c r="L1808" i="24"/>
  <c r="K1808" i="24"/>
  <c r="J1808" i="24"/>
  <c r="I1808" i="24"/>
  <c r="H1808" i="24"/>
  <c r="M1807" i="24"/>
  <c r="L1807" i="24"/>
  <c r="K1807" i="24"/>
  <c r="J1807" i="24"/>
  <c r="I1807" i="24"/>
  <c r="H1807" i="24"/>
  <c r="M1806" i="24"/>
  <c r="L1806" i="24"/>
  <c r="K1806" i="24"/>
  <c r="J1806" i="24"/>
  <c r="I1806" i="24"/>
  <c r="H1806" i="24"/>
  <c r="M1805" i="24"/>
  <c r="L1805" i="24"/>
  <c r="K1805" i="24"/>
  <c r="J1805" i="24"/>
  <c r="I1805" i="24"/>
  <c r="H1805" i="24"/>
  <c r="M1804" i="24"/>
  <c r="L1804" i="24"/>
  <c r="K1804" i="24"/>
  <c r="J1804" i="24"/>
  <c r="I1804" i="24"/>
  <c r="H1804" i="24"/>
  <c r="M1803" i="24"/>
  <c r="L1803" i="24"/>
  <c r="K1803" i="24"/>
  <c r="J1803" i="24"/>
  <c r="I1803" i="24"/>
  <c r="H1803" i="24"/>
  <c r="M1802" i="24"/>
  <c r="L1802" i="24"/>
  <c r="K1802" i="24"/>
  <c r="J1802" i="24"/>
  <c r="I1802" i="24"/>
  <c r="H1802" i="24"/>
  <c r="M1801" i="24"/>
  <c r="L1801" i="24"/>
  <c r="K1801" i="24"/>
  <c r="J1801" i="24"/>
  <c r="I1801" i="24"/>
  <c r="H1801" i="24"/>
  <c r="M1800" i="24"/>
  <c r="L1800" i="24"/>
  <c r="K1800" i="24"/>
  <c r="J1800" i="24"/>
  <c r="I1800" i="24"/>
  <c r="H1800" i="24"/>
  <c r="M1799" i="24"/>
  <c r="L1799" i="24"/>
  <c r="K1799" i="24"/>
  <c r="J1799" i="24"/>
  <c r="I1799" i="24"/>
  <c r="H1799" i="24"/>
  <c r="M1798" i="24"/>
  <c r="L1798" i="24"/>
  <c r="K1798" i="24"/>
  <c r="J1798" i="24"/>
  <c r="I1798" i="24"/>
  <c r="H1798" i="24"/>
  <c r="M1797" i="24"/>
  <c r="L1797" i="24"/>
  <c r="K1797" i="24"/>
  <c r="J1797" i="24"/>
  <c r="I1797" i="24"/>
  <c r="H1797" i="24"/>
  <c r="M1796" i="24"/>
  <c r="L1796" i="24"/>
  <c r="K1796" i="24"/>
  <c r="J1796" i="24"/>
  <c r="I1796" i="24"/>
  <c r="H1796" i="24"/>
  <c r="M1795" i="24"/>
  <c r="L1795" i="24"/>
  <c r="K1795" i="24"/>
  <c r="J1795" i="24"/>
  <c r="I1795" i="24"/>
  <c r="H1795" i="24"/>
  <c r="M1794" i="24"/>
  <c r="L1794" i="24"/>
  <c r="K1794" i="24"/>
  <c r="J1794" i="24"/>
  <c r="I1794" i="24"/>
  <c r="H1794" i="24"/>
  <c r="M1793" i="24"/>
  <c r="L1793" i="24"/>
  <c r="K1793" i="24"/>
  <c r="J1793" i="24"/>
  <c r="I1793" i="24"/>
  <c r="H1793" i="24"/>
  <c r="M1792" i="24"/>
  <c r="L1792" i="24"/>
  <c r="K1792" i="24"/>
  <c r="J1792" i="24"/>
  <c r="I1792" i="24"/>
  <c r="H1792" i="24"/>
  <c r="M1791" i="24"/>
  <c r="L1791" i="24"/>
  <c r="K1791" i="24"/>
  <c r="J1791" i="24"/>
  <c r="I1791" i="24"/>
  <c r="H1791" i="24"/>
  <c r="M1790" i="24"/>
  <c r="L1790" i="24"/>
  <c r="K1790" i="24"/>
  <c r="J1790" i="24"/>
  <c r="I1790" i="24"/>
  <c r="H1790" i="24"/>
  <c r="M1789" i="24"/>
  <c r="L1789" i="24"/>
  <c r="K1789" i="24"/>
  <c r="J1789" i="24"/>
  <c r="I1789" i="24"/>
  <c r="H1789" i="24"/>
  <c r="M1788" i="24"/>
  <c r="L1788" i="24"/>
  <c r="K1788" i="24"/>
  <c r="J1788" i="24"/>
  <c r="I1788" i="24"/>
  <c r="H1788" i="24"/>
  <c r="M1787" i="24"/>
  <c r="L1787" i="24"/>
  <c r="K1787" i="24"/>
  <c r="J1787" i="24"/>
  <c r="I1787" i="24"/>
  <c r="H1787" i="24"/>
  <c r="M1786" i="24"/>
  <c r="L1786" i="24"/>
  <c r="K1786" i="24"/>
  <c r="J1786" i="24"/>
  <c r="I1786" i="24"/>
  <c r="H1786" i="24"/>
  <c r="M1785" i="24"/>
  <c r="L1785" i="24"/>
  <c r="K1785" i="24"/>
  <c r="J1785" i="24"/>
  <c r="I1785" i="24"/>
  <c r="H1785" i="24"/>
  <c r="M1784" i="24"/>
  <c r="L1784" i="24"/>
  <c r="K1784" i="24"/>
  <c r="J1784" i="24"/>
  <c r="I1784" i="24"/>
  <c r="H1784" i="24"/>
  <c r="M1783" i="24"/>
  <c r="L1783" i="24"/>
  <c r="K1783" i="24"/>
  <c r="J1783" i="24"/>
  <c r="I1783" i="24"/>
  <c r="H1783" i="24"/>
  <c r="M1782" i="24"/>
  <c r="L1782" i="24"/>
  <c r="K1782" i="24"/>
  <c r="J1782" i="24"/>
  <c r="I1782" i="24"/>
  <c r="H1782" i="24"/>
  <c r="M1781" i="24"/>
  <c r="L1781" i="24"/>
  <c r="K1781" i="24"/>
  <c r="J1781" i="24"/>
  <c r="I1781" i="24"/>
  <c r="H1781" i="24"/>
  <c r="M1780" i="24"/>
  <c r="L1780" i="24"/>
  <c r="K1780" i="24"/>
  <c r="J1780" i="24"/>
  <c r="I1780" i="24"/>
  <c r="H1780" i="24"/>
  <c r="M1779" i="24"/>
  <c r="L1779" i="24"/>
  <c r="K1779" i="24"/>
  <c r="J1779" i="24"/>
  <c r="I1779" i="24"/>
  <c r="H1779" i="24"/>
  <c r="M1778" i="24"/>
  <c r="L1778" i="24"/>
  <c r="K1778" i="24"/>
  <c r="J1778" i="24"/>
  <c r="I1778" i="24"/>
  <c r="H1778" i="24"/>
  <c r="M1777" i="24"/>
  <c r="L1777" i="24"/>
  <c r="K1777" i="24"/>
  <c r="J1777" i="24"/>
  <c r="I1777" i="24"/>
  <c r="H1777" i="24"/>
  <c r="M1776" i="24"/>
  <c r="L1776" i="24"/>
  <c r="K1776" i="24"/>
  <c r="J1776" i="24"/>
  <c r="I1776" i="24"/>
  <c r="H1776" i="24"/>
  <c r="M1775" i="24"/>
  <c r="L1775" i="24"/>
  <c r="K1775" i="24"/>
  <c r="J1775" i="24"/>
  <c r="I1775" i="24"/>
  <c r="H1775" i="24"/>
  <c r="M1774" i="24"/>
  <c r="L1774" i="24"/>
  <c r="K1774" i="24"/>
  <c r="J1774" i="24"/>
  <c r="I1774" i="24"/>
  <c r="H1774" i="24"/>
  <c r="M1773" i="24"/>
  <c r="L1773" i="24"/>
  <c r="K1773" i="24"/>
  <c r="J1773" i="24"/>
  <c r="I1773" i="24"/>
  <c r="H1773" i="24"/>
  <c r="M1772" i="24"/>
  <c r="L1772" i="24"/>
  <c r="K1772" i="24"/>
  <c r="J1772" i="24"/>
  <c r="I1772" i="24"/>
  <c r="H1772" i="24"/>
  <c r="M1771" i="24"/>
  <c r="L1771" i="24"/>
  <c r="K1771" i="24"/>
  <c r="J1771" i="24"/>
  <c r="I1771" i="24"/>
  <c r="H1771" i="24"/>
  <c r="M1770" i="24"/>
  <c r="L1770" i="24"/>
  <c r="K1770" i="24"/>
  <c r="J1770" i="24"/>
  <c r="I1770" i="24"/>
  <c r="H1770" i="24"/>
  <c r="M1769" i="24"/>
  <c r="L1769" i="24"/>
  <c r="K1769" i="24"/>
  <c r="J1769" i="24"/>
  <c r="I1769" i="24"/>
  <c r="H1769" i="24"/>
  <c r="M1768" i="24"/>
  <c r="L1768" i="24"/>
  <c r="K1768" i="24"/>
  <c r="J1768" i="24"/>
  <c r="I1768" i="24"/>
  <c r="H1768" i="24"/>
  <c r="M1767" i="24"/>
  <c r="L1767" i="24"/>
  <c r="K1767" i="24"/>
  <c r="J1767" i="24"/>
  <c r="I1767" i="24"/>
  <c r="H1767" i="24"/>
  <c r="M1766" i="24"/>
  <c r="L1766" i="24"/>
  <c r="K1766" i="24"/>
  <c r="J1766" i="24"/>
  <c r="I1766" i="24"/>
  <c r="H1766" i="24"/>
  <c r="M1765" i="24"/>
  <c r="L1765" i="24"/>
  <c r="K1765" i="24"/>
  <c r="J1765" i="24"/>
  <c r="I1765" i="24"/>
  <c r="H1765" i="24"/>
  <c r="M1764" i="24"/>
  <c r="L1764" i="24"/>
  <c r="K1764" i="24"/>
  <c r="J1764" i="24"/>
  <c r="I1764" i="24"/>
  <c r="H1764" i="24"/>
  <c r="M1763" i="24"/>
  <c r="L1763" i="24"/>
  <c r="K1763" i="24"/>
  <c r="J1763" i="24"/>
  <c r="I1763" i="24"/>
  <c r="H1763" i="24"/>
  <c r="M1762" i="24"/>
  <c r="L1762" i="24"/>
  <c r="K1762" i="24"/>
  <c r="J1762" i="24"/>
  <c r="I1762" i="24"/>
  <c r="H1762" i="24"/>
  <c r="M1761" i="24"/>
  <c r="L1761" i="24"/>
  <c r="K1761" i="24"/>
  <c r="J1761" i="24"/>
  <c r="I1761" i="24"/>
  <c r="H1761" i="24"/>
  <c r="M1760" i="24"/>
  <c r="L1760" i="24"/>
  <c r="K1760" i="24"/>
  <c r="J1760" i="24"/>
  <c r="I1760" i="24"/>
  <c r="H1760" i="24"/>
  <c r="M1759" i="24"/>
  <c r="L1759" i="24"/>
  <c r="K1759" i="24"/>
  <c r="J1759" i="24"/>
  <c r="I1759" i="24"/>
  <c r="H1759" i="24"/>
  <c r="M1758" i="24"/>
  <c r="L1758" i="24"/>
  <c r="K1758" i="24"/>
  <c r="J1758" i="24"/>
  <c r="I1758" i="24"/>
  <c r="H1758" i="24"/>
  <c r="M1757" i="24"/>
  <c r="L1757" i="24"/>
  <c r="K1757" i="24"/>
  <c r="J1757" i="24"/>
  <c r="I1757" i="24"/>
  <c r="H1757" i="24"/>
  <c r="M1756" i="24"/>
  <c r="L1756" i="24"/>
  <c r="K1756" i="24"/>
  <c r="J1756" i="24"/>
  <c r="I1756" i="24"/>
  <c r="H1756" i="24"/>
  <c r="M1755" i="24"/>
  <c r="L1755" i="24"/>
  <c r="K1755" i="24"/>
  <c r="J1755" i="24"/>
  <c r="I1755" i="24"/>
  <c r="H1755" i="24"/>
  <c r="M1754" i="24"/>
  <c r="L1754" i="24"/>
  <c r="K1754" i="24"/>
  <c r="J1754" i="24"/>
  <c r="I1754" i="24"/>
  <c r="H1754" i="24"/>
  <c r="M1753" i="24"/>
  <c r="L1753" i="24"/>
  <c r="K1753" i="24"/>
  <c r="J1753" i="24"/>
  <c r="I1753" i="24"/>
  <c r="H1753" i="24"/>
  <c r="M1752" i="24"/>
  <c r="L1752" i="24"/>
  <c r="K1752" i="24"/>
  <c r="J1752" i="24"/>
  <c r="I1752" i="24"/>
  <c r="H1752" i="24"/>
  <c r="M1751" i="24"/>
  <c r="L1751" i="24"/>
  <c r="K1751" i="24"/>
  <c r="J1751" i="24"/>
  <c r="I1751" i="24"/>
  <c r="H1751" i="24"/>
  <c r="M1750" i="24"/>
  <c r="L1750" i="24"/>
  <c r="K1750" i="24"/>
  <c r="J1750" i="24"/>
  <c r="I1750" i="24"/>
  <c r="H1750" i="24"/>
  <c r="M1749" i="24"/>
  <c r="L1749" i="24"/>
  <c r="K1749" i="24"/>
  <c r="J1749" i="24"/>
  <c r="I1749" i="24"/>
  <c r="H1749" i="24"/>
  <c r="M1748" i="24"/>
  <c r="L1748" i="24"/>
  <c r="K1748" i="24"/>
  <c r="J1748" i="24"/>
  <c r="I1748" i="24"/>
  <c r="H1748" i="24"/>
  <c r="M1747" i="24"/>
  <c r="L1747" i="24"/>
  <c r="K1747" i="24"/>
  <c r="J1747" i="24"/>
  <c r="I1747" i="24"/>
  <c r="H1747" i="24"/>
  <c r="M1746" i="24"/>
  <c r="L1746" i="24"/>
  <c r="K1746" i="24"/>
  <c r="J1746" i="24"/>
  <c r="I1746" i="24"/>
  <c r="H1746" i="24"/>
  <c r="M1745" i="24"/>
  <c r="L1745" i="24"/>
  <c r="K1745" i="24"/>
  <c r="J1745" i="24"/>
  <c r="I1745" i="24"/>
  <c r="H1745" i="24"/>
  <c r="M1744" i="24"/>
  <c r="L1744" i="24"/>
  <c r="K1744" i="24"/>
  <c r="J1744" i="24"/>
  <c r="I1744" i="24"/>
  <c r="H1744" i="24"/>
  <c r="M1743" i="24"/>
  <c r="L1743" i="24"/>
  <c r="K1743" i="24"/>
  <c r="J1743" i="24"/>
  <c r="I1743" i="24"/>
  <c r="H1743" i="24"/>
  <c r="M1742" i="24"/>
  <c r="L1742" i="24"/>
  <c r="K1742" i="24"/>
  <c r="J1742" i="24"/>
  <c r="I1742" i="24"/>
  <c r="H1742" i="24"/>
  <c r="M1741" i="24"/>
  <c r="L1741" i="24"/>
  <c r="K1741" i="24"/>
  <c r="J1741" i="24"/>
  <c r="I1741" i="24"/>
  <c r="H1741" i="24"/>
  <c r="M1740" i="24"/>
  <c r="L1740" i="24"/>
  <c r="K1740" i="24"/>
  <c r="J1740" i="24"/>
  <c r="I1740" i="24"/>
  <c r="H1740" i="24"/>
  <c r="M1739" i="24"/>
  <c r="L1739" i="24"/>
  <c r="K1739" i="24"/>
  <c r="J1739" i="24"/>
  <c r="I1739" i="24"/>
  <c r="H1739" i="24"/>
  <c r="M1738" i="24"/>
  <c r="L1738" i="24"/>
  <c r="K1738" i="24"/>
  <c r="J1738" i="24"/>
  <c r="I1738" i="24"/>
  <c r="H1738" i="24"/>
  <c r="M1737" i="24"/>
  <c r="L1737" i="24"/>
  <c r="K1737" i="24"/>
  <c r="J1737" i="24"/>
  <c r="I1737" i="24"/>
  <c r="H1737" i="24"/>
  <c r="M1736" i="24"/>
  <c r="L1736" i="24"/>
  <c r="K1736" i="24"/>
  <c r="J1736" i="24"/>
  <c r="I1736" i="24"/>
  <c r="H1736" i="24"/>
  <c r="M1735" i="24"/>
  <c r="L1735" i="24"/>
  <c r="K1735" i="24"/>
  <c r="J1735" i="24"/>
  <c r="I1735" i="24"/>
  <c r="H1735" i="24"/>
  <c r="M1734" i="24"/>
  <c r="L1734" i="24"/>
  <c r="K1734" i="24"/>
  <c r="J1734" i="24"/>
  <c r="I1734" i="24"/>
  <c r="H1734" i="24"/>
  <c r="M1733" i="24"/>
  <c r="L1733" i="24"/>
  <c r="K1733" i="24"/>
  <c r="J1733" i="24"/>
  <c r="I1733" i="24"/>
  <c r="H1733" i="24"/>
  <c r="M1732" i="24"/>
  <c r="L1732" i="24"/>
  <c r="K1732" i="24"/>
  <c r="J1732" i="24"/>
  <c r="I1732" i="24"/>
  <c r="H1732" i="24"/>
  <c r="M1731" i="24"/>
  <c r="L1731" i="24"/>
  <c r="K1731" i="24"/>
  <c r="J1731" i="24"/>
  <c r="I1731" i="24"/>
  <c r="H1731" i="24"/>
  <c r="M1730" i="24"/>
  <c r="L1730" i="24"/>
  <c r="K1730" i="24"/>
  <c r="J1730" i="24"/>
  <c r="I1730" i="24"/>
  <c r="H1730" i="24"/>
  <c r="M1729" i="24"/>
  <c r="L1729" i="24"/>
  <c r="K1729" i="24"/>
  <c r="J1729" i="24"/>
  <c r="I1729" i="24"/>
  <c r="H1729" i="24"/>
  <c r="M1728" i="24"/>
  <c r="L1728" i="24"/>
  <c r="K1728" i="24"/>
  <c r="J1728" i="24"/>
  <c r="I1728" i="24"/>
  <c r="H1728" i="24"/>
  <c r="M1727" i="24"/>
  <c r="L1727" i="24"/>
  <c r="K1727" i="24"/>
  <c r="J1727" i="24"/>
  <c r="I1727" i="24"/>
  <c r="H1727" i="24"/>
  <c r="M1726" i="24"/>
  <c r="L1726" i="24"/>
  <c r="K1726" i="24"/>
  <c r="J1726" i="24"/>
  <c r="I1726" i="24"/>
  <c r="H1726" i="24"/>
  <c r="M1725" i="24"/>
  <c r="L1725" i="24"/>
  <c r="K1725" i="24"/>
  <c r="J1725" i="24"/>
  <c r="I1725" i="24"/>
  <c r="H1725" i="24"/>
  <c r="M1724" i="24"/>
  <c r="L1724" i="24"/>
  <c r="K1724" i="24"/>
  <c r="J1724" i="24"/>
  <c r="I1724" i="24"/>
  <c r="H1724" i="24"/>
  <c r="M1723" i="24"/>
  <c r="L1723" i="24"/>
  <c r="K1723" i="24"/>
  <c r="J1723" i="24"/>
  <c r="I1723" i="24"/>
  <c r="H1723" i="24"/>
  <c r="M1722" i="24"/>
  <c r="L1722" i="24"/>
  <c r="K1722" i="24"/>
  <c r="J1722" i="24"/>
  <c r="I1722" i="24"/>
  <c r="H1722" i="24"/>
  <c r="M1721" i="24"/>
  <c r="L1721" i="24"/>
  <c r="K1721" i="24"/>
  <c r="J1721" i="24"/>
  <c r="I1721" i="24"/>
  <c r="H1721" i="24"/>
  <c r="M1720" i="24"/>
  <c r="L1720" i="24"/>
  <c r="K1720" i="24"/>
  <c r="J1720" i="24"/>
  <c r="I1720" i="24"/>
  <c r="H1720" i="24"/>
  <c r="M1719" i="24"/>
  <c r="L1719" i="24"/>
  <c r="K1719" i="24"/>
  <c r="J1719" i="24"/>
  <c r="I1719" i="24"/>
  <c r="H1719" i="24"/>
  <c r="M1718" i="24"/>
  <c r="L1718" i="24"/>
  <c r="K1718" i="24"/>
  <c r="J1718" i="24"/>
  <c r="I1718" i="24"/>
  <c r="H1718" i="24"/>
  <c r="M1717" i="24"/>
  <c r="L1717" i="24"/>
  <c r="K1717" i="24"/>
  <c r="J1717" i="24"/>
  <c r="I1717" i="24"/>
  <c r="H1717" i="24"/>
  <c r="M1716" i="24"/>
  <c r="L1716" i="24"/>
  <c r="K1716" i="24"/>
  <c r="J1716" i="24"/>
  <c r="I1716" i="24"/>
  <c r="H1716" i="24"/>
  <c r="M1715" i="24"/>
  <c r="L1715" i="24"/>
  <c r="K1715" i="24"/>
  <c r="J1715" i="24"/>
  <c r="I1715" i="24"/>
  <c r="H1715" i="24"/>
  <c r="M1714" i="24"/>
  <c r="L1714" i="24"/>
  <c r="K1714" i="24"/>
  <c r="J1714" i="24"/>
  <c r="I1714" i="24"/>
  <c r="H1714" i="24"/>
  <c r="M1713" i="24"/>
  <c r="L1713" i="24"/>
  <c r="K1713" i="24"/>
  <c r="J1713" i="24"/>
  <c r="I1713" i="24"/>
  <c r="H1713" i="24"/>
  <c r="M1712" i="24"/>
  <c r="L1712" i="24"/>
  <c r="K1712" i="24"/>
  <c r="J1712" i="24"/>
  <c r="I1712" i="24"/>
  <c r="H1712" i="24"/>
  <c r="M1711" i="24"/>
  <c r="L1711" i="24"/>
  <c r="K1711" i="24"/>
  <c r="J1711" i="24"/>
  <c r="I1711" i="24"/>
  <c r="H1711" i="24"/>
  <c r="M1710" i="24"/>
  <c r="L1710" i="24"/>
  <c r="K1710" i="24"/>
  <c r="J1710" i="24"/>
  <c r="I1710" i="24"/>
  <c r="H1710" i="24"/>
  <c r="M1709" i="24"/>
  <c r="L1709" i="24"/>
  <c r="K1709" i="24"/>
  <c r="J1709" i="24"/>
  <c r="I1709" i="24"/>
  <c r="H1709" i="24"/>
  <c r="M1708" i="24"/>
  <c r="L1708" i="24"/>
  <c r="K1708" i="24"/>
  <c r="J1708" i="24"/>
  <c r="I1708" i="24"/>
  <c r="H1708" i="24"/>
  <c r="M1707" i="24"/>
  <c r="L1707" i="24"/>
  <c r="K1707" i="24"/>
  <c r="J1707" i="24"/>
  <c r="I1707" i="24"/>
  <c r="H1707" i="24"/>
  <c r="M1706" i="24"/>
  <c r="L1706" i="24"/>
  <c r="K1706" i="24"/>
  <c r="J1706" i="24"/>
  <c r="I1706" i="24"/>
  <c r="H1706" i="24"/>
  <c r="M1705" i="24"/>
  <c r="L1705" i="24"/>
  <c r="K1705" i="24"/>
  <c r="J1705" i="24"/>
  <c r="I1705" i="24"/>
  <c r="H1705" i="24"/>
  <c r="M1704" i="24"/>
  <c r="L1704" i="24"/>
  <c r="K1704" i="24"/>
  <c r="J1704" i="24"/>
  <c r="I1704" i="24"/>
  <c r="H1704" i="24"/>
  <c r="M1703" i="24"/>
  <c r="L1703" i="24"/>
  <c r="K1703" i="24"/>
  <c r="J1703" i="24"/>
  <c r="I1703" i="24"/>
  <c r="H1703" i="24"/>
  <c r="M1702" i="24"/>
  <c r="L1702" i="24"/>
  <c r="K1702" i="24"/>
  <c r="J1702" i="24"/>
  <c r="I1702" i="24"/>
  <c r="H1702" i="24"/>
  <c r="M1701" i="24"/>
  <c r="L1701" i="24"/>
  <c r="K1701" i="24"/>
  <c r="J1701" i="24"/>
  <c r="I1701" i="24"/>
  <c r="H1701" i="24"/>
  <c r="M1700" i="24"/>
  <c r="L1700" i="24"/>
  <c r="K1700" i="24"/>
  <c r="J1700" i="24"/>
  <c r="I1700" i="24"/>
  <c r="H1700" i="24"/>
  <c r="M1699" i="24"/>
  <c r="L1699" i="24"/>
  <c r="K1699" i="24"/>
  <c r="J1699" i="24"/>
  <c r="I1699" i="24"/>
  <c r="H1699" i="24"/>
  <c r="M1698" i="24"/>
  <c r="L1698" i="24"/>
  <c r="K1698" i="24"/>
  <c r="J1698" i="24"/>
  <c r="I1698" i="24"/>
  <c r="H1698" i="24"/>
  <c r="M1697" i="24"/>
  <c r="L1697" i="24"/>
  <c r="K1697" i="24"/>
  <c r="J1697" i="24"/>
  <c r="I1697" i="24"/>
  <c r="H1697" i="24"/>
  <c r="M1696" i="24"/>
  <c r="L1696" i="24"/>
  <c r="K1696" i="24"/>
  <c r="J1696" i="24"/>
  <c r="I1696" i="24"/>
  <c r="H1696" i="24"/>
  <c r="M1695" i="24"/>
  <c r="L1695" i="24"/>
  <c r="K1695" i="24"/>
  <c r="J1695" i="24"/>
  <c r="I1695" i="24"/>
  <c r="H1695" i="24"/>
  <c r="M1694" i="24"/>
  <c r="L1694" i="24"/>
  <c r="K1694" i="24"/>
  <c r="J1694" i="24"/>
  <c r="I1694" i="24"/>
  <c r="H1694" i="24"/>
  <c r="M1693" i="24"/>
  <c r="L1693" i="24"/>
  <c r="K1693" i="24"/>
  <c r="J1693" i="24"/>
  <c r="I1693" i="24"/>
  <c r="H1693" i="24"/>
  <c r="M1692" i="24"/>
  <c r="L1692" i="24"/>
  <c r="K1692" i="24"/>
  <c r="J1692" i="24"/>
  <c r="I1692" i="24"/>
  <c r="H1692" i="24"/>
  <c r="M1691" i="24"/>
  <c r="L1691" i="24"/>
  <c r="K1691" i="24"/>
  <c r="J1691" i="24"/>
  <c r="I1691" i="24"/>
  <c r="H1691" i="24"/>
  <c r="M1690" i="24"/>
  <c r="L1690" i="24"/>
  <c r="K1690" i="24"/>
  <c r="J1690" i="24"/>
  <c r="I1690" i="24"/>
  <c r="H1690" i="24"/>
  <c r="M1689" i="24"/>
  <c r="L1689" i="24"/>
  <c r="K1689" i="24"/>
  <c r="J1689" i="24"/>
  <c r="I1689" i="24"/>
  <c r="H1689" i="24"/>
  <c r="M1688" i="24"/>
  <c r="L1688" i="24"/>
  <c r="K1688" i="24"/>
  <c r="J1688" i="24"/>
  <c r="I1688" i="24"/>
  <c r="H1688" i="24"/>
  <c r="M1687" i="24"/>
  <c r="L1687" i="24"/>
  <c r="K1687" i="24"/>
  <c r="J1687" i="24"/>
  <c r="I1687" i="24"/>
  <c r="H1687" i="24"/>
  <c r="M1686" i="24"/>
  <c r="L1686" i="24"/>
  <c r="K1686" i="24"/>
  <c r="J1686" i="24"/>
  <c r="I1686" i="24"/>
  <c r="H1686" i="24"/>
  <c r="M1685" i="24"/>
  <c r="L1685" i="24"/>
  <c r="K1685" i="24"/>
  <c r="J1685" i="24"/>
  <c r="I1685" i="24"/>
  <c r="H1685" i="24"/>
  <c r="M1684" i="24"/>
  <c r="L1684" i="24"/>
  <c r="K1684" i="24"/>
  <c r="J1684" i="24"/>
  <c r="I1684" i="24"/>
  <c r="H1684" i="24"/>
  <c r="M1683" i="24"/>
  <c r="L1683" i="24"/>
  <c r="K1683" i="24"/>
  <c r="J1683" i="24"/>
  <c r="I1683" i="24"/>
  <c r="H1683" i="24"/>
  <c r="M1682" i="24"/>
  <c r="L1682" i="24"/>
  <c r="K1682" i="24"/>
  <c r="J1682" i="24"/>
  <c r="I1682" i="24"/>
  <c r="H1682" i="24"/>
  <c r="M1681" i="24"/>
  <c r="L1681" i="24"/>
  <c r="K1681" i="24"/>
  <c r="J1681" i="24"/>
  <c r="I1681" i="24"/>
  <c r="H1681" i="24"/>
  <c r="M1680" i="24"/>
  <c r="L1680" i="24"/>
  <c r="K1680" i="24"/>
  <c r="J1680" i="24"/>
  <c r="I1680" i="24"/>
  <c r="H1680" i="24"/>
  <c r="M1679" i="24"/>
  <c r="L1679" i="24"/>
  <c r="K1679" i="24"/>
  <c r="J1679" i="24"/>
  <c r="I1679" i="24"/>
  <c r="H1679" i="24"/>
  <c r="M1678" i="24"/>
  <c r="L1678" i="24"/>
  <c r="K1678" i="24"/>
  <c r="J1678" i="24"/>
  <c r="I1678" i="24"/>
  <c r="H1678" i="24"/>
  <c r="M1677" i="24"/>
  <c r="L1677" i="24"/>
  <c r="K1677" i="24"/>
  <c r="J1677" i="24"/>
  <c r="I1677" i="24"/>
  <c r="H1677" i="24"/>
  <c r="M1676" i="24"/>
  <c r="L1676" i="24"/>
  <c r="K1676" i="24"/>
  <c r="J1676" i="24"/>
  <c r="I1676" i="24"/>
  <c r="H1676" i="24"/>
  <c r="M1675" i="24"/>
  <c r="L1675" i="24"/>
  <c r="K1675" i="24"/>
  <c r="J1675" i="24"/>
  <c r="I1675" i="24"/>
  <c r="H1675" i="24"/>
  <c r="M1674" i="24"/>
  <c r="L1674" i="24"/>
  <c r="K1674" i="24"/>
  <c r="J1674" i="24"/>
  <c r="I1674" i="24"/>
  <c r="H1674" i="24"/>
  <c r="M1673" i="24"/>
  <c r="L1673" i="24"/>
  <c r="K1673" i="24"/>
  <c r="J1673" i="24"/>
  <c r="I1673" i="24"/>
  <c r="H1673" i="24"/>
  <c r="M1672" i="24"/>
  <c r="L1672" i="24"/>
  <c r="K1672" i="24"/>
  <c r="J1672" i="24"/>
  <c r="I1672" i="24"/>
  <c r="H1672" i="24"/>
  <c r="M1671" i="24"/>
  <c r="L1671" i="24"/>
  <c r="K1671" i="24"/>
  <c r="J1671" i="24"/>
  <c r="I1671" i="24"/>
  <c r="H1671" i="24"/>
  <c r="M1670" i="24"/>
  <c r="L1670" i="24"/>
  <c r="K1670" i="24"/>
  <c r="J1670" i="24"/>
  <c r="I1670" i="24"/>
  <c r="H1670" i="24"/>
  <c r="M1669" i="24"/>
  <c r="L1669" i="24"/>
  <c r="K1669" i="24"/>
  <c r="J1669" i="24"/>
  <c r="I1669" i="24"/>
  <c r="H1669" i="24"/>
  <c r="M1668" i="24"/>
  <c r="L1668" i="24"/>
  <c r="K1668" i="24"/>
  <c r="J1668" i="24"/>
  <c r="I1668" i="24"/>
  <c r="H1668" i="24"/>
  <c r="M1667" i="24"/>
  <c r="L1667" i="24"/>
  <c r="K1667" i="24"/>
  <c r="J1667" i="24"/>
  <c r="I1667" i="24"/>
  <c r="H1667" i="24"/>
  <c r="M1666" i="24"/>
  <c r="L1666" i="24"/>
  <c r="K1666" i="24"/>
  <c r="J1666" i="24"/>
  <c r="I1666" i="24"/>
  <c r="H1666" i="24"/>
  <c r="M1665" i="24"/>
  <c r="L1665" i="24"/>
  <c r="K1665" i="24"/>
  <c r="J1665" i="24"/>
  <c r="I1665" i="24"/>
  <c r="H1665" i="24"/>
  <c r="M1664" i="24"/>
  <c r="L1664" i="24"/>
  <c r="K1664" i="24"/>
  <c r="J1664" i="24"/>
  <c r="I1664" i="24"/>
  <c r="H1664" i="24"/>
  <c r="M1663" i="24"/>
  <c r="L1663" i="24"/>
  <c r="K1663" i="24"/>
  <c r="J1663" i="24"/>
  <c r="I1663" i="24"/>
  <c r="H1663" i="24"/>
  <c r="M1662" i="24"/>
  <c r="L1662" i="24"/>
  <c r="K1662" i="24"/>
  <c r="J1662" i="24"/>
  <c r="I1662" i="24"/>
  <c r="H1662" i="24"/>
  <c r="M1661" i="24"/>
  <c r="L1661" i="24"/>
  <c r="K1661" i="24"/>
  <c r="J1661" i="24"/>
  <c r="I1661" i="24"/>
  <c r="H1661" i="24"/>
  <c r="M1660" i="24"/>
  <c r="L1660" i="24"/>
  <c r="K1660" i="24"/>
  <c r="J1660" i="24"/>
  <c r="I1660" i="24"/>
  <c r="H1660" i="24"/>
  <c r="M1659" i="24"/>
  <c r="L1659" i="24"/>
  <c r="K1659" i="24"/>
  <c r="J1659" i="24"/>
  <c r="I1659" i="24"/>
  <c r="H1659" i="24"/>
  <c r="M1658" i="24"/>
  <c r="L1658" i="24"/>
  <c r="K1658" i="24"/>
  <c r="J1658" i="24"/>
  <c r="I1658" i="24"/>
  <c r="H1658" i="24"/>
  <c r="M1657" i="24"/>
  <c r="L1657" i="24"/>
  <c r="K1657" i="24"/>
  <c r="J1657" i="24"/>
  <c r="I1657" i="24"/>
  <c r="H1657" i="24"/>
  <c r="M1656" i="24"/>
  <c r="L1656" i="24"/>
  <c r="K1656" i="24"/>
  <c r="J1656" i="24"/>
  <c r="I1656" i="24"/>
  <c r="H1656" i="24"/>
  <c r="M1655" i="24"/>
  <c r="L1655" i="24"/>
  <c r="K1655" i="24"/>
  <c r="J1655" i="24"/>
  <c r="I1655" i="24"/>
  <c r="H1655" i="24"/>
  <c r="M1654" i="24"/>
  <c r="L1654" i="24"/>
  <c r="K1654" i="24"/>
  <c r="J1654" i="24"/>
  <c r="I1654" i="24"/>
  <c r="H1654" i="24"/>
  <c r="M1653" i="24"/>
  <c r="L1653" i="24"/>
  <c r="K1653" i="24"/>
  <c r="J1653" i="24"/>
  <c r="I1653" i="24"/>
  <c r="H1653" i="24"/>
  <c r="M1652" i="24"/>
  <c r="L1652" i="24"/>
  <c r="K1652" i="24"/>
  <c r="J1652" i="24"/>
  <c r="I1652" i="24"/>
  <c r="H1652" i="24"/>
  <c r="M1651" i="24"/>
  <c r="L1651" i="24"/>
  <c r="K1651" i="24"/>
  <c r="J1651" i="24"/>
  <c r="I1651" i="24"/>
  <c r="H1651" i="24"/>
  <c r="M1650" i="24"/>
  <c r="L1650" i="24"/>
  <c r="K1650" i="24"/>
  <c r="J1650" i="24"/>
  <c r="I1650" i="24"/>
  <c r="H1650" i="24"/>
  <c r="M1649" i="24"/>
  <c r="L1649" i="24"/>
  <c r="K1649" i="24"/>
  <c r="J1649" i="24"/>
  <c r="I1649" i="24"/>
  <c r="H1649" i="24"/>
  <c r="M1648" i="24"/>
  <c r="L1648" i="24"/>
  <c r="K1648" i="24"/>
  <c r="J1648" i="24"/>
  <c r="I1648" i="24"/>
  <c r="H1648" i="24"/>
  <c r="M1647" i="24"/>
  <c r="L1647" i="24"/>
  <c r="K1647" i="24"/>
  <c r="J1647" i="24"/>
  <c r="I1647" i="24"/>
  <c r="H1647" i="24"/>
  <c r="M1646" i="24"/>
  <c r="L1646" i="24"/>
  <c r="K1646" i="24"/>
  <c r="J1646" i="24"/>
  <c r="I1646" i="24"/>
  <c r="H1646" i="24"/>
  <c r="M1645" i="24"/>
  <c r="L1645" i="24"/>
  <c r="K1645" i="24"/>
  <c r="J1645" i="24"/>
  <c r="I1645" i="24"/>
  <c r="H1645" i="24"/>
  <c r="M1644" i="24"/>
  <c r="L1644" i="24"/>
  <c r="K1644" i="24"/>
  <c r="J1644" i="24"/>
  <c r="I1644" i="24"/>
  <c r="H1644" i="24"/>
  <c r="M1643" i="24"/>
  <c r="L1643" i="24"/>
  <c r="K1643" i="24"/>
  <c r="J1643" i="24"/>
  <c r="I1643" i="24"/>
  <c r="H1643" i="24"/>
  <c r="M1642" i="24"/>
  <c r="L1642" i="24"/>
  <c r="K1642" i="24"/>
  <c r="J1642" i="24"/>
  <c r="I1642" i="24"/>
  <c r="H1642" i="24"/>
  <c r="M1641" i="24"/>
  <c r="L1641" i="24"/>
  <c r="K1641" i="24"/>
  <c r="J1641" i="24"/>
  <c r="I1641" i="24"/>
  <c r="H1641" i="24"/>
  <c r="M1640" i="24"/>
  <c r="L1640" i="24"/>
  <c r="K1640" i="24"/>
  <c r="J1640" i="24"/>
  <c r="I1640" i="24"/>
  <c r="H1640" i="24"/>
  <c r="M1639" i="24"/>
  <c r="L1639" i="24"/>
  <c r="K1639" i="24"/>
  <c r="J1639" i="24"/>
  <c r="I1639" i="24"/>
  <c r="H1639" i="24"/>
  <c r="M1638" i="24"/>
  <c r="L1638" i="24"/>
  <c r="K1638" i="24"/>
  <c r="J1638" i="24"/>
  <c r="I1638" i="24"/>
  <c r="H1638" i="24"/>
  <c r="M1637" i="24"/>
  <c r="L1637" i="24"/>
  <c r="K1637" i="24"/>
  <c r="J1637" i="24"/>
  <c r="I1637" i="24"/>
  <c r="H1637" i="24"/>
  <c r="M1636" i="24"/>
  <c r="L1636" i="24"/>
  <c r="K1636" i="24"/>
  <c r="J1636" i="24"/>
  <c r="I1636" i="24"/>
  <c r="H1636" i="24"/>
  <c r="M1635" i="24"/>
  <c r="L1635" i="24"/>
  <c r="K1635" i="24"/>
  <c r="J1635" i="24"/>
  <c r="I1635" i="24"/>
  <c r="H1635" i="24"/>
  <c r="M1634" i="24"/>
  <c r="L1634" i="24"/>
  <c r="K1634" i="24"/>
  <c r="J1634" i="24"/>
  <c r="I1634" i="24"/>
  <c r="H1634" i="24"/>
  <c r="M1633" i="24"/>
  <c r="L1633" i="24"/>
  <c r="K1633" i="24"/>
  <c r="J1633" i="24"/>
  <c r="I1633" i="24"/>
  <c r="H1633" i="24"/>
  <c r="M1632" i="24"/>
  <c r="L1632" i="24"/>
  <c r="K1632" i="24"/>
  <c r="J1632" i="24"/>
  <c r="I1632" i="24"/>
  <c r="H1632" i="24"/>
  <c r="M1631" i="24"/>
  <c r="L1631" i="24"/>
  <c r="K1631" i="24"/>
  <c r="J1631" i="24"/>
  <c r="I1631" i="24"/>
  <c r="H1631" i="24"/>
  <c r="M1630" i="24"/>
  <c r="L1630" i="24"/>
  <c r="K1630" i="24"/>
  <c r="J1630" i="24"/>
  <c r="I1630" i="24"/>
  <c r="H1630" i="24"/>
  <c r="M1629" i="24"/>
  <c r="L1629" i="24"/>
  <c r="K1629" i="24"/>
  <c r="J1629" i="24"/>
  <c r="I1629" i="24"/>
  <c r="H1629" i="24"/>
  <c r="M1628" i="24"/>
  <c r="L1628" i="24"/>
  <c r="K1628" i="24"/>
  <c r="J1628" i="24"/>
  <c r="I1628" i="24"/>
  <c r="H1628" i="24"/>
  <c r="M1627" i="24"/>
  <c r="L1627" i="24"/>
  <c r="K1627" i="24"/>
  <c r="J1627" i="24"/>
  <c r="I1627" i="24"/>
  <c r="H1627" i="24"/>
  <c r="M1626" i="24"/>
  <c r="L1626" i="24"/>
  <c r="K1626" i="24"/>
  <c r="J1626" i="24"/>
  <c r="I1626" i="24"/>
  <c r="H1626" i="24"/>
  <c r="M1625" i="24"/>
  <c r="L1625" i="24"/>
  <c r="K1625" i="24"/>
  <c r="J1625" i="24"/>
  <c r="I1625" i="24"/>
  <c r="H1625" i="24"/>
  <c r="M1624" i="24"/>
  <c r="L1624" i="24"/>
  <c r="K1624" i="24"/>
  <c r="J1624" i="24"/>
  <c r="I1624" i="24"/>
  <c r="H1624" i="24"/>
  <c r="M1623" i="24"/>
  <c r="L1623" i="24"/>
  <c r="K1623" i="24"/>
  <c r="J1623" i="24"/>
  <c r="I1623" i="24"/>
  <c r="H1623" i="24"/>
  <c r="M1622" i="24"/>
  <c r="L1622" i="24"/>
  <c r="K1622" i="24"/>
  <c r="J1622" i="24"/>
  <c r="I1622" i="24"/>
  <c r="H1622" i="24"/>
  <c r="M1621" i="24"/>
  <c r="L1621" i="24"/>
  <c r="K1621" i="24"/>
  <c r="J1621" i="24"/>
  <c r="I1621" i="24"/>
  <c r="H1621" i="24"/>
  <c r="M1620" i="24"/>
  <c r="L1620" i="24"/>
  <c r="K1620" i="24"/>
  <c r="J1620" i="24"/>
  <c r="I1620" i="24"/>
  <c r="H1620" i="24"/>
  <c r="M1619" i="24"/>
  <c r="L1619" i="24"/>
  <c r="K1619" i="24"/>
  <c r="J1619" i="24"/>
  <c r="I1619" i="24"/>
  <c r="H1619" i="24"/>
  <c r="M1618" i="24"/>
  <c r="L1618" i="24"/>
  <c r="K1618" i="24"/>
  <c r="J1618" i="24"/>
  <c r="I1618" i="24"/>
  <c r="H1618" i="24"/>
  <c r="M1617" i="24"/>
  <c r="L1617" i="24"/>
  <c r="K1617" i="24"/>
  <c r="J1617" i="24"/>
  <c r="I1617" i="24"/>
  <c r="H1617" i="24"/>
  <c r="M1616" i="24"/>
  <c r="L1616" i="24"/>
  <c r="K1616" i="24"/>
  <c r="J1616" i="24"/>
  <c r="I1616" i="24"/>
  <c r="H1616" i="24"/>
  <c r="M1615" i="24"/>
  <c r="L1615" i="24"/>
  <c r="K1615" i="24"/>
  <c r="J1615" i="24"/>
  <c r="I1615" i="24"/>
  <c r="H1615" i="24"/>
  <c r="M1614" i="24"/>
  <c r="L1614" i="24"/>
  <c r="K1614" i="24"/>
  <c r="J1614" i="24"/>
  <c r="I1614" i="24"/>
  <c r="H1614" i="24"/>
  <c r="M1613" i="24"/>
  <c r="L1613" i="24"/>
  <c r="K1613" i="24"/>
  <c r="J1613" i="24"/>
  <c r="I1613" i="24"/>
  <c r="H1613" i="24"/>
  <c r="M1612" i="24"/>
  <c r="L1612" i="24"/>
  <c r="K1612" i="24"/>
  <c r="J1612" i="24"/>
  <c r="I1612" i="24"/>
  <c r="H1612" i="24"/>
  <c r="M1611" i="24"/>
  <c r="L1611" i="24"/>
  <c r="K1611" i="24"/>
  <c r="J1611" i="24"/>
  <c r="I1611" i="24"/>
  <c r="H1611" i="24"/>
  <c r="M1610" i="24"/>
  <c r="L1610" i="24"/>
  <c r="K1610" i="24"/>
  <c r="J1610" i="24"/>
  <c r="I1610" i="24"/>
  <c r="H1610" i="24"/>
  <c r="M1609" i="24"/>
  <c r="L1609" i="24"/>
  <c r="K1609" i="24"/>
  <c r="J1609" i="24"/>
  <c r="I1609" i="24"/>
  <c r="H1609" i="24"/>
  <c r="M1608" i="24"/>
  <c r="L1608" i="24"/>
  <c r="K1608" i="24"/>
  <c r="J1608" i="24"/>
  <c r="I1608" i="24"/>
  <c r="H1608" i="24"/>
  <c r="M1607" i="24"/>
  <c r="L1607" i="24"/>
  <c r="K1607" i="24"/>
  <c r="J1607" i="24"/>
  <c r="I1607" i="24"/>
  <c r="H1607" i="24"/>
  <c r="M1606" i="24"/>
  <c r="L1606" i="24"/>
  <c r="K1606" i="24"/>
  <c r="J1606" i="24"/>
  <c r="I1606" i="24"/>
  <c r="H1606" i="24"/>
  <c r="M1605" i="24"/>
  <c r="L1605" i="24"/>
  <c r="K1605" i="24"/>
  <c r="J1605" i="24"/>
  <c r="I1605" i="24"/>
  <c r="H1605" i="24"/>
  <c r="M1604" i="24"/>
  <c r="L1604" i="24"/>
  <c r="K1604" i="24"/>
  <c r="J1604" i="24"/>
  <c r="I1604" i="24"/>
  <c r="H1604" i="24"/>
  <c r="M1603" i="24"/>
  <c r="L1603" i="24"/>
  <c r="K1603" i="24"/>
  <c r="J1603" i="24"/>
  <c r="I1603" i="24"/>
  <c r="H1603" i="24"/>
  <c r="M1602" i="24"/>
  <c r="L1602" i="24"/>
  <c r="K1602" i="24"/>
  <c r="J1602" i="24"/>
  <c r="I1602" i="24"/>
  <c r="H1602" i="24"/>
  <c r="M1601" i="24"/>
  <c r="L1601" i="24"/>
  <c r="K1601" i="24"/>
  <c r="J1601" i="24"/>
  <c r="I1601" i="24"/>
  <c r="H1601" i="24"/>
  <c r="M1600" i="24"/>
  <c r="L1600" i="24"/>
  <c r="K1600" i="24"/>
  <c r="J1600" i="24"/>
  <c r="I1600" i="24"/>
  <c r="H1600" i="24"/>
  <c r="M1599" i="24"/>
  <c r="L1599" i="24"/>
  <c r="K1599" i="24"/>
  <c r="J1599" i="24"/>
  <c r="I1599" i="24"/>
  <c r="H1599" i="24"/>
  <c r="M1598" i="24"/>
  <c r="L1598" i="24"/>
  <c r="K1598" i="24"/>
  <c r="J1598" i="24"/>
  <c r="I1598" i="24"/>
  <c r="H1598" i="24"/>
  <c r="M1597" i="24"/>
  <c r="L1597" i="24"/>
  <c r="K1597" i="24"/>
  <c r="J1597" i="24"/>
  <c r="I1597" i="24"/>
  <c r="H1597" i="24"/>
  <c r="M1596" i="24"/>
  <c r="L1596" i="24"/>
  <c r="K1596" i="24"/>
  <c r="J1596" i="24"/>
  <c r="I1596" i="24"/>
  <c r="H1596" i="24"/>
  <c r="M1595" i="24"/>
  <c r="L1595" i="24"/>
  <c r="K1595" i="24"/>
  <c r="J1595" i="24"/>
  <c r="I1595" i="24"/>
  <c r="H1595" i="24"/>
  <c r="M1594" i="24"/>
  <c r="L1594" i="24"/>
  <c r="K1594" i="24"/>
  <c r="J1594" i="24"/>
  <c r="I1594" i="24"/>
  <c r="H1594" i="24"/>
  <c r="M1593" i="24"/>
  <c r="L1593" i="24"/>
  <c r="K1593" i="24"/>
  <c r="J1593" i="24"/>
  <c r="I1593" i="24"/>
  <c r="H1593" i="24"/>
  <c r="M1592" i="24"/>
  <c r="L1592" i="24"/>
  <c r="K1592" i="24"/>
  <c r="J1592" i="24"/>
  <c r="I1592" i="24"/>
  <c r="H1592" i="24"/>
  <c r="M1591" i="24"/>
  <c r="L1591" i="24"/>
  <c r="K1591" i="24"/>
  <c r="J1591" i="24"/>
  <c r="I1591" i="24"/>
  <c r="H1591" i="24"/>
  <c r="M1590" i="24"/>
  <c r="L1590" i="24"/>
  <c r="K1590" i="24"/>
  <c r="J1590" i="24"/>
  <c r="I1590" i="24"/>
  <c r="H1590" i="24"/>
  <c r="M1589" i="24"/>
  <c r="L1589" i="24"/>
  <c r="K1589" i="24"/>
  <c r="J1589" i="24"/>
  <c r="I1589" i="24"/>
  <c r="H1589" i="24"/>
  <c r="M1588" i="24"/>
  <c r="L1588" i="24"/>
  <c r="K1588" i="24"/>
  <c r="J1588" i="24"/>
  <c r="I1588" i="24"/>
  <c r="H1588" i="24"/>
  <c r="M1587" i="24"/>
  <c r="L1587" i="24"/>
  <c r="K1587" i="24"/>
  <c r="J1587" i="24"/>
  <c r="I1587" i="24"/>
  <c r="H1587" i="24"/>
  <c r="M1586" i="24"/>
  <c r="L1586" i="24"/>
  <c r="K1586" i="24"/>
  <c r="J1586" i="24"/>
  <c r="I1586" i="24"/>
  <c r="H1586" i="24"/>
  <c r="M1585" i="24"/>
  <c r="L1585" i="24"/>
  <c r="K1585" i="24"/>
  <c r="J1585" i="24"/>
  <c r="I1585" i="24"/>
  <c r="H1585" i="24"/>
  <c r="M1584" i="24"/>
  <c r="L1584" i="24"/>
  <c r="K1584" i="24"/>
  <c r="J1584" i="24"/>
  <c r="I1584" i="24"/>
  <c r="H1584" i="24"/>
  <c r="M1583" i="24"/>
  <c r="L1583" i="24"/>
  <c r="K1583" i="24"/>
  <c r="J1583" i="24"/>
  <c r="I1583" i="24"/>
  <c r="H1583" i="24"/>
  <c r="M1582" i="24"/>
  <c r="L1582" i="24"/>
  <c r="K1582" i="24"/>
  <c r="J1582" i="24"/>
  <c r="I1582" i="24"/>
  <c r="H1582" i="24"/>
  <c r="M1581" i="24"/>
  <c r="L1581" i="24"/>
  <c r="K1581" i="24"/>
  <c r="J1581" i="24"/>
  <c r="I1581" i="24"/>
  <c r="H1581" i="24"/>
  <c r="M1580" i="24"/>
  <c r="L1580" i="24"/>
  <c r="K1580" i="24"/>
  <c r="J1580" i="24"/>
  <c r="I1580" i="24"/>
  <c r="H1580" i="24"/>
  <c r="M1579" i="24"/>
  <c r="L1579" i="24"/>
  <c r="K1579" i="24"/>
  <c r="J1579" i="24"/>
  <c r="I1579" i="24"/>
  <c r="H1579" i="24"/>
  <c r="M1578" i="24"/>
  <c r="L1578" i="24"/>
  <c r="K1578" i="24"/>
  <c r="J1578" i="24"/>
  <c r="I1578" i="24"/>
  <c r="H1578" i="24"/>
  <c r="M1577" i="24"/>
  <c r="L1577" i="24"/>
  <c r="K1577" i="24"/>
  <c r="J1577" i="24"/>
  <c r="I1577" i="24"/>
  <c r="H1577" i="24"/>
  <c r="M1576" i="24"/>
  <c r="L1576" i="24"/>
  <c r="K1576" i="24"/>
  <c r="J1576" i="24"/>
  <c r="I1576" i="24"/>
  <c r="H1576" i="24"/>
  <c r="M1575" i="24"/>
  <c r="L1575" i="24"/>
  <c r="K1575" i="24"/>
  <c r="J1575" i="24"/>
  <c r="I1575" i="24"/>
  <c r="H1575" i="24"/>
  <c r="M1574" i="24"/>
  <c r="L1574" i="24"/>
  <c r="K1574" i="24"/>
  <c r="J1574" i="24"/>
  <c r="I1574" i="24"/>
  <c r="H1574" i="24"/>
  <c r="M1573" i="24"/>
  <c r="L1573" i="24"/>
  <c r="K1573" i="24"/>
  <c r="J1573" i="24"/>
  <c r="I1573" i="24"/>
  <c r="H1573" i="24"/>
  <c r="M1572" i="24"/>
  <c r="L1572" i="24"/>
  <c r="K1572" i="24"/>
  <c r="J1572" i="24"/>
  <c r="I1572" i="24"/>
  <c r="H1572" i="24"/>
  <c r="M1571" i="24"/>
  <c r="L1571" i="24"/>
  <c r="K1571" i="24"/>
  <c r="J1571" i="24"/>
  <c r="I1571" i="24"/>
  <c r="H1571" i="24"/>
  <c r="M1570" i="24"/>
  <c r="L1570" i="24"/>
  <c r="K1570" i="24"/>
  <c r="J1570" i="24"/>
  <c r="I1570" i="24"/>
  <c r="H1570" i="24"/>
  <c r="M1569" i="24"/>
  <c r="L1569" i="24"/>
  <c r="K1569" i="24"/>
  <c r="J1569" i="24"/>
  <c r="I1569" i="24"/>
  <c r="H1569" i="24"/>
  <c r="M1568" i="24"/>
  <c r="L1568" i="24"/>
  <c r="K1568" i="24"/>
  <c r="J1568" i="24"/>
  <c r="I1568" i="24"/>
  <c r="H1568" i="24"/>
  <c r="M1567" i="24"/>
  <c r="L1567" i="24"/>
  <c r="K1567" i="24"/>
  <c r="J1567" i="24"/>
  <c r="I1567" i="24"/>
  <c r="H1567" i="24"/>
  <c r="M1566" i="24"/>
  <c r="L1566" i="24"/>
  <c r="K1566" i="24"/>
  <c r="J1566" i="24"/>
  <c r="I1566" i="24"/>
  <c r="H1566" i="24"/>
  <c r="M1565" i="24"/>
  <c r="L1565" i="24"/>
  <c r="K1565" i="24"/>
  <c r="J1565" i="24"/>
  <c r="I1565" i="24"/>
  <c r="H1565" i="24"/>
  <c r="M1564" i="24"/>
  <c r="L1564" i="24"/>
  <c r="K1564" i="24"/>
  <c r="J1564" i="24"/>
  <c r="I1564" i="24"/>
  <c r="H1564" i="24"/>
  <c r="M1563" i="24"/>
  <c r="L1563" i="24"/>
  <c r="K1563" i="24"/>
  <c r="J1563" i="24"/>
  <c r="I1563" i="24"/>
  <c r="H1563" i="24"/>
  <c r="M1562" i="24"/>
  <c r="L1562" i="24"/>
  <c r="K1562" i="24"/>
  <c r="J1562" i="24"/>
  <c r="I1562" i="24"/>
  <c r="H1562" i="24"/>
  <c r="M1561" i="24"/>
  <c r="L1561" i="24"/>
  <c r="K1561" i="24"/>
  <c r="J1561" i="24"/>
  <c r="I1561" i="24"/>
  <c r="H1561" i="24"/>
  <c r="M1560" i="24"/>
  <c r="L1560" i="24"/>
  <c r="K1560" i="24"/>
  <c r="J1560" i="24"/>
  <c r="I1560" i="24"/>
  <c r="H1560" i="24"/>
  <c r="M1559" i="24"/>
  <c r="L1559" i="24"/>
  <c r="K1559" i="24"/>
  <c r="J1559" i="24"/>
  <c r="I1559" i="24"/>
  <c r="H1559" i="24"/>
  <c r="M1558" i="24"/>
  <c r="L1558" i="24"/>
  <c r="K1558" i="24"/>
  <c r="J1558" i="24"/>
  <c r="I1558" i="24"/>
  <c r="H1558" i="24"/>
  <c r="M1557" i="24"/>
  <c r="L1557" i="24"/>
  <c r="K1557" i="24"/>
  <c r="J1557" i="24"/>
  <c r="I1557" i="24"/>
  <c r="H1557" i="24"/>
  <c r="M1556" i="24"/>
  <c r="L1556" i="24"/>
  <c r="K1556" i="24"/>
  <c r="J1556" i="24"/>
  <c r="I1556" i="24"/>
  <c r="H1556" i="24"/>
  <c r="M1555" i="24"/>
  <c r="L1555" i="24"/>
  <c r="K1555" i="24"/>
  <c r="J1555" i="24"/>
  <c r="I1555" i="24"/>
  <c r="H1555" i="24"/>
  <c r="M1554" i="24"/>
  <c r="L1554" i="24"/>
  <c r="K1554" i="24"/>
  <c r="J1554" i="24"/>
  <c r="I1554" i="24"/>
  <c r="H1554" i="24"/>
  <c r="M1553" i="24"/>
  <c r="L1553" i="24"/>
  <c r="K1553" i="24"/>
  <c r="J1553" i="24"/>
  <c r="I1553" i="24"/>
  <c r="H1553" i="24"/>
  <c r="M1552" i="24"/>
  <c r="L1552" i="24"/>
  <c r="K1552" i="24"/>
  <c r="J1552" i="24"/>
  <c r="I1552" i="24"/>
  <c r="H1552" i="24"/>
  <c r="M1551" i="24"/>
  <c r="L1551" i="24"/>
  <c r="K1551" i="24"/>
  <c r="J1551" i="24"/>
  <c r="I1551" i="24"/>
  <c r="H1551" i="24"/>
  <c r="M1550" i="24"/>
  <c r="L1550" i="24"/>
  <c r="K1550" i="24"/>
  <c r="J1550" i="24"/>
  <c r="I1550" i="24"/>
  <c r="H1550" i="24"/>
  <c r="M1549" i="24"/>
  <c r="L1549" i="24"/>
  <c r="K1549" i="24"/>
  <c r="J1549" i="24"/>
  <c r="I1549" i="24"/>
  <c r="H1549" i="24"/>
  <c r="M1548" i="24"/>
  <c r="L1548" i="24"/>
  <c r="K1548" i="24"/>
  <c r="J1548" i="24"/>
  <c r="I1548" i="24"/>
  <c r="H1548" i="24"/>
  <c r="M1547" i="24"/>
  <c r="L1547" i="24"/>
  <c r="K1547" i="24"/>
  <c r="J1547" i="24"/>
  <c r="I1547" i="24"/>
  <c r="H1547" i="24"/>
  <c r="M1546" i="24"/>
  <c r="L1546" i="24"/>
  <c r="K1546" i="24"/>
  <c r="J1546" i="24"/>
  <c r="I1546" i="24"/>
  <c r="H1546" i="24"/>
  <c r="M1545" i="24"/>
  <c r="L1545" i="24"/>
  <c r="K1545" i="24"/>
  <c r="J1545" i="24"/>
  <c r="I1545" i="24"/>
  <c r="H1545" i="24"/>
  <c r="M1544" i="24"/>
  <c r="L1544" i="24"/>
  <c r="K1544" i="24"/>
  <c r="J1544" i="24"/>
  <c r="I1544" i="24"/>
  <c r="H1544" i="24"/>
  <c r="M1543" i="24"/>
  <c r="L1543" i="24"/>
  <c r="K1543" i="24"/>
  <c r="J1543" i="24"/>
  <c r="I1543" i="24"/>
  <c r="H1543" i="24"/>
  <c r="M1542" i="24"/>
  <c r="L1542" i="24"/>
  <c r="K1542" i="24"/>
  <c r="J1542" i="24"/>
  <c r="I1542" i="24"/>
  <c r="H1542" i="24"/>
  <c r="M1541" i="24"/>
  <c r="L1541" i="24"/>
  <c r="K1541" i="24"/>
  <c r="J1541" i="24"/>
  <c r="I1541" i="24"/>
  <c r="H1541" i="24"/>
  <c r="M1540" i="24"/>
  <c r="L1540" i="24"/>
  <c r="K1540" i="24"/>
  <c r="J1540" i="24"/>
  <c r="I1540" i="24"/>
  <c r="H1540" i="24"/>
  <c r="M1539" i="24"/>
  <c r="L1539" i="24"/>
  <c r="K1539" i="24"/>
  <c r="J1539" i="24"/>
  <c r="I1539" i="24"/>
  <c r="H1539" i="24"/>
  <c r="M1538" i="24"/>
  <c r="L1538" i="24"/>
  <c r="K1538" i="24"/>
  <c r="J1538" i="24"/>
  <c r="I1538" i="24"/>
  <c r="H1538" i="24"/>
  <c r="M1537" i="24"/>
  <c r="L1537" i="24"/>
  <c r="K1537" i="24"/>
  <c r="J1537" i="24"/>
  <c r="I1537" i="24"/>
  <c r="H1537" i="24"/>
  <c r="M1536" i="24"/>
  <c r="L1536" i="24"/>
  <c r="K1536" i="24"/>
  <c r="J1536" i="24"/>
  <c r="I1536" i="24"/>
  <c r="H1536" i="24"/>
  <c r="M1535" i="24"/>
  <c r="L1535" i="24"/>
  <c r="K1535" i="24"/>
  <c r="J1535" i="24"/>
  <c r="I1535" i="24"/>
  <c r="H1535" i="24"/>
  <c r="M1534" i="24"/>
  <c r="L1534" i="24"/>
  <c r="K1534" i="24"/>
  <c r="J1534" i="24"/>
  <c r="I1534" i="24"/>
  <c r="H1534" i="24"/>
  <c r="M1533" i="24"/>
  <c r="L1533" i="24"/>
  <c r="K1533" i="24"/>
  <c r="J1533" i="24"/>
  <c r="I1533" i="24"/>
  <c r="H1533" i="24"/>
  <c r="M1532" i="24"/>
  <c r="L1532" i="24"/>
  <c r="K1532" i="24"/>
  <c r="J1532" i="24"/>
  <c r="I1532" i="24"/>
  <c r="H1532" i="24"/>
  <c r="M1531" i="24"/>
  <c r="L1531" i="24"/>
  <c r="K1531" i="24"/>
  <c r="J1531" i="24"/>
  <c r="I1531" i="24"/>
  <c r="H1531" i="24"/>
  <c r="M1530" i="24"/>
  <c r="L1530" i="24"/>
  <c r="K1530" i="24"/>
  <c r="J1530" i="24"/>
  <c r="I1530" i="24"/>
  <c r="H1530" i="24"/>
  <c r="M1529" i="24"/>
  <c r="L1529" i="24"/>
  <c r="K1529" i="24"/>
  <c r="J1529" i="24"/>
  <c r="I1529" i="24"/>
  <c r="H1529" i="24"/>
  <c r="M1528" i="24"/>
  <c r="L1528" i="24"/>
  <c r="K1528" i="24"/>
  <c r="J1528" i="24"/>
  <c r="I1528" i="24"/>
  <c r="H1528" i="24"/>
  <c r="M1527" i="24"/>
  <c r="L1527" i="24"/>
  <c r="K1527" i="24"/>
  <c r="J1527" i="24"/>
  <c r="I1527" i="24"/>
  <c r="H1527" i="24"/>
  <c r="M1526" i="24"/>
  <c r="L1526" i="24"/>
  <c r="K1526" i="24"/>
  <c r="J1526" i="24"/>
  <c r="I1526" i="24"/>
  <c r="H1526" i="24"/>
  <c r="M1525" i="24"/>
  <c r="L1525" i="24"/>
  <c r="K1525" i="24"/>
  <c r="J1525" i="24"/>
  <c r="I1525" i="24"/>
  <c r="H1525" i="24"/>
  <c r="M1524" i="24"/>
  <c r="L1524" i="24"/>
  <c r="K1524" i="24"/>
  <c r="J1524" i="24"/>
  <c r="I1524" i="24"/>
  <c r="H1524" i="24"/>
  <c r="M1523" i="24"/>
  <c r="L1523" i="24"/>
  <c r="K1523" i="24"/>
  <c r="J1523" i="24"/>
  <c r="I1523" i="24"/>
  <c r="H1523" i="24"/>
  <c r="M1522" i="24"/>
  <c r="L1522" i="24"/>
  <c r="K1522" i="24"/>
  <c r="J1522" i="24"/>
  <c r="I1522" i="24"/>
  <c r="H1522" i="24"/>
  <c r="M1521" i="24"/>
  <c r="L1521" i="24"/>
  <c r="K1521" i="24"/>
  <c r="J1521" i="24"/>
  <c r="I1521" i="24"/>
  <c r="H1521" i="24"/>
  <c r="M1520" i="24"/>
  <c r="L1520" i="24"/>
  <c r="K1520" i="24"/>
  <c r="J1520" i="24"/>
  <c r="I1520" i="24"/>
  <c r="H1520" i="24"/>
  <c r="M1519" i="24"/>
  <c r="L1519" i="24"/>
  <c r="K1519" i="24"/>
  <c r="J1519" i="24"/>
  <c r="I1519" i="24"/>
  <c r="H1519" i="24"/>
  <c r="M1518" i="24"/>
  <c r="L1518" i="24"/>
  <c r="K1518" i="24"/>
  <c r="J1518" i="24"/>
  <c r="I1518" i="24"/>
  <c r="H1518" i="24"/>
  <c r="M1517" i="24"/>
  <c r="L1517" i="24"/>
  <c r="K1517" i="24"/>
  <c r="J1517" i="24"/>
  <c r="I1517" i="24"/>
  <c r="H1517" i="24"/>
  <c r="M1516" i="24"/>
  <c r="L1516" i="24"/>
  <c r="K1516" i="24"/>
  <c r="J1516" i="24"/>
  <c r="I1516" i="24"/>
  <c r="H1516" i="24"/>
  <c r="M1515" i="24"/>
  <c r="L1515" i="24"/>
  <c r="K1515" i="24"/>
  <c r="J1515" i="24"/>
  <c r="I1515" i="24"/>
  <c r="H1515" i="24"/>
  <c r="M1514" i="24"/>
  <c r="L1514" i="24"/>
  <c r="K1514" i="24"/>
  <c r="J1514" i="24"/>
  <c r="I1514" i="24"/>
  <c r="H1514" i="24"/>
  <c r="M1513" i="24"/>
  <c r="L1513" i="24"/>
  <c r="K1513" i="24"/>
  <c r="J1513" i="24"/>
  <c r="I1513" i="24"/>
  <c r="H1513" i="24"/>
  <c r="M1512" i="24"/>
  <c r="L1512" i="24"/>
  <c r="K1512" i="24"/>
  <c r="J1512" i="24"/>
  <c r="I1512" i="24"/>
  <c r="H1512" i="24"/>
  <c r="M1511" i="24"/>
  <c r="L1511" i="24"/>
  <c r="K1511" i="24"/>
  <c r="J1511" i="24"/>
  <c r="I1511" i="24"/>
  <c r="H1511" i="24"/>
  <c r="M1510" i="24"/>
  <c r="L1510" i="24"/>
  <c r="K1510" i="24"/>
  <c r="J1510" i="24"/>
  <c r="I1510" i="24"/>
  <c r="H1510" i="24"/>
  <c r="M1509" i="24"/>
  <c r="L1509" i="24"/>
  <c r="K1509" i="24"/>
  <c r="J1509" i="24"/>
  <c r="I1509" i="24"/>
  <c r="H1509" i="24"/>
  <c r="M1508" i="24"/>
  <c r="L1508" i="24"/>
  <c r="K1508" i="24"/>
  <c r="J1508" i="24"/>
  <c r="I1508" i="24"/>
  <c r="H1508" i="24"/>
  <c r="M1507" i="24"/>
  <c r="L1507" i="24"/>
  <c r="K1507" i="24"/>
  <c r="J1507" i="24"/>
  <c r="I1507" i="24"/>
  <c r="H1507" i="24"/>
  <c r="M1506" i="24"/>
  <c r="L1506" i="24"/>
  <c r="K1506" i="24"/>
  <c r="J1506" i="24"/>
  <c r="I1506" i="24"/>
  <c r="H1506" i="24"/>
  <c r="M1505" i="24"/>
  <c r="L1505" i="24"/>
  <c r="K1505" i="24"/>
  <c r="J1505" i="24"/>
  <c r="I1505" i="24"/>
  <c r="H1505" i="24"/>
  <c r="M1504" i="24"/>
  <c r="L1504" i="24"/>
  <c r="K1504" i="24"/>
  <c r="J1504" i="24"/>
  <c r="I1504" i="24"/>
  <c r="H1504" i="24"/>
  <c r="M1503" i="24"/>
  <c r="L1503" i="24"/>
  <c r="K1503" i="24"/>
  <c r="J1503" i="24"/>
  <c r="I1503" i="24"/>
  <c r="H1503" i="24"/>
  <c r="M1502" i="24"/>
  <c r="L1502" i="24"/>
  <c r="K1502" i="24"/>
  <c r="J1502" i="24"/>
  <c r="I1502" i="24"/>
  <c r="H1502" i="24"/>
  <c r="M1501" i="24"/>
  <c r="L1501" i="24"/>
  <c r="K1501" i="24"/>
  <c r="J1501" i="24"/>
  <c r="I1501" i="24"/>
  <c r="H1501" i="24"/>
  <c r="M1500" i="24"/>
  <c r="L1500" i="24"/>
  <c r="K1500" i="24"/>
  <c r="J1500" i="24"/>
  <c r="I1500" i="24"/>
  <c r="H1500" i="24"/>
  <c r="M1499" i="24"/>
  <c r="L1499" i="24"/>
  <c r="K1499" i="24"/>
  <c r="J1499" i="24"/>
  <c r="I1499" i="24"/>
  <c r="H1499" i="24"/>
  <c r="M1498" i="24"/>
  <c r="L1498" i="24"/>
  <c r="K1498" i="24"/>
  <c r="J1498" i="24"/>
  <c r="I1498" i="24"/>
  <c r="H1498" i="24"/>
  <c r="M1497" i="24"/>
  <c r="L1497" i="24"/>
  <c r="K1497" i="24"/>
  <c r="J1497" i="24"/>
  <c r="I1497" i="24"/>
  <c r="H1497" i="24"/>
  <c r="M1496" i="24"/>
  <c r="L1496" i="24"/>
  <c r="K1496" i="24"/>
  <c r="J1496" i="24"/>
  <c r="I1496" i="24"/>
  <c r="H1496" i="24"/>
  <c r="M1495" i="24"/>
  <c r="L1495" i="24"/>
  <c r="K1495" i="24"/>
  <c r="J1495" i="24"/>
  <c r="I1495" i="24"/>
  <c r="H1495" i="24"/>
  <c r="M1494" i="24"/>
  <c r="L1494" i="24"/>
  <c r="K1494" i="24"/>
  <c r="J1494" i="24"/>
  <c r="I1494" i="24"/>
  <c r="H1494" i="24"/>
  <c r="M1493" i="24"/>
  <c r="L1493" i="24"/>
  <c r="K1493" i="24"/>
  <c r="J1493" i="24"/>
  <c r="I1493" i="24"/>
  <c r="H1493" i="24"/>
  <c r="M1492" i="24"/>
  <c r="L1492" i="24"/>
  <c r="K1492" i="24"/>
  <c r="J1492" i="24"/>
  <c r="I1492" i="24"/>
  <c r="H1492" i="24"/>
  <c r="M1491" i="24"/>
  <c r="L1491" i="24"/>
  <c r="K1491" i="24"/>
  <c r="J1491" i="24"/>
  <c r="I1491" i="24"/>
  <c r="H1491" i="24"/>
  <c r="M1490" i="24"/>
  <c r="L1490" i="24"/>
  <c r="K1490" i="24"/>
  <c r="J1490" i="24"/>
  <c r="I1490" i="24"/>
  <c r="H1490" i="24"/>
  <c r="M1489" i="24"/>
  <c r="L1489" i="24"/>
  <c r="K1489" i="24"/>
  <c r="J1489" i="24"/>
  <c r="I1489" i="24"/>
  <c r="H1489" i="24"/>
  <c r="M1488" i="24"/>
  <c r="L1488" i="24"/>
  <c r="K1488" i="24"/>
  <c r="J1488" i="24"/>
  <c r="I1488" i="24"/>
  <c r="H1488" i="24"/>
  <c r="M1487" i="24"/>
  <c r="L1487" i="24"/>
  <c r="K1487" i="24"/>
  <c r="J1487" i="24"/>
  <c r="I1487" i="24"/>
  <c r="H1487" i="24"/>
  <c r="M1486" i="24"/>
  <c r="L1486" i="24"/>
  <c r="K1486" i="24"/>
  <c r="J1486" i="24"/>
  <c r="I1486" i="24"/>
  <c r="H1486" i="24"/>
  <c r="M1485" i="24"/>
  <c r="L1485" i="24"/>
  <c r="K1485" i="24"/>
  <c r="J1485" i="24"/>
  <c r="I1485" i="24"/>
  <c r="H1485" i="24"/>
  <c r="M1484" i="24"/>
  <c r="L1484" i="24"/>
  <c r="K1484" i="24"/>
  <c r="J1484" i="24"/>
  <c r="I1484" i="24"/>
  <c r="H1484" i="24"/>
  <c r="M1483" i="24"/>
  <c r="L1483" i="24"/>
  <c r="K1483" i="24"/>
  <c r="J1483" i="24"/>
  <c r="I1483" i="24"/>
  <c r="H1483" i="24"/>
  <c r="M1482" i="24"/>
  <c r="L1482" i="24"/>
  <c r="K1482" i="24"/>
  <c r="J1482" i="24"/>
  <c r="I1482" i="24"/>
  <c r="H1482" i="24"/>
  <c r="M1481" i="24"/>
  <c r="L1481" i="24"/>
  <c r="K1481" i="24"/>
  <c r="J1481" i="24"/>
  <c r="I1481" i="24"/>
  <c r="H1481" i="24"/>
  <c r="M1480" i="24"/>
  <c r="L1480" i="24"/>
  <c r="K1480" i="24"/>
  <c r="J1480" i="24"/>
  <c r="I1480" i="24"/>
  <c r="H1480" i="24"/>
  <c r="M1479" i="24"/>
  <c r="L1479" i="24"/>
  <c r="K1479" i="24"/>
  <c r="J1479" i="24"/>
  <c r="I1479" i="24"/>
  <c r="H1479" i="24"/>
  <c r="M1478" i="24"/>
  <c r="L1478" i="24"/>
  <c r="K1478" i="24"/>
  <c r="J1478" i="24"/>
  <c r="I1478" i="24"/>
  <c r="H1478" i="24"/>
  <c r="M1477" i="24"/>
  <c r="L1477" i="24"/>
  <c r="K1477" i="24"/>
  <c r="J1477" i="24"/>
  <c r="I1477" i="24"/>
  <c r="H1477" i="24"/>
  <c r="M1476" i="24"/>
  <c r="L1476" i="24"/>
  <c r="K1476" i="24"/>
  <c r="J1476" i="24"/>
  <c r="I1476" i="24"/>
  <c r="H1476" i="24"/>
  <c r="M1475" i="24"/>
  <c r="L1475" i="24"/>
  <c r="K1475" i="24"/>
  <c r="J1475" i="24"/>
  <c r="I1475" i="24"/>
  <c r="H1475" i="24"/>
  <c r="M1474" i="24"/>
  <c r="L1474" i="24"/>
  <c r="K1474" i="24"/>
  <c r="J1474" i="24"/>
  <c r="I1474" i="24"/>
  <c r="H1474" i="24"/>
  <c r="M1473" i="24"/>
  <c r="L1473" i="24"/>
  <c r="K1473" i="24"/>
  <c r="J1473" i="24"/>
  <c r="I1473" i="24"/>
  <c r="H1473" i="24"/>
  <c r="M1472" i="24"/>
  <c r="L1472" i="24"/>
  <c r="K1472" i="24"/>
  <c r="J1472" i="24"/>
  <c r="I1472" i="24"/>
  <c r="H1472" i="24"/>
  <c r="M1471" i="24"/>
  <c r="L1471" i="24"/>
  <c r="K1471" i="24"/>
  <c r="J1471" i="24"/>
  <c r="I1471" i="24"/>
  <c r="H1471" i="24"/>
  <c r="M1470" i="24"/>
  <c r="L1470" i="24"/>
  <c r="K1470" i="24"/>
  <c r="J1470" i="24"/>
  <c r="I1470" i="24"/>
  <c r="H1470" i="24"/>
  <c r="M1469" i="24"/>
  <c r="L1469" i="24"/>
  <c r="K1469" i="24"/>
  <c r="J1469" i="24"/>
  <c r="I1469" i="24"/>
  <c r="H1469" i="24"/>
  <c r="M1468" i="24"/>
  <c r="L1468" i="24"/>
  <c r="K1468" i="24"/>
  <c r="J1468" i="24"/>
  <c r="I1468" i="24"/>
  <c r="H1468" i="24"/>
  <c r="M1467" i="24"/>
  <c r="L1467" i="24"/>
  <c r="K1467" i="24"/>
  <c r="J1467" i="24"/>
  <c r="I1467" i="24"/>
  <c r="H1467" i="24"/>
  <c r="M1466" i="24"/>
  <c r="L1466" i="24"/>
  <c r="K1466" i="24"/>
  <c r="J1466" i="24"/>
  <c r="I1466" i="24"/>
  <c r="H1466" i="24"/>
  <c r="M1465" i="24"/>
  <c r="L1465" i="24"/>
  <c r="K1465" i="24"/>
  <c r="J1465" i="24"/>
  <c r="I1465" i="24"/>
  <c r="H1465" i="24"/>
  <c r="M1464" i="24"/>
  <c r="L1464" i="24"/>
  <c r="K1464" i="24"/>
  <c r="J1464" i="24"/>
  <c r="I1464" i="24"/>
  <c r="H1464" i="24"/>
  <c r="M1463" i="24"/>
  <c r="L1463" i="24"/>
  <c r="K1463" i="24"/>
  <c r="J1463" i="24"/>
  <c r="I1463" i="24"/>
  <c r="H1463" i="24"/>
  <c r="M1462" i="24"/>
  <c r="L1462" i="24"/>
  <c r="K1462" i="24"/>
  <c r="J1462" i="24"/>
  <c r="I1462" i="24"/>
  <c r="H1462" i="24"/>
  <c r="M1461" i="24"/>
  <c r="L1461" i="24"/>
  <c r="K1461" i="24"/>
  <c r="J1461" i="24"/>
  <c r="I1461" i="24"/>
  <c r="H1461" i="24"/>
  <c r="M1460" i="24"/>
  <c r="L1460" i="24"/>
  <c r="K1460" i="24"/>
  <c r="J1460" i="24"/>
  <c r="I1460" i="24"/>
  <c r="H1460" i="24"/>
  <c r="M1459" i="24"/>
  <c r="L1459" i="24"/>
  <c r="K1459" i="24"/>
  <c r="J1459" i="24"/>
  <c r="I1459" i="24"/>
  <c r="H1459" i="24"/>
  <c r="M1458" i="24"/>
  <c r="L1458" i="24"/>
  <c r="K1458" i="24"/>
  <c r="J1458" i="24"/>
  <c r="I1458" i="24"/>
  <c r="H1458" i="24"/>
  <c r="M1457" i="24"/>
  <c r="L1457" i="24"/>
  <c r="K1457" i="24"/>
  <c r="J1457" i="24"/>
  <c r="I1457" i="24"/>
  <c r="H1457" i="24"/>
  <c r="M1456" i="24"/>
  <c r="L1456" i="24"/>
  <c r="K1456" i="24"/>
  <c r="J1456" i="24"/>
  <c r="I1456" i="24"/>
  <c r="H1456" i="24"/>
  <c r="M1455" i="24"/>
  <c r="L1455" i="24"/>
  <c r="K1455" i="24"/>
  <c r="J1455" i="24"/>
  <c r="I1455" i="24"/>
  <c r="H1455" i="24"/>
  <c r="M1454" i="24"/>
  <c r="L1454" i="24"/>
  <c r="K1454" i="24"/>
  <c r="J1454" i="24"/>
  <c r="I1454" i="24"/>
  <c r="H1454" i="24"/>
  <c r="M1453" i="24"/>
  <c r="L1453" i="24"/>
  <c r="K1453" i="24"/>
  <c r="J1453" i="24"/>
  <c r="I1453" i="24"/>
  <c r="H1453" i="24"/>
  <c r="M1452" i="24"/>
  <c r="L1452" i="24"/>
  <c r="K1452" i="24"/>
  <c r="J1452" i="24"/>
  <c r="I1452" i="24"/>
  <c r="H1452" i="24"/>
  <c r="M1451" i="24"/>
  <c r="L1451" i="24"/>
  <c r="K1451" i="24"/>
  <c r="J1451" i="24"/>
  <c r="I1451" i="24"/>
  <c r="H1451" i="24"/>
  <c r="M1450" i="24"/>
  <c r="L1450" i="24"/>
  <c r="K1450" i="24"/>
  <c r="J1450" i="24"/>
  <c r="I1450" i="24"/>
  <c r="H1450" i="24"/>
  <c r="M1449" i="24"/>
  <c r="L1449" i="24"/>
  <c r="K1449" i="24"/>
  <c r="J1449" i="24"/>
  <c r="I1449" i="24"/>
  <c r="H1449" i="24"/>
  <c r="M1448" i="24"/>
  <c r="L1448" i="24"/>
  <c r="K1448" i="24"/>
  <c r="J1448" i="24"/>
  <c r="I1448" i="24"/>
  <c r="H1448" i="24"/>
  <c r="M1447" i="24"/>
  <c r="L1447" i="24"/>
  <c r="K1447" i="24"/>
  <c r="J1447" i="24"/>
  <c r="I1447" i="24"/>
  <c r="H1447" i="24"/>
  <c r="M1446" i="24"/>
  <c r="L1446" i="24"/>
  <c r="K1446" i="24"/>
  <c r="J1446" i="24"/>
  <c r="I1446" i="24"/>
  <c r="H1446" i="24"/>
  <c r="M1445" i="24"/>
  <c r="L1445" i="24"/>
  <c r="K1445" i="24"/>
  <c r="J1445" i="24"/>
  <c r="I1445" i="24"/>
  <c r="H1445" i="24"/>
  <c r="M1444" i="24"/>
  <c r="L1444" i="24"/>
  <c r="K1444" i="24"/>
  <c r="J1444" i="24"/>
  <c r="I1444" i="24"/>
  <c r="H1444" i="24"/>
  <c r="M1443" i="24"/>
  <c r="L1443" i="24"/>
  <c r="K1443" i="24"/>
  <c r="J1443" i="24"/>
  <c r="I1443" i="24"/>
  <c r="H1443" i="24"/>
  <c r="M1442" i="24"/>
  <c r="L1442" i="24"/>
  <c r="K1442" i="24"/>
  <c r="J1442" i="24"/>
  <c r="I1442" i="24"/>
  <c r="H1442" i="24"/>
  <c r="M1441" i="24"/>
  <c r="L1441" i="24"/>
  <c r="K1441" i="24"/>
  <c r="J1441" i="24"/>
  <c r="I1441" i="24"/>
  <c r="H1441" i="24"/>
  <c r="M1440" i="24"/>
  <c r="L1440" i="24"/>
  <c r="K1440" i="24"/>
  <c r="J1440" i="24"/>
  <c r="I1440" i="24"/>
  <c r="H1440" i="24"/>
  <c r="M1439" i="24"/>
  <c r="L1439" i="24"/>
  <c r="K1439" i="24"/>
  <c r="J1439" i="24"/>
  <c r="I1439" i="24"/>
  <c r="H1439" i="24"/>
  <c r="M1438" i="24"/>
  <c r="L1438" i="24"/>
  <c r="K1438" i="24"/>
  <c r="J1438" i="24"/>
  <c r="I1438" i="24"/>
  <c r="H1438" i="24"/>
  <c r="M1437" i="24"/>
  <c r="L1437" i="24"/>
  <c r="K1437" i="24"/>
  <c r="J1437" i="24"/>
  <c r="I1437" i="24"/>
  <c r="H1437" i="24"/>
  <c r="M1436" i="24"/>
  <c r="L1436" i="24"/>
  <c r="K1436" i="24"/>
  <c r="J1436" i="24"/>
  <c r="I1436" i="24"/>
  <c r="H1436" i="24"/>
  <c r="M1435" i="24"/>
  <c r="L1435" i="24"/>
  <c r="K1435" i="24"/>
  <c r="J1435" i="24"/>
  <c r="I1435" i="24"/>
  <c r="H1435" i="24"/>
  <c r="M1434" i="24"/>
  <c r="L1434" i="24"/>
  <c r="K1434" i="24"/>
  <c r="J1434" i="24"/>
  <c r="I1434" i="24"/>
  <c r="H1434" i="24"/>
  <c r="M1433" i="24"/>
  <c r="L1433" i="24"/>
  <c r="K1433" i="24"/>
  <c r="J1433" i="24"/>
  <c r="I1433" i="24"/>
  <c r="H1433" i="24"/>
  <c r="M1432" i="24"/>
  <c r="L1432" i="24"/>
  <c r="K1432" i="24"/>
  <c r="J1432" i="24"/>
  <c r="I1432" i="24"/>
  <c r="H1432" i="24"/>
  <c r="M1431" i="24"/>
  <c r="L1431" i="24"/>
  <c r="K1431" i="24"/>
  <c r="J1431" i="24"/>
  <c r="I1431" i="24"/>
  <c r="H1431" i="24"/>
  <c r="M1430" i="24"/>
  <c r="L1430" i="24"/>
  <c r="K1430" i="24"/>
  <c r="J1430" i="24"/>
  <c r="I1430" i="24"/>
  <c r="H1430" i="24"/>
  <c r="M1429" i="24"/>
  <c r="L1429" i="24"/>
  <c r="K1429" i="24"/>
  <c r="J1429" i="24"/>
  <c r="I1429" i="24"/>
  <c r="H1429" i="24"/>
  <c r="M1428" i="24"/>
  <c r="L1428" i="24"/>
  <c r="K1428" i="24"/>
  <c r="J1428" i="24"/>
  <c r="I1428" i="24"/>
  <c r="H1428" i="24"/>
  <c r="M1427" i="24"/>
  <c r="L1427" i="24"/>
  <c r="K1427" i="24"/>
  <c r="J1427" i="24"/>
  <c r="I1427" i="24"/>
  <c r="H1427" i="24"/>
  <c r="M1426" i="24"/>
  <c r="L1426" i="24"/>
  <c r="K1426" i="24"/>
  <c r="J1426" i="24"/>
  <c r="I1426" i="24"/>
  <c r="H1426" i="24"/>
  <c r="M1425" i="24"/>
  <c r="L1425" i="24"/>
  <c r="K1425" i="24"/>
  <c r="J1425" i="24"/>
  <c r="I1425" i="24"/>
  <c r="H1425" i="24"/>
  <c r="M1424" i="24"/>
  <c r="L1424" i="24"/>
  <c r="K1424" i="24"/>
  <c r="J1424" i="24"/>
  <c r="I1424" i="24"/>
  <c r="H1424" i="24"/>
  <c r="M1423" i="24"/>
  <c r="L1423" i="24"/>
  <c r="K1423" i="24"/>
  <c r="J1423" i="24"/>
  <c r="I1423" i="24"/>
  <c r="H1423" i="24"/>
  <c r="M1422" i="24"/>
  <c r="L1422" i="24"/>
  <c r="K1422" i="24"/>
  <c r="J1422" i="24"/>
  <c r="I1422" i="24"/>
  <c r="H1422" i="24"/>
  <c r="M1421" i="24"/>
  <c r="L1421" i="24"/>
  <c r="K1421" i="24"/>
  <c r="J1421" i="24"/>
  <c r="I1421" i="24"/>
  <c r="H1421" i="24"/>
  <c r="M1420" i="24"/>
  <c r="L1420" i="24"/>
  <c r="K1420" i="24"/>
  <c r="J1420" i="24"/>
  <c r="I1420" i="24"/>
  <c r="H1420" i="24"/>
  <c r="M1419" i="24"/>
  <c r="L1419" i="24"/>
  <c r="K1419" i="24"/>
  <c r="J1419" i="24"/>
  <c r="I1419" i="24"/>
  <c r="H1419" i="24"/>
  <c r="M1418" i="24"/>
  <c r="L1418" i="24"/>
  <c r="K1418" i="24"/>
  <c r="J1418" i="24"/>
  <c r="I1418" i="24"/>
  <c r="H1418" i="24"/>
  <c r="M1417" i="24"/>
  <c r="L1417" i="24"/>
  <c r="K1417" i="24"/>
  <c r="J1417" i="24"/>
  <c r="I1417" i="24"/>
  <c r="H1417" i="24"/>
  <c r="M1416" i="24"/>
  <c r="L1416" i="24"/>
  <c r="K1416" i="24"/>
  <c r="J1416" i="24"/>
  <c r="I1416" i="24"/>
  <c r="H1416" i="24"/>
  <c r="M1415" i="24"/>
  <c r="L1415" i="24"/>
  <c r="K1415" i="24"/>
  <c r="J1415" i="24"/>
  <c r="I1415" i="24"/>
  <c r="H1415" i="24"/>
  <c r="M1414" i="24"/>
  <c r="L1414" i="24"/>
  <c r="K1414" i="24"/>
  <c r="J1414" i="24"/>
  <c r="I1414" i="24"/>
  <c r="H1414" i="24"/>
  <c r="M1413" i="24"/>
  <c r="L1413" i="24"/>
  <c r="K1413" i="24"/>
  <c r="J1413" i="24"/>
  <c r="I1413" i="24"/>
  <c r="H1413" i="24"/>
  <c r="M1412" i="24"/>
  <c r="L1412" i="24"/>
  <c r="K1412" i="24"/>
  <c r="J1412" i="24"/>
  <c r="I1412" i="24"/>
  <c r="H1412" i="24"/>
  <c r="M1411" i="24"/>
  <c r="L1411" i="24"/>
  <c r="K1411" i="24"/>
  <c r="J1411" i="24"/>
  <c r="I1411" i="24"/>
  <c r="H1411" i="24"/>
  <c r="M1410" i="24"/>
  <c r="L1410" i="24"/>
  <c r="K1410" i="24"/>
  <c r="J1410" i="24"/>
  <c r="I1410" i="24"/>
  <c r="H1410" i="24"/>
  <c r="M1409" i="24"/>
  <c r="L1409" i="24"/>
  <c r="K1409" i="24"/>
  <c r="J1409" i="24"/>
  <c r="I1409" i="24"/>
  <c r="H1409" i="24"/>
  <c r="M1408" i="24"/>
  <c r="L1408" i="24"/>
  <c r="K1408" i="24"/>
  <c r="J1408" i="24"/>
  <c r="I1408" i="24"/>
  <c r="H1408" i="24"/>
  <c r="M1407" i="24"/>
  <c r="L1407" i="24"/>
  <c r="K1407" i="24"/>
  <c r="J1407" i="24"/>
  <c r="I1407" i="24"/>
  <c r="H1407" i="24"/>
  <c r="M1406" i="24"/>
  <c r="L1406" i="24"/>
  <c r="K1406" i="24"/>
  <c r="J1406" i="24"/>
  <c r="I1406" i="24"/>
  <c r="H1406" i="24"/>
  <c r="M1405" i="24"/>
  <c r="L1405" i="24"/>
  <c r="K1405" i="24"/>
  <c r="J1405" i="24"/>
  <c r="I1405" i="24"/>
  <c r="H1405" i="24"/>
  <c r="M1404" i="24"/>
  <c r="L1404" i="24"/>
  <c r="K1404" i="24"/>
  <c r="J1404" i="24"/>
  <c r="I1404" i="24"/>
  <c r="H1404" i="24"/>
  <c r="M1403" i="24"/>
  <c r="L1403" i="24"/>
  <c r="K1403" i="24"/>
  <c r="J1403" i="24"/>
  <c r="I1403" i="24"/>
  <c r="H1403" i="24"/>
  <c r="M1402" i="24"/>
  <c r="L1402" i="24"/>
  <c r="K1402" i="24"/>
  <c r="J1402" i="24"/>
  <c r="I1402" i="24"/>
  <c r="H1402" i="24"/>
  <c r="M1401" i="24"/>
  <c r="L1401" i="24"/>
  <c r="K1401" i="24"/>
  <c r="J1401" i="24"/>
  <c r="I1401" i="24"/>
  <c r="H1401" i="24"/>
  <c r="M1400" i="24"/>
  <c r="L1400" i="24"/>
  <c r="K1400" i="24"/>
  <c r="J1400" i="24"/>
  <c r="I1400" i="24"/>
  <c r="H1400" i="24"/>
  <c r="M1399" i="24"/>
  <c r="L1399" i="24"/>
  <c r="K1399" i="24"/>
  <c r="J1399" i="24"/>
  <c r="I1399" i="24"/>
  <c r="H1399" i="24"/>
  <c r="M1398" i="24"/>
  <c r="L1398" i="24"/>
  <c r="K1398" i="24"/>
  <c r="J1398" i="24"/>
  <c r="I1398" i="24"/>
  <c r="H1398" i="24"/>
  <c r="M1397" i="24"/>
  <c r="L1397" i="24"/>
  <c r="K1397" i="24"/>
  <c r="J1397" i="24"/>
  <c r="I1397" i="24"/>
  <c r="H1397" i="24"/>
  <c r="M1396" i="24"/>
  <c r="L1396" i="24"/>
  <c r="K1396" i="24"/>
  <c r="J1396" i="24"/>
  <c r="I1396" i="24"/>
  <c r="H1396" i="24"/>
  <c r="M1395" i="24"/>
  <c r="L1395" i="24"/>
  <c r="K1395" i="24"/>
  <c r="J1395" i="24"/>
  <c r="I1395" i="24"/>
  <c r="H1395" i="24"/>
  <c r="M1394" i="24"/>
  <c r="L1394" i="24"/>
  <c r="K1394" i="24"/>
  <c r="J1394" i="24"/>
  <c r="I1394" i="24"/>
  <c r="H1394" i="24"/>
  <c r="M1393" i="24"/>
  <c r="L1393" i="24"/>
  <c r="K1393" i="24"/>
  <c r="J1393" i="24"/>
  <c r="I1393" i="24"/>
  <c r="H1393" i="24"/>
  <c r="M1392" i="24"/>
  <c r="L1392" i="24"/>
  <c r="K1392" i="24"/>
  <c r="J1392" i="24"/>
  <c r="I1392" i="24"/>
  <c r="H1392" i="24"/>
  <c r="M1391" i="24"/>
  <c r="L1391" i="24"/>
  <c r="K1391" i="24"/>
  <c r="J1391" i="24"/>
  <c r="I1391" i="24"/>
  <c r="H1391" i="24"/>
  <c r="M1390" i="24"/>
  <c r="L1390" i="24"/>
  <c r="K1390" i="24"/>
  <c r="J1390" i="24"/>
  <c r="I1390" i="24"/>
  <c r="H1390" i="24"/>
  <c r="M1389" i="24"/>
  <c r="L1389" i="24"/>
  <c r="K1389" i="24"/>
  <c r="J1389" i="24"/>
  <c r="I1389" i="24"/>
  <c r="H1389" i="24"/>
  <c r="M1388" i="24"/>
  <c r="L1388" i="24"/>
  <c r="K1388" i="24"/>
  <c r="J1388" i="24"/>
  <c r="I1388" i="24"/>
  <c r="H1388" i="24"/>
  <c r="M1387" i="24"/>
  <c r="L1387" i="24"/>
  <c r="K1387" i="24"/>
  <c r="J1387" i="24"/>
  <c r="I1387" i="24"/>
  <c r="H1387" i="24"/>
  <c r="M1386" i="24"/>
  <c r="L1386" i="24"/>
  <c r="K1386" i="24"/>
  <c r="J1386" i="24"/>
  <c r="I1386" i="24"/>
  <c r="H1386" i="24"/>
  <c r="M1385" i="24"/>
  <c r="L1385" i="24"/>
  <c r="K1385" i="24"/>
  <c r="J1385" i="24"/>
  <c r="I1385" i="24"/>
  <c r="H1385" i="24"/>
  <c r="M1384" i="24"/>
  <c r="L1384" i="24"/>
  <c r="K1384" i="24"/>
  <c r="J1384" i="24"/>
  <c r="I1384" i="24"/>
  <c r="H1384" i="24"/>
  <c r="M1383" i="24"/>
  <c r="L1383" i="24"/>
  <c r="K1383" i="24"/>
  <c r="J1383" i="24"/>
  <c r="I1383" i="24"/>
  <c r="H1383" i="24"/>
  <c r="M1382" i="24"/>
  <c r="L1382" i="24"/>
  <c r="K1382" i="24"/>
  <c r="J1382" i="24"/>
  <c r="I1382" i="24"/>
  <c r="H1382" i="24"/>
  <c r="M1381" i="24"/>
  <c r="L1381" i="24"/>
  <c r="K1381" i="24"/>
  <c r="J1381" i="24"/>
  <c r="I1381" i="24"/>
  <c r="H1381" i="24"/>
  <c r="M1380" i="24"/>
  <c r="L1380" i="24"/>
  <c r="K1380" i="24"/>
  <c r="J1380" i="24"/>
  <c r="I1380" i="24"/>
  <c r="H1380" i="24"/>
  <c r="M1379" i="24"/>
  <c r="L1379" i="24"/>
  <c r="K1379" i="24"/>
  <c r="J1379" i="24"/>
  <c r="I1379" i="24"/>
  <c r="H1379" i="24"/>
  <c r="M1378" i="24"/>
  <c r="L1378" i="24"/>
  <c r="K1378" i="24"/>
  <c r="J1378" i="24"/>
  <c r="I1378" i="24"/>
  <c r="H1378" i="24"/>
  <c r="M1377" i="24"/>
  <c r="L1377" i="24"/>
  <c r="K1377" i="24"/>
  <c r="J1377" i="24"/>
  <c r="I1377" i="24"/>
  <c r="H1377" i="24"/>
  <c r="M1376" i="24"/>
  <c r="L1376" i="24"/>
  <c r="K1376" i="24"/>
  <c r="J1376" i="24"/>
  <c r="I1376" i="24"/>
  <c r="H1376" i="24"/>
  <c r="M1375" i="24"/>
  <c r="L1375" i="24"/>
  <c r="K1375" i="24"/>
  <c r="J1375" i="24"/>
  <c r="I1375" i="24"/>
  <c r="H1375" i="24"/>
  <c r="M1374" i="24"/>
  <c r="L1374" i="24"/>
  <c r="K1374" i="24"/>
  <c r="J1374" i="24"/>
  <c r="I1374" i="24"/>
  <c r="H1374" i="24"/>
  <c r="M1373" i="24"/>
  <c r="L1373" i="24"/>
  <c r="K1373" i="24"/>
  <c r="J1373" i="24"/>
  <c r="I1373" i="24"/>
  <c r="H1373" i="24"/>
  <c r="M1372" i="24"/>
  <c r="L1372" i="24"/>
  <c r="K1372" i="24"/>
  <c r="J1372" i="24"/>
  <c r="I1372" i="24"/>
  <c r="H1372" i="24"/>
  <c r="M1371" i="24"/>
  <c r="L1371" i="24"/>
  <c r="K1371" i="24"/>
  <c r="J1371" i="24"/>
  <c r="I1371" i="24"/>
  <c r="H1371" i="24"/>
  <c r="M1370" i="24"/>
  <c r="L1370" i="24"/>
  <c r="K1370" i="24"/>
  <c r="J1370" i="24"/>
  <c r="I1370" i="24"/>
  <c r="H1370" i="24"/>
  <c r="M1369" i="24"/>
  <c r="L1369" i="24"/>
  <c r="K1369" i="24"/>
  <c r="J1369" i="24"/>
  <c r="I1369" i="24"/>
  <c r="H1369" i="24"/>
  <c r="M1368" i="24"/>
  <c r="L1368" i="24"/>
  <c r="K1368" i="24"/>
  <c r="J1368" i="24"/>
  <c r="I1368" i="24"/>
  <c r="H1368" i="24"/>
  <c r="M1367" i="24"/>
  <c r="L1367" i="24"/>
  <c r="K1367" i="24"/>
  <c r="J1367" i="24"/>
  <c r="I1367" i="24"/>
  <c r="H1367" i="24"/>
  <c r="M1366" i="24"/>
  <c r="L1366" i="24"/>
  <c r="K1366" i="24"/>
  <c r="J1366" i="24"/>
  <c r="I1366" i="24"/>
  <c r="H1366" i="24"/>
  <c r="M1365" i="24"/>
  <c r="L1365" i="24"/>
  <c r="K1365" i="24"/>
  <c r="J1365" i="24"/>
  <c r="I1365" i="24"/>
  <c r="H1365" i="24"/>
  <c r="M1364" i="24"/>
  <c r="L1364" i="24"/>
  <c r="K1364" i="24"/>
  <c r="J1364" i="24"/>
  <c r="I1364" i="24"/>
  <c r="H1364" i="24"/>
  <c r="M1363" i="24"/>
  <c r="L1363" i="24"/>
  <c r="K1363" i="24"/>
  <c r="J1363" i="24"/>
  <c r="I1363" i="24"/>
  <c r="H1363" i="24"/>
  <c r="M1362" i="24"/>
  <c r="L1362" i="24"/>
  <c r="K1362" i="24"/>
  <c r="J1362" i="24"/>
  <c r="I1362" i="24"/>
  <c r="H1362" i="24"/>
  <c r="M1361" i="24"/>
  <c r="L1361" i="24"/>
  <c r="K1361" i="24"/>
  <c r="J1361" i="24"/>
  <c r="I1361" i="24"/>
  <c r="H1361" i="24"/>
  <c r="M1360" i="24"/>
  <c r="L1360" i="24"/>
  <c r="K1360" i="24"/>
  <c r="J1360" i="24"/>
  <c r="I1360" i="24"/>
  <c r="H1360" i="24"/>
  <c r="M1359" i="24"/>
  <c r="L1359" i="24"/>
  <c r="K1359" i="24"/>
  <c r="J1359" i="24"/>
  <c r="I1359" i="24"/>
  <c r="H1359" i="24"/>
  <c r="M1358" i="24"/>
  <c r="L1358" i="24"/>
  <c r="K1358" i="24"/>
  <c r="J1358" i="24"/>
  <c r="I1358" i="24"/>
  <c r="H1358" i="24"/>
  <c r="M1357" i="24"/>
  <c r="L1357" i="24"/>
  <c r="K1357" i="24"/>
  <c r="J1357" i="24"/>
  <c r="I1357" i="24"/>
  <c r="H1357" i="24"/>
  <c r="M1356" i="24"/>
  <c r="L1356" i="24"/>
  <c r="K1356" i="24"/>
  <c r="J1356" i="24"/>
  <c r="I1356" i="24"/>
  <c r="H1356" i="24"/>
  <c r="M1355" i="24"/>
  <c r="L1355" i="24"/>
  <c r="K1355" i="24"/>
  <c r="J1355" i="24"/>
  <c r="I1355" i="24"/>
  <c r="H1355" i="24"/>
  <c r="M1354" i="24"/>
  <c r="L1354" i="24"/>
  <c r="K1354" i="24"/>
  <c r="J1354" i="24"/>
  <c r="I1354" i="24"/>
  <c r="H1354" i="24"/>
  <c r="M1353" i="24"/>
  <c r="L1353" i="24"/>
  <c r="K1353" i="24"/>
  <c r="J1353" i="24"/>
  <c r="I1353" i="24"/>
  <c r="H1353" i="24"/>
  <c r="M1352" i="24"/>
  <c r="L1352" i="24"/>
  <c r="K1352" i="24"/>
  <c r="J1352" i="24"/>
  <c r="I1352" i="24"/>
  <c r="H1352" i="24"/>
  <c r="M1351" i="24"/>
  <c r="L1351" i="24"/>
  <c r="K1351" i="24"/>
  <c r="J1351" i="24"/>
  <c r="I1351" i="24"/>
  <c r="H1351" i="24"/>
  <c r="M1350" i="24"/>
  <c r="L1350" i="24"/>
  <c r="K1350" i="24"/>
  <c r="J1350" i="24"/>
  <c r="I1350" i="24"/>
  <c r="H1350" i="24"/>
  <c r="M1349" i="24"/>
  <c r="L1349" i="24"/>
  <c r="K1349" i="24"/>
  <c r="J1349" i="24"/>
  <c r="I1349" i="24"/>
  <c r="H1349" i="24"/>
  <c r="M1348" i="24"/>
  <c r="L1348" i="24"/>
  <c r="K1348" i="24"/>
  <c r="J1348" i="24"/>
  <c r="I1348" i="24"/>
  <c r="H1348" i="24"/>
  <c r="M1347" i="24"/>
  <c r="L1347" i="24"/>
  <c r="K1347" i="24"/>
  <c r="J1347" i="24"/>
  <c r="I1347" i="24"/>
  <c r="H1347" i="24"/>
  <c r="M1346" i="24"/>
  <c r="L1346" i="24"/>
  <c r="K1346" i="24"/>
  <c r="J1346" i="24"/>
  <c r="I1346" i="24"/>
  <c r="H1346" i="24"/>
  <c r="M1345" i="24"/>
  <c r="L1345" i="24"/>
  <c r="K1345" i="24"/>
  <c r="J1345" i="24"/>
  <c r="I1345" i="24"/>
  <c r="H1345" i="24"/>
  <c r="M1344" i="24"/>
  <c r="L1344" i="24"/>
  <c r="K1344" i="24"/>
  <c r="J1344" i="24"/>
  <c r="I1344" i="24"/>
  <c r="H1344" i="24"/>
  <c r="M1343" i="24"/>
  <c r="L1343" i="24"/>
  <c r="K1343" i="24"/>
  <c r="J1343" i="24"/>
  <c r="I1343" i="24"/>
  <c r="H1343" i="24"/>
  <c r="M1342" i="24"/>
  <c r="L1342" i="24"/>
  <c r="K1342" i="24"/>
  <c r="J1342" i="24"/>
  <c r="I1342" i="24"/>
  <c r="H1342" i="24"/>
  <c r="M1341" i="24"/>
  <c r="L1341" i="24"/>
  <c r="K1341" i="24"/>
  <c r="J1341" i="24"/>
  <c r="I1341" i="24"/>
  <c r="H1341" i="24"/>
  <c r="M1340" i="24"/>
  <c r="L1340" i="24"/>
  <c r="K1340" i="24"/>
  <c r="J1340" i="24"/>
  <c r="I1340" i="24"/>
  <c r="H1340" i="24"/>
  <c r="M1339" i="24"/>
  <c r="L1339" i="24"/>
  <c r="K1339" i="24"/>
  <c r="J1339" i="24"/>
  <c r="I1339" i="24"/>
  <c r="H1339" i="24"/>
  <c r="M1338" i="24"/>
  <c r="L1338" i="24"/>
  <c r="K1338" i="24"/>
  <c r="J1338" i="24"/>
  <c r="I1338" i="24"/>
  <c r="H1338" i="24"/>
  <c r="M1337" i="24"/>
  <c r="L1337" i="24"/>
  <c r="K1337" i="24"/>
  <c r="J1337" i="24"/>
  <c r="I1337" i="24"/>
  <c r="H1337" i="24"/>
  <c r="M1336" i="24"/>
  <c r="L1336" i="24"/>
  <c r="K1336" i="24"/>
  <c r="J1336" i="24"/>
  <c r="I1336" i="24"/>
  <c r="H1336" i="24"/>
  <c r="M1335" i="24"/>
  <c r="L1335" i="24"/>
  <c r="K1335" i="24"/>
  <c r="J1335" i="24"/>
  <c r="I1335" i="24"/>
  <c r="H1335" i="24"/>
  <c r="M1334" i="24"/>
  <c r="L1334" i="24"/>
  <c r="K1334" i="24"/>
  <c r="J1334" i="24"/>
  <c r="I1334" i="24"/>
  <c r="H1334" i="24"/>
  <c r="M1333" i="24"/>
  <c r="L1333" i="24"/>
  <c r="K1333" i="24"/>
  <c r="J1333" i="24"/>
  <c r="I1333" i="24"/>
  <c r="H1333" i="24"/>
  <c r="M1332" i="24"/>
  <c r="L1332" i="24"/>
  <c r="K1332" i="24"/>
  <c r="J1332" i="24"/>
  <c r="I1332" i="24"/>
  <c r="H1332" i="24"/>
  <c r="M1331" i="24"/>
  <c r="L1331" i="24"/>
  <c r="K1331" i="24"/>
  <c r="J1331" i="24"/>
  <c r="I1331" i="24"/>
  <c r="H1331" i="24"/>
  <c r="M1330" i="24"/>
  <c r="L1330" i="24"/>
  <c r="K1330" i="24"/>
  <c r="J1330" i="24"/>
  <c r="I1330" i="24"/>
  <c r="H1330" i="24"/>
  <c r="M1329" i="24"/>
  <c r="L1329" i="24"/>
  <c r="K1329" i="24"/>
  <c r="J1329" i="24"/>
  <c r="I1329" i="24"/>
  <c r="H1329" i="24"/>
  <c r="M1328" i="24"/>
  <c r="L1328" i="24"/>
  <c r="K1328" i="24"/>
  <c r="J1328" i="24"/>
  <c r="I1328" i="24"/>
  <c r="H1328" i="24"/>
  <c r="M1327" i="24"/>
  <c r="L1327" i="24"/>
  <c r="K1327" i="24"/>
  <c r="J1327" i="24"/>
  <c r="I1327" i="24"/>
  <c r="H1327" i="24"/>
  <c r="M1326" i="24"/>
  <c r="L1326" i="24"/>
  <c r="K1326" i="24"/>
  <c r="J1326" i="24"/>
  <c r="I1326" i="24"/>
  <c r="H1326" i="24"/>
  <c r="M1325" i="24"/>
  <c r="L1325" i="24"/>
  <c r="K1325" i="24"/>
  <c r="J1325" i="24"/>
  <c r="I1325" i="24"/>
  <c r="H1325" i="24"/>
  <c r="M1324" i="24"/>
  <c r="L1324" i="24"/>
  <c r="K1324" i="24"/>
  <c r="J1324" i="24"/>
  <c r="I1324" i="24"/>
  <c r="H1324" i="24"/>
  <c r="M1323" i="24"/>
  <c r="L1323" i="24"/>
  <c r="K1323" i="24"/>
  <c r="J1323" i="24"/>
  <c r="I1323" i="24"/>
  <c r="H1323" i="24"/>
  <c r="M1322" i="24"/>
  <c r="L1322" i="24"/>
  <c r="K1322" i="24"/>
  <c r="J1322" i="24"/>
  <c r="I1322" i="24"/>
  <c r="H1322" i="24"/>
  <c r="M1321" i="24"/>
  <c r="L1321" i="24"/>
  <c r="K1321" i="24"/>
  <c r="J1321" i="24"/>
  <c r="I1321" i="24"/>
  <c r="H1321" i="24"/>
  <c r="M1320" i="24"/>
  <c r="L1320" i="24"/>
  <c r="K1320" i="24"/>
  <c r="J1320" i="24"/>
  <c r="I1320" i="24"/>
  <c r="H1320" i="24"/>
  <c r="M1319" i="24"/>
  <c r="L1319" i="24"/>
  <c r="K1319" i="24"/>
  <c r="J1319" i="24"/>
  <c r="I1319" i="24"/>
  <c r="H1319" i="24"/>
  <c r="M1318" i="24"/>
  <c r="L1318" i="24"/>
  <c r="K1318" i="24"/>
  <c r="J1318" i="24"/>
  <c r="I1318" i="24"/>
  <c r="H1318" i="24"/>
  <c r="M1317" i="24"/>
  <c r="L1317" i="24"/>
  <c r="K1317" i="24"/>
  <c r="J1317" i="24"/>
  <c r="I1317" i="24"/>
  <c r="H1317" i="24"/>
  <c r="M1316" i="24"/>
  <c r="L1316" i="24"/>
  <c r="K1316" i="24"/>
  <c r="J1316" i="24"/>
  <c r="I1316" i="24"/>
  <c r="H1316" i="24"/>
  <c r="M1315" i="24"/>
  <c r="L1315" i="24"/>
  <c r="K1315" i="24"/>
  <c r="J1315" i="24"/>
  <c r="I1315" i="24"/>
  <c r="H1315" i="24"/>
  <c r="M1314" i="24"/>
  <c r="L1314" i="24"/>
  <c r="K1314" i="24"/>
  <c r="J1314" i="24"/>
  <c r="I1314" i="24"/>
  <c r="H1314" i="24"/>
  <c r="M1313" i="24"/>
  <c r="L1313" i="24"/>
  <c r="K1313" i="24"/>
  <c r="J1313" i="24"/>
  <c r="I1313" i="24"/>
  <c r="H1313" i="24"/>
  <c r="M1312" i="24"/>
  <c r="L1312" i="24"/>
  <c r="K1312" i="24"/>
  <c r="J1312" i="24"/>
  <c r="I1312" i="24"/>
  <c r="H1312" i="24"/>
  <c r="M1311" i="24"/>
  <c r="L1311" i="24"/>
  <c r="K1311" i="24"/>
  <c r="J1311" i="24"/>
  <c r="I1311" i="24"/>
  <c r="H1311" i="24"/>
  <c r="M1310" i="24"/>
  <c r="L1310" i="24"/>
  <c r="K1310" i="24"/>
  <c r="J1310" i="24"/>
  <c r="I1310" i="24"/>
  <c r="H1310" i="24"/>
  <c r="M1309" i="24"/>
  <c r="L1309" i="24"/>
  <c r="K1309" i="24"/>
  <c r="J1309" i="24"/>
  <c r="I1309" i="24"/>
  <c r="H1309" i="24"/>
  <c r="M1308" i="24"/>
  <c r="L1308" i="24"/>
  <c r="K1308" i="24"/>
  <c r="J1308" i="24"/>
  <c r="I1308" i="24"/>
  <c r="H1308" i="24"/>
  <c r="M1307" i="24"/>
  <c r="L1307" i="24"/>
  <c r="K1307" i="24"/>
  <c r="J1307" i="24"/>
  <c r="I1307" i="24"/>
  <c r="H1307" i="24"/>
  <c r="M1306" i="24"/>
  <c r="L1306" i="24"/>
  <c r="K1306" i="24"/>
  <c r="J1306" i="24"/>
  <c r="I1306" i="24"/>
  <c r="H1306" i="24"/>
  <c r="M1305" i="24"/>
  <c r="L1305" i="24"/>
  <c r="K1305" i="24"/>
  <c r="J1305" i="24"/>
  <c r="I1305" i="24"/>
  <c r="H1305" i="24"/>
  <c r="M1304" i="24"/>
  <c r="L1304" i="24"/>
  <c r="K1304" i="24"/>
  <c r="J1304" i="24"/>
  <c r="I1304" i="24"/>
  <c r="H1304" i="24"/>
  <c r="M1303" i="24"/>
  <c r="L1303" i="24"/>
  <c r="K1303" i="24"/>
  <c r="J1303" i="24"/>
  <c r="I1303" i="24"/>
  <c r="H1303" i="24"/>
  <c r="M1302" i="24"/>
  <c r="L1302" i="24"/>
  <c r="K1302" i="24"/>
  <c r="J1302" i="24"/>
  <c r="I1302" i="24"/>
  <c r="H1302" i="24"/>
  <c r="M1301" i="24"/>
  <c r="L1301" i="24"/>
  <c r="K1301" i="24"/>
  <c r="J1301" i="24"/>
  <c r="I1301" i="24"/>
  <c r="H1301" i="24"/>
  <c r="M1300" i="24"/>
  <c r="L1300" i="24"/>
  <c r="K1300" i="24"/>
  <c r="J1300" i="24"/>
  <c r="I1300" i="24"/>
  <c r="H1300" i="24"/>
  <c r="M1299" i="24"/>
  <c r="L1299" i="24"/>
  <c r="K1299" i="24"/>
  <c r="J1299" i="24"/>
  <c r="I1299" i="24"/>
  <c r="H1299" i="24"/>
  <c r="M1298" i="24"/>
  <c r="L1298" i="24"/>
  <c r="K1298" i="24"/>
  <c r="J1298" i="24"/>
  <c r="I1298" i="24"/>
  <c r="H1298" i="24"/>
  <c r="M1297" i="24"/>
  <c r="L1297" i="24"/>
  <c r="K1297" i="24"/>
  <c r="J1297" i="24"/>
  <c r="I1297" i="24"/>
  <c r="H1297" i="24"/>
  <c r="M1296" i="24"/>
  <c r="L1296" i="24"/>
  <c r="K1296" i="24"/>
  <c r="J1296" i="24"/>
  <c r="I1296" i="24"/>
  <c r="H1296" i="24"/>
  <c r="M1295" i="24"/>
  <c r="L1295" i="24"/>
  <c r="K1295" i="24"/>
  <c r="J1295" i="24"/>
  <c r="I1295" i="24"/>
  <c r="H1295" i="24"/>
  <c r="M1294" i="24"/>
  <c r="L1294" i="24"/>
  <c r="K1294" i="24"/>
  <c r="J1294" i="24"/>
  <c r="I1294" i="24"/>
  <c r="H1294" i="24"/>
  <c r="M1293" i="24"/>
  <c r="L1293" i="24"/>
  <c r="K1293" i="24"/>
  <c r="J1293" i="24"/>
  <c r="I1293" i="24"/>
  <c r="H1293" i="24"/>
  <c r="M1292" i="24"/>
  <c r="L1292" i="24"/>
  <c r="K1292" i="24"/>
  <c r="J1292" i="24"/>
  <c r="I1292" i="24"/>
  <c r="H1292" i="24"/>
  <c r="M1291" i="24"/>
  <c r="L1291" i="24"/>
  <c r="K1291" i="24"/>
  <c r="J1291" i="24"/>
  <c r="I1291" i="24"/>
  <c r="H1291" i="24"/>
  <c r="M1290" i="24"/>
  <c r="L1290" i="24"/>
  <c r="K1290" i="24"/>
  <c r="J1290" i="24"/>
  <c r="I1290" i="24"/>
  <c r="H1290" i="24"/>
  <c r="M1289" i="24"/>
  <c r="L1289" i="24"/>
  <c r="K1289" i="24"/>
  <c r="J1289" i="24"/>
  <c r="I1289" i="24"/>
  <c r="H1289" i="24"/>
  <c r="M1288" i="24"/>
  <c r="L1288" i="24"/>
  <c r="K1288" i="24"/>
  <c r="J1288" i="24"/>
  <c r="I1288" i="24"/>
  <c r="H1288" i="24"/>
  <c r="M1287" i="24"/>
  <c r="L1287" i="24"/>
  <c r="K1287" i="24"/>
  <c r="J1287" i="24"/>
  <c r="I1287" i="24"/>
  <c r="H1287" i="24"/>
  <c r="M1286" i="24"/>
  <c r="L1286" i="24"/>
  <c r="K1286" i="24"/>
  <c r="J1286" i="24"/>
  <c r="I1286" i="24"/>
  <c r="H1286" i="24"/>
  <c r="M1285" i="24"/>
  <c r="L1285" i="24"/>
  <c r="K1285" i="24"/>
  <c r="J1285" i="24"/>
  <c r="I1285" i="24"/>
  <c r="H1285" i="24"/>
  <c r="M1284" i="24"/>
  <c r="L1284" i="24"/>
  <c r="K1284" i="24"/>
  <c r="J1284" i="24"/>
  <c r="I1284" i="24"/>
  <c r="H1284" i="24"/>
  <c r="M1283" i="24"/>
  <c r="L1283" i="24"/>
  <c r="K1283" i="24"/>
  <c r="J1283" i="24"/>
  <c r="I1283" i="24"/>
  <c r="H1283" i="24"/>
  <c r="M1282" i="24"/>
  <c r="L1282" i="24"/>
  <c r="K1282" i="24"/>
  <c r="J1282" i="24"/>
  <c r="I1282" i="24"/>
  <c r="H1282" i="24"/>
  <c r="M1281" i="24"/>
  <c r="L1281" i="24"/>
  <c r="K1281" i="24"/>
  <c r="J1281" i="24"/>
  <c r="I1281" i="24"/>
  <c r="H1281" i="24"/>
  <c r="M1280" i="24"/>
  <c r="L1280" i="24"/>
  <c r="K1280" i="24"/>
  <c r="J1280" i="24"/>
  <c r="I1280" i="24"/>
  <c r="H1280" i="24"/>
  <c r="M1279" i="24"/>
  <c r="L1279" i="24"/>
  <c r="K1279" i="24"/>
  <c r="J1279" i="24"/>
  <c r="I1279" i="24"/>
  <c r="H1279" i="24"/>
  <c r="M1278" i="24"/>
  <c r="L1278" i="24"/>
  <c r="K1278" i="24"/>
  <c r="J1278" i="24"/>
  <c r="I1278" i="24"/>
  <c r="H1278" i="24"/>
  <c r="M1277" i="24"/>
  <c r="L1277" i="24"/>
  <c r="K1277" i="24"/>
  <c r="J1277" i="24"/>
  <c r="I1277" i="24"/>
  <c r="H1277" i="24"/>
  <c r="M1276" i="24"/>
  <c r="L1276" i="24"/>
  <c r="K1276" i="24"/>
  <c r="J1276" i="24"/>
  <c r="I1276" i="24"/>
  <c r="H1276" i="24"/>
  <c r="M1275" i="24"/>
  <c r="L1275" i="24"/>
  <c r="K1275" i="24"/>
  <c r="J1275" i="24"/>
  <c r="I1275" i="24"/>
  <c r="H1275" i="24"/>
  <c r="M1274" i="24"/>
  <c r="L1274" i="24"/>
  <c r="K1274" i="24"/>
  <c r="J1274" i="24"/>
  <c r="I1274" i="24"/>
  <c r="H1274" i="24"/>
  <c r="M1273" i="24"/>
  <c r="L1273" i="24"/>
  <c r="K1273" i="24"/>
  <c r="J1273" i="24"/>
  <c r="I1273" i="24"/>
  <c r="H1273" i="24"/>
  <c r="M1272" i="24"/>
  <c r="L1272" i="24"/>
  <c r="K1272" i="24"/>
  <c r="J1272" i="24"/>
  <c r="I1272" i="24"/>
  <c r="H1272" i="24"/>
  <c r="M1271" i="24"/>
  <c r="L1271" i="24"/>
  <c r="K1271" i="24"/>
  <c r="J1271" i="24"/>
  <c r="I1271" i="24"/>
  <c r="H1271" i="24"/>
  <c r="M1270" i="24"/>
  <c r="L1270" i="24"/>
  <c r="K1270" i="24"/>
  <c r="J1270" i="24"/>
  <c r="I1270" i="24"/>
  <c r="H1270" i="24"/>
  <c r="M1269" i="24"/>
  <c r="L1269" i="24"/>
  <c r="K1269" i="24"/>
  <c r="J1269" i="24"/>
  <c r="I1269" i="24"/>
  <c r="H1269" i="24"/>
  <c r="M1268" i="24"/>
  <c r="L1268" i="24"/>
  <c r="K1268" i="24"/>
  <c r="J1268" i="24"/>
  <c r="I1268" i="24"/>
  <c r="H1268" i="24"/>
  <c r="M1267" i="24"/>
  <c r="L1267" i="24"/>
  <c r="K1267" i="24"/>
  <c r="J1267" i="24"/>
  <c r="I1267" i="24"/>
  <c r="H1267" i="24"/>
  <c r="M1266" i="24"/>
  <c r="L1266" i="24"/>
  <c r="K1266" i="24"/>
  <c r="J1266" i="24"/>
  <c r="I1266" i="24"/>
  <c r="H1266" i="24"/>
  <c r="M1265" i="24"/>
  <c r="L1265" i="24"/>
  <c r="K1265" i="24"/>
  <c r="J1265" i="24"/>
  <c r="I1265" i="24"/>
  <c r="H1265" i="24"/>
  <c r="M1264" i="24"/>
  <c r="L1264" i="24"/>
  <c r="K1264" i="24"/>
  <c r="J1264" i="24"/>
  <c r="I1264" i="24"/>
  <c r="H1264" i="24"/>
  <c r="M1263" i="24"/>
  <c r="L1263" i="24"/>
  <c r="K1263" i="24"/>
  <c r="J1263" i="24"/>
  <c r="I1263" i="24"/>
  <c r="H1263" i="24"/>
  <c r="M1262" i="24"/>
  <c r="L1262" i="24"/>
  <c r="K1262" i="24"/>
  <c r="J1262" i="24"/>
  <c r="I1262" i="24"/>
  <c r="H1262" i="24"/>
  <c r="M1261" i="24"/>
  <c r="L1261" i="24"/>
  <c r="K1261" i="24"/>
  <c r="J1261" i="24"/>
  <c r="I1261" i="24"/>
  <c r="H1261" i="24"/>
  <c r="M1260" i="24"/>
  <c r="L1260" i="24"/>
  <c r="K1260" i="24"/>
  <c r="J1260" i="24"/>
  <c r="I1260" i="24"/>
  <c r="H1260" i="24"/>
  <c r="M1259" i="24"/>
  <c r="L1259" i="24"/>
  <c r="K1259" i="24"/>
  <c r="J1259" i="24"/>
  <c r="I1259" i="24"/>
  <c r="H1259" i="24"/>
  <c r="M1258" i="24"/>
  <c r="L1258" i="24"/>
  <c r="K1258" i="24"/>
  <c r="J1258" i="24"/>
  <c r="I1258" i="24"/>
  <c r="H1258" i="24"/>
  <c r="M1257" i="24"/>
  <c r="L1257" i="24"/>
  <c r="K1257" i="24"/>
  <c r="J1257" i="24"/>
  <c r="I1257" i="24"/>
  <c r="H1257" i="24"/>
  <c r="M1256" i="24"/>
  <c r="L1256" i="24"/>
  <c r="K1256" i="24"/>
  <c r="J1256" i="24"/>
  <c r="I1256" i="24"/>
  <c r="H1256" i="24"/>
  <c r="M1255" i="24"/>
  <c r="L1255" i="24"/>
  <c r="K1255" i="24"/>
  <c r="J1255" i="24"/>
  <c r="I1255" i="24"/>
  <c r="H1255" i="24"/>
  <c r="M1254" i="24"/>
  <c r="L1254" i="24"/>
  <c r="K1254" i="24"/>
  <c r="J1254" i="24"/>
  <c r="I1254" i="24"/>
  <c r="H1254" i="24"/>
  <c r="M1253" i="24"/>
  <c r="L1253" i="24"/>
  <c r="K1253" i="24"/>
  <c r="J1253" i="24"/>
  <c r="I1253" i="24"/>
  <c r="H1253" i="24"/>
  <c r="M1252" i="24"/>
  <c r="L1252" i="24"/>
  <c r="K1252" i="24"/>
  <c r="J1252" i="24"/>
  <c r="I1252" i="24"/>
  <c r="H1252" i="24"/>
  <c r="M1251" i="24"/>
  <c r="L1251" i="24"/>
  <c r="K1251" i="24"/>
  <c r="J1251" i="24"/>
  <c r="I1251" i="24"/>
  <c r="H1251" i="24"/>
  <c r="M1250" i="24"/>
  <c r="L1250" i="24"/>
  <c r="K1250" i="24"/>
  <c r="J1250" i="24"/>
  <c r="I1250" i="24"/>
  <c r="H1250" i="24"/>
  <c r="M1249" i="24"/>
  <c r="L1249" i="24"/>
  <c r="K1249" i="24"/>
  <c r="J1249" i="24"/>
  <c r="I1249" i="24"/>
  <c r="H1249" i="24"/>
  <c r="M1248" i="24"/>
  <c r="L1248" i="24"/>
  <c r="K1248" i="24"/>
  <c r="J1248" i="24"/>
  <c r="I1248" i="24"/>
  <c r="H1248" i="24"/>
  <c r="M1247" i="24"/>
  <c r="L1247" i="24"/>
  <c r="K1247" i="24"/>
  <c r="J1247" i="24"/>
  <c r="I1247" i="24"/>
  <c r="H1247" i="24"/>
  <c r="M1246" i="24"/>
  <c r="L1246" i="24"/>
  <c r="K1246" i="24"/>
  <c r="J1246" i="24"/>
  <c r="I1246" i="24"/>
  <c r="H1246" i="24"/>
  <c r="M1245" i="24"/>
  <c r="L1245" i="24"/>
  <c r="K1245" i="24"/>
  <c r="J1245" i="24"/>
  <c r="I1245" i="24"/>
  <c r="H1245" i="24"/>
  <c r="M1244" i="24"/>
  <c r="L1244" i="24"/>
  <c r="K1244" i="24"/>
  <c r="J1244" i="24"/>
  <c r="I1244" i="24"/>
  <c r="H1244" i="24"/>
  <c r="M1243" i="24"/>
  <c r="L1243" i="24"/>
  <c r="K1243" i="24"/>
  <c r="J1243" i="24"/>
  <c r="I1243" i="24"/>
  <c r="H1243" i="24"/>
  <c r="M1242" i="24"/>
  <c r="L1242" i="24"/>
  <c r="K1242" i="24"/>
  <c r="J1242" i="24"/>
  <c r="I1242" i="24"/>
  <c r="H1242" i="24"/>
  <c r="M1241" i="24"/>
  <c r="L1241" i="24"/>
  <c r="K1241" i="24"/>
  <c r="J1241" i="24"/>
  <c r="I1241" i="24"/>
  <c r="H1241" i="24"/>
  <c r="M1240" i="24"/>
  <c r="L1240" i="24"/>
  <c r="K1240" i="24"/>
  <c r="J1240" i="24"/>
  <c r="I1240" i="24"/>
  <c r="H1240" i="24"/>
  <c r="M1239" i="24"/>
  <c r="L1239" i="24"/>
  <c r="K1239" i="24"/>
  <c r="J1239" i="24"/>
  <c r="I1239" i="24"/>
  <c r="H1239" i="24"/>
  <c r="M1238" i="24"/>
  <c r="L1238" i="24"/>
  <c r="K1238" i="24"/>
  <c r="J1238" i="24"/>
  <c r="I1238" i="24"/>
  <c r="H1238" i="24"/>
  <c r="M1237" i="24"/>
  <c r="L1237" i="24"/>
  <c r="K1237" i="24"/>
  <c r="J1237" i="24"/>
  <c r="I1237" i="24"/>
  <c r="H1237" i="24"/>
  <c r="M1236" i="24"/>
  <c r="L1236" i="24"/>
  <c r="K1236" i="24"/>
  <c r="J1236" i="24"/>
  <c r="I1236" i="24"/>
  <c r="H1236" i="24"/>
  <c r="M1235" i="24"/>
  <c r="L1235" i="24"/>
  <c r="K1235" i="24"/>
  <c r="J1235" i="24"/>
  <c r="I1235" i="24"/>
  <c r="H1235" i="24"/>
  <c r="M1234" i="24"/>
  <c r="L1234" i="24"/>
  <c r="K1234" i="24"/>
  <c r="J1234" i="24"/>
  <c r="I1234" i="24"/>
  <c r="H1234" i="24"/>
  <c r="M1233" i="24"/>
  <c r="L1233" i="24"/>
  <c r="K1233" i="24"/>
  <c r="J1233" i="24"/>
  <c r="I1233" i="24"/>
  <c r="H1233" i="24"/>
  <c r="M1232" i="24"/>
  <c r="L1232" i="24"/>
  <c r="K1232" i="24"/>
  <c r="J1232" i="24"/>
  <c r="I1232" i="24"/>
  <c r="H1232" i="24"/>
  <c r="M1231" i="24"/>
  <c r="L1231" i="24"/>
  <c r="K1231" i="24"/>
  <c r="J1231" i="24"/>
  <c r="I1231" i="24"/>
  <c r="H1231" i="24"/>
  <c r="M1230" i="24"/>
  <c r="L1230" i="24"/>
  <c r="K1230" i="24"/>
  <c r="J1230" i="24"/>
  <c r="I1230" i="24"/>
  <c r="H1230" i="24"/>
  <c r="M1229" i="24"/>
  <c r="L1229" i="24"/>
  <c r="K1229" i="24"/>
  <c r="J1229" i="24"/>
  <c r="I1229" i="24"/>
  <c r="H1229" i="24"/>
  <c r="M1228" i="24"/>
  <c r="L1228" i="24"/>
  <c r="K1228" i="24"/>
  <c r="J1228" i="24"/>
  <c r="I1228" i="24"/>
  <c r="H1228" i="24"/>
  <c r="M1227" i="24"/>
  <c r="L1227" i="24"/>
  <c r="K1227" i="24"/>
  <c r="J1227" i="24"/>
  <c r="I1227" i="24"/>
  <c r="H1227" i="24"/>
  <c r="M1226" i="24"/>
  <c r="L1226" i="24"/>
  <c r="K1226" i="24"/>
  <c r="J1226" i="24"/>
  <c r="I1226" i="24"/>
  <c r="H1226" i="24"/>
  <c r="M1225" i="24"/>
  <c r="L1225" i="24"/>
  <c r="K1225" i="24"/>
  <c r="J1225" i="24"/>
  <c r="I1225" i="24"/>
  <c r="H1225" i="24"/>
  <c r="M1224" i="24"/>
  <c r="L1224" i="24"/>
  <c r="K1224" i="24"/>
  <c r="J1224" i="24"/>
  <c r="I1224" i="24"/>
  <c r="H1224" i="24"/>
  <c r="M1223" i="24"/>
  <c r="L1223" i="24"/>
  <c r="K1223" i="24"/>
  <c r="J1223" i="24"/>
  <c r="I1223" i="24"/>
  <c r="H1223" i="24"/>
  <c r="M1222" i="24"/>
  <c r="L1222" i="24"/>
  <c r="K1222" i="24"/>
  <c r="J1222" i="24"/>
  <c r="I1222" i="24"/>
  <c r="H1222" i="24"/>
  <c r="M1221" i="24"/>
  <c r="L1221" i="24"/>
  <c r="K1221" i="24"/>
  <c r="J1221" i="24"/>
  <c r="I1221" i="24"/>
  <c r="H1221" i="24"/>
  <c r="M1220" i="24"/>
  <c r="L1220" i="24"/>
  <c r="K1220" i="24"/>
  <c r="J1220" i="24"/>
  <c r="I1220" i="24"/>
  <c r="H1220" i="24"/>
  <c r="M1219" i="24"/>
  <c r="L1219" i="24"/>
  <c r="K1219" i="24"/>
  <c r="J1219" i="24"/>
  <c r="I1219" i="24"/>
  <c r="H1219" i="24"/>
  <c r="M1218" i="24"/>
  <c r="L1218" i="24"/>
  <c r="K1218" i="24"/>
  <c r="J1218" i="24"/>
  <c r="I1218" i="24"/>
  <c r="H1218" i="24"/>
  <c r="M1217" i="24"/>
  <c r="L1217" i="24"/>
  <c r="K1217" i="24"/>
  <c r="J1217" i="24"/>
  <c r="I1217" i="24"/>
  <c r="H1217" i="24"/>
  <c r="M1216" i="24"/>
  <c r="L1216" i="24"/>
  <c r="K1216" i="24"/>
  <c r="J1216" i="24"/>
  <c r="I1216" i="24"/>
  <c r="H1216" i="24"/>
  <c r="M1215" i="24"/>
  <c r="L1215" i="24"/>
  <c r="K1215" i="24"/>
  <c r="J1215" i="24"/>
  <c r="I1215" i="24"/>
  <c r="H1215" i="24"/>
  <c r="M1214" i="24"/>
  <c r="L1214" i="24"/>
  <c r="K1214" i="24"/>
  <c r="J1214" i="24"/>
  <c r="I1214" i="24"/>
  <c r="H1214" i="24"/>
  <c r="M1213" i="24"/>
  <c r="L1213" i="24"/>
  <c r="K1213" i="24"/>
  <c r="J1213" i="24"/>
  <c r="I1213" i="24"/>
  <c r="H1213" i="24"/>
  <c r="M1212" i="24"/>
  <c r="L1212" i="24"/>
  <c r="K1212" i="24"/>
  <c r="J1212" i="24"/>
  <c r="I1212" i="24"/>
  <c r="H1212" i="24"/>
  <c r="M1211" i="24"/>
  <c r="L1211" i="24"/>
  <c r="K1211" i="24"/>
  <c r="J1211" i="24"/>
  <c r="I1211" i="24"/>
  <c r="H1211" i="24"/>
  <c r="M1210" i="24"/>
  <c r="L1210" i="24"/>
  <c r="K1210" i="24"/>
  <c r="J1210" i="24"/>
  <c r="I1210" i="24"/>
  <c r="H1210" i="24"/>
  <c r="M1209" i="24"/>
  <c r="L1209" i="24"/>
  <c r="K1209" i="24"/>
  <c r="J1209" i="24"/>
  <c r="I1209" i="24"/>
  <c r="H1209" i="24"/>
  <c r="M1208" i="24"/>
  <c r="L1208" i="24"/>
  <c r="K1208" i="24"/>
  <c r="J1208" i="24"/>
  <c r="I1208" i="24"/>
  <c r="H1208" i="24"/>
  <c r="M1207" i="24"/>
  <c r="L1207" i="24"/>
  <c r="K1207" i="24"/>
  <c r="J1207" i="24"/>
  <c r="I1207" i="24"/>
  <c r="H1207" i="24"/>
  <c r="M1206" i="24"/>
  <c r="L1206" i="24"/>
  <c r="K1206" i="24"/>
  <c r="J1206" i="24"/>
  <c r="I1206" i="24"/>
  <c r="H1206" i="24"/>
  <c r="M1205" i="24"/>
  <c r="L1205" i="24"/>
  <c r="K1205" i="24"/>
  <c r="J1205" i="24"/>
  <c r="I1205" i="24"/>
  <c r="H1205" i="24"/>
  <c r="M1204" i="24"/>
  <c r="L1204" i="24"/>
  <c r="K1204" i="24"/>
  <c r="J1204" i="24"/>
  <c r="I1204" i="24"/>
  <c r="H1204" i="24"/>
  <c r="M1203" i="24"/>
  <c r="L1203" i="24"/>
  <c r="K1203" i="24"/>
  <c r="J1203" i="24"/>
  <c r="I1203" i="24"/>
  <c r="H1203" i="24"/>
  <c r="M1202" i="24"/>
  <c r="L1202" i="24"/>
  <c r="K1202" i="24"/>
  <c r="J1202" i="24"/>
  <c r="I1202" i="24"/>
  <c r="H1202" i="24"/>
  <c r="M1201" i="24"/>
  <c r="L1201" i="24"/>
  <c r="K1201" i="24"/>
  <c r="J1201" i="24"/>
  <c r="I1201" i="24"/>
  <c r="H1201" i="24"/>
  <c r="M1200" i="24"/>
  <c r="L1200" i="24"/>
  <c r="K1200" i="24"/>
  <c r="J1200" i="24"/>
  <c r="I1200" i="24"/>
  <c r="H1200" i="24"/>
  <c r="M1199" i="24"/>
  <c r="L1199" i="24"/>
  <c r="K1199" i="24"/>
  <c r="J1199" i="24"/>
  <c r="I1199" i="24"/>
  <c r="H1199" i="24"/>
  <c r="M1198" i="24"/>
  <c r="L1198" i="24"/>
  <c r="K1198" i="24"/>
  <c r="J1198" i="24"/>
  <c r="I1198" i="24"/>
  <c r="H1198" i="24"/>
  <c r="M1197" i="24"/>
  <c r="L1197" i="24"/>
  <c r="K1197" i="24"/>
  <c r="J1197" i="24"/>
  <c r="I1197" i="24"/>
  <c r="H1197" i="24"/>
  <c r="M1196" i="24"/>
  <c r="L1196" i="24"/>
  <c r="K1196" i="24"/>
  <c r="J1196" i="24"/>
  <c r="I1196" i="24"/>
  <c r="H1196" i="24"/>
  <c r="M1195" i="24"/>
  <c r="L1195" i="24"/>
  <c r="K1195" i="24"/>
  <c r="J1195" i="24"/>
  <c r="I1195" i="24"/>
  <c r="H1195" i="24"/>
  <c r="M1194" i="24"/>
  <c r="L1194" i="24"/>
  <c r="K1194" i="24"/>
  <c r="J1194" i="24"/>
  <c r="I1194" i="24"/>
  <c r="H1194" i="24"/>
  <c r="M1193" i="24"/>
  <c r="L1193" i="24"/>
  <c r="K1193" i="24"/>
  <c r="J1193" i="24"/>
  <c r="I1193" i="24"/>
  <c r="H1193" i="24"/>
  <c r="M1192" i="24"/>
  <c r="L1192" i="24"/>
  <c r="K1192" i="24"/>
  <c r="J1192" i="24"/>
  <c r="I1192" i="24"/>
  <c r="H1192" i="24"/>
  <c r="M1191" i="24"/>
  <c r="L1191" i="24"/>
  <c r="K1191" i="24"/>
  <c r="J1191" i="24"/>
  <c r="I1191" i="24"/>
  <c r="H1191" i="24"/>
  <c r="M1190" i="24"/>
  <c r="L1190" i="24"/>
  <c r="K1190" i="24"/>
  <c r="J1190" i="24"/>
  <c r="I1190" i="24"/>
  <c r="H1190" i="24"/>
  <c r="M1189" i="24"/>
  <c r="L1189" i="24"/>
  <c r="K1189" i="24"/>
  <c r="J1189" i="24"/>
  <c r="I1189" i="24"/>
  <c r="H1189" i="24"/>
  <c r="M1188" i="24"/>
  <c r="L1188" i="24"/>
  <c r="K1188" i="24"/>
  <c r="J1188" i="24"/>
  <c r="I1188" i="24"/>
  <c r="H1188" i="24"/>
  <c r="M1187" i="24"/>
  <c r="L1187" i="24"/>
  <c r="K1187" i="24"/>
  <c r="J1187" i="24"/>
  <c r="I1187" i="24"/>
  <c r="H1187" i="24"/>
  <c r="M1186" i="24"/>
  <c r="L1186" i="24"/>
  <c r="K1186" i="24"/>
  <c r="J1186" i="24"/>
  <c r="I1186" i="24"/>
  <c r="H1186" i="24"/>
  <c r="M1185" i="24"/>
  <c r="L1185" i="24"/>
  <c r="K1185" i="24"/>
  <c r="J1185" i="24"/>
  <c r="I1185" i="24"/>
  <c r="H1185" i="24"/>
  <c r="M1184" i="24"/>
  <c r="L1184" i="24"/>
  <c r="K1184" i="24"/>
  <c r="J1184" i="24"/>
  <c r="I1184" i="24"/>
  <c r="H1184" i="24"/>
  <c r="M1183" i="24"/>
  <c r="L1183" i="24"/>
  <c r="K1183" i="24"/>
  <c r="J1183" i="24"/>
  <c r="I1183" i="24"/>
  <c r="H1183" i="24"/>
  <c r="M1182" i="24"/>
  <c r="L1182" i="24"/>
  <c r="K1182" i="24"/>
  <c r="J1182" i="24"/>
  <c r="I1182" i="24"/>
  <c r="H1182" i="24"/>
  <c r="M1181" i="24"/>
  <c r="L1181" i="24"/>
  <c r="K1181" i="24"/>
  <c r="J1181" i="24"/>
  <c r="I1181" i="24"/>
  <c r="H1181" i="24"/>
  <c r="M1180" i="24"/>
  <c r="L1180" i="24"/>
  <c r="K1180" i="24"/>
  <c r="J1180" i="24"/>
  <c r="I1180" i="24"/>
  <c r="H1180" i="24"/>
  <c r="M1179" i="24"/>
  <c r="L1179" i="24"/>
  <c r="K1179" i="24"/>
  <c r="J1179" i="24"/>
  <c r="I1179" i="24"/>
  <c r="H1179" i="24"/>
  <c r="M1178" i="24"/>
  <c r="L1178" i="24"/>
  <c r="K1178" i="24"/>
  <c r="J1178" i="24"/>
  <c r="I1178" i="24"/>
  <c r="H1178" i="24"/>
  <c r="M1177" i="24"/>
  <c r="L1177" i="24"/>
  <c r="K1177" i="24"/>
  <c r="J1177" i="24"/>
  <c r="I1177" i="24"/>
  <c r="H1177" i="24"/>
  <c r="M1176" i="24"/>
  <c r="L1176" i="24"/>
  <c r="K1176" i="24"/>
  <c r="J1176" i="24"/>
  <c r="I1176" i="24"/>
  <c r="H1176" i="24"/>
  <c r="M1175" i="24"/>
  <c r="L1175" i="24"/>
  <c r="K1175" i="24"/>
  <c r="J1175" i="24"/>
  <c r="I1175" i="24"/>
  <c r="H1175" i="24"/>
  <c r="M1174" i="24"/>
  <c r="L1174" i="24"/>
  <c r="K1174" i="24"/>
  <c r="J1174" i="24"/>
  <c r="I1174" i="24"/>
  <c r="H1174" i="24"/>
  <c r="M1173" i="24"/>
  <c r="L1173" i="24"/>
  <c r="K1173" i="24"/>
  <c r="J1173" i="24"/>
  <c r="I1173" i="24"/>
  <c r="H1173" i="24"/>
  <c r="M1172" i="24"/>
  <c r="L1172" i="24"/>
  <c r="K1172" i="24"/>
  <c r="J1172" i="24"/>
  <c r="I1172" i="24"/>
  <c r="H1172" i="24"/>
  <c r="M1171" i="24"/>
  <c r="L1171" i="24"/>
  <c r="K1171" i="24"/>
  <c r="J1171" i="24"/>
  <c r="I1171" i="24"/>
  <c r="H1171" i="24"/>
  <c r="M1170" i="24"/>
  <c r="L1170" i="24"/>
  <c r="K1170" i="24"/>
  <c r="J1170" i="24"/>
  <c r="I1170" i="24"/>
  <c r="H1170" i="24"/>
  <c r="M1169" i="24"/>
  <c r="L1169" i="24"/>
  <c r="K1169" i="24"/>
  <c r="J1169" i="24"/>
  <c r="I1169" i="24"/>
  <c r="H1169" i="24"/>
  <c r="M1168" i="24"/>
  <c r="L1168" i="24"/>
  <c r="K1168" i="24"/>
  <c r="J1168" i="24"/>
  <c r="I1168" i="24"/>
  <c r="H1168" i="24"/>
  <c r="M1167" i="24"/>
  <c r="L1167" i="24"/>
  <c r="K1167" i="24"/>
  <c r="J1167" i="24"/>
  <c r="I1167" i="24"/>
  <c r="H1167" i="24"/>
  <c r="M1166" i="24"/>
  <c r="L1166" i="24"/>
  <c r="K1166" i="24"/>
  <c r="J1166" i="24"/>
  <c r="I1166" i="24"/>
  <c r="H1166" i="24"/>
  <c r="M1165" i="24"/>
  <c r="L1165" i="24"/>
  <c r="K1165" i="24"/>
  <c r="J1165" i="24"/>
  <c r="I1165" i="24"/>
  <c r="H1165" i="24"/>
  <c r="M1164" i="24"/>
  <c r="L1164" i="24"/>
  <c r="K1164" i="24"/>
  <c r="J1164" i="24"/>
  <c r="I1164" i="24"/>
  <c r="H1164" i="24"/>
  <c r="M1163" i="24"/>
  <c r="L1163" i="24"/>
  <c r="K1163" i="24"/>
  <c r="J1163" i="24"/>
  <c r="I1163" i="24"/>
  <c r="H1163" i="24"/>
  <c r="M1162" i="24"/>
  <c r="L1162" i="24"/>
  <c r="K1162" i="24"/>
  <c r="J1162" i="24"/>
  <c r="I1162" i="24"/>
  <c r="H1162" i="24"/>
  <c r="M1161" i="24"/>
  <c r="L1161" i="24"/>
  <c r="K1161" i="24"/>
  <c r="J1161" i="24"/>
  <c r="I1161" i="24"/>
  <c r="H1161" i="24"/>
  <c r="M1160" i="24"/>
  <c r="L1160" i="24"/>
  <c r="K1160" i="24"/>
  <c r="J1160" i="24"/>
  <c r="I1160" i="24"/>
  <c r="H1160" i="24"/>
  <c r="M1159" i="24"/>
  <c r="L1159" i="24"/>
  <c r="K1159" i="24"/>
  <c r="J1159" i="24"/>
  <c r="I1159" i="24"/>
  <c r="H1159" i="24"/>
  <c r="M1158" i="24"/>
  <c r="L1158" i="24"/>
  <c r="K1158" i="24"/>
  <c r="J1158" i="24"/>
  <c r="I1158" i="24"/>
  <c r="H1158" i="24"/>
  <c r="M1157" i="24"/>
  <c r="L1157" i="24"/>
  <c r="K1157" i="24"/>
  <c r="J1157" i="24"/>
  <c r="I1157" i="24"/>
  <c r="H1157" i="24"/>
  <c r="M1156" i="24"/>
  <c r="L1156" i="24"/>
  <c r="K1156" i="24"/>
  <c r="J1156" i="24"/>
  <c r="I1156" i="24"/>
  <c r="H1156" i="24"/>
  <c r="M1155" i="24"/>
  <c r="L1155" i="24"/>
  <c r="K1155" i="24"/>
  <c r="J1155" i="24"/>
  <c r="I1155" i="24"/>
  <c r="H1155" i="24"/>
  <c r="M1154" i="24"/>
  <c r="L1154" i="24"/>
  <c r="K1154" i="24"/>
  <c r="J1154" i="24"/>
  <c r="I1154" i="24"/>
  <c r="H1154" i="24"/>
  <c r="M1153" i="24"/>
  <c r="L1153" i="24"/>
  <c r="K1153" i="24"/>
  <c r="J1153" i="24"/>
  <c r="I1153" i="24"/>
  <c r="H1153" i="24"/>
  <c r="M1152" i="24"/>
  <c r="L1152" i="24"/>
  <c r="K1152" i="24"/>
  <c r="J1152" i="24"/>
  <c r="I1152" i="24"/>
  <c r="H1152" i="24"/>
  <c r="M1151" i="24"/>
  <c r="L1151" i="24"/>
  <c r="K1151" i="24"/>
  <c r="J1151" i="24"/>
  <c r="I1151" i="24"/>
  <c r="H1151" i="24"/>
  <c r="M1150" i="24"/>
  <c r="L1150" i="24"/>
  <c r="K1150" i="24"/>
  <c r="J1150" i="24"/>
  <c r="I1150" i="24"/>
  <c r="H1150" i="24"/>
  <c r="M1149" i="24"/>
  <c r="L1149" i="24"/>
  <c r="K1149" i="24"/>
  <c r="J1149" i="24"/>
  <c r="I1149" i="24"/>
  <c r="H1149" i="24"/>
  <c r="M1148" i="24"/>
  <c r="L1148" i="24"/>
  <c r="K1148" i="24"/>
  <c r="J1148" i="24"/>
  <c r="I1148" i="24"/>
  <c r="H1148" i="24"/>
  <c r="M1147" i="24"/>
  <c r="L1147" i="24"/>
  <c r="K1147" i="24"/>
  <c r="J1147" i="24"/>
  <c r="I1147" i="24"/>
  <c r="H1147" i="24"/>
  <c r="M1146" i="24"/>
  <c r="L1146" i="24"/>
  <c r="K1146" i="24"/>
  <c r="J1146" i="24"/>
  <c r="I1146" i="24"/>
  <c r="H1146" i="24"/>
  <c r="M1145" i="24"/>
  <c r="L1145" i="24"/>
  <c r="K1145" i="24"/>
  <c r="J1145" i="24"/>
  <c r="I1145" i="24"/>
  <c r="H1145" i="24"/>
  <c r="M1144" i="24"/>
  <c r="L1144" i="24"/>
  <c r="K1144" i="24"/>
  <c r="J1144" i="24"/>
  <c r="I1144" i="24"/>
  <c r="H1144" i="24"/>
  <c r="M1143" i="24"/>
  <c r="L1143" i="24"/>
  <c r="K1143" i="24"/>
  <c r="J1143" i="24"/>
  <c r="I1143" i="24"/>
  <c r="H1143" i="24"/>
  <c r="M1142" i="24"/>
  <c r="L1142" i="24"/>
  <c r="K1142" i="24"/>
  <c r="J1142" i="24"/>
  <c r="I1142" i="24"/>
  <c r="H1142" i="24"/>
  <c r="M1141" i="24"/>
  <c r="L1141" i="24"/>
  <c r="K1141" i="24"/>
  <c r="J1141" i="24"/>
  <c r="I1141" i="24"/>
  <c r="H1141" i="24"/>
  <c r="M1140" i="24"/>
  <c r="L1140" i="24"/>
  <c r="K1140" i="24"/>
  <c r="J1140" i="24"/>
  <c r="I1140" i="24"/>
  <c r="H1140" i="24"/>
  <c r="M1139" i="24"/>
  <c r="L1139" i="24"/>
  <c r="K1139" i="24"/>
  <c r="J1139" i="24"/>
  <c r="I1139" i="24"/>
  <c r="H1139" i="24"/>
  <c r="M1138" i="24"/>
  <c r="L1138" i="24"/>
  <c r="K1138" i="24"/>
  <c r="J1138" i="24"/>
  <c r="I1138" i="24"/>
  <c r="H1138" i="24"/>
  <c r="M1137" i="24"/>
  <c r="L1137" i="24"/>
  <c r="K1137" i="24"/>
  <c r="J1137" i="24"/>
  <c r="I1137" i="24"/>
  <c r="H1137" i="24"/>
  <c r="M1136" i="24"/>
  <c r="L1136" i="24"/>
  <c r="K1136" i="24"/>
  <c r="J1136" i="24"/>
  <c r="I1136" i="24"/>
  <c r="H1136" i="24"/>
  <c r="M1135" i="24"/>
  <c r="L1135" i="24"/>
  <c r="K1135" i="24"/>
  <c r="J1135" i="24"/>
  <c r="I1135" i="24"/>
  <c r="H1135" i="24"/>
  <c r="M1134" i="24"/>
  <c r="L1134" i="24"/>
  <c r="K1134" i="24"/>
  <c r="J1134" i="24"/>
  <c r="I1134" i="24"/>
  <c r="H1134" i="24"/>
  <c r="M1133" i="24"/>
  <c r="L1133" i="24"/>
  <c r="K1133" i="24"/>
  <c r="J1133" i="24"/>
  <c r="I1133" i="24"/>
  <c r="H1133" i="24"/>
  <c r="M1132" i="24"/>
  <c r="L1132" i="24"/>
  <c r="K1132" i="24"/>
  <c r="J1132" i="24"/>
  <c r="I1132" i="24"/>
  <c r="H1132" i="24"/>
  <c r="M1131" i="24"/>
  <c r="L1131" i="24"/>
  <c r="K1131" i="24"/>
  <c r="J1131" i="24"/>
  <c r="I1131" i="24"/>
  <c r="H1131" i="24"/>
  <c r="M1130" i="24"/>
  <c r="L1130" i="24"/>
  <c r="K1130" i="24"/>
  <c r="J1130" i="24"/>
  <c r="I1130" i="24"/>
  <c r="H1130" i="24"/>
  <c r="M1129" i="24"/>
  <c r="L1129" i="24"/>
  <c r="K1129" i="24"/>
  <c r="J1129" i="24"/>
  <c r="I1129" i="24"/>
  <c r="H1129" i="24"/>
  <c r="M1128" i="24"/>
  <c r="L1128" i="24"/>
  <c r="K1128" i="24"/>
  <c r="J1128" i="24"/>
  <c r="I1128" i="24"/>
  <c r="H1128" i="24"/>
  <c r="M1127" i="24"/>
  <c r="L1127" i="24"/>
  <c r="K1127" i="24"/>
  <c r="J1127" i="24"/>
  <c r="I1127" i="24"/>
  <c r="H1127" i="24"/>
  <c r="M1126" i="24"/>
  <c r="L1126" i="24"/>
  <c r="K1126" i="24"/>
  <c r="J1126" i="24"/>
  <c r="I1126" i="24"/>
  <c r="H1126" i="24"/>
  <c r="M1125" i="24"/>
  <c r="L1125" i="24"/>
  <c r="K1125" i="24"/>
  <c r="J1125" i="24"/>
  <c r="I1125" i="24"/>
  <c r="H1125" i="24"/>
  <c r="M1124" i="24"/>
  <c r="L1124" i="24"/>
  <c r="K1124" i="24"/>
  <c r="J1124" i="24"/>
  <c r="I1124" i="24"/>
  <c r="H1124" i="24"/>
  <c r="M1123" i="24"/>
  <c r="L1123" i="24"/>
  <c r="K1123" i="24"/>
  <c r="J1123" i="24"/>
  <c r="I1123" i="24"/>
  <c r="H1123" i="24"/>
  <c r="M1122" i="24"/>
  <c r="L1122" i="24"/>
  <c r="K1122" i="24"/>
  <c r="J1122" i="24"/>
  <c r="I1122" i="24"/>
  <c r="H1122" i="24"/>
  <c r="M1121" i="24"/>
  <c r="L1121" i="24"/>
  <c r="K1121" i="24"/>
  <c r="J1121" i="24"/>
  <c r="I1121" i="24"/>
  <c r="H1121" i="24"/>
  <c r="M1120" i="24"/>
  <c r="L1120" i="24"/>
  <c r="K1120" i="24"/>
  <c r="J1120" i="24"/>
  <c r="I1120" i="24"/>
  <c r="H1120" i="24"/>
  <c r="M1119" i="24"/>
  <c r="L1119" i="24"/>
  <c r="K1119" i="24"/>
  <c r="J1119" i="24"/>
  <c r="I1119" i="24"/>
  <c r="H1119" i="24"/>
  <c r="M1118" i="24"/>
  <c r="L1118" i="24"/>
  <c r="K1118" i="24"/>
  <c r="J1118" i="24"/>
  <c r="I1118" i="24"/>
  <c r="H1118" i="24"/>
  <c r="M1117" i="24"/>
  <c r="L1117" i="24"/>
  <c r="K1117" i="24"/>
  <c r="J1117" i="24"/>
  <c r="I1117" i="24"/>
  <c r="H1117" i="24"/>
  <c r="M1116" i="24"/>
  <c r="L1116" i="24"/>
  <c r="K1116" i="24"/>
  <c r="J1116" i="24"/>
  <c r="I1116" i="24"/>
  <c r="H1116" i="24"/>
  <c r="M1115" i="24"/>
  <c r="L1115" i="24"/>
  <c r="K1115" i="24"/>
  <c r="J1115" i="24"/>
  <c r="I1115" i="24"/>
  <c r="H1115" i="24"/>
  <c r="M1114" i="24"/>
  <c r="L1114" i="24"/>
  <c r="K1114" i="24"/>
  <c r="J1114" i="24"/>
  <c r="I1114" i="24"/>
  <c r="H1114" i="24"/>
  <c r="M1113" i="24"/>
  <c r="L1113" i="24"/>
  <c r="K1113" i="24"/>
  <c r="J1113" i="24"/>
  <c r="I1113" i="24"/>
  <c r="H1113" i="24"/>
  <c r="M1112" i="24"/>
  <c r="L1112" i="24"/>
  <c r="K1112" i="24"/>
  <c r="J1112" i="24"/>
  <c r="I1112" i="24"/>
  <c r="H1112" i="24"/>
  <c r="M1111" i="24"/>
  <c r="L1111" i="24"/>
  <c r="K1111" i="24"/>
  <c r="J1111" i="24"/>
  <c r="I1111" i="24"/>
  <c r="H1111" i="24"/>
  <c r="M1110" i="24"/>
  <c r="L1110" i="24"/>
  <c r="K1110" i="24"/>
  <c r="J1110" i="24"/>
  <c r="I1110" i="24"/>
  <c r="H1110" i="24"/>
  <c r="M1109" i="24"/>
  <c r="L1109" i="24"/>
  <c r="K1109" i="24"/>
  <c r="J1109" i="24"/>
  <c r="I1109" i="24"/>
  <c r="H1109" i="24"/>
  <c r="M1108" i="24"/>
  <c r="L1108" i="24"/>
  <c r="K1108" i="24"/>
  <c r="J1108" i="24"/>
  <c r="I1108" i="24"/>
  <c r="H1108" i="24"/>
  <c r="M1107" i="24"/>
  <c r="L1107" i="24"/>
  <c r="K1107" i="24"/>
  <c r="J1107" i="24"/>
  <c r="I1107" i="24"/>
  <c r="H1107" i="24"/>
  <c r="M1106" i="24"/>
  <c r="L1106" i="24"/>
  <c r="K1106" i="24"/>
  <c r="J1106" i="24"/>
  <c r="I1106" i="24"/>
  <c r="H1106" i="24"/>
  <c r="M1105" i="24"/>
  <c r="L1105" i="24"/>
  <c r="K1105" i="24"/>
  <c r="J1105" i="24"/>
  <c r="I1105" i="24"/>
  <c r="H1105" i="24"/>
  <c r="M1104" i="24"/>
  <c r="L1104" i="24"/>
  <c r="K1104" i="24"/>
  <c r="J1104" i="24"/>
  <c r="I1104" i="24"/>
  <c r="H1104" i="24"/>
  <c r="M1103" i="24"/>
  <c r="L1103" i="24"/>
  <c r="K1103" i="24"/>
  <c r="J1103" i="24"/>
  <c r="I1103" i="24"/>
  <c r="H1103" i="24"/>
  <c r="M1102" i="24"/>
  <c r="L1102" i="24"/>
  <c r="K1102" i="24"/>
  <c r="J1102" i="24"/>
  <c r="I1102" i="24"/>
  <c r="H1102" i="24"/>
  <c r="M1101" i="24"/>
  <c r="L1101" i="24"/>
  <c r="K1101" i="24"/>
  <c r="J1101" i="24"/>
  <c r="I1101" i="24"/>
  <c r="H1101" i="24"/>
  <c r="M1100" i="24"/>
  <c r="L1100" i="24"/>
  <c r="K1100" i="24"/>
  <c r="J1100" i="24"/>
  <c r="I1100" i="24"/>
  <c r="H1100" i="24"/>
  <c r="M1099" i="24"/>
  <c r="L1099" i="24"/>
  <c r="K1099" i="24"/>
  <c r="J1099" i="24"/>
  <c r="I1099" i="24"/>
  <c r="H1099" i="24"/>
  <c r="M1098" i="24"/>
  <c r="L1098" i="24"/>
  <c r="K1098" i="24"/>
  <c r="J1098" i="24"/>
  <c r="I1098" i="24"/>
  <c r="H1098" i="24"/>
  <c r="M1097" i="24"/>
  <c r="L1097" i="24"/>
  <c r="K1097" i="24"/>
  <c r="J1097" i="24"/>
  <c r="I1097" i="24"/>
  <c r="H1097" i="24"/>
  <c r="M1096" i="24"/>
  <c r="L1096" i="24"/>
  <c r="K1096" i="24"/>
  <c r="J1096" i="24"/>
  <c r="I1096" i="24"/>
  <c r="H1096" i="24"/>
  <c r="M1095" i="24"/>
  <c r="L1095" i="24"/>
  <c r="K1095" i="24"/>
  <c r="J1095" i="24"/>
  <c r="I1095" i="24"/>
  <c r="H1095" i="24"/>
  <c r="M1094" i="24"/>
  <c r="L1094" i="24"/>
  <c r="K1094" i="24"/>
  <c r="J1094" i="24"/>
  <c r="I1094" i="24"/>
  <c r="H1094" i="24"/>
  <c r="M1093" i="24"/>
  <c r="L1093" i="24"/>
  <c r="K1093" i="24"/>
  <c r="J1093" i="24"/>
  <c r="I1093" i="24"/>
  <c r="H1093" i="24"/>
  <c r="M1092" i="24"/>
  <c r="L1092" i="24"/>
  <c r="K1092" i="24"/>
  <c r="J1092" i="24"/>
  <c r="I1092" i="24"/>
  <c r="H1092" i="24"/>
  <c r="M1091" i="24"/>
  <c r="L1091" i="24"/>
  <c r="K1091" i="24"/>
  <c r="J1091" i="24"/>
  <c r="I1091" i="24"/>
  <c r="H1091" i="24"/>
  <c r="M1090" i="24"/>
  <c r="L1090" i="24"/>
  <c r="K1090" i="24"/>
  <c r="J1090" i="24"/>
  <c r="I1090" i="24"/>
  <c r="H1090" i="24"/>
  <c r="M1089" i="24"/>
  <c r="L1089" i="24"/>
  <c r="K1089" i="24"/>
  <c r="J1089" i="24"/>
  <c r="I1089" i="24"/>
  <c r="H1089" i="24"/>
  <c r="M1088" i="24"/>
  <c r="L1088" i="24"/>
  <c r="K1088" i="24"/>
  <c r="J1088" i="24"/>
  <c r="I1088" i="24"/>
  <c r="H1088" i="24"/>
  <c r="M1087" i="24"/>
  <c r="L1087" i="24"/>
  <c r="K1087" i="24"/>
  <c r="J1087" i="24"/>
  <c r="I1087" i="24"/>
  <c r="H1087" i="24"/>
  <c r="M1086" i="24"/>
  <c r="L1086" i="24"/>
  <c r="K1086" i="24"/>
  <c r="J1086" i="24"/>
  <c r="I1086" i="24"/>
  <c r="H1086" i="24"/>
  <c r="M1085" i="24"/>
  <c r="L1085" i="24"/>
  <c r="K1085" i="24"/>
  <c r="J1085" i="24"/>
  <c r="I1085" i="24"/>
  <c r="H1085" i="24"/>
  <c r="M1084" i="24"/>
  <c r="L1084" i="24"/>
  <c r="K1084" i="24"/>
  <c r="J1084" i="24"/>
  <c r="I1084" i="24"/>
  <c r="H1084" i="24"/>
  <c r="M1083" i="24"/>
  <c r="L1083" i="24"/>
  <c r="K1083" i="24"/>
  <c r="J1083" i="24"/>
  <c r="I1083" i="24"/>
  <c r="H1083" i="24"/>
  <c r="M1082" i="24"/>
  <c r="L1082" i="24"/>
  <c r="K1082" i="24"/>
  <c r="J1082" i="24"/>
  <c r="I1082" i="24"/>
  <c r="H1082" i="24"/>
  <c r="M1081" i="24"/>
  <c r="L1081" i="24"/>
  <c r="K1081" i="24"/>
  <c r="J1081" i="24"/>
  <c r="I1081" i="24"/>
  <c r="H1081" i="24"/>
  <c r="M1080" i="24"/>
  <c r="L1080" i="24"/>
  <c r="K1080" i="24"/>
  <c r="J1080" i="24"/>
  <c r="I1080" i="24"/>
  <c r="H1080" i="24"/>
  <c r="M1079" i="24"/>
  <c r="L1079" i="24"/>
  <c r="K1079" i="24"/>
  <c r="J1079" i="24"/>
  <c r="I1079" i="24"/>
  <c r="H1079" i="24"/>
  <c r="M1078" i="24"/>
  <c r="L1078" i="24"/>
  <c r="K1078" i="24"/>
  <c r="J1078" i="24"/>
  <c r="I1078" i="24"/>
  <c r="H1078" i="24"/>
  <c r="M1077" i="24"/>
  <c r="L1077" i="24"/>
  <c r="K1077" i="24"/>
  <c r="J1077" i="24"/>
  <c r="I1077" i="24"/>
  <c r="H1077" i="24"/>
  <c r="M1076" i="24"/>
  <c r="L1076" i="24"/>
  <c r="K1076" i="24"/>
  <c r="J1076" i="24"/>
  <c r="I1076" i="24"/>
  <c r="H1076" i="24"/>
  <c r="M1075" i="24"/>
  <c r="L1075" i="24"/>
  <c r="K1075" i="24"/>
  <c r="J1075" i="24"/>
  <c r="I1075" i="24"/>
  <c r="H1075" i="24"/>
  <c r="M1074" i="24"/>
  <c r="L1074" i="24"/>
  <c r="K1074" i="24"/>
  <c r="J1074" i="24"/>
  <c r="I1074" i="24"/>
  <c r="H1074" i="24"/>
  <c r="M1073" i="24"/>
  <c r="L1073" i="24"/>
  <c r="K1073" i="24"/>
  <c r="J1073" i="24"/>
  <c r="I1073" i="24"/>
  <c r="H1073" i="24"/>
  <c r="M1072" i="24"/>
  <c r="L1072" i="24"/>
  <c r="K1072" i="24"/>
  <c r="J1072" i="24"/>
  <c r="I1072" i="24"/>
  <c r="H1072" i="24"/>
  <c r="M1071" i="24"/>
  <c r="L1071" i="24"/>
  <c r="K1071" i="24"/>
  <c r="J1071" i="24"/>
  <c r="I1071" i="24"/>
  <c r="H1071" i="24"/>
  <c r="M1070" i="24"/>
  <c r="L1070" i="24"/>
  <c r="K1070" i="24"/>
  <c r="J1070" i="24"/>
  <c r="I1070" i="24"/>
  <c r="H1070" i="24"/>
  <c r="M1069" i="24"/>
  <c r="L1069" i="24"/>
  <c r="K1069" i="24"/>
  <c r="J1069" i="24"/>
  <c r="I1069" i="24"/>
  <c r="H1069" i="24"/>
  <c r="M1068" i="24"/>
  <c r="L1068" i="24"/>
  <c r="K1068" i="24"/>
  <c r="J1068" i="24"/>
  <c r="I1068" i="24"/>
  <c r="H1068" i="24"/>
  <c r="M1067" i="24"/>
  <c r="L1067" i="24"/>
  <c r="K1067" i="24"/>
  <c r="J1067" i="24"/>
  <c r="I1067" i="24"/>
  <c r="H1067" i="24"/>
  <c r="M1066" i="24"/>
  <c r="L1066" i="24"/>
  <c r="K1066" i="24"/>
  <c r="J1066" i="24"/>
  <c r="I1066" i="24"/>
  <c r="H1066" i="24"/>
  <c r="M1065" i="24"/>
  <c r="L1065" i="24"/>
  <c r="K1065" i="24"/>
  <c r="J1065" i="24"/>
  <c r="I1065" i="24"/>
  <c r="H1065" i="24"/>
  <c r="M1064" i="24"/>
  <c r="L1064" i="24"/>
  <c r="K1064" i="24"/>
  <c r="J1064" i="24"/>
  <c r="I1064" i="24"/>
  <c r="H1064" i="24"/>
  <c r="M1063" i="24"/>
  <c r="L1063" i="24"/>
  <c r="K1063" i="24"/>
  <c r="J1063" i="24"/>
  <c r="I1063" i="24"/>
  <c r="H1063" i="24"/>
  <c r="M1062" i="24"/>
  <c r="L1062" i="24"/>
  <c r="K1062" i="24"/>
  <c r="J1062" i="24"/>
  <c r="I1062" i="24"/>
  <c r="H1062" i="24"/>
  <c r="M1061" i="24"/>
  <c r="L1061" i="24"/>
  <c r="K1061" i="24"/>
  <c r="J1061" i="24"/>
  <c r="I1061" i="24"/>
  <c r="H1061" i="24"/>
  <c r="M1060" i="24"/>
  <c r="L1060" i="24"/>
  <c r="K1060" i="24"/>
  <c r="J1060" i="24"/>
  <c r="I1060" i="24"/>
  <c r="H1060" i="24"/>
  <c r="M1059" i="24"/>
  <c r="L1059" i="24"/>
  <c r="K1059" i="24"/>
  <c r="J1059" i="24"/>
  <c r="I1059" i="24"/>
  <c r="H1059" i="24"/>
  <c r="M1058" i="24"/>
  <c r="L1058" i="24"/>
  <c r="K1058" i="24"/>
  <c r="J1058" i="24"/>
  <c r="I1058" i="24"/>
  <c r="H1058" i="24"/>
  <c r="M1057" i="24"/>
  <c r="L1057" i="24"/>
  <c r="K1057" i="24"/>
  <c r="J1057" i="24"/>
  <c r="I1057" i="24"/>
  <c r="H1057" i="24"/>
  <c r="M1056" i="24"/>
  <c r="L1056" i="24"/>
  <c r="K1056" i="24"/>
  <c r="J1056" i="24"/>
  <c r="I1056" i="24"/>
  <c r="H1056" i="24"/>
  <c r="M1055" i="24"/>
  <c r="L1055" i="24"/>
  <c r="K1055" i="24"/>
  <c r="J1055" i="24"/>
  <c r="I1055" i="24"/>
  <c r="H1055" i="24"/>
  <c r="M1054" i="24"/>
  <c r="L1054" i="24"/>
  <c r="K1054" i="24"/>
  <c r="J1054" i="24"/>
  <c r="I1054" i="24"/>
  <c r="H1054" i="24"/>
  <c r="M1053" i="24"/>
  <c r="L1053" i="24"/>
  <c r="K1053" i="24"/>
  <c r="J1053" i="24"/>
  <c r="I1053" i="24"/>
  <c r="H1053" i="24"/>
  <c r="M1052" i="24"/>
  <c r="L1052" i="24"/>
  <c r="K1052" i="24"/>
  <c r="J1052" i="24"/>
  <c r="I1052" i="24"/>
  <c r="H1052" i="24"/>
  <c r="M1051" i="24"/>
  <c r="L1051" i="24"/>
  <c r="K1051" i="24"/>
  <c r="J1051" i="24"/>
  <c r="I1051" i="24"/>
  <c r="H1051" i="24"/>
  <c r="M1050" i="24"/>
  <c r="L1050" i="24"/>
  <c r="K1050" i="24"/>
  <c r="J1050" i="24"/>
  <c r="I1050" i="24"/>
  <c r="H1050" i="24"/>
  <c r="M1049" i="24"/>
  <c r="L1049" i="24"/>
  <c r="K1049" i="24"/>
  <c r="J1049" i="24"/>
  <c r="I1049" i="24"/>
  <c r="H1049" i="24"/>
  <c r="M1048" i="24"/>
  <c r="L1048" i="24"/>
  <c r="K1048" i="24"/>
  <c r="J1048" i="24"/>
  <c r="I1048" i="24"/>
  <c r="H1048" i="24"/>
  <c r="M1047" i="24"/>
  <c r="L1047" i="24"/>
  <c r="K1047" i="24"/>
  <c r="J1047" i="24"/>
  <c r="I1047" i="24"/>
  <c r="H1047" i="24"/>
  <c r="M1046" i="24"/>
  <c r="L1046" i="24"/>
  <c r="K1046" i="24"/>
  <c r="J1046" i="24"/>
  <c r="I1046" i="24"/>
  <c r="H1046" i="24"/>
  <c r="M1045" i="24"/>
  <c r="L1045" i="24"/>
  <c r="K1045" i="24"/>
  <c r="J1045" i="24"/>
  <c r="I1045" i="24"/>
  <c r="H1045" i="24"/>
  <c r="M1044" i="24"/>
  <c r="L1044" i="24"/>
  <c r="K1044" i="24"/>
  <c r="J1044" i="24"/>
  <c r="I1044" i="24"/>
  <c r="H1044" i="24"/>
  <c r="M1043" i="24"/>
  <c r="L1043" i="24"/>
  <c r="K1043" i="24"/>
  <c r="J1043" i="24"/>
  <c r="I1043" i="24"/>
  <c r="H1043" i="24"/>
  <c r="M1042" i="24"/>
  <c r="L1042" i="24"/>
  <c r="K1042" i="24"/>
  <c r="J1042" i="24"/>
  <c r="I1042" i="24"/>
  <c r="H1042" i="24"/>
  <c r="M1041" i="24"/>
  <c r="L1041" i="24"/>
  <c r="K1041" i="24"/>
  <c r="J1041" i="24"/>
  <c r="I1041" i="24"/>
  <c r="H1041" i="24"/>
  <c r="M1040" i="24"/>
  <c r="L1040" i="24"/>
  <c r="K1040" i="24"/>
  <c r="J1040" i="24"/>
  <c r="I1040" i="24"/>
  <c r="H1040" i="24"/>
  <c r="M1039" i="24"/>
  <c r="L1039" i="24"/>
  <c r="K1039" i="24"/>
  <c r="J1039" i="24"/>
  <c r="I1039" i="24"/>
  <c r="H1039" i="24"/>
  <c r="M1038" i="24"/>
  <c r="L1038" i="24"/>
  <c r="K1038" i="24"/>
  <c r="J1038" i="24"/>
  <c r="I1038" i="24"/>
  <c r="H1038" i="24"/>
  <c r="M1037" i="24"/>
  <c r="L1037" i="24"/>
  <c r="K1037" i="24"/>
  <c r="J1037" i="24"/>
  <c r="I1037" i="24"/>
  <c r="H1037" i="24"/>
  <c r="M1036" i="24"/>
  <c r="L1036" i="24"/>
  <c r="K1036" i="24"/>
  <c r="J1036" i="24"/>
  <c r="I1036" i="24"/>
  <c r="H1036" i="24"/>
  <c r="M1035" i="24"/>
  <c r="L1035" i="24"/>
  <c r="K1035" i="24"/>
  <c r="J1035" i="24"/>
  <c r="I1035" i="24"/>
  <c r="H1035" i="24"/>
  <c r="M1034" i="24"/>
  <c r="L1034" i="24"/>
  <c r="K1034" i="24"/>
  <c r="J1034" i="24"/>
  <c r="I1034" i="24"/>
  <c r="H1034" i="24"/>
  <c r="M1033" i="24"/>
  <c r="L1033" i="24"/>
  <c r="K1033" i="24"/>
  <c r="J1033" i="24"/>
  <c r="I1033" i="24"/>
  <c r="H1033" i="24"/>
  <c r="M1032" i="24"/>
  <c r="L1032" i="24"/>
  <c r="K1032" i="24"/>
  <c r="J1032" i="24"/>
  <c r="I1032" i="24"/>
  <c r="H1032" i="24"/>
  <c r="M1031" i="24"/>
  <c r="L1031" i="24"/>
  <c r="K1031" i="24"/>
  <c r="J1031" i="24"/>
  <c r="I1031" i="24"/>
  <c r="H1031" i="24"/>
  <c r="M1030" i="24"/>
  <c r="L1030" i="24"/>
  <c r="K1030" i="24"/>
  <c r="J1030" i="24"/>
  <c r="I1030" i="24"/>
  <c r="H1030" i="24"/>
  <c r="M1029" i="24"/>
  <c r="L1029" i="24"/>
  <c r="K1029" i="24"/>
  <c r="J1029" i="24"/>
  <c r="I1029" i="24"/>
  <c r="H1029" i="24"/>
  <c r="M1028" i="24"/>
  <c r="L1028" i="24"/>
  <c r="K1028" i="24"/>
  <c r="J1028" i="24"/>
  <c r="I1028" i="24"/>
  <c r="H1028" i="24"/>
  <c r="M1027" i="24"/>
  <c r="L1027" i="24"/>
  <c r="K1027" i="24"/>
  <c r="J1027" i="24"/>
  <c r="I1027" i="24"/>
  <c r="H1027" i="24"/>
  <c r="M1026" i="24"/>
  <c r="L1026" i="24"/>
  <c r="K1026" i="24"/>
  <c r="J1026" i="24"/>
  <c r="I1026" i="24"/>
  <c r="H1026" i="24"/>
  <c r="M1025" i="24"/>
  <c r="L1025" i="24"/>
  <c r="K1025" i="24"/>
  <c r="J1025" i="24"/>
  <c r="I1025" i="24"/>
  <c r="H1025" i="24"/>
  <c r="M1024" i="24"/>
  <c r="L1024" i="24"/>
  <c r="K1024" i="24"/>
  <c r="J1024" i="24"/>
  <c r="I1024" i="24"/>
  <c r="H1024" i="24"/>
  <c r="M1023" i="24"/>
  <c r="L1023" i="24"/>
  <c r="K1023" i="24"/>
  <c r="J1023" i="24"/>
  <c r="I1023" i="24"/>
  <c r="H1023" i="24"/>
  <c r="M1022" i="24"/>
  <c r="L1022" i="24"/>
  <c r="K1022" i="24"/>
  <c r="J1022" i="24"/>
  <c r="I1022" i="24"/>
  <c r="H1022" i="24"/>
  <c r="M1021" i="24"/>
  <c r="L1021" i="24"/>
  <c r="K1021" i="24"/>
  <c r="J1021" i="24"/>
  <c r="I1021" i="24"/>
  <c r="H1021" i="24"/>
  <c r="M1020" i="24"/>
  <c r="L1020" i="24"/>
  <c r="K1020" i="24"/>
  <c r="J1020" i="24"/>
  <c r="I1020" i="24"/>
  <c r="H1020" i="24"/>
  <c r="M1019" i="24"/>
  <c r="L1019" i="24"/>
  <c r="K1019" i="24"/>
  <c r="J1019" i="24"/>
  <c r="I1019" i="24"/>
  <c r="H1019" i="24"/>
  <c r="M1018" i="24"/>
  <c r="L1018" i="24"/>
  <c r="K1018" i="24"/>
  <c r="J1018" i="24"/>
  <c r="I1018" i="24"/>
  <c r="H1018" i="24"/>
  <c r="M1017" i="24"/>
  <c r="L1017" i="24"/>
  <c r="K1017" i="24"/>
  <c r="J1017" i="24"/>
  <c r="I1017" i="24"/>
  <c r="H1017" i="24"/>
  <c r="M1016" i="24"/>
  <c r="L1016" i="24"/>
  <c r="K1016" i="24"/>
  <c r="J1016" i="24"/>
  <c r="I1016" i="24"/>
  <c r="H1016" i="24"/>
  <c r="M1015" i="24"/>
  <c r="L1015" i="24"/>
  <c r="K1015" i="24"/>
  <c r="J1015" i="24"/>
  <c r="I1015" i="24"/>
  <c r="H1015" i="24"/>
  <c r="M1014" i="24"/>
  <c r="L1014" i="24"/>
  <c r="K1014" i="24"/>
  <c r="J1014" i="24"/>
  <c r="I1014" i="24"/>
  <c r="H1014" i="24"/>
  <c r="M1013" i="24"/>
  <c r="L1013" i="24"/>
  <c r="K1013" i="24"/>
  <c r="J1013" i="24"/>
  <c r="I1013" i="24"/>
  <c r="H1013" i="24"/>
  <c r="M1012" i="24"/>
  <c r="L1012" i="24"/>
  <c r="K1012" i="24"/>
  <c r="J1012" i="24"/>
  <c r="I1012" i="24"/>
  <c r="H1012" i="24"/>
  <c r="M1011" i="24"/>
  <c r="L1011" i="24"/>
  <c r="K1011" i="24"/>
  <c r="J1011" i="24"/>
  <c r="I1011" i="24"/>
  <c r="H1011" i="24"/>
  <c r="M1010" i="24"/>
  <c r="L1010" i="24"/>
  <c r="K1010" i="24"/>
  <c r="J1010" i="24"/>
  <c r="I1010" i="24"/>
  <c r="H1010" i="24"/>
  <c r="M1009" i="24"/>
  <c r="L1009" i="24"/>
  <c r="K1009" i="24"/>
  <c r="J1009" i="24"/>
  <c r="I1009" i="24"/>
  <c r="H1009" i="24"/>
  <c r="M1008" i="24"/>
  <c r="L1008" i="24"/>
  <c r="K1008" i="24"/>
  <c r="J1008" i="24"/>
  <c r="I1008" i="24"/>
  <c r="H1008" i="24"/>
  <c r="M1007" i="24"/>
  <c r="L1007" i="24"/>
  <c r="K1007" i="24"/>
  <c r="J1007" i="24"/>
  <c r="I1007" i="24"/>
  <c r="H1007" i="24"/>
  <c r="M1006" i="24"/>
  <c r="L1006" i="24"/>
  <c r="K1006" i="24"/>
  <c r="J1006" i="24"/>
  <c r="I1006" i="24"/>
  <c r="H1006" i="24"/>
  <c r="M1005" i="24"/>
  <c r="L1005" i="24"/>
  <c r="K1005" i="24"/>
  <c r="J1005" i="24"/>
  <c r="I1005" i="24"/>
  <c r="H1005" i="24"/>
  <c r="M1004" i="24"/>
  <c r="L1004" i="24"/>
  <c r="K1004" i="24"/>
  <c r="J1004" i="24"/>
  <c r="I1004" i="24"/>
  <c r="H1004" i="24"/>
  <c r="M1003" i="24"/>
  <c r="L1003" i="24"/>
  <c r="K1003" i="24"/>
  <c r="J1003" i="24"/>
  <c r="I1003" i="24"/>
  <c r="H1003" i="24"/>
  <c r="M1002" i="24"/>
  <c r="L1002" i="24"/>
  <c r="K1002" i="24"/>
  <c r="J1002" i="24"/>
  <c r="I1002" i="24"/>
  <c r="H1002" i="24"/>
  <c r="M1001" i="24"/>
  <c r="L1001" i="24"/>
  <c r="K1001" i="24"/>
  <c r="J1001" i="24"/>
  <c r="I1001" i="24"/>
  <c r="H1001" i="24"/>
  <c r="M1000" i="24"/>
  <c r="L1000" i="24"/>
  <c r="K1000" i="24"/>
  <c r="J1000" i="24"/>
  <c r="I1000" i="24"/>
  <c r="H1000" i="24"/>
  <c r="M999" i="24"/>
  <c r="L999" i="24"/>
  <c r="K999" i="24"/>
  <c r="J999" i="24"/>
  <c r="I999" i="24"/>
  <c r="H999" i="24"/>
  <c r="M998" i="24"/>
  <c r="L998" i="24"/>
  <c r="K998" i="24"/>
  <c r="J998" i="24"/>
  <c r="I998" i="24"/>
  <c r="H998" i="24"/>
  <c r="M997" i="24"/>
  <c r="L997" i="24"/>
  <c r="K997" i="24"/>
  <c r="J997" i="24"/>
  <c r="I997" i="24"/>
  <c r="H997" i="24"/>
  <c r="M996" i="24"/>
  <c r="L996" i="24"/>
  <c r="K996" i="24"/>
  <c r="J996" i="24"/>
  <c r="I996" i="24"/>
  <c r="H996" i="24"/>
  <c r="M995" i="24"/>
  <c r="L995" i="24"/>
  <c r="K995" i="24"/>
  <c r="J995" i="24"/>
  <c r="I995" i="24"/>
  <c r="H995" i="24"/>
  <c r="M994" i="24"/>
  <c r="L994" i="24"/>
  <c r="K994" i="24"/>
  <c r="J994" i="24"/>
  <c r="I994" i="24"/>
  <c r="H994" i="24"/>
  <c r="M993" i="24"/>
  <c r="L993" i="24"/>
  <c r="K993" i="24"/>
  <c r="J993" i="24"/>
  <c r="I993" i="24"/>
  <c r="H993" i="24"/>
  <c r="M992" i="24"/>
  <c r="L992" i="24"/>
  <c r="K992" i="24"/>
  <c r="J992" i="24"/>
  <c r="I992" i="24"/>
  <c r="H992" i="24"/>
  <c r="M991" i="24"/>
  <c r="L991" i="24"/>
  <c r="K991" i="24"/>
  <c r="J991" i="24"/>
  <c r="I991" i="24"/>
  <c r="H991" i="24"/>
  <c r="M990" i="24"/>
  <c r="L990" i="24"/>
  <c r="K990" i="24"/>
  <c r="J990" i="24"/>
  <c r="I990" i="24"/>
  <c r="H990" i="24"/>
  <c r="M989" i="24"/>
  <c r="L989" i="24"/>
  <c r="K989" i="24"/>
  <c r="J989" i="24"/>
  <c r="I989" i="24"/>
  <c r="H989" i="24"/>
  <c r="M988" i="24"/>
  <c r="L988" i="24"/>
  <c r="K988" i="24"/>
  <c r="J988" i="24"/>
  <c r="I988" i="24"/>
  <c r="H988" i="24"/>
  <c r="M987" i="24"/>
  <c r="L987" i="24"/>
  <c r="K987" i="24"/>
  <c r="J987" i="24"/>
  <c r="I987" i="24"/>
  <c r="H987" i="24"/>
  <c r="M986" i="24"/>
  <c r="L986" i="24"/>
  <c r="K986" i="24"/>
  <c r="J986" i="24"/>
  <c r="I986" i="24"/>
  <c r="H986" i="24"/>
  <c r="M985" i="24"/>
  <c r="L985" i="24"/>
  <c r="K985" i="24"/>
  <c r="J985" i="24"/>
  <c r="I985" i="24"/>
  <c r="H985" i="24"/>
  <c r="M984" i="24"/>
  <c r="L984" i="24"/>
  <c r="K984" i="24"/>
  <c r="J984" i="24"/>
  <c r="I984" i="24"/>
  <c r="H984" i="24"/>
  <c r="M983" i="24"/>
  <c r="L983" i="24"/>
  <c r="K983" i="24"/>
  <c r="J983" i="24"/>
  <c r="I983" i="24"/>
  <c r="H983" i="24"/>
  <c r="M982" i="24"/>
  <c r="L982" i="24"/>
  <c r="K982" i="24"/>
  <c r="J982" i="24"/>
  <c r="I982" i="24"/>
  <c r="H982" i="24"/>
  <c r="M981" i="24"/>
  <c r="L981" i="24"/>
  <c r="K981" i="24"/>
  <c r="J981" i="24"/>
  <c r="I981" i="24"/>
  <c r="H981" i="24"/>
  <c r="M980" i="24"/>
  <c r="L980" i="24"/>
  <c r="K980" i="24"/>
  <c r="J980" i="24"/>
  <c r="I980" i="24"/>
  <c r="H980" i="24"/>
  <c r="M979" i="24"/>
  <c r="L979" i="24"/>
  <c r="K979" i="24"/>
  <c r="J979" i="24"/>
  <c r="I979" i="24"/>
  <c r="H979" i="24"/>
  <c r="M978" i="24"/>
  <c r="L978" i="24"/>
  <c r="K978" i="24"/>
  <c r="J978" i="24"/>
  <c r="I978" i="24"/>
  <c r="H978" i="24"/>
  <c r="M977" i="24"/>
  <c r="L977" i="24"/>
  <c r="K977" i="24"/>
  <c r="J977" i="24"/>
  <c r="I977" i="24"/>
  <c r="H977" i="24"/>
  <c r="M976" i="24"/>
  <c r="L976" i="24"/>
  <c r="K976" i="24"/>
  <c r="J976" i="24"/>
  <c r="I976" i="24"/>
  <c r="H976" i="24"/>
  <c r="M975" i="24"/>
  <c r="L975" i="24"/>
  <c r="K975" i="24"/>
  <c r="J975" i="24"/>
  <c r="I975" i="24"/>
  <c r="H975" i="24"/>
  <c r="M974" i="24"/>
  <c r="L974" i="24"/>
  <c r="K974" i="24"/>
  <c r="J974" i="24"/>
  <c r="I974" i="24"/>
  <c r="H974" i="24"/>
  <c r="M973" i="24"/>
  <c r="L973" i="24"/>
  <c r="K973" i="24"/>
  <c r="J973" i="24"/>
  <c r="I973" i="24"/>
  <c r="H973" i="24"/>
  <c r="M972" i="24"/>
  <c r="L972" i="24"/>
  <c r="K972" i="24"/>
  <c r="J972" i="24"/>
  <c r="I972" i="24"/>
  <c r="H972" i="24"/>
  <c r="M971" i="24"/>
  <c r="L971" i="24"/>
  <c r="K971" i="24"/>
  <c r="J971" i="24"/>
  <c r="I971" i="24"/>
  <c r="H971" i="24"/>
  <c r="M970" i="24"/>
  <c r="L970" i="24"/>
  <c r="K970" i="24"/>
  <c r="J970" i="24"/>
  <c r="I970" i="24"/>
  <c r="H970" i="24"/>
  <c r="M969" i="24"/>
  <c r="L969" i="24"/>
  <c r="K969" i="24"/>
  <c r="J969" i="24"/>
  <c r="I969" i="24"/>
  <c r="H969" i="24"/>
  <c r="M968" i="24"/>
  <c r="L968" i="24"/>
  <c r="K968" i="24"/>
  <c r="J968" i="24"/>
  <c r="I968" i="24"/>
  <c r="H968" i="24"/>
  <c r="M967" i="24"/>
  <c r="L967" i="24"/>
  <c r="K967" i="24"/>
  <c r="J967" i="24"/>
  <c r="I967" i="24"/>
  <c r="H967" i="24"/>
  <c r="M966" i="24"/>
  <c r="L966" i="24"/>
  <c r="K966" i="24"/>
  <c r="J966" i="24"/>
  <c r="I966" i="24"/>
  <c r="H966" i="24"/>
  <c r="M965" i="24"/>
  <c r="L965" i="24"/>
  <c r="K965" i="24"/>
  <c r="J965" i="24"/>
  <c r="I965" i="24"/>
  <c r="H965" i="24"/>
  <c r="M964" i="24"/>
  <c r="L964" i="24"/>
  <c r="K964" i="24"/>
  <c r="J964" i="24"/>
  <c r="I964" i="24"/>
  <c r="H964" i="24"/>
  <c r="M963" i="24"/>
  <c r="L963" i="24"/>
  <c r="K963" i="24"/>
  <c r="J963" i="24"/>
  <c r="I963" i="24"/>
  <c r="H963" i="24"/>
  <c r="M962" i="24"/>
  <c r="L962" i="24"/>
  <c r="K962" i="24"/>
  <c r="J962" i="24"/>
  <c r="I962" i="24"/>
  <c r="H962" i="24"/>
  <c r="M961" i="24"/>
  <c r="L961" i="24"/>
  <c r="K961" i="24"/>
  <c r="J961" i="24"/>
  <c r="I961" i="24"/>
  <c r="H961" i="24"/>
  <c r="M960" i="24"/>
  <c r="L960" i="24"/>
  <c r="K960" i="24"/>
  <c r="J960" i="24"/>
  <c r="I960" i="24"/>
  <c r="H960" i="24"/>
  <c r="M959" i="24"/>
  <c r="L959" i="24"/>
  <c r="K959" i="24"/>
  <c r="J959" i="24"/>
  <c r="I959" i="24"/>
  <c r="H959" i="24"/>
  <c r="M958" i="24"/>
  <c r="L958" i="24"/>
  <c r="K958" i="24"/>
  <c r="J958" i="24"/>
  <c r="I958" i="24"/>
  <c r="H958" i="24"/>
  <c r="M957" i="24"/>
  <c r="L957" i="24"/>
  <c r="K957" i="24"/>
  <c r="J957" i="24"/>
  <c r="I957" i="24"/>
  <c r="H957" i="24"/>
  <c r="M956" i="24"/>
  <c r="L956" i="24"/>
  <c r="K956" i="24"/>
  <c r="J956" i="24"/>
  <c r="I956" i="24"/>
  <c r="H956" i="24"/>
  <c r="M955" i="24"/>
  <c r="L955" i="24"/>
  <c r="K955" i="24"/>
  <c r="J955" i="24"/>
  <c r="I955" i="24"/>
  <c r="H955" i="24"/>
  <c r="M954" i="24"/>
  <c r="L954" i="24"/>
  <c r="K954" i="24"/>
  <c r="J954" i="24"/>
  <c r="I954" i="24"/>
  <c r="H954" i="24"/>
  <c r="M953" i="24"/>
  <c r="L953" i="24"/>
  <c r="K953" i="24"/>
  <c r="J953" i="24"/>
  <c r="I953" i="24"/>
  <c r="H953" i="24"/>
  <c r="M952" i="24"/>
  <c r="L952" i="24"/>
  <c r="K952" i="24"/>
  <c r="J952" i="24"/>
  <c r="I952" i="24"/>
  <c r="H952" i="24"/>
  <c r="M951" i="24"/>
  <c r="L951" i="24"/>
  <c r="K951" i="24"/>
  <c r="J951" i="24"/>
  <c r="I951" i="24"/>
  <c r="H951" i="24"/>
  <c r="M950" i="24"/>
  <c r="L950" i="24"/>
  <c r="K950" i="24"/>
  <c r="J950" i="24"/>
  <c r="I950" i="24"/>
  <c r="H950" i="24"/>
  <c r="M949" i="24"/>
  <c r="L949" i="24"/>
  <c r="K949" i="24"/>
  <c r="J949" i="24"/>
  <c r="I949" i="24"/>
  <c r="H949" i="24"/>
  <c r="M948" i="24"/>
  <c r="L948" i="24"/>
  <c r="K948" i="24"/>
  <c r="J948" i="24"/>
  <c r="I948" i="24"/>
  <c r="H948" i="24"/>
  <c r="M947" i="24"/>
  <c r="L947" i="24"/>
  <c r="K947" i="24"/>
  <c r="J947" i="24"/>
  <c r="I947" i="24"/>
  <c r="H947" i="24"/>
  <c r="M946" i="24"/>
  <c r="L946" i="24"/>
  <c r="K946" i="24"/>
  <c r="J946" i="24"/>
  <c r="I946" i="24"/>
  <c r="H946" i="24"/>
  <c r="M945" i="24"/>
  <c r="L945" i="24"/>
  <c r="K945" i="24"/>
  <c r="J945" i="24"/>
  <c r="I945" i="24"/>
  <c r="H945" i="24"/>
  <c r="M944" i="24"/>
  <c r="L944" i="24"/>
  <c r="K944" i="24"/>
  <c r="J944" i="24"/>
  <c r="I944" i="24"/>
  <c r="H944" i="24"/>
  <c r="M943" i="24"/>
  <c r="L943" i="24"/>
  <c r="K943" i="24"/>
  <c r="J943" i="24"/>
  <c r="I943" i="24"/>
  <c r="H943" i="24"/>
  <c r="M942" i="24"/>
  <c r="L942" i="24"/>
  <c r="K942" i="24"/>
  <c r="J942" i="24"/>
  <c r="I942" i="24"/>
  <c r="H942" i="24"/>
  <c r="M941" i="24"/>
  <c r="L941" i="24"/>
  <c r="K941" i="24"/>
  <c r="J941" i="24"/>
  <c r="I941" i="24"/>
  <c r="H941" i="24"/>
  <c r="M940" i="24"/>
  <c r="L940" i="24"/>
  <c r="K940" i="24"/>
  <c r="J940" i="24"/>
  <c r="I940" i="24"/>
  <c r="H940" i="24"/>
  <c r="M939" i="24"/>
  <c r="L939" i="24"/>
  <c r="K939" i="24"/>
  <c r="J939" i="24"/>
  <c r="I939" i="24"/>
  <c r="H939" i="24"/>
  <c r="M938" i="24"/>
  <c r="L938" i="24"/>
  <c r="K938" i="24"/>
  <c r="J938" i="24"/>
  <c r="I938" i="24"/>
  <c r="H938" i="24"/>
  <c r="M937" i="24"/>
  <c r="L937" i="24"/>
  <c r="K937" i="24"/>
  <c r="J937" i="24"/>
  <c r="I937" i="24"/>
  <c r="H937" i="24"/>
  <c r="M936" i="24"/>
  <c r="L936" i="24"/>
  <c r="K936" i="24"/>
  <c r="J936" i="24"/>
  <c r="I936" i="24"/>
  <c r="H936" i="24"/>
  <c r="M935" i="24"/>
  <c r="L935" i="24"/>
  <c r="K935" i="24"/>
  <c r="J935" i="24"/>
  <c r="I935" i="24"/>
  <c r="H935" i="24"/>
  <c r="M934" i="24"/>
  <c r="L934" i="24"/>
  <c r="K934" i="24"/>
  <c r="J934" i="24"/>
  <c r="I934" i="24"/>
  <c r="H934" i="24"/>
  <c r="M933" i="24"/>
  <c r="L933" i="24"/>
  <c r="K933" i="24"/>
  <c r="J933" i="24"/>
  <c r="I933" i="24"/>
  <c r="H933" i="24"/>
  <c r="M932" i="24"/>
  <c r="L932" i="24"/>
  <c r="K932" i="24"/>
  <c r="J932" i="24"/>
  <c r="I932" i="24"/>
  <c r="H932" i="24"/>
  <c r="M931" i="24"/>
  <c r="L931" i="24"/>
  <c r="K931" i="24"/>
  <c r="J931" i="24"/>
  <c r="I931" i="24"/>
  <c r="H931" i="24"/>
  <c r="M930" i="24"/>
  <c r="L930" i="24"/>
  <c r="K930" i="24"/>
  <c r="J930" i="24"/>
  <c r="I930" i="24"/>
  <c r="H930" i="24"/>
  <c r="M929" i="24"/>
  <c r="L929" i="24"/>
  <c r="K929" i="24"/>
  <c r="J929" i="24"/>
  <c r="I929" i="24"/>
  <c r="H929" i="24"/>
  <c r="M928" i="24"/>
  <c r="L928" i="24"/>
  <c r="K928" i="24"/>
  <c r="J928" i="24"/>
  <c r="I928" i="24"/>
  <c r="H928" i="24"/>
  <c r="M927" i="24"/>
  <c r="L927" i="24"/>
  <c r="K927" i="24"/>
  <c r="J927" i="24"/>
  <c r="I927" i="24"/>
  <c r="H927" i="24"/>
  <c r="M926" i="24"/>
  <c r="L926" i="24"/>
  <c r="K926" i="24"/>
  <c r="J926" i="24"/>
  <c r="I926" i="24"/>
  <c r="H926" i="24"/>
  <c r="M925" i="24"/>
  <c r="L925" i="24"/>
  <c r="K925" i="24"/>
  <c r="J925" i="24"/>
  <c r="I925" i="24"/>
  <c r="H925" i="24"/>
  <c r="M924" i="24"/>
  <c r="L924" i="24"/>
  <c r="K924" i="24"/>
  <c r="J924" i="24"/>
  <c r="I924" i="24"/>
  <c r="H924" i="24"/>
  <c r="M923" i="24"/>
  <c r="L923" i="24"/>
  <c r="K923" i="24"/>
  <c r="J923" i="24"/>
  <c r="I923" i="24"/>
  <c r="H923" i="24"/>
  <c r="M922" i="24"/>
  <c r="L922" i="24"/>
  <c r="K922" i="24"/>
  <c r="J922" i="24"/>
  <c r="I922" i="24"/>
  <c r="H922" i="24"/>
  <c r="M921" i="24"/>
  <c r="L921" i="24"/>
  <c r="K921" i="24"/>
  <c r="J921" i="24"/>
  <c r="I921" i="24"/>
  <c r="H921" i="24"/>
  <c r="M920" i="24"/>
  <c r="L920" i="24"/>
  <c r="K920" i="24"/>
  <c r="J920" i="24"/>
  <c r="I920" i="24"/>
  <c r="H920" i="24"/>
  <c r="M919" i="24"/>
  <c r="L919" i="24"/>
  <c r="K919" i="24"/>
  <c r="J919" i="24"/>
  <c r="I919" i="24"/>
  <c r="H919" i="24"/>
  <c r="M918" i="24"/>
  <c r="L918" i="24"/>
  <c r="K918" i="24"/>
  <c r="J918" i="24"/>
  <c r="I918" i="24"/>
  <c r="H918" i="24"/>
  <c r="M917" i="24"/>
  <c r="L917" i="24"/>
  <c r="K917" i="24"/>
  <c r="J917" i="24"/>
  <c r="I917" i="24"/>
  <c r="H917" i="24"/>
  <c r="M916" i="24"/>
  <c r="L916" i="24"/>
  <c r="K916" i="24"/>
  <c r="J916" i="24"/>
  <c r="I916" i="24"/>
  <c r="H916" i="24"/>
  <c r="M915" i="24"/>
  <c r="L915" i="24"/>
  <c r="K915" i="24"/>
  <c r="J915" i="24"/>
  <c r="I915" i="24"/>
  <c r="H915" i="24"/>
  <c r="M914" i="24"/>
  <c r="L914" i="24"/>
  <c r="K914" i="24"/>
  <c r="J914" i="24"/>
  <c r="I914" i="24"/>
  <c r="H914" i="24"/>
  <c r="M913" i="24"/>
  <c r="L913" i="24"/>
  <c r="K913" i="24"/>
  <c r="J913" i="24"/>
  <c r="I913" i="24"/>
  <c r="H913" i="24"/>
  <c r="M912" i="24"/>
  <c r="L912" i="24"/>
  <c r="K912" i="24"/>
  <c r="J912" i="24"/>
  <c r="I912" i="24"/>
  <c r="H912" i="24"/>
  <c r="M911" i="24"/>
  <c r="L911" i="24"/>
  <c r="K911" i="24"/>
  <c r="J911" i="24"/>
  <c r="I911" i="24"/>
  <c r="H911" i="24"/>
  <c r="M910" i="24"/>
  <c r="L910" i="24"/>
  <c r="K910" i="24"/>
  <c r="J910" i="24"/>
  <c r="I910" i="24"/>
  <c r="H910" i="24"/>
  <c r="M909" i="24"/>
  <c r="L909" i="24"/>
  <c r="K909" i="24"/>
  <c r="J909" i="24"/>
  <c r="I909" i="24"/>
  <c r="H909" i="24"/>
  <c r="M908" i="24"/>
  <c r="L908" i="24"/>
  <c r="K908" i="24"/>
  <c r="J908" i="24"/>
  <c r="I908" i="24"/>
  <c r="H908" i="24"/>
  <c r="M907" i="24"/>
  <c r="L907" i="24"/>
  <c r="K907" i="24"/>
  <c r="J907" i="24"/>
  <c r="I907" i="24"/>
  <c r="H907" i="24"/>
  <c r="M906" i="24"/>
  <c r="L906" i="24"/>
  <c r="K906" i="24"/>
  <c r="J906" i="24"/>
  <c r="I906" i="24"/>
  <c r="H906" i="24"/>
  <c r="M905" i="24"/>
  <c r="L905" i="24"/>
  <c r="K905" i="24"/>
  <c r="J905" i="24"/>
  <c r="I905" i="24"/>
  <c r="H905" i="24"/>
  <c r="M904" i="24"/>
  <c r="L904" i="24"/>
  <c r="K904" i="24"/>
  <c r="J904" i="24"/>
  <c r="I904" i="24"/>
  <c r="H904" i="24"/>
  <c r="M903" i="24"/>
  <c r="L903" i="24"/>
  <c r="K903" i="24"/>
  <c r="J903" i="24"/>
  <c r="I903" i="24"/>
  <c r="H903" i="24"/>
  <c r="M902" i="24"/>
  <c r="L902" i="24"/>
  <c r="K902" i="24"/>
  <c r="J902" i="24"/>
  <c r="I902" i="24"/>
  <c r="H902" i="24"/>
  <c r="M901" i="24"/>
  <c r="L901" i="24"/>
  <c r="K901" i="24"/>
  <c r="J901" i="24"/>
  <c r="I901" i="24"/>
  <c r="H901" i="24"/>
  <c r="M900" i="24"/>
  <c r="L900" i="24"/>
  <c r="K900" i="24"/>
  <c r="J900" i="24"/>
  <c r="I900" i="24"/>
  <c r="H900" i="24"/>
  <c r="M899" i="24"/>
  <c r="L899" i="24"/>
  <c r="K899" i="24"/>
  <c r="J899" i="24"/>
  <c r="I899" i="24"/>
  <c r="H899" i="24"/>
  <c r="M898" i="24"/>
  <c r="L898" i="24"/>
  <c r="K898" i="24"/>
  <c r="J898" i="24"/>
  <c r="I898" i="24"/>
  <c r="H898" i="24"/>
  <c r="M897" i="24"/>
  <c r="L897" i="24"/>
  <c r="K897" i="24"/>
  <c r="J897" i="24"/>
  <c r="I897" i="24"/>
  <c r="H897" i="24"/>
  <c r="M896" i="24"/>
  <c r="L896" i="24"/>
  <c r="K896" i="24"/>
  <c r="J896" i="24"/>
  <c r="I896" i="24"/>
  <c r="H896" i="24"/>
  <c r="M895" i="24"/>
  <c r="L895" i="24"/>
  <c r="K895" i="24"/>
  <c r="J895" i="24"/>
  <c r="I895" i="24"/>
  <c r="H895" i="24"/>
  <c r="M894" i="24"/>
  <c r="L894" i="24"/>
  <c r="K894" i="24"/>
  <c r="J894" i="24"/>
  <c r="I894" i="24"/>
  <c r="H894" i="24"/>
  <c r="M893" i="24"/>
  <c r="L893" i="24"/>
  <c r="K893" i="24"/>
  <c r="J893" i="24"/>
  <c r="I893" i="24"/>
  <c r="H893" i="24"/>
  <c r="M892" i="24"/>
  <c r="L892" i="24"/>
  <c r="K892" i="24"/>
  <c r="J892" i="24"/>
  <c r="I892" i="24"/>
  <c r="H892" i="24"/>
  <c r="M891" i="24"/>
  <c r="L891" i="24"/>
  <c r="K891" i="24"/>
  <c r="J891" i="24"/>
  <c r="I891" i="24"/>
  <c r="H891" i="24"/>
  <c r="M890" i="24"/>
  <c r="L890" i="24"/>
  <c r="K890" i="24"/>
  <c r="J890" i="24"/>
  <c r="I890" i="24"/>
  <c r="H890" i="24"/>
  <c r="M889" i="24"/>
  <c r="L889" i="24"/>
  <c r="K889" i="24"/>
  <c r="J889" i="24"/>
  <c r="I889" i="24"/>
  <c r="H889" i="24"/>
  <c r="M888" i="24"/>
  <c r="L888" i="24"/>
  <c r="K888" i="24"/>
  <c r="J888" i="24"/>
  <c r="I888" i="24"/>
  <c r="H888" i="24"/>
  <c r="M887" i="24"/>
  <c r="L887" i="24"/>
  <c r="K887" i="24"/>
  <c r="J887" i="24"/>
  <c r="I887" i="24"/>
  <c r="H887" i="24"/>
  <c r="M886" i="24"/>
  <c r="L886" i="24"/>
  <c r="K886" i="24"/>
  <c r="J886" i="24"/>
  <c r="I886" i="24"/>
  <c r="H886" i="24"/>
  <c r="M885" i="24"/>
  <c r="L885" i="24"/>
  <c r="K885" i="24"/>
  <c r="J885" i="24"/>
  <c r="I885" i="24"/>
  <c r="H885" i="24"/>
  <c r="M884" i="24"/>
  <c r="L884" i="24"/>
  <c r="K884" i="24"/>
  <c r="J884" i="24"/>
  <c r="I884" i="24"/>
  <c r="H884" i="24"/>
  <c r="M883" i="24"/>
  <c r="L883" i="24"/>
  <c r="K883" i="24"/>
  <c r="J883" i="24"/>
  <c r="I883" i="24"/>
  <c r="H883" i="24"/>
  <c r="M882" i="24"/>
  <c r="L882" i="24"/>
  <c r="K882" i="24"/>
  <c r="J882" i="24"/>
  <c r="I882" i="24"/>
  <c r="H882" i="24"/>
  <c r="M881" i="24"/>
  <c r="L881" i="24"/>
  <c r="K881" i="24"/>
  <c r="J881" i="24"/>
  <c r="I881" i="24"/>
  <c r="H881" i="24"/>
  <c r="M880" i="24"/>
  <c r="L880" i="24"/>
  <c r="K880" i="24"/>
  <c r="J880" i="24"/>
  <c r="I880" i="24"/>
  <c r="H880" i="24"/>
  <c r="M879" i="24"/>
  <c r="L879" i="24"/>
  <c r="K879" i="24"/>
  <c r="J879" i="24"/>
  <c r="I879" i="24"/>
  <c r="H879" i="24"/>
  <c r="M878" i="24"/>
  <c r="L878" i="24"/>
  <c r="K878" i="24"/>
  <c r="J878" i="24"/>
  <c r="I878" i="24"/>
  <c r="H878" i="24"/>
  <c r="M877" i="24"/>
  <c r="L877" i="24"/>
  <c r="K877" i="24"/>
  <c r="J877" i="24"/>
  <c r="I877" i="24"/>
  <c r="H877" i="24"/>
  <c r="M876" i="24"/>
  <c r="L876" i="24"/>
  <c r="K876" i="24"/>
  <c r="J876" i="24"/>
  <c r="I876" i="24"/>
  <c r="H876" i="24"/>
  <c r="M875" i="24"/>
  <c r="L875" i="24"/>
  <c r="K875" i="24"/>
  <c r="J875" i="24"/>
  <c r="I875" i="24"/>
  <c r="H875" i="24"/>
  <c r="M874" i="24"/>
  <c r="L874" i="24"/>
  <c r="K874" i="24"/>
  <c r="J874" i="24"/>
  <c r="I874" i="24"/>
  <c r="H874" i="24"/>
  <c r="M873" i="24"/>
  <c r="L873" i="24"/>
  <c r="K873" i="24"/>
  <c r="J873" i="24"/>
  <c r="I873" i="24"/>
  <c r="H873" i="24"/>
  <c r="M872" i="24"/>
  <c r="L872" i="24"/>
  <c r="K872" i="24"/>
  <c r="J872" i="24"/>
  <c r="I872" i="24"/>
  <c r="H872" i="24"/>
  <c r="M871" i="24"/>
  <c r="L871" i="24"/>
  <c r="K871" i="24"/>
  <c r="J871" i="24"/>
  <c r="I871" i="24"/>
  <c r="H871" i="24"/>
  <c r="M870" i="24"/>
  <c r="L870" i="24"/>
  <c r="K870" i="24"/>
  <c r="J870" i="24"/>
  <c r="I870" i="24"/>
  <c r="H870" i="24"/>
  <c r="M869" i="24"/>
  <c r="L869" i="24"/>
  <c r="K869" i="24"/>
  <c r="J869" i="24"/>
  <c r="I869" i="24"/>
  <c r="H869" i="24"/>
  <c r="M868" i="24"/>
  <c r="L868" i="24"/>
  <c r="K868" i="24"/>
  <c r="J868" i="24"/>
  <c r="I868" i="24"/>
  <c r="H868" i="24"/>
  <c r="M867" i="24"/>
  <c r="L867" i="24"/>
  <c r="K867" i="24"/>
  <c r="J867" i="24"/>
  <c r="I867" i="24"/>
  <c r="H867" i="24"/>
  <c r="M866" i="24"/>
  <c r="L866" i="24"/>
  <c r="K866" i="24"/>
  <c r="J866" i="24"/>
  <c r="I866" i="24"/>
  <c r="H866" i="24"/>
  <c r="M865" i="24"/>
  <c r="L865" i="24"/>
  <c r="K865" i="24"/>
  <c r="J865" i="24"/>
  <c r="I865" i="24"/>
  <c r="H865" i="24"/>
  <c r="M864" i="24"/>
  <c r="L864" i="24"/>
  <c r="K864" i="24"/>
  <c r="J864" i="24"/>
  <c r="I864" i="24"/>
  <c r="H864" i="24"/>
  <c r="M863" i="24"/>
  <c r="L863" i="24"/>
  <c r="K863" i="24"/>
  <c r="J863" i="24"/>
  <c r="I863" i="24"/>
  <c r="H863" i="24"/>
  <c r="M862" i="24"/>
  <c r="L862" i="24"/>
  <c r="K862" i="24"/>
  <c r="J862" i="24"/>
  <c r="I862" i="24"/>
  <c r="H862" i="24"/>
  <c r="M861" i="24"/>
  <c r="L861" i="24"/>
  <c r="K861" i="24"/>
  <c r="J861" i="24"/>
  <c r="I861" i="24"/>
  <c r="H861" i="24"/>
  <c r="M860" i="24"/>
  <c r="L860" i="24"/>
  <c r="K860" i="24"/>
  <c r="J860" i="24"/>
  <c r="I860" i="24"/>
  <c r="H860" i="24"/>
  <c r="M859" i="24"/>
  <c r="L859" i="24"/>
  <c r="K859" i="24"/>
  <c r="J859" i="24"/>
  <c r="I859" i="24"/>
  <c r="H859" i="24"/>
  <c r="M858" i="24"/>
  <c r="L858" i="24"/>
  <c r="K858" i="24"/>
  <c r="J858" i="24"/>
  <c r="I858" i="24"/>
  <c r="H858" i="24"/>
  <c r="M857" i="24"/>
  <c r="L857" i="24"/>
  <c r="K857" i="24"/>
  <c r="J857" i="24"/>
  <c r="I857" i="24"/>
  <c r="H857" i="24"/>
  <c r="M856" i="24"/>
  <c r="L856" i="24"/>
  <c r="K856" i="24"/>
  <c r="J856" i="24"/>
  <c r="I856" i="24"/>
  <c r="H856" i="24"/>
  <c r="M855" i="24"/>
  <c r="L855" i="24"/>
  <c r="K855" i="24"/>
  <c r="J855" i="24"/>
  <c r="I855" i="24"/>
  <c r="H855" i="24"/>
  <c r="M854" i="24"/>
  <c r="L854" i="24"/>
  <c r="K854" i="24"/>
  <c r="J854" i="24"/>
  <c r="I854" i="24"/>
  <c r="H854" i="24"/>
  <c r="M853" i="24"/>
  <c r="L853" i="24"/>
  <c r="K853" i="24"/>
  <c r="J853" i="24"/>
  <c r="I853" i="24"/>
  <c r="H853" i="24"/>
  <c r="M852" i="24"/>
  <c r="L852" i="24"/>
  <c r="K852" i="24"/>
  <c r="J852" i="24"/>
  <c r="I852" i="24"/>
  <c r="H852" i="24"/>
  <c r="M851" i="24"/>
  <c r="L851" i="24"/>
  <c r="K851" i="24"/>
  <c r="J851" i="24"/>
  <c r="I851" i="24"/>
  <c r="H851" i="24"/>
  <c r="M850" i="24"/>
  <c r="L850" i="24"/>
  <c r="K850" i="24"/>
  <c r="J850" i="24"/>
  <c r="I850" i="24"/>
  <c r="H850" i="24"/>
  <c r="M849" i="24"/>
  <c r="L849" i="24"/>
  <c r="K849" i="24"/>
  <c r="J849" i="24"/>
  <c r="I849" i="24"/>
  <c r="H849" i="24"/>
  <c r="M848" i="24"/>
  <c r="L848" i="24"/>
  <c r="K848" i="24"/>
  <c r="J848" i="24"/>
  <c r="I848" i="24"/>
  <c r="H848" i="24"/>
  <c r="M847" i="24"/>
  <c r="L847" i="24"/>
  <c r="K847" i="24"/>
  <c r="J847" i="24"/>
  <c r="I847" i="24"/>
  <c r="H847" i="24"/>
  <c r="M846" i="24"/>
  <c r="L846" i="24"/>
  <c r="K846" i="24"/>
  <c r="J846" i="24"/>
  <c r="I846" i="24"/>
  <c r="H846" i="24"/>
  <c r="M845" i="24"/>
  <c r="L845" i="24"/>
  <c r="K845" i="24"/>
  <c r="J845" i="24"/>
  <c r="I845" i="24"/>
  <c r="H845" i="24"/>
  <c r="M844" i="24"/>
  <c r="L844" i="24"/>
  <c r="K844" i="24"/>
  <c r="J844" i="24"/>
  <c r="I844" i="24"/>
  <c r="H844" i="24"/>
  <c r="M843" i="24"/>
  <c r="L843" i="24"/>
  <c r="K843" i="24"/>
  <c r="J843" i="24"/>
  <c r="I843" i="24"/>
  <c r="H843" i="24"/>
  <c r="M842" i="24"/>
  <c r="L842" i="24"/>
  <c r="K842" i="24"/>
  <c r="J842" i="24"/>
  <c r="I842" i="24"/>
  <c r="H842" i="24"/>
  <c r="M841" i="24"/>
  <c r="L841" i="24"/>
  <c r="K841" i="24"/>
  <c r="J841" i="24"/>
  <c r="I841" i="24"/>
  <c r="H841" i="24"/>
  <c r="M840" i="24"/>
  <c r="L840" i="24"/>
  <c r="K840" i="24"/>
  <c r="J840" i="24"/>
  <c r="I840" i="24"/>
  <c r="H840" i="24"/>
  <c r="M839" i="24"/>
  <c r="L839" i="24"/>
  <c r="K839" i="24"/>
  <c r="J839" i="24"/>
  <c r="I839" i="24"/>
  <c r="H839" i="24"/>
  <c r="M838" i="24"/>
  <c r="L838" i="24"/>
  <c r="K838" i="24"/>
  <c r="J838" i="24"/>
  <c r="I838" i="24"/>
  <c r="H838" i="24"/>
  <c r="M837" i="24"/>
  <c r="L837" i="24"/>
  <c r="K837" i="24"/>
  <c r="J837" i="24"/>
  <c r="I837" i="24"/>
  <c r="H837" i="24"/>
  <c r="M836" i="24"/>
  <c r="L836" i="24"/>
  <c r="K836" i="24"/>
  <c r="J836" i="24"/>
  <c r="I836" i="24"/>
  <c r="H836" i="24"/>
  <c r="M835" i="24"/>
  <c r="L835" i="24"/>
  <c r="K835" i="24"/>
  <c r="J835" i="24"/>
  <c r="I835" i="24"/>
  <c r="H835" i="24"/>
  <c r="M834" i="24"/>
  <c r="L834" i="24"/>
  <c r="K834" i="24"/>
  <c r="J834" i="24"/>
  <c r="I834" i="24"/>
  <c r="H834" i="24"/>
  <c r="M833" i="24"/>
  <c r="L833" i="24"/>
  <c r="K833" i="24"/>
  <c r="J833" i="24"/>
  <c r="I833" i="24"/>
  <c r="H833" i="24"/>
  <c r="M832" i="24"/>
  <c r="L832" i="24"/>
  <c r="K832" i="24"/>
  <c r="J832" i="24"/>
  <c r="I832" i="24"/>
  <c r="H832" i="24"/>
  <c r="M831" i="24"/>
  <c r="L831" i="24"/>
  <c r="K831" i="24"/>
  <c r="J831" i="24"/>
  <c r="I831" i="24"/>
  <c r="H831" i="24"/>
  <c r="M830" i="24"/>
  <c r="L830" i="24"/>
  <c r="K830" i="24"/>
  <c r="J830" i="24"/>
  <c r="I830" i="24"/>
  <c r="H830" i="24"/>
  <c r="M829" i="24"/>
  <c r="L829" i="24"/>
  <c r="K829" i="24"/>
  <c r="J829" i="24"/>
  <c r="I829" i="24"/>
  <c r="H829" i="24"/>
  <c r="M828" i="24"/>
  <c r="L828" i="24"/>
  <c r="K828" i="24"/>
  <c r="J828" i="24"/>
  <c r="I828" i="24"/>
  <c r="H828" i="24"/>
  <c r="M827" i="24"/>
  <c r="L827" i="24"/>
  <c r="K827" i="24"/>
  <c r="J827" i="24"/>
  <c r="I827" i="24"/>
  <c r="H827" i="24"/>
  <c r="M826" i="24"/>
  <c r="L826" i="24"/>
  <c r="K826" i="24"/>
  <c r="J826" i="24"/>
  <c r="I826" i="24"/>
  <c r="H826" i="24"/>
  <c r="M825" i="24"/>
  <c r="L825" i="24"/>
  <c r="K825" i="24"/>
  <c r="J825" i="24"/>
  <c r="I825" i="24"/>
  <c r="H825" i="24"/>
  <c r="M824" i="24"/>
  <c r="L824" i="24"/>
  <c r="K824" i="24"/>
  <c r="J824" i="24"/>
  <c r="I824" i="24"/>
  <c r="H824" i="24"/>
  <c r="M823" i="24"/>
  <c r="L823" i="24"/>
  <c r="K823" i="24"/>
  <c r="J823" i="24"/>
  <c r="I823" i="24"/>
  <c r="H823" i="24"/>
  <c r="M822" i="24"/>
  <c r="L822" i="24"/>
  <c r="K822" i="24"/>
  <c r="J822" i="24"/>
  <c r="I822" i="24"/>
  <c r="H822" i="24"/>
  <c r="M821" i="24"/>
  <c r="L821" i="24"/>
  <c r="K821" i="24"/>
  <c r="J821" i="24"/>
  <c r="I821" i="24"/>
  <c r="H821" i="24"/>
  <c r="M820" i="24"/>
  <c r="L820" i="24"/>
  <c r="K820" i="24"/>
  <c r="J820" i="24"/>
  <c r="I820" i="24"/>
  <c r="H820" i="24"/>
  <c r="M819" i="24"/>
  <c r="L819" i="24"/>
  <c r="K819" i="24"/>
  <c r="J819" i="24"/>
  <c r="I819" i="24"/>
  <c r="H819" i="24"/>
  <c r="M818" i="24"/>
  <c r="L818" i="24"/>
  <c r="K818" i="24"/>
  <c r="J818" i="24"/>
  <c r="I818" i="24"/>
  <c r="H818" i="24"/>
  <c r="M817" i="24"/>
  <c r="L817" i="24"/>
  <c r="K817" i="24"/>
  <c r="J817" i="24"/>
  <c r="I817" i="24"/>
  <c r="H817" i="24"/>
  <c r="M816" i="24"/>
  <c r="L816" i="24"/>
  <c r="K816" i="24"/>
  <c r="J816" i="24"/>
  <c r="I816" i="24"/>
  <c r="H816" i="24"/>
  <c r="M815" i="24"/>
  <c r="L815" i="24"/>
  <c r="K815" i="24"/>
  <c r="J815" i="24"/>
  <c r="I815" i="24"/>
  <c r="H815" i="24"/>
  <c r="M814" i="24"/>
  <c r="L814" i="24"/>
  <c r="K814" i="24"/>
  <c r="J814" i="24"/>
  <c r="I814" i="24"/>
  <c r="H814" i="24"/>
  <c r="M813" i="24"/>
  <c r="L813" i="24"/>
  <c r="K813" i="24"/>
  <c r="J813" i="24"/>
  <c r="I813" i="24"/>
  <c r="H813" i="24"/>
  <c r="M812" i="24"/>
  <c r="L812" i="24"/>
  <c r="K812" i="24"/>
  <c r="J812" i="24"/>
  <c r="I812" i="24"/>
  <c r="H812" i="24"/>
  <c r="M811" i="24"/>
  <c r="L811" i="24"/>
  <c r="K811" i="24"/>
  <c r="J811" i="24"/>
  <c r="I811" i="24"/>
  <c r="H811" i="24"/>
  <c r="M810" i="24"/>
  <c r="L810" i="24"/>
  <c r="K810" i="24"/>
  <c r="J810" i="24"/>
  <c r="I810" i="24"/>
  <c r="H810" i="24"/>
  <c r="M809" i="24"/>
  <c r="L809" i="24"/>
  <c r="K809" i="24"/>
  <c r="J809" i="24"/>
  <c r="I809" i="24"/>
  <c r="H809" i="24"/>
  <c r="M808" i="24"/>
  <c r="L808" i="24"/>
  <c r="K808" i="24"/>
  <c r="J808" i="24"/>
  <c r="I808" i="24"/>
  <c r="H808" i="24"/>
  <c r="M807" i="24"/>
  <c r="L807" i="24"/>
  <c r="K807" i="24"/>
  <c r="J807" i="24"/>
  <c r="I807" i="24"/>
  <c r="H807" i="24"/>
  <c r="M806" i="24"/>
  <c r="L806" i="24"/>
  <c r="K806" i="24"/>
  <c r="J806" i="24"/>
  <c r="I806" i="24"/>
  <c r="H806" i="24"/>
  <c r="M805" i="24"/>
  <c r="L805" i="24"/>
  <c r="K805" i="24"/>
  <c r="J805" i="24"/>
  <c r="I805" i="24"/>
  <c r="H805" i="24"/>
  <c r="M804" i="24"/>
  <c r="L804" i="24"/>
  <c r="K804" i="24"/>
  <c r="J804" i="24"/>
  <c r="I804" i="24"/>
  <c r="H804" i="24"/>
  <c r="M803" i="24"/>
  <c r="L803" i="24"/>
  <c r="K803" i="24"/>
  <c r="J803" i="24"/>
  <c r="I803" i="24"/>
  <c r="H803" i="24"/>
  <c r="M802" i="24"/>
  <c r="L802" i="24"/>
  <c r="K802" i="24"/>
  <c r="J802" i="24"/>
  <c r="I802" i="24"/>
  <c r="H802" i="24"/>
  <c r="M801" i="24"/>
  <c r="L801" i="24"/>
  <c r="K801" i="24"/>
  <c r="J801" i="24"/>
  <c r="I801" i="24"/>
  <c r="H801" i="24"/>
  <c r="M800" i="24"/>
  <c r="L800" i="24"/>
  <c r="K800" i="24"/>
  <c r="J800" i="24"/>
  <c r="I800" i="24"/>
  <c r="H800" i="24"/>
  <c r="M799" i="24"/>
  <c r="L799" i="24"/>
  <c r="K799" i="24"/>
  <c r="J799" i="24"/>
  <c r="I799" i="24"/>
  <c r="H799" i="24"/>
  <c r="M798" i="24"/>
  <c r="L798" i="24"/>
  <c r="K798" i="24"/>
  <c r="J798" i="24"/>
  <c r="I798" i="24"/>
  <c r="H798" i="24"/>
  <c r="M797" i="24"/>
  <c r="L797" i="24"/>
  <c r="K797" i="24"/>
  <c r="J797" i="24"/>
  <c r="I797" i="24"/>
  <c r="H797" i="24"/>
  <c r="M796" i="24"/>
  <c r="L796" i="24"/>
  <c r="K796" i="24"/>
  <c r="J796" i="24"/>
  <c r="I796" i="24"/>
  <c r="H796" i="24"/>
  <c r="M795" i="24"/>
  <c r="L795" i="24"/>
  <c r="K795" i="24"/>
  <c r="J795" i="24"/>
  <c r="I795" i="24"/>
  <c r="H795" i="24"/>
  <c r="M794" i="24"/>
  <c r="L794" i="24"/>
  <c r="K794" i="24"/>
  <c r="J794" i="24"/>
  <c r="I794" i="24"/>
  <c r="H794" i="24"/>
  <c r="M793" i="24"/>
  <c r="L793" i="24"/>
  <c r="K793" i="24"/>
  <c r="J793" i="24"/>
  <c r="I793" i="24"/>
  <c r="H793" i="24"/>
  <c r="M792" i="24"/>
  <c r="L792" i="24"/>
  <c r="K792" i="24"/>
  <c r="J792" i="24"/>
  <c r="I792" i="24"/>
  <c r="H792" i="24"/>
  <c r="M791" i="24"/>
  <c r="L791" i="24"/>
  <c r="K791" i="24"/>
  <c r="J791" i="24"/>
  <c r="I791" i="24"/>
  <c r="H791" i="24"/>
  <c r="M790" i="24"/>
  <c r="L790" i="24"/>
  <c r="K790" i="24"/>
  <c r="J790" i="24"/>
  <c r="I790" i="24"/>
  <c r="H790" i="24"/>
  <c r="M789" i="24"/>
  <c r="L789" i="24"/>
  <c r="K789" i="24"/>
  <c r="J789" i="24"/>
  <c r="I789" i="24"/>
  <c r="H789" i="24"/>
  <c r="M788" i="24"/>
  <c r="L788" i="24"/>
  <c r="K788" i="24"/>
  <c r="J788" i="24"/>
  <c r="I788" i="24"/>
  <c r="H788" i="24"/>
  <c r="M787" i="24"/>
  <c r="L787" i="24"/>
  <c r="K787" i="24"/>
  <c r="J787" i="24"/>
  <c r="I787" i="24"/>
  <c r="H787" i="24"/>
  <c r="M786" i="24"/>
  <c r="L786" i="24"/>
  <c r="K786" i="24"/>
  <c r="J786" i="24"/>
  <c r="I786" i="24"/>
  <c r="H786" i="24"/>
  <c r="M785" i="24"/>
  <c r="L785" i="24"/>
  <c r="K785" i="24"/>
  <c r="J785" i="24"/>
  <c r="I785" i="24"/>
  <c r="H785" i="24"/>
  <c r="M784" i="24"/>
  <c r="L784" i="24"/>
  <c r="K784" i="24"/>
  <c r="J784" i="24"/>
  <c r="I784" i="24"/>
  <c r="H784" i="24"/>
  <c r="M783" i="24"/>
  <c r="L783" i="24"/>
  <c r="K783" i="24"/>
  <c r="J783" i="24"/>
  <c r="I783" i="24"/>
  <c r="H783" i="24"/>
  <c r="M782" i="24"/>
  <c r="L782" i="24"/>
  <c r="K782" i="24"/>
  <c r="J782" i="24"/>
  <c r="I782" i="24"/>
  <c r="H782" i="24"/>
  <c r="M781" i="24"/>
  <c r="L781" i="24"/>
  <c r="K781" i="24"/>
  <c r="J781" i="24"/>
  <c r="I781" i="24"/>
  <c r="H781" i="24"/>
  <c r="M780" i="24"/>
  <c r="L780" i="24"/>
  <c r="K780" i="24"/>
  <c r="J780" i="24"/>
  <c r="I780" i="24"/>
  <c r="H780" i="24"/>
  <c r="M779" i="24"/>
  <c r="L779" i="24"/>
  <c r="K779" i="24"/>
  <c r="J779" i="24"/>
  <c r="I779" i="24"/>
  <c r="H779" i="24"/>
  <c r="M778" i="24"/>
  <c r="L778" i="24"/>
  <c r="K778" i="24"/>
  <c r="J778" i="24"/>
  <c r="I778" i="24"/>
  <c r="H778" i="24"/>
  <c r="M777" i="24"/>
  <c r="L777" i="24"/>
  <c r="K777" i="24"/>
  <c r="J777" i="24"/>
  <c r="I777" i="24"/>
  <c r="H777" i="24"/>
  <c r="M776" i="24"/>
  <c r="L776" i="24"/>
  <c r="K776" i="24"/>
  <c r="J776" i="24"/>
  <c r="I776" i="24"/>
  <c r="H776" i="24"/>
  <c r="M775" i="24"/>
  <c r="L775" i="24"/>
  <c r="K775" i="24"/>
  <c r="J775" i="24"/>
  <c r="I775" i="24"/>
  <c r="H775" i="24"/>
  <c r="M774" i="24"/>
  <c r="L774" i="24"/>
  <c r="K774" i="24"/>
  <c r="J774" i="24"/>
  <c r="I774" i="24"/>
  <c r="H774" i="24"/>
  <c r="M773" i="24"/>
  <c r="L773" i="24"/>
  <c r="K773" i="24"/>
  <c r="J773" i="24"/>
  <c r="I773" i="24"/>
  <c r="H773" i="24"/>
  <c r="M772" i="24"/>
  <c r="L772" i="24"/>
  <c r="K772" i="24"/>
  <c r="J772" i="24"/>
  <c r="I772" i="24"/>
  <c r="H772" i="24"/>
  <c r="M771" i="24"/>
  <c r="L771" i="24"/>
  <c r="K771" i="24"/>
  <c r="J771" i="24"/>
  <c r="I771" i="24"/>
  <c r="H771" i="24"/>
  <c r="M770" i="24"/>
  <c r="L770" i="24"/>
  <c r="K770" i="24"/>
  <c r="J770" i="24"/>
  <c r="I770" i="24"/>
  <c r="H770" i="24"/>
  <c r="M769" i="24"/>
  <c r="L769" i="24"/>
  <c r="K769" i="24"/>
  <c r="J769" i="24"/>
  <c r="I769" i="24"/>
  <c r="H769" i="24"/>
  <c r="M768" i="24"/>
  <c r="L768" i="24"/>
  <c r="K768" i="24"/>
  <c r="J768" i="24"/>
  <c r="I768" i="24"/>
  <c r="H768" i="24"/>
  <c r="M767" i="24"/>
  <c r="L767" i="24"/>
  <c r="K767" i="24"/>
  <c r="J767" i="24"/>
  <c r="I767" i="24"/>
  <c r="H767" i="24"/>
  <c r="M766" i="24"/>
  <c r="L766" i="24"/>
  <c r="K766" i="24"/>
  <c r="J766" i="24"/>
  <c r="I766" i="24"/>
  <c r="H766" i="24"/>
  <c r="M765" i="24"/>
  <c r="L765" i="24"/>
  <c r="K765" i="24"/>
  <c r="J765" i="24"/>
  <c r="I765" i="24"/>
  <c r="H765" i="24"/>
  <c r="M764" i="24"/>
  <c r="L764" i="24"/>
  <c r="K764" i="24"/>
  <c r="J764" i="24"/>
  <c r="I764" i="24"/>
  <c r="H764" i="24"/>
  <c r="M763" i="24"/>
  <c r="L763" i="24"/>
  <c r="K763" i="24"/>
  <c r="J763" i="24"/>
  <c r="I763" i="24"/>
  <c r="H763" i="24"/>
  <c r="M762" i="24"/>
  <c r="L762" i="24"/>
  <c r="K762" i="24"/>
  <c r="J762" i="24"/>
  <c r="I762" i="24"/>
  <c r="H762" i="24"/>
  <c r="M761" i="24"/>
  <c r="L761" i="24"/>
  <c r="K761" i="24"/>
  <c r="J761" i="24"/>
  <c r="I761" i="24"/>
  <c r="H761" i="24"/>
  <c r="M760" i="24"/>
  <c r="L760" i="24"/>
  <c r="K760" i="24"/>
  <c r="J760" i="24"/>
  <c r="I760" i="24"/>
  <c r="H760" i="24"/>
  <c r="M759" i="24"/>
  <c r="L759" i="24"/>
  <c r="K759" i="24"/>
  <c r="J759" i="24"/>
  <c r="I759" i="24"/>
  <c r="H759" i="24"/>
  <c r="M758" i="24"/>
  <c r="L758" i="24"/>
  <c r="K758" i="24"/>
  <c r="J758" i="24"/>
  <c r="I758" i="24"/>
  <c r="H758" i="24"/>
  <c r="M757" i="24"/>
  <c r="L757" i="24"/>
  <c r="K757" i="24"/>
  <c r="J757" i="24"/>
  <c r="I757" i="24"/>
  <c r="H757" i="24"/>
  <c r="M756" i="24"/>
  <c r="L756" i="24"/>
  <c r="K756" i="24"/>
  <c r="J756" i="24"/>
  <c r="I756" i="24"/>
  <c r="H756" i="24"/>
  <c r="M755" i="24"/>
  <c r="L755" i="24"/>
  <c r="K755" i="24"/>
  <c r="J755" i="24"/>
  <c r="I755" i="24"/>
  <c r="H755" i="24"/>
  <c r="M754" i="24"/>
  <c r="L754" i="24"/>
  <c r="K754" i="24"/>
  <c r="J754" i="24"/>
  <c r="I754" i="24"/>
  <c r="H754" i="24"/>
  <c r="M753" i="24"/>
  <c r="L753" i="24"/>
  <c r="K753" i="24"/>
  <c r="J753" i="24"/>
  <c r="I753" i="24"/>
  <c r="H753" i="24"/>
  <c r="M752" i="24"/>
  <c r="L752" i="24"/>
  <c r="K752" i="24"/>
  <c r="J752" i="24"/>
  <c r="I752" i="24"/>
  <c r="H752" i="24"/>
  <c r="M751" i="24"/>
  <c r="L751" i="24"/>
  <c r="K751" i="24"/>
  <c r="J751" i="24"/>
  <c r="I751" i="24"/>
  <c r="H751" i="24"/>
  <c r="M750" i="24"/>
  <c r="L750" i="24"/>
  <c r="K750" i="24"/>
  <c r="J750" i="24"/>
  <c r="I750" i="24"/>
  <c r="H750" i="24"/>
  <c r="M749" i="24"/>
  <c r="L749" i="24"/>
  <c r="K749" i="24"/>
  <c r="J749" i="24"/>
  <c r="I749" i="24"/>
  <c r="H749" i="24"/>
  <c r="M748" i="24"/>
  <c r="L748" i="24"/>
  <c r="K748" i="24"/>
  <c r="J748" i="24"/>
  <c r="I748" i="24"/>
  <c r="H748" i="24"/>
  <c r="M747" i="24"/>
  <c r="L747" i="24"/>
  <c r="K747" i="24"/>
  <c r="J747" i="24"/>
  <c r="I747" i="24"/>
  <c r="H747" i="24"/>
  <c r="M746" i="24"/>
  <c r="L746" i="24"/>
  <c r="K746" i="24"/>
  <c r="J746" i="24"/>
  <c r="I746" i="24"/>
  <c r="H746" i="24"/>
  <c r="M745" i="24"/>
  <c r="L745" i="24"/>
  <c r="K745" i="24"/>
  <c r="J745" i="24"/>
  <c r="I745" i="24"/>
  <c r="H745" i="24"/>
  <c r="M744" i="24"/>
  <c r="L744" i="24"/>
  <c r="K744" i="24"/>
  <c r="J744" i="24"/>
  <c r="I744" i="24"/>
  <c r="H744" i="24"/>
  <c r="M743" i="24"/>
  <c r="L743" i="24"/>
  <c r="K743" i="24"/>
  <c r="J743" i="24"/>
  <c r="I743" i="24"/>
  <c r="H743" i="24"/>
  <c r="M742" i="24"/>
  <c r="L742" i="24"/>
  <c r="K742" i="24"/>
  <c r="J742" i="24"/>
  <c r="I742" i="24"/>
  <c r="H742" i="24"/>
  <c r="M741" i="24"/>
  <c r="L741" i="24"/>
  <c r="K741" i="24"/>
  <c r="J741" i="24"/>
  <c r="I741" i="24"/>
  <c r="H741" i="24"/>
  <c r="M740" i="24"/>
  <c r="L740" i="24"/>
  <c r="K740" i="24"/>
  <c r="J740" i="24"/>
  <c r="I740" i="24"/>
  <c r="H740" i="24"/>
  <c r="M739" i="24"/>
  <c r="L739" i="24"/>
  <c r="K739" i="24"/>
  <c r="J739" i="24"/>
  <c r="I739" i="24"/>
  <c r="H739" i="24"/>
  <c r="M738" i="24"/>
  <c r="L738" i="24"/>
  <c r="K738" i="24"/>
  <c r="J738" i="24"/>
  <c r="I738" i="24"/>
  <c r="H738" i="24"/>
  <c r="M737" i="24"/>
  <c r="L737" i="24"/>
  <c r="K737" i="24"/>
  <c r="J737" i="24"/>
  <c r="I737" i="24"/>
  <c r="H737" i="24"/>
  <c r="M736" i="24"/>
  <c r="L736" i="24"/>
  <c r="K736" i="24"/>
  <c r="J736" i="24"/>
  <c r="I736" i="24"/>
  <c r="H736" i="24"/>
  <c r="M735" i="24"/>
  <c r="L735" i="24"/>
  <c r="K735" i="24"/>
  <c r="J735" i="24"/>
  <c r="I735" i="24"/>
  <c r="H735" i="24"/>
  <c r="M734" i="24"/>
  <c r="L734" i="24"/>
  <c r="K734" i="24"/>
  <c r="J734" i="24"/>
  <c r="I734" i="24"/>
  <c r="H734" i="24"/>
  <c r="M733" i="24"/>
  <c r="L733" i="24"/>
  <c r="K733" i="24"/>
  <c r="J733" i="24"/>
  <c r="I733" i="24"/>
  <c r="H733" i="24"/>
  <c r="M732" i="24"/>
  <c r="L732" i="24"/>
  <c r="K732" i="24"/>
  <c r="J732" i="24"/>
  <c r="I732" i="24"/>
  <c r="H732" i="24"/>
  <c r="M731" i="24"/>
  <c r="L731" i="24"/>
  <c r="K731" i="24"/>
  <c r="J731" i="24"/>
  <c r="I731" i="24"/>
  <c r="H731" i="24"/>
  <c r="M730" i="24"/>
  <c r="L730" i="24"/>
  <c r="K730" i="24"/>
  <c r="J730" i="24"/>
  <c r="I730" i="24"/>
  <c r="H730" i="24"/>
  <c r="M729" i="24"/>
  <c r="L729" i="24"/>
  <c r="K729" i="24"/>
  <c r="J729" i="24"/>
  <c r="I729" i="24"/>
  <c r="H729" i="24"/>
  <c r="M728" i="24"/>
  <c r="L728" i="24"/>
  <c r="K728" i="24"/>
  <c r="J728" i="24"/>
  <c r="I728" i="24"/>
  <c r="H728" i="24"/>
  <c r="M727" i="24"/>
  <c r="L727" i="24"/>
  <c r="K727" i="24"/>
  <c r="J727" i="24"/>
  <c r="I727" i="24"/>
  <c r="H727" i="24"/>
  <c r="M726" i="24"/>
  <c r="L726" i="24"/>
  <c r="K726" i="24"/>
  <c r="J726" i="24"/>
  <c r="I726" i="24"/>
  <c r="H726" i="24"/>
  <c r="M725" i="24"/>
  <c r="L725" i="24"/>
  <c r="K725" i="24"/>
  <c r="J725" i="24"/>
  <c r="I725" i="24"/>
  <c r="H725" i="24"/>
  <c r="M724" i="24"/>
  <c r="L724" i="24"/>
  <c r="K724" i="24"/>
  <c r="J724" i="24"/>
  <c r="I724" i="24"/>
  <c r="H724" i="24"/>
  <c r="M723" i="24"/>
  <c r="L723" i="24"/>
  <c r="K723" i="24"/>
  <c r="J723" i="24"/>
  <c r="I723" i="24"/>
  <c r="H723" i="24"/>
  <c r="M722" i="24"/>
  <c r="L722" i="24"/>
  <c r="K722" i="24"/>
  <c r="J722" i="24"/>
  <c r="I722" i="24"/>
  <c r="H722" i="24"/>
  <c r="M721" i="24"/>
  <c r="L721" i="24"/>
  <c r="K721" i="24"/>
  <c r="J721" i="24"/>
  <c r="I721" i="24"/>
  <c r="H721" i="24"/>
  <c r="M720" i="24"/>
  <c r="L720" i="24"/>
  <c r="K720" i="24"/>
  <c r="J720" i="24"/>
  <c r="I720" i="24"/>
  <c r="H720" i="24"/>
  <c r="M719" i="24"/>
  <c r="L719" i="24"/>
  <c r="K719" i="24"/>
  <c r="J719" i="24"/>
  <c r="I719" i="24"/>
  <c r="H719" i="24"/>
  <c r="M718" i="24"/>
  <c r="L718" i="24"/>
  <c r="K718" i="24"/>
  <c r="J718" i="24"/>
  <c r="I718" i="24"/>
  <c r="H718" i="24"/>
  <c r="M717" i="24"/>
  <c r="L717" i="24"/>
  <c r="K717" i="24"/>
  <c r="J717" i="24"/>
  <c r="I717" i="24"/>
  <c r="H717" i="24"/>
  <c r="M716" i="24"/>
  <c r="L716" i="24"/>
  <c r="K716" i="24"/>
  <c r="J716" i="24"/>
  <c r="I716" i="24"/>
  <c r="H716" i="24"/>
  <c r="M715" i="24"/>
  <c r="L715" i="24"/>
  <c r="K715" i="24"/>
  <c r="J715" i="24"/>
  <c r="I715" i="24"/>
  <c r="H715" i="24"/>
  <c r="M714" i="24"/>
  <c r="L714" i="24"/>
  <c r="K714" i="24"/>
  <c r="J714" i="24"/>
  <c r="I714" i="24"/>
  <c r="H714" i="24"/>
  <c r="M713" i="24"/>
  <c r="L713" i="24"/>
  <c r="K713" i="24"/>
  <c r="J713" i="24"/>
  <c r="I713" i="24"/>
  <c r="H713" i="24"/>
  <c r="M712" i="24"/>
  <c r="L712" i="24"/>
  <c r="K712" i="24"/>
  <c r="J712" i="24"/>
  <c r="I712" i="24"/>
  <c r="H712" i="24"/>
  <c r="M711" i="24"/>
  <c r="L711" i="24"/>
  <c r="K711" i="24"/>
  <c r="J711" i="24"/>
  <c r="I711" i="24"/>
  <c r="H711" i="24"/>
  <c r="M710" i="24"/>
  <c r="L710" i="24"/>
  <c r="K710" i="24"/>
  <c r="J710" i="24"/>
  <c r="I710" i="24"/>
  <c r="H710" i="24"/>
  <c r="M709" i="24"/>
  <c r="L709" i="24"/>
  <c r="K709" i="24"/>
  <c r="J709" i="24"/>
  <c r="I709" i="24"/>
  <c r="H709" i="24"/>
  <c r="M708" i="24"/>
  <c r="L708" i="24"/>
  <c r="K708" i="24"/>
  <c r="J708" i="24"/>
  <c r="I708" i="24"/>
  <c r="H708" i="24"/>
  <c r="M707" i="24"/>
  <c r="L707" i="24"/>
  <c r="K707" i="24"/>
  <c r="J707" i="24"/>
  <c r="I707" i="24"/>
  <c r="H707" i="24"/>
  <c r="M706" i="24"/>
  <c r="L706" i="24"/>
  <c r="K706" i="24"/>
  <c r="J706" i="24"/>
  <c r="I706" i="24"/>
  <c r="H706" i="24"/>
  <c r="M705" i="24"/>
  <c r="L705" i="24"/>
  <c r="K705" i="24"/>
  <c r="J705" i="24"/>
  <c r="I705" i="24"/>
  <c r="H705" i="24"/>
  <c r="M704" i="24"/>
  <c r="L704" i="24"/>
  <c r="K704" i="24"/>
  <c r="J704" i="24"/>
  <c r="I704" i="24"/>
  <c r="H704" i="24"/>
  <c r="M703" i="24"/>
  <c r="L703" i="24"/>
  <c r="K703" i="24"/>
  <c r="J703" i="24"/>
  <c r="I703" i="24"/>
  <c r="H703" i="24"/>
  <c r="M702" i="24"/>
  <c r="L702" i="24"/>
  <c r="K702" i="24"/>
  <c r="J702" i="24"/>
  <c r="I702" i="24"/>
  <c r="H702" i="24"/>
  <c r="M701" i="24"/>
  <c r="L701" i="24"/>
  <c r="K701" i="24"/>
  <c r="J701" i="24"/>
  <c r="I701" i="24"/>
  <c r="H701" i="24"/>
  <c r="M700" i="24"/>
  <c r="L700" i="24"/>
  <c r="K700" i="24"/>
  <c r="J700" i="24"/>
  <c r="I700" i="24"/>
  <c r="H700" i="24"/>
  <c r="M699" i="24"/>
  <c r="L699" i="24"/>
  <c r="K699" i="24"/>
  <c r="J699" i="24"/>
  <c r="I699" i="24"/>
  <c r="H699" i="24"/>
  <c r="M698" i="24"/>
  <c r="L698" i="24"/>
  <c r="K698" i="24"/>
  <c r="J698" i="24"/>
  <c r="I698" i="24"/>
  <c r="H698" i="24"/>
  <c r="M697" i="24"/>
  <c r="L697" i="24"/>
  <c r="K697" i="24"/>
  <c r="J697" i="24"/>
  <c r="I697" i="24"/>
  <c r="H697" i="24"/>
  <c r="M696" i="24"/>
  <c r="L696" i="24"/>
  <c r="K696" i="24"/>
  <c r="J696" i="24"/>
  <c r="I696" i="24"/>
  <c r="H696" i="24"/>
  <c r="M695" i="24"/>
  <c r="L695" i="24"/>
  <c r="K695" i="24"/>
  <c r="J695" i="24"/>
  <c r="I695" i="24"/>
  <c r="H695" i="24"/>
  <c r="M694" i="24"/>
  <c r="L694" i="24"/>
  <c r="K694" i="24"/>
  <c r="J694" i="24"/>
  <c r="I694" i="24"/>
  <c r="H694" i="24"/>
  <c r="M693" i="24"/>
  <c r="L693" i="24"/>
  <c r="K693" i="24"/>
  <c r="J693" i="24"/>
  <c r="I693" i="24"/>
  <c r="H693" i="24"/>
  <c r="M692" i="24"/>
  <c r="L692" i="24"/>
  <c r="K692" i="24"/>
  <c r="J692" i="24"/>
  <c r="I692" i="24"/>
  <c r="H692" i="24"/>
  <c r="M691" i="24"/>
  <c r="L691" i="24"/>
  <c r="K691" i="24"/>
  <c r="J691" i="24"/>
  <c r="I691" i="24"/>
  <c r="H691" i="24"/>
  <c r="M690" i="24"/>
  <c r="L690" i="24"/>
  <c r="K690" i="24"/>
  <c r="J690" i="24"/>
  <c r="I690" i="24"/>
  <c r="H690" i="24"/>
  <c r="M689" i="24"/>
  <c r="L689" i="24"/>
  <c r="K689" i="24"/>
  <c r="J689" i="24"/>
  <c r="I689" i="24"/>
  <c r="H689" i="24"/>
  <c r="M688" i="24"/>
  <c r="L688" i="24"/>
  <c r="K688" i="24"/>
  <c r="J688" i="24"/>
  <c r="I688" i="24"/>
  <c r="H688" i="24"/>
  <c r="M687" i="24"/>
  <c r="L687" i="24"/>
  <c r="K687" i="24"/>
  <c r="J687" i="24"/>
  <c r="I687" i="24"/>
  <c r="H687" i="24"/>
  <c r="M686" i="24"/>
  <c r="L686" i="24"/>
  <c r="K686" i="24"/>
  <c r="J686" i="24"/>
  <c r="I686" i="24"/>
  <c r="H686" i="24"/>
  <c r="M685" i="24"/>
  <c r="L685" i="24"/>
  <c r="K685" i="24"/>
  <c r="J685" i="24"/>
  <c r="I685" i="24"/>
  <c r="H685" i="24"/>
  <c r="M684" i="24"/>
  <c r="L684" i="24"/>
  <c r="K684" i="24"/>
  <c r="J684" i="24"/>
  <c r="I684" i="24"/>
  <c r="H684" i="24"/>
  <c r="M683" i="24"/>
  <c r="L683" i="24"/>
  <c r="K683" i="24"/>
  <c r="J683" i="24"/>
  <c r="I683" i="24"/>
  <c r="H683" i="24"/>
  <c r="M682" i="24"/>
  <c r="L682" i="24"/>
  <c r="K682" i="24"/>
  <c r="J682" i="24"/>
  <c r="I682" i="24"/>
  <c r="H682" i="24"/>
  <c r="M681" i="24"/>
  <c r="L681" i="24"/>
  <c r="K681" i="24"/>
  <c r="J681" i="24"/>
  <c r="I681" i="24"/>
  <c r="H681" i="24"/>
  <c r="M680" i="24"/>
  <c r="L680" i="24"/>
  <c r="K680" i="24"/>
  <c r="J680" i="24"/>
  <c r="I680" i="24"/>
  <c r="H680" i="24"/>
  <c r="M679" i="24"/>
  <c r="L679" i="24"/>
  <c r="K679" i="24"/>
  <c r="J679" i="24"/>
  <c r="I679" i="24"/>
  <c r="H679" i="24"/>
  <c r="M678" i="24"/>
  <c r="L678" i="24"/>
  <c r="K678" i="24"/>
  <c r="J678" i="24"/>
  <c r="I678" i="24"/>
  <c r="H678" i="24"/>
  <c r="M677" i="24"/>
  <c r="L677" i="24"/>
  <c r="K677" i="24"/>
  <c r="J677" i="24"/>
  <c r="I677" i="24"/>
  <c r="H677" i="24"/>
  <c r="M676" i="24"/>
  <c r="L676" i="24"/>
  <c r="K676" i="24"/>
  <c r="J676" i="24"/>
  <c r="I676" i="24"/>
  <c r="H676" i="24"/>
  <c r="M675" i="24"/>
  <c r="L675" i="24"/>
  <c r="K675" i="24"/>
  <c r="J675" i="24"/>
  <c r="I675" i="24"/>
  <c r="H675" i="24"/>
  <c r="M674" i="24"/>
  <c r="L674" i="24"/>
  <c r="K674" i="24"/>
  <c r="J674" i="24"/>
  <c r="I674" i="24"/>
  <c r="H674" i="24"/>
  <c r="M673" i="24"/>
  <c r="L673" i="24"/>
  <c r="K673" i="24"/>
  <c r="J673" i="24"/>
  <c r="I673" i="24"/>
  <c r="H673" i="24"/>
  <c r="M672" i="24"/>
  <c r="L672" i="24"/>
  <c r="K672" i="24"/>
  <c r="J672" i="24"/>
  <c r="I672" i="24"/>
  <c r="H672" i="24"/>
  <c r="M671" i="24"/>
  <c r="L671" i="24"/>
  <c r="K671" i="24"/>
  <c r="J671" i="24"/>
  <c r="I671" i="24"/>
  <c r="H671" i="24"/>
  <c r="M670" i="24"/>
  <c r="L670" i="24"/>
  <c r="K670" i="24"/>
  <c r="J670" i="24"/>
  <c r="I670" i="24"/>
  <c r="H670" i="24"/>
  <c r="M669" i="24"/>
  <c r="L669" i="24"/>
  <c r="K669" i="24"/>
  <c r="J669" i="24"/>
  <c r="I669" i="24"/>
  <c r="H669" i="24"/>
  <c r="M668" i="24"/>
  <c r="L668" i="24"/>
  <c r="K668" i="24"/>
  <c r="J668" i="24"/>
  <c r="I668" i="24"/>
  <c r="H668" i="24"/>
  <c r="M667" i="24"/>
  <c r="L667" i="24"/>
  <c r="K667" i="24"/>
  <c r="J667" i="24"/>
  <c r="I667" i="24"/>
  <c r="H667" i="24"/>
  <c r="M666" i="24"/>
  <c r="L666" i="24"/>
  <c r="K666" i="24"/>
  <c r="J666" i="24"/>
  <c r="I666" i="24"/>
  <c r="H666" i="24"/>
  <c r="M665" i="24"/>
  <c r="L665" i="24"/>
  <c r="K665" i="24"/>
  <c r="J665" i="24"/>
  <c r="I665" i="24"/>
  <c r="H665" i="24"/>
  <c r="M664" i="24"/>
  <c r="L664" i="24"/>
  <c r="K664" i="24"/>
  <c r="J664" i="24"/>
  <c r="I664" i="24"/>
  <c r="H664" i="24"/>
  <c r="M663" i="24"/>
  <c r="L663" i="24"/>
  <c r="K663" i="24"/>
  <c r="J663" i="24"/>
  <c r="I663" i="24"/>
  <c r="H663" i="24"/>
  <c r="M662" i="24"/>
  <c r="L662" i="24"/>
  <c r="K662" i="24"/>
  <c r="J662" i="24"/>
  <c r="I662" i="24"/>
  <c r="H662" i="24"/>
  <c r="M661" i="24"/>
  <c r="L661" i="24"/>
  <c r="K661" i="24"/>
  <c r="J661" i="24"/>
  <c r="I661" i="24"/>
  <c r="H661" i="24"/>
  <c r="M660" i="24"/>
  <c r="L660" i="24"/>
  <c r="K660" i="24"/>
  <c r="J660" i="24"/>
  <c r="I660" i="24"/>
  <c r="H660" i="24"/>
  <c r="M659" i="24"/>
  <c r="L659" i="24"/>
  <c r="K659" i="24"/>
  <c r="J659" i="24"/>
  <c r="I659" i="24"/>
  <c r="H659" i="24"/>
  <c r="M658" i="24"/>
  <c r="L658" i="24"/>
  <c r="K658" i="24"/>
  <c r="J658" i="24"/>
  <c r="I658" i="24"/>
  <c r="H658" i="24"/>
  <c r="M657" i="24"/>
  <c r="L657" i="24"/>
  <c r="K657" i="24"/>
  <c r="J657" i="24"/>
  <c r="I657" i="24"/>
  <c r="H657" i="24"/>
  <c r="M656" i="24"/>
  <c r="L656" i="24"/>
  <c r="K656" i="24"/>
  <c r="J656" i="24"/>
  <c r="I656" i="24"/>
  <c r="H656" i="24"/>
  <c r="M655" i="24"/>
  <c r="L655" i="24"/>
  <c r="K655" i="24"/>
  <c r="J655" i="24"/>
  <c r="I655" i="24"/>
  <c r="H655" i="24"/>
  <c r="M654" i="24"/>
  <c r="L654" i="24"/>
  <c r="K654" i="24"/>
  <c r="J654" i="24"/>
  <c r="I654" i="24"/>
  <c r="H654" i="24"/>
  <c r="M653" i="24"/>
  <c r="L653" i="24"/>
  <c r="K653" i="24"/>
  <c r="J653" i="24"/>
  <c r="I653" i="24"/>
  <c r="H653" i="24"/>
  <c r="M652" i="24"/>
  <c r="L652" i="24"/>
  <c r="K652" i="24"/>
  <c r="J652" i="24"/>
  <c r="I652" i="24"/>
  <c r="H652" i="24"/>
  <c r="M651" i="24"/>
  <c r="L651" i="24"/>
  <c r="K651" i="24"/>
  <c r="J651" i="24"/>
  <c r="I651" i="24"/>
  <c r="H651" i="24"/>
  <c r="M650" i="24"/>
  <c r="L650" i="24"/>
  <c r="K650" i="24"/>
  <c r="J650" i="24"/>
  <c r="I650" i="24"/>
  <c r="H650" i="24"/>
  <c r="M649" i="24"/>
  <c r="L649" i="24"/>
  <c r="K649" i="24"/>
  <c r="J649" i="24"/>
  <c r="I649" i="24"/>
  <c r="H649" i="24"/>
  <c r="M648" i="24"/>
  <c r="L648" i="24"/>
  <c r="K648" i="24"/>
  <c r="J648" i="24"/>
  <c r="I648" i="24"/>
  <c r="H648" i="24"/>
  <c r="M647" i="24"/>
  <c r="L647" i="24"/>
  <c r="K647" i="24"/>
  <c r="J647" i="24"/>
  <c r="I647" i="24"/>
  <c r="H647" i="24"/>
  <c r="M646" i="24"/>
  <c r="L646" i="24"/>
  <c r="K646" i="24"/>
  <c r="J646" i="24"/>
  <c r="I646" i="24"/>
  <c r="H646" i="24"/>
  <c r="M645" i="24"/>
  <c r="L645" i="24"/>
  <c r="K645" i="24"/>
  <c r="J645" i="24"/>
  <c r="I645" i="24"/>
  <c r="H645" i="24"/>
  <c r="M644" i="24"/>
  <c r="L644" i="24"/>
  <c r="K644" i="24"/>
  <c r="J644" i="24"/>
  <c r="I644" i="24"/>
  <c r="H644" i="24"/>
  <c r="M643" i="24"/>
  <c r="L643" i="24"/>
  <c r="K643" i="24"/>
  <c r="J643" i="24"/>
  <c r="I643" i="24"/>
  <c r="H643" i="24"/>
  <c r="M642" i="24"/>
  <c r="L642" i="24"/>
  <c r="K642" i="24"/>
  <c r="J642" i="24"/>
  <c r="I642" i="24"/>
  <c r="H642" i="24"/>
  <c r="M641" i="24"/>
  <c r="L641" i="24"/>
  <c r="K641" i="24"/>
  <c r="J641" i="24"/>
  <c r="I641" i="24"/>
  <c r="H641" i="24"/>
  <c r="M640" i="24"/>
  <c r="L640" i="24"/>
  <c r="K640" i="24"/>
  <c r="J640" i="24"/>
  <c r="I640" i="24"/>
  <c r="H640" i="24"/>
  <c r="M639" i="24"/>
  <c r="L639" i="24"/>
  <c r="K639" i="24"/>
  <c r="J639" i="24"/>
  <c r="I639" i="24"/>
  <c r="H639" i="24"/>
  <c r="M638" i="24"/>
  <c r="L638" i="24"/>
  <c r="K638" i="24"/>
  <c r="J638" i="24"/>
  <c r="I638" i="24"/>
  <c r="H638" i="24"/>
  <c r="M637" i="24"/>
  <c r="L637" i="24"/>
  <c r="K637" i="24"/>
  <c r="J637" i="24"/>
  <c r="I637" i="24"/>
  <c r="H637" i="24"/>
  <c r="M636" i="24"/>
  <c r="L636" i="24"/>
  <c r="K636" i="24"/>
  <c r="J636" i="24"/>
  <c r="I636" i="24"/>
  <c r="H636" i="24"/>
  <c r="M635" i="24"/>
  <c r="L635" i="24"/>
  <c r="K635" i="24"/>
  <c r="J635" i="24"/>
  <c r="I635" i="24"/>
  <c r="H635" i="24"/>
  <c r="M634" i="24"/>
  <c r="L634" i="24"/>
  <c r="K634" i="24"/>
  <c r="J634" i="24"/>
  <c r="I634" i="24"/>
  <c r="H634" i="24"/>
  <c r="M633" i="24"/>
  <c r="L633" i="24"/>
  <c r="K633" i="24"/>
  <c r="J633" i="24"/>
  <c r="I633" i="24"/>
  <c r="H633" i="24"/>
  <c r="M632" i="24"/>
  <c r="L632" i="24"/>
  <c r="K632" i="24"/>
  <c r="J632" i="24"/>
  <c r="I632" i="24"/>
  <c r="H632" i="24"/>
  <c r="M631" i="24"/>
  <c r="L631" i="24"/>
  <c r="K631" i="24"/>
  <c r="J631" i="24"/>
  <c r="I631" i="24"/>
  <c r="H631" i="24"/>
  <c r="M630" i="24"/>
  <c r="L630" i="24"/>
  <c r="K630" i="24"/>
  <c r="J630" i="24"/>
  <c r="I630" i="24"/>
  <c r="H630" i="24"/>
  <c r="M629" i="24"/>
  <c r="L629" i="24"/>
  <c r="K629" i="24"/>
  <c r="J629" i="24"/>
  <c r="I629" i="24"/>
  <c r="H629" i="24"/>
  <c r="M628" i="24"/>
  <c r="L628" i="24"/>
  <c r="K628" i="24"/>
  <c r="J628" i="24"/>
  <c r="I628" i="24"/>
  <c r="H628" i="24"/>
  <c r="M627" i="24"/>
  <c r="L627" i="24"/>
  <c r="K627" i="24"/>
  <c r="J627" i="24"/>
  <c r="I627" i="24"/>
  <c r="H627" i="24"/>
  <c r="M626" i="24"/>
  <c r="L626" i="24"/>
  <c r="K626" i="24"/>
  <c r="J626" i="24"/>
  <c r="I626" i="24"/>
  <c r="H626" i="24"/>
  <c r="M625" i="24"/>
  <c r="L625" i="24"/>
  <c r="K625" i="24"/>
  <c r="J625" i="24"/>
  <c r="I625" i="24"/>
  <c r="H625" i="24"/>
  <c r="M624" i="24"/>
  <c r="L624" i="24"/>
  <c r="K624" i="24"/>
  <c r="J624" i="24"/>
  <c r="I624" i="24"/>
  <c r="H624" i="24"/>
  <c r="M623" i="24"/>
  <c r="L623" i="24"/>
  <c r="K623" i="24"/>
  <c r="J623" i="24"/>
  <c r="I623" i="24"/>
  <c r="H623" i="24"/>
  <c r="M622" i="24"/>
  <c r="L622" i="24"/>
  <c r="K622" i="24"/>
  <c r="J622" i="24"/>
  <c r="I622" i="24"/>
  <c r="H622" i="24"/>
  <c r="M621" i="24"/>
  <c r="L621" i="24"/>
  <c r="K621" i="24"/>
  <c r="J621" i="24"/>
  <c r="I621" i="24"/>
  <c r="H621" i="24"/>
  <c r="M620" i="24"/>
  <c r="L620" i="24"/>
  <c r="K620" i="24"/>
  <c r="J620" i="24"/>
  <c r="I620" i="24"/>
  <c r="H620" i="24"/>
  <c r="M619" i="24"/>
  <c r="L619" i="24"/>
  <c r="K619" i="24"/>
  <c r="J619" i="24"/>
  <c r="I619" i="24"/>
  <c r="H619" i="24"/>
  <c r="M618" i="24"/>
  <c r="L618" i="24"/>
  <c r="K618" i="24"/>
  <c r="J618" i="24"/>
  <c r="I618" i="24"/>
  <c r="H618" i="24"/>
  <c r="M617" i="24"/>
  <c r="L617" i="24"/>
  <c r="K617" i="24"/>
  <c r="J617" i="24"/>
  <c r="I617" i="24"/>
  <c r="H617" i="24"/>
  <c r="M616" i="24"/>
  <c r="L616" i="24"/>
  <c r="K616" i="24"/>
  <c r="J616" i="24"/>
  <c r="I616" i="24"/>
  <c r="H616" i="24"/>
  <c r="M615" i="24"/>
  <c r="L615" i="24"/>
  <c r="K615" i="24"/>
  <c r="J615" i="24"/>
  <c r="I615" i="24"/>
  <c r="H615" i="24"/>
  <c r="M614" i="24"/>
  <c r="L614" i="24"/>
  <c r="K614" i="24"/>
  <c r="J614" i="24"/>
  <c r="I614" i="24"/>
  <c r="H614" i="24"/>
  <c r="M613" i="24"/>
  <c r="L613" i="24"/>
  <c r="K613" i="24"/>
  <c r="J613" i="24"/>
  <c r="I613" i="24"/>
  <c r="H613" i="24"/>
  <c r="M612" i="24"/>
  <c r="L612" i="24"/>
  <c r="K612" i="24"/>
  <c r="J612" i="24"/>
  <c r="I612" i="24"/>
  <c r="H612" i="24"/>
  <c r="M611" i="24"/>
  <c r="L611" i="24"/>
  <c r="K611" i="24"/>
  <c r="J611" i="24"/>
  <c r="I611" i="24"/>
  <c r="H611" i="24"/>
  <c r="M610" i="24"/>
  <c r="L610" i="24"/>
  <c r="K610" i="24"/>
  <c r="J610" i="24"/>
  <c r="I610" i="24"/>
  <c r="H610" i="24"/>
  <c r="M609" i="24"/>
  <c r="L609" i="24"/>
  <c r="K609" i="24"/>
  <c r="J609" i="24"/>
  <c r="I609" i="24"/>
  <c r="H609" i="24"/>
  <c r="M608" i="24"/>
  <c r="L608" i="24"/>
  <c r="K608" i="24"/>
  <c r="J608" i="24"/>
  <c r="I608" i="24"/>
  <c r="H608" i="24"/>
  <c r="M607" i="24"/>
  <c r="L607" i="24"/>
  <c r="K607" i="24"/>
  <c r="J607" i="24"/>
  <c r="I607" i="24"/>
  <c r="H607" i="24"/>
  <c r="M606" i="24"/>
  <c r="L606" i="24"/>
  <c r="K606" i="24"/>
  <c r="J606" i="24"/>
  <c r="I606" i="24"/>
  <c r="H606" i="24"/>
  <c r="M605" i="24"/>
  <c r="L605" i="24"/>
  <c r="K605" i="24"/>
  <c r="J605" i="24"/>
  <c r="I605" i="24"/>
  <c r="H605" i="24"/>
  <c r="M604" i="24"/>
  <c r="L604" i="24"/>
  <c r="K604" i="24"/>
  <c r="J604" i="24"/>
  <c r="I604" i="24"/>
  <c r="H604" i="24"/>
  <c r="M603" i="24"/>
  <c r="L603" i="24"/>
  <c r="K603" i="24"/>
  <c r="J603" i="24"/>
  <c r="I603" i="24"/>
  <c r="H603" i="24"/>
  <c r="M602" i="24"/>
  <c r="L602" i="24"/>
  <c r="K602" i="24"/>
  <c r="J602" i="24"/>
  <c r="I602" i="24"/>
  <c r="H602" i="24"/>
  <c r="M601" i="24"/>
  <c r="L601" i="24"/>
  <c r="K601" i="24"/>
  <c r="J601" i="24"/>
  <c r="I601" i="24"/>
  <c r="H601" i="24"/>
  <c r="M600" i="24"/>
  <c r="L600" i="24"/>
  <c r="K600" i="24"/>
  <c r="J600" i="24"/>
  <c r="I600" i="24"/>
  <c r="H600" i="24"/>
  <c r="M599" i="24"/>
  <c r="L599" i="24"/>
  <c r="K599" i="24"/>
  <c r="J599" i="24"/>
  <c r="I599" i="24"/>
  <c r="H599" i="24"/>
  <c r="M598" i="24"/>
  <c r="L598" i="24"/>
  <c r="K598" i="24"/>
  <c r="J598" i="24"/>
  <c r="I598" i="24"/>
  <c r="H598" i="24"/>
  <c r="M597" i="24"/>
  <c r="L597" i="24"/>
  <c r="K597" i="24"/>
  <c r="J597" i="24"/>
  <c r="I597" i="24"/>
  <c r="H597" i="24"/>
  <c r="M596" i="24"/>
  <c r="L596" i="24"/>
  <c r="K596" i="24"/>
  <c r="J596" i="24"/>
  <c r="I596" i="24"/>
  <c r="H596" i="24"/>
  <c r="M595" i="24"/>
  <c r="L595" i="24"/>
  <c r="K595" i="24"/>
  <c r="J595" i="24"/>
  <c r="I595" i="24"/>
  <c r="H595" i="24"/>
  <c r="M594" i="24"/>
  <c r="L594" i="24"/>
  <c r="K594" i="24"/>
  <c r="J594" i="24"/>
  <c r="I594" i="24"/>
  <c r="H594" i="24"/>
  <c r="M593" i="24"/>
  <c r="L593" i="24"/>
  <c r="K593" i="24"/>
  <c r="J593" i="24"/>
  <c r="I593" i="24"/>
  <c r="H593" i="24"/>
  <c r="M592" i="24"/>
  <c r="L592" i="24"/>
  <c r="K592" i="24"/>
  <c r="J592" i="24"/>
  <c r="I592" i="24"/>
  <c r="H592" i="24"/>
  <c r="M591" i="24"/>
  <c r="L591" i="24"/>
  <c r="K591" i="24"/>
  <c r="J591" i="24"/>
  <c r="I591" i="24"/>
  <c r="H591" i="24"/>
  <c r="M590" i="24"/>
  <c r="L590" i="24"/>
  <c r="K590" i="24"/>
  <c r="J590" i="24"/>
  <c r="I590" i="24"/>
  <c r="H590" i="24"/>
  <c r="M589" i="24"/>
  <c r="L589" i="24"/>
  <c r="K589" i="24"/>
  <c r="J589" i="24"/>
  <c r="I589" i="24"/>
  <c r="H589" i="24"/>
  <c r="M588" i="24"/>
  <c r="L588" i="24"/>
  <c r="K588" i="24"/>
  <c r="J588" i="24"/>
  <c r="I588" i="24"/>
  <c r="H588" i="24"/>
  <c r="M587" i="24"/>
  <c r="L587" i="24"/>
  <c r="K587" i="24"/>
  <c r="J587" i="24"/>
  <c r="I587" i="24"/>
  <c r="H587" i="24"/>
  <c r="M586" i="24"/>
  <c r="L586" i="24"/>
  <c r="K586" i="24"/>
  <c r="J586" i="24"/>
  <c r="I586" i="24"/>
  <c r="H586" i="24"/>
  <c r="M585" i="24"/>
  <c r="L585" i="24"/>
  <c r="K585" i="24"/>
  <c r="J585" i="24"/>
  <c r="I585" i="24"/>
  <c r="H585" i="24"/>
  <c r="M584" i="24"/>
  <c r="L584" i="24"/>
  <c r="K584" i="24"/>
  <c r="J584" i="24"/>
  <c r="I584" i="24"/>
  <c r="H584" i="24"/>
  <c r="M583" i="24"/>
  <c r="L583" i="24"/>
  <c r="K583" i="24"/>
  <c r="J583" i="24"/>
  <c r="I583" i="24"/>
  <c r="H583" i="24"/>
  <c r="M582" i="24"/>
  <c r="L582" i="24"/>
  <c r="K582" i="24"/>
  <c r="J582" i="24"/>
  <c r="I582" i="24"/>
  <c r="H582" i="24"/>
  <c r="M581" i="24"/>
  <c r="L581" i="24"/>
  <c r="K581" i="24"/>
  <c r="J581" i="24"/>
  <c r="I581" i="24"/>
  <c r="H581" i="24"/>
  <c r="M580" i="24"/>
  <c r="L580" i="24"/>
  <c r="K580" i="24"/>
  <c r="J580" i="24"/>
  <c r="I580" i="24"/>
  <c r="H580" i="24"/>
  <c r="M579" i="24"/>
  <c r="L579" i="24"/>
  <c r="K579" i="24"/>
  <c r="J579" i="24"/>
  <c r="I579" i="24"/>
  <c r="H579" i="24"/>
  <c r="M578" i="24"/>
  <c r="L578" i="24"/>
  <c r="K578" i="24"/>
  <c r="J578" i="24"/>
  <c r="I578" i="24"/>
  <c r="H578" i="24"/>
  <c r="M577" i="24"/>
  <c r="L577" i="24"/>
  <c r="K577" i="24"/>
  <c r="J577" i="24"/>
  <c r="I577" i="24"/>
  <c r="H577" i="24"/>
  <c r="M576" i="24"/>
  <c r="L576" i="24"/>
  <c r="K576" i="24"/>
  <c r="J576" i="24"/>
  <c r="I576" i="24"/>
  <c r="H576" i="24"/>
  <c r="M575" i="24"/>
  <c r="L575" i="24"/>
  <c r="K575" i="24"/>
  <c r="J575" i="24"/>
  <c r="I575" i="24"/>
  <c r="H575" i="24"/>
  <c r="M574" i="24"/>
  <c r="L574" i="24"/>
  <c r="K574" i="24"/>
  <c r="J574" i="24"/>
  <c r="I574" i="24"/>
  <c r="H574" i="24"/>
  <c r="M573" i="24"/>
  <c r="L573" i="24"/>
  <c r="K573" i="24"/>
  <c r="J573" i="24"/>
  <c r="I573" i="24"/>
  <c r="H573" i="24"/>
  <c r="M572" i="24"/>
  <c r="L572" i="24"/>
  <c r="K572" i="24"/>
  <c r="J572" i="24"/>
  <c r="I572" i="24"/>
  <c r="H572" i="24"/>
  <c r="M571" i="24"/>
  <c r="L571" i="24"/>
  <c r="K571" i="24"/>
  <c r="J571" i="24"/>
  <c r="I571" i="24"/>
  <c r="H571" i="24"/>
  <c r="M570" i="24"/>
  <c r="L570" i="24"/>
  <c r="K570" i="24"/>
  <c r="J570" i="24"/>
  <c r="I570" i="24"/>
  <c r="H570" i="24"/>
  <c r="M569" i="24"/>
  <c r="L569" i="24"/>
  <c r="K569" i="24"/>
  <c r="J569" i="24"/>
  <c r="I569" i="24"/>
  <c r="H569" i="24"/>
  <c r="M568" i="24"/>
  <c r="L568" i="24"/>
  <c r="K568" i="24"/>
  <c r="J568" i="24"/>
  <c r="I568" i="24"/>
  <c r="H568" i="24"/>
  <c r="M567" i="24"/>
  <c r="L567" i="24"/>
  <c r="K567" i="24"/>
  <c r="J567" i="24"/>
  <c r="I567" i="24"/>
  <c r="H567" i="24"/>
  <c r="M566" i="24"/>
  <c r="L566" i="24"/>
  <c r="K566" i="24"/>
  <c r="J566" i="24"/>
  <c r="I566" i="24"/>
  <c r="H566" i="24"/>
  <c r="M565" i="24"/>
  <c r="L565" i="24"/>
  <c r="K565" i="24"/>
  <c r="J565" i="24"/>
  <c r="I565" i="24"/>
  <c r="H565" i="24"/>
  <c r="M564" i="24"/>
  <c r="L564" i="24"/>
  <c r="K564" i="24"/>
  <c r="J564" i="24"/>
  <c r="I564" i="24"/>
  <c r="H564" i="24"/>
  <c r="M563" i="24"/>
  <c r="L563" i="24"/>
  <c r="K563" i="24"/>
  <c r="J563" i="24"/>
  <c r="I563" i="24"/>
  <c r="H563" i="24"/>
  <c r="M562" i="24"/>
  <c r="L562" i="24"/>
  <c r="K562" i="24"/>
  <c r="J562" i="24"/>
  <c r="I562" i="24"/>
  <c r="H562" i="24"/>
  <c r="M561" i="24"/>
  <c r="L561" i="24"/>
  <c r="K561" i="24"/>
  <c r="J561" i="24"/>
  <c r="I561" i="24"/>
  <c r="H561" i="24"/>
  <c r="M560" i="24"/>
  <c r="L560" i="24"/>
  <c r="K560" i="24"/>
  <c r="J560" i="24"/>
  <c r="I560" i="24"/>
  <c r="H560" i="24"/>
  <c r="M559" i="24"/>
  <c r="L559" i="24"/>
  <c r="K559" i="24"/>
  <c r="J559" i="24"/>
  <c r="I559" i="24"/>
  <c r="H559" i="24"/>
  <c r="M558" i="24"/>
  <c r="L558" i="24"/>
  <c r="K558" i="24"/>
  <c r="J558" i="24"/>
  <c r="I558" i="24"/>
  <c r="H558" i="24"/>
  <c r="M557" i="24"/>
  <c r="L557" i="24"/>
  <c r="K557" i="24"/>
  <c r="J557" i="24"/>
  <c r="I557" i="24"/>
  <c r="H557" i="24"/>
  <c r="M556" i="24"/>
  <c r="L556" i="24"/>
  <c r="K556" i="24"/>
  <c r="J556" i="24"/>
  <c r="I556" i="24"/>
  <c r="H556" i="24"/>
  <c r="M555" i="24"/>
  <c r="L555" i="24"/>
  <c r="K555" i="24"/>
  <c r="J555" i="24"/>
  <c r="I555" i="24"/>
  <c r="H555" i="24"/>
  <c r="M554" i="24"/>
  <c r="L554" i="24"/>
  <c r="K554" i="24"/>
  <c r="J554" i="24"/>
  <c r="I554" i="24"/>
  <c r="H554" i="24"/>
  <c r="M553" i="24"/>
  <c r="L553" i="24"/>
  <c r="K553" i="24"/>
  <c r="J553" i="24"/>
  <c r="I553" i="24"/>
  <c r="H553" i="24"/>
  <c r="M552" i="24"/>
  <c r="L552" i="24"/>
  <c r="K552" i="24"/>
  <c r="J552" i="24"/>
  <c r="I552" i="24"/>
  <c r="H552" i="24"/>
  <c r="M551" i="24"/>
  <c r="L551" i="24"/>
  <c r="K551" i="24"/>
  <c r="J551" i="24"/>
  <c r="I551" i="24"/>
  <c r="H551" i="24"/>
  <c r="M550" i="24"/>
  <c r="L550" i="24"/>
  <c r="K550" i="24"/>
  <c r="J550" i="24"/>
  <c r="I550" i="24"/>
  <c r="H550" i="24"/>
  <c r="M549" i="24"/>
  <c r="L549" i="24"/>
  <c r="K549" i="24"/>
  <c r="J549" i="24"/>
  <c r="I549" i="24"/>
  <c r="H549" i="24"/>
  <c r="M548" i="24"/>
  <c r="L548" i="24"/>
  <c r="K548" i="24"/>
  <c r="J548" i="24"/>
  <c r="I548" i="24"/>
  <c r="H548" i="24"/>
  <c r="M547" i="24"/>
  <c r="L547" i="24"/>
  <c r="K547" i="24"/>
  <c r="J547" i="24"/>
  <c r="I547" i="24"/>
  <c r="H547" i="24"/>
  <c r="M546" i="24"/>
  <c r="L546" i="24"/>
  <c r="K546" i="24"/>
  <c r="J546" i="24"/>
  <c r="I546" i="24"/>
  <c r="H546" i="24"/>
  <c r="M545" i="24"/>
  <c r="L545" i="24"/>
  <c r="K545" i="24"/>
  <c r="J545" i="24"/>
  <c r="I545" i="24"/>
  <c r="H545" i="24"/>
  <c r="M544" i="24"/>
  <c r="L544" i="24"/>
  <c r="K544" i="24"/>
  <c r="J544" i="24"/>
  <c r="I544" i="24"/>
  <c r="H544" i="24"/>
  <c r="M543" i="24"/>
  <c r="L543" i="24"/>
  <c r="K543" i="24"/>
  <c r="J543" i="24"/>
  <c r="I543" i="24"/>
  <c r="H543" i="24"/>
  <c r="M542" i="24"/>
  <c r="L542" i="24"/>
  <c r="K542" i="24"/>
  <c r="J542" i="24"/>
  <c r="I542" i="24"/>
  <c r="H542" i="24"/>
  <c r="M541" i="24"/>
  <c r="L541" i="24"/>
  <c r="K541" i="24"/>
  <c r="J541" i="24"/>
  <c r="I541" i="24"/>
  <c r="H541" i="24"/>
  <c r="M540" i="24"/>
  <c r="L540" i="24"/>
  <c r="K540" i="24"/>
  <c r="J540" i="24"/>
  <c r="I540" i="24"/>
  <c r="H540" i="24"/>
  <c r="M539" i="24"/>
  <c r="L539" i="24"/>
  <c r="K539" i="24"/>
  <c r="J539" i="24"/>
  <c r="I539" i="24"/>
  <c r="H539" i="24"/>
  <c r="M538" i="24"/>
  <c r="L538" i="24"/>
  <c r="K538" i="24"/>
  <c r="J538" i="24"/>
  <c r="I538" i="24"/>
  <c r="H538" i="24"/>
  <c r="M537" i="24"/>
  <c r="L537" i="24"/>
  <c r="K537" i="24"/>
  <c r="J537" i="24"/>
  <c r="I537" i="24"/>
  <c r="H537" i="24"/>
  <c r="M536" i="24"/>
  <c r="L536" i="24"/>
  <c r="K536" i="24"/>
  <c r="J536" i="24"/>
  <c r="I536" i="24"/>
  <c r="H536" i="24"/>
  <c r="M535" i="24"/>
  <c r="L535" i="24"/>
  <c r="K535" i="24"/>
  <c r="J535" i="24"/>
  <c r="I535" i="24"/>
  <c r="H535" i="24"/>
  <c r="M534" i="24"/>
  <c r="L534" i="24"/>
  <c r="K534" i="24"/>
  <c r="J534" i="24"/>
  <c r="I534" i="24"/>
  <c r="H534" i="24"/>
  <c r="M533" i="24"/>
  <c r="L533" i="24"/>
  <c r="K533" i="24"/>
  <c r="J533" i="24"/>
  <c r="I533" i="24"/>
  <c r="H533" i="24"/>
  <c r="M532" i="24"/>
  <c r="L532" i="24"/>
  <c r="K532" i="24"/>
  <c r="J532" i="24"/>
  <c r="I532" i="24"/>
  <c r="H532" i="24"/>
  <c r="M531" i="24"/>
  <c r="L531" i="24"/>
  <c r="K531" i="24"/>
  <c r="J531" i="24"/>
  <c r="I531" i="24"/>
  <c r="H531" i="24"/>
  <c r="M530" i="24"/>
  <c r="L530" i="24"/>
  <c r="K530" i="24"/>
  <c r="J530" i="24"/>
  <c r="I530" i="24"/>
  <c r="H530" i="24"/>
  <c r="M529" i="24"/>
  <c r="L529" i="24"/>
  <c r="K529" i="24"/>
  <c r="J529" i="24"/>
  <c r="I529" i="24"/>
  <c r="H529" i="24"/>
  <c r="M528" i="24"/>
  <c r="L528" i="24"/>
  <c r="K528" i="24"/>
  <c r="J528" i="24"/>
  <c r="I528" i="24"/>
  <c r="H528" i="24"/>
  <c r="M527" i="24"/>
  <c r="L527" i="24"/>
  <c r="K527" i="24"/>
  <c r="J527" i="24"/>
  <c r="I527" i="24"/>
  <c r="H527" i="24"/>
  <c r="M526" i="24"/>
  <c r="L526" i="24"/>
  <c r="K526" i="24"/>
  <c r="J526" i="24"/>
  <c r="I526" i="24"/>
  <c r="H526" i="24"/>
  <c r="M525" i="24"/>
  <c r="L525" i="24"/>
  <c r="K525" i="24"/>
  <c r="J525" i="24"/>
  <c r="I525" i="24"/>
  <c r="H525" i="24"/>
  <c r="M524" i="24"/>
  <c r="L524" i="24"/>
  <c r="K524" i="24"/>
  <c r="J524" i="24"/>
  <c r="I524" i="24"/>
  <c r="H524" i="24"/>
  <c r="M523" i="24"/>
  <c r="L523" i="24"/>
  <c r="K523" i="24"/>
  <c r="J523" i="24"/>
  <c r="I523" i="24"/>
  <c r="H523" i="24"/>
  <c r="M522" i="24"/>
  <c r="L522" i="24"/>
  <c r="K522" i="24"/>
  <c r="J522" i="24"/>
  <c r="I522" i="24"/>
  <c r="H522" i="24"/>
  <c r="M521" i="24"/>
  <c r="L521" i="24"/>
  <c r="K521" i="24"/>
  <c r="J521" i="24"/>
  <c r="I521" i="24"/>
  <c r="H521" i="24"/>
  <c r="M520" i="24"/>
  <c r="L520" i="24"/>
  <c r="K520" i="24"/>
  <c r="J520" i="24"/>
  <c r="I520" i="24"/>
  <c r="H520" i="24"/>
  <c r="M519" i="24"/>
  <c r="L519" i="24"/>
  <c r="K519" i="24"/>
  <c r="J519" i="24"/>
  <c r="I519" i="24"/>
  <c r="H519" i="24"/>
  <c r="M518" i="24"/>
  <c r="L518" i="24"/>
  <c r="K518" i="24"/>
  <c r="J518" i="24"/>
  <c r="I518" i="24"/>
  <c r="H518" i="24"/>
  <c r="M517" i="24"/>
  <c r="L517" i="24"/>
  <c r="K517" i="24"/>
  <c r="J517" i="24"/>
  <c r="I517" i="24"/>
  <c r="H517" i="24"/>
  <c r="M516" i="24"/>
  <c r="L516" i="24"/>
  <c r="K516" i="24"/>
  <c r="J516" i="24"/>
  <c r="I516" i="24"/>
  <c r="H516" i="24"/>
  <c r="M515" i="24"/>
  <c r="L515" i="24"/>
  <c r="K515" i="24"/>
  <c r="J515" i="24"/>
  <c r="I515" i="24"/>
  <c r="H515" i="24"/>
  <c r="M514" i="24"/>
  <c r="L514" i="24"/>
  <c r="K514" i="24"/>
  <c r="J514" i="24"/>
  <c r="I514" i="24"/>
  <c r="H514" i="24"/>
  <c r="M513" i="24"/>
  <c r="L513" i="24"/>
  <c r="K513" i="24"/>
  <c r="J513" i="24"/>
  <c r="I513" i="24"/>
  <c r="H513" i="24"/>
  <c r="M512" i="24"/>
  <c r="L512" i="24"/>
  <c r="K512" i="24"/>
  <c r="J512" i="24"/>
  <c r="I512" i="24"/>
  <c r="H512" i="24"/>
  <c r="M511" i="24"/>
  <c r="L511" i="24"/>
  <c r="K511" i="24"/>
  <c r="J511" i="24"/>
  <c r="I511" i="24"/>
  <c r="H511" i="24"/>
  <c r="M510" i="24"/>
  <c r="L510" i="24"/>
  <c r="K510" i="24"/>
  <c r="J510" i="24"/>
  <c r="I510" i="24"/>
  <c r="H510" i="24"/>
  <c r="M509" i="24"/>
  <c r="L509" i="24"/>
  <c r="K509" i="24"/>
  <c r="J509" i="24"/>
  <c r="I509" i="24"/>
  <c r="H509" i="24"/>
  <c r="M508" i="24"/>
  <c r="L508" i="24"/>
  <c r="K508" i="24"/>
  <c r="J508" i="24"/>
  <c r="I508" i="24"/>
  <c r="H508" i="24"/>
  <c r="M507" i="24"/>
  <c r="L507" i="24"/>
  <c r="K507" i="24"/>
  <c r="J507" i="24"/>
  <c r="I507" i="24"/>
  <c r="H507" i="24"/>
  <c r="M506" i="24"/>
  <c r="L506" i="24"/>
  <c r="K506" i="24"/>
  <c r="J506" i="24"/>
  <c r="I506" i="24"/>
  <c r="H506" i="24"/>
  <c r="M505" i="24"/>
  <c r="L505" i="24"/>
  <c r="K505" i="24"/>
  <c r="J505" i="24"/>
  <c r="I505" i="24"/>
  <c r="H505" i="24"/>
  <c r="M504" i="24"/>
  <c r="L504" i="24"/>
  <c r="K504" i="24"/>
  <c r="J504" i="24"/>
  <c r="I504" i="24"/>
  <c r="H504" i="24"/>
  <c r="M503" i="24"/>
  <c r="L503" i="24"/>
  <c r="K503" i="24"/>
  <c r="J503" i="24"/>
  <c r="I503" i="24"/>
  <c r="H503" i="24"/>
  <c r="M502" i="24"/>
  <c r="L502" i="24"/>
  <c r="K502" i="24"/>
  <c r="J502" i="24"/>
  <c r="I502" i="24"/>
  <c r="H502" i="24"/>
  <c r="M501" i="24"/>
  <c r="L501" i="24"/>
  <c r="K501" i="24"/>
  <c r="J501" i="24"/>
  <c r="I501" i="24"/>
  <c r="H501" i="24"/>
  <c r="M500" i="24"/>
  <c r="L500" i="24"/>
  <c r="K500" i="24"/>
  <c r="J500" i="24"/>
  <c r="I500" i="24"/>
  <c r="H500" i="24"/>
  <c r="M499" i="24"/>
  <c r="L499" i="24"/>
  <c r="K499" i="24"/>
  <c r="J499" i="24"/>
  <c r="I499" i="24"/>
  <c r="H499" i="24"/>
  <c r="M498" i="24"/>
  <c r="L498" i="24"/>
  <c r="K498" i="24"/>
  <c r="J498" i="24"/>
  <c r="I498" i="24"/>
  <c r="H498" i="24"/>
  <c r="M497" i="24"/>
  <c r="L497" i="24"/>
  <c r="K497" i="24"/>
  <c r="J497" i="24"/>
  <c r="I497" i="24"/>
  <c r="H497" i="24"/>
  <c r="M496" i="24"/>
  <c r="L496" i="24"/>
  <c r="K496" i="24"/>
  <c r="J496" i="24"/>
  <c r="I496" i="24"/>
  <c r="H496" i="24"/>
  <c r="M495" i="24"/>
  <c r="L495" i="24"/>
  <c r="K495" i="24"/>
  <c r="J495" i="24"/>
  <c r="I495" i="24"/>
  <c r="H495" i="24"/>
  <c r="M494" i="24"/>
  <c r="L494" i="24"/>
  <c r="K494" i="24"/>
  <c r="J494" i="24"/>
  <c r="I494" i="24"/>
  <c r="H494" i="24"/>
  <c r="M493" i="24"/>
  <c r="L493" i="24"/>
  <c r="K493" i="24"/>
  <c r="J493" i="24"/>
  <c r="I493" i="24"/>
  <c r="H493" i="24"/>
  <c r="M492" i="24"/>
  <c r="L492" i="24"/>
  <c r="K492" i="24"/>
  <c r="J492" i="24"/>
  <c r="I492" i="24"/>
  <c r="H492" i="24"/>
  <c r="M491" i="24"/>
  <c r="L491" i="24"/>
  <c r="K491" i="24"/>
  <c r="J491" i="24"/>
  <c r="I491" i="24"/>
  <c r="H491" i="24"/>
  <c r="M490" i="24"/>
  <c r="L490" i="24"/>
  <c r="K490" i="24"/>
  <c r="J490" i="24"/>
  <c r="I490" i="24"/>
  <c r="H490" i="24"/>
  <c r="M489" i="24"/>
  <c r="L489" i="24"/>
  <c r="K489" i="24"/>
  <c r="J489" i="24"/>
  <c r="I489" i="24"/>
  <c r="H489" i="24"/>
  <c r="M488" i="24"/>
  <c r="L488" i="24"/>
  <c r="K488" i="24"/>
  <c r="J488" i="24"/>
  <c r="I488" i="24"/>
  <c r="H488" i="24"/>
  <c r="M487" i="24"/>
  <c r="L487" i="24"/>
  <c r="K487" i="24"/>
  <c r="J487" i="24"/>
  <c r="I487" i="24"/>
  <c r="H487" i="24"/>
  <c r="M486" i="24"/>
  <c r="L486" i="24"/>
  <c r="K486" i="24"/>
  <c r="J486" i="24"/>
  <c r="I486" i="24"/>
  <c r="H486" i="24"/>
  <c r="M485" i="24"/>
  <c r="L485" i="24"/>
  <c r="K485" i="24"/>
  <c r="J485" i="24"/>
  <c r="I485" i="24"/>
  <c r="H485" i="24"/>
  <c r="M484" i="24"/>
  <c r="L484" i="24"/>
  <c r="K484" i="24"/>
  <c r="J484" i="24"/>
  <c r="I484" i="24"/>
  <c r="H484" i="24"/>
  <c r="M483" i="24"/>
  <c r="L483" i="24"/>
  <c r="K483" i="24"/>
  <c r="J483" i="24"/>
  <c r="I483" i="24"/>
  <c r="H483" i="24"/>
  <c r="M482" i="24"/>
  <c r="L482" i="24"/>
  <c r="K482" i="24"/>
  <c r="J482" i="24"/>
  <c r="I482" i="24"/>
  <c r="H482" i="24"/>
  <c r="M481" i="24"/>
  <c r="L481" i="24"/>
  <c r="K481" i="24"/>
  <c r="J481" i="24"/>
  <c r="I481" i="24"/>
  <c r="H481" i="24"/>
  <c r="M480" i="24"/>
  <c r="L480" i="24"/>
  <c r="K480" i="24"/>
  <c r="J480" i="24"/>
  <c r="I480" i="24"/>
  <c r="H480" i="24"/>
  <c r="M479" i="24"/>
  <c r="L479" i="24"/>
  <c r="K479" i="24"/>
  <c r="J479" i="24"/>
  <c r="I479" i="24"/>
  <c r="H479" i="24"/>
  <c r="M478" i="24"/>
  <c r="L478" i="24"/>
  <c r="K478" i="24"/>
  <c r="J478" i="24"/>
  <c r="I478" i="24"/>
  <c r="H478" i="24"/>
  <c r="M477" i="24"/>
  <c r="L477" i="24"/>
  <c r="K477" i="24"/>
  <c r="J477" i="24"/>
  <c r="I477" i="24"/>
  <c r="H477" i="24"/>
  <c r="M476" i="24"/>
  <c r="L476" i="24"/>
  <c r="K476" i="24"/>
  <c r="J476" i="24"/>
  <c r="I476" i="24"/>
  <c r="H476" i="24"/>
  <c r="M475" i="24"/>
  <c r="L475" i="24"/>
  <c r="K475" i="24"/>
  <c r="J475" i="24"/>
  <c r="I475" i="24"/>
  <c r="H475" i="24"/>
  <c r="M474" i="24"/>
  <c r="L474" i="24"/>
  <c r="K474" i="24"/>
  <c r="J474" i="24"/>
  <c r="I474" i="24"/>
  <c r="H474" i="24"/>
  <c r="M473" i="24"/>
  <c r="L473" i="24"/>
  <c r="K473" i="24"/>
  <c r="J473" i="24"/>
  <c r="I473" i="24"/>
  <c r="H473" i="24"/>
  <c r="M472" i="24"/>
  <c r="L472" i="24"/>
  <c r="K472" i="24"/>
  <c r="J472" i="24"/>
  <c r="I472" i="24"/>
  <c r="H472" i="24"/>
  <c r="M471" i="24"/>
  <c r="L471" i="24"/>
  <c r="K471" i="24"/>
  <c r="J471" i="24"/>
  <c r="I471" i="24"/>
  <c r="H471" i="24"/>
  <c r="M470" i="24"/>
  <c r="L470" i="24"/>
  <c r="K470" i="24"/>
  <c r="J470" i="24"/>
  <c r="I470" i="24"/>
  <c r="H470" i="24"/>
  <c r="M469" i="24"/>
  <c r="L469" i="24"/>
  <c r="K469" i="24"/>
  <c r="J469" i="24"/>
  <c r="I469" i="24"/>
  <c r="H469" i="24"/>
  <c r="M468" i="24"/>
  <c r="L468" i="24"/>
  <c r="K468" i="24"/>
  <c r="J468" i="24"/>
  <c r="I468" i="24"/>
  <c r="H468" i="24"/>
  <c r="M467" i="24"/>
  <c r="L467" i="24"/>
  <c r="K467" i="24"/>
  <c r="J467" i="24"/>
  <c r="I467" i="24"/>
  <c r="H467" i="24"/>
  <c r="M466" i="24"/>
  <c r="L466" i="24"/>
  <c r="K466" i="24"/>
  <c r="J466" i="24"/>
  <c r="I466" i="24"/>
  <c r="H466" i="24"/>
  <c r="M465" i="24"/>
  <c r="L465" i="24"/>
  <c r="K465" i="24"/>
  <c r="J465" i="24"/>
  <c r="I465" i="24"/>
  <c r="H465" i="24"/>
  <c r="M464" i="24"/>
  <c r="L464" i="24"/>
  <c r="K464" i="24"/>
  <c r="J464" i="24"/>
  <c r="I464" i="24"/>
  <c r="H464" i="24"/>
  <c r="M463" i="24"/>
  <c r="L463" i="24"/>
  <c r="K463" i="24"/>
  <c r="J463" i="24"/>
  <c r="I463" i="24"/>
  <c r="H463" i="24"/>
  <c r="M462" i="24"/>
  <c r="L462" i="24"/>
  <c r="K462" i="24"/>
  <c r="J462" i="24"/>
  <c r="I462" i="24"/>
  <c r="H462" i="24"/>
  <c r="M461" i="24"/>
  <c r="L461" i="24"/>
  <c r="K461" i="24"/>
  <c r="J461" i="24"/>
  <c r="I461" i="24"/>
  <c r="H461" i="24"/>
  <c r="M460" i="24"/>
  <c r="L460" i="24"/>
  <c r="K460" i="24"/>
  <c r="J460" i="24"/>
  <c r="I460" i="24"/>
  <c r="H460" i="24"/>
  <c r="M459" i="24"/>
  <c r="L459" i="24"/>
  <c r="K459" i="24"/>
  <c r="J459" i="24"/>
  <c r="I459" i="24"/>
  <c r="H459" i="24"/>
  <c r="M458" i="24"/>
  <c r="L458" i="24"/>
  <c r="K458" i="24"/>
  <c r="J458" i="24"/>
  <c r="I458" i="24"/>
  <c r="H458" i="24"/>
  <c r="M457" i="24"/>
  <c r="L457" i="24"/>
  <c r="K457" i="24"/>
  <c r="J457" i="24"/>
  <c r="I457" i="24"/>
  <c r="H457" i="24"/>
  <c r="M456" i="24"/>
  <c r="L456" i="24"/>
  <c r="K456" i="24"/>
  <c r="J456" i="24"/>
  <c r="I456" i="24"/>
  <c r="H456" i="24"/>
  <c r="M455" i="24"/>
  <c r="L455" i="24"/>
  <c r="K455" i="24"/>
  <c r="J455" i="24"/>
  <c r="I455" i="24"/>
  <c r="H455" i="24"/>
  <c r="M454" i="24"/>
  <c r="L454" i="24"/>
  <c r="K454" i="24"/>
  <c r="J454" i="24"/>
  <c r="I454" i="24"/>
  <c r="H454" i="24"/>
  <c r="M453" i="24"/>
  <c r="L453" i="24"/>
  <c r="K453" i="24"/>
  <c r="J453" i="24"/>
  <c r="I453" i="24"/>
  <c r="H453" i="24"/>
  <c r="M452" i="24"/>
  <c r="L452" i="24"/>
  <c r="K452" i="24"/>
  <c r="J452" i="24"/>
  <c r="I452" i="24"/>
  <c r="H452" i="24"/>
  <c r="M451" i="24"/>
  <c r="L451" i="24"/>
  <c r="K451" i="24"/>
  <c r="J451" i="24"/>
  <c r="I451" i="24"/>
  <c r="H451" i="24"/>
  <c r="M450" i="24"/>
  <c r="L450" i="24"/>
  <c r="K450" i="24"/>
  <c r="J450" i="24"/>
  <c r="I450" i="24"/>
  <c r="H450" i="24"/>
  <c r="M449" i="24"/>
  <c r="L449" i="24"/>
  <c r="K449" i="24"/>
  <c r="J449" i="24"/>
  <c r="I449" i="24"/>
  <c r="H449" i="24"/>
  <c r="M448" i="24"/>
  <c r="L448" i="24"/>
  <c r="K448" i="24"/>
  <c r="J448" i="24"/>
  <c r="I448" i="24"/>
  <c r="H448" i="24"/>
  <c r="M447" i="24"/>
  <c r="L447" i="24"/>
  <c r="K447" i="24"/>
  <c r="J447" i="24"/>
  <c r="I447" i="24"/>
  <c r="H447" i="24"/>
  <c r="M446" i="24"/>
  <c r="L446" i="24"/>
  <c r="K446" i="24"/>
  <c r="J446" i="24"/>
  <c r="I446" i="24"/>
  <c r="H446" i="24"/>
  <c r="M445" i="24"/>
  <c r="L445" i="24"/>
  <c r="K445" i="24"/>
  <c r="J445" i="24"/>
  <c r="I445" i="24"/>
  <c r="H445" i="24"/>
  <c r="M444" i="24"/>
  <c r="L444" i="24"/>
  <c r="K444" i="24"/>
  <c r="J444" i="24"/>
  <c r="I444" i="24"/>
  <c r="H444" i="24"/>
  <c r="M443" i="24"/>
  <c r="L443" i="24"/>
  <c r="K443" i="24"/>
  <c r="J443" i="24"/>
  <c r="I443" i="24"/>
  <c r="H443" i="24"/>
  <c r="M442" i="24"/>
  <c r="L442" i="24"/>
  <c r="K442" i="24"/>
  <c r="J442" i="24"/>
  <c r="I442" i="24"/>
  <c r="H442" i="24"/>
  <c r="M441" i="24"/>
  <c r="L441" i="24"/>
  <c r="K441" i="24"/>
  <c r="J441" i="24"/>
  <c r="I441" i="24"/>
  <c r="H441" i="24"/>
  <c r="M440" i="24"/>
  <c r="L440" i="24"/>
  <c r="K440" i="24"/>
  <c r="J440" i="24"/>
  <c r="I440" i="24"/>
  <c r="H440" i="24"/>
  <c r="M439" i="24"/>
  <c r="L439" i="24"/>
  <c r="K439" i="24"/>
  <c r="J439" i="24"/>
  <c r="I439" i="24"/>
  <c r="H439" i="24"/>
  <c r="M438" i="24"/>
  <c r="L438" i="24"/>
  <c r="K438" i="24"/>
  <c r="J438" i="24"/>
  <c r="I438" i="24"/>
  <c r="H438" i="24"/>
  <c r="M437" i="24"/>
  <c r="L437" i="24"/>
  <c r="K437" i="24"/>
  <c r="J437" i="24"/>
  <c r="I437" i="24"/>
  <c r="H437" i="24"/>
  <c r="M436" i="24"/>
  <c r="L436" i="24"/>
  <c r="K436" i="24"/>
  <c r="J436" i="24"/>
  <c r="I436" i="24"/>
  <c r="H436" i="24"/>
  <c r="M435" i="24"/>
  <c r="L435" i="24"/>
  <c r="K435" i="24"/>
  <c r="J435" i="24"/>
  <c r="I435" i="24"/>
  <c r="H435" i="24"/>
  <c r="M434" i="24"/>
  <c r="L434" i="24"/>
  <c r="K434" i="24"/>
  <c r="J434" i="24"/>
  <c r="I434" i="24"/>
  <c r="H434" i="24"/>
  <c r="M433" i="24"/>
  <c r="L433" i="24"/>
  <c r="K433" i="24"/>
  <c r="J433" i="24"/>
  <c r="I433" i="24"/>
  <c r="H433" i="24"/>
  <c r="M432" i="24"/>
  <c r="L432" i="24"/>
  <c r="K432" i="24"/>
  <c r="J432" i="24"/>
  <c r="I432" i="24"/>
  <c r="H432" i="24"/>
  <c r="M431" i="24"/>
  <c r="L431" i="24"/>
  <c r="K431" i="24"/>
  <c r="J431" i="24"/>
  <c r="I431" i="24"/>
  <c r="H431" i="24"/>
  <c r="M430" i="24"/>
  <c r="L430" i="24"/>
  <c r="K430" i="24"/>
  <c r="J430" i="24"/>
  <c r="I430" i="24"/>
  <c r="H430" i="24"/>
  <c r="M429" i="24"/>
  <c r="L429" i="24"/>
  <c r="K429" i="24"/>
  <c r="J429" i="24"/>
  <c r="I429" i="24"/>
  <c r="H429" i="24"/>
  <c r="M428" i="24"/>
  <c r="L428" i="24"/>
  <c r="K428" i="24"/>
  <c r="J428" i="24"/>
  <c r="I428" i="24"/>
  <c r="H428" i="24"/>
  <c r="M427" i="24"/>
  <c r="L427" i="24"/>
  <c r="K427" i="24"/>
  <c r="J427" i="24"/>
  <c r="I427" i="24"/>
  <c r="H427" i="24"/>
  <c r="M426" i="24"/>
  <c r="L426" i="24"/>
  <c r="K426" i="24"/>
  <c r="J426" i="24"/>
  <c r="I426" i="24"/>
  <c r="H426" i="24"/>
  <c r="M425" i="24"/>
  <c r="L425" i="24"/>
  <c r="K425" i="24"/>
  <c r="J425" i="24"/>
  <c r="I425" i="24"/>
  <c r="H425" i="24"/>
  <c r="M424" i="24"/>
  <c r="L424" i="24"/>
  <c r="K424" i="24"/>
  <c r="J424" i="24"/>
  <c r="I424" i="24"/>
  <c r="H424" i="24"/>
  <c r="M423" i="24"/>
  <c r="L423" i="24"/>
  <c r="K423" i="24"/>
  <c r="J423" i="24"/>
  <c r="I423" i="24"/>
  <c r="H423" i="24"/>
  <c r="M422" i="24"/>
  <c r="L422" i="24"/>
  <c r="K422" i="24"/>
  <c r="J422" i="24"/>
  <c r="I422" i="24"/>
  <c r="H422" i="24"/>
  <c r="M421" i="24"/>
  <c r="L421" i="24"/>
  <c r="K421" i="24"/>
  <c r="J421" i="24"/>
  <c r="I421" i="24"/>
  <c r="H421" i="24"/>
  <c r="M420" i="24"/>
  <c r="L420" i="24"/>
  <c r="K420" i="24"/>
  <c r="J420" i="24"/>
  <c r="I420" i="24"/>
  <c r="H420" i="24"/>
  <c r="M419" i="24"/>
  <c r="L419" i="24"/>
  <c r="K419" i="24"/>
  <c r="J419" i="24"/>
  <c r="I419" i="24"/>
  <c r="H419" i="24"/>
  <c r="M418" i="24"/>
  <c r="L418" i="24"/>
  <c r="K418" i="24"/>
  <c r="J418" i="24"/>
  <c r="I418" i="24"/>
  <c r="H418" i="24"/>
  <c r="M417" i="24"/>
  <c r="L417" i="24"/>
  <c r="K417" i="24"/>
  <c r="J417" i="24"/>
  <c r="I417" i="24"/>
  <c r="H417" i="24"/>
  <c r="M416" i="24"/>
  <c r="L416" i="24"/>
  <c r="K416" i="24"/>
  <c r="J416" i="24"/>
  <c r="I416" i="24"/>
  <c r="H416" i="24"/>
  <c r="M415" i="24"/>
  <c r="L415" i="24"/>
  <c r="K415" i="24"/>
  <c r="J415" i="24"/>
  <c r="I415" i="24"/>
  <c r="H415" i="24"/>
  <c r="M414" i="24"/>
  <c r="L414" i="24"/>
  <c r="K414" i="24"/>
  <c r="J414" i="24"/>
  <c r="I414" i="24"/>
  <c r="H414" i="24"/>
  <c r="M413" i="24"/>
  <c r="L413" i="24"/>
  <c r="K413" i="24"/>
  <c r="J413" i="24"/>
  <c r="I413" i="24"/>
  <c r="H413" i="24"/>
  <c r="M412" i="24"/>
  <c r="L412" i="24"/>
  <c r="K412" i="24"/>
  <c r="J412" i="24"/>
  <c r="I412" i="24"/>
  <c r="H412" i="24"/>
  <c r="M411" i="24"/>
  <c r="L411" i="24"/>
  <c r="K411" i="24"/>
  <c r="J411" i="24"/>
  <c r="I411" i="24"/>
  <c r="H411" i="24"/>
  <c r="M410" i="24"/>
  <c r="L410" i="24"/>
  <c r="K410" i="24"/>
  <c r="J410" i="24"/>
  <c r="I410" i="24"/>
  <c r="H410" i="24"/>
  <c r="M409" i="24"/>
  <c r="L409" i="24"/>
  <c r="K409" i="24"/>
  <c r="J409" i="24"/>
  <c r="I409" i="24"/>
  <c r="H409" i="24"/>
  <c r="M408" i="24"/>
  <c r="L408" i="24"/>
  <c r="K408" i="24"/>
  <c r="J408" i="24"/>
  <c r="I408" i="24"/>
  <c r="H408" i="24"/>
  <c r="M407" i="24"/>
  <c r="L407" i="24"/>
  <c r="K407" i="24"/>
  <c r="J407" i="24"/>
  <c r="I407" i="24"/>
  <c r="H407" i="24"/>
  <c r="M406" i="24"/>
  <c r="L406" i="24"/>
  <c r="K406" i="24"/>
  <c r="J406" i="24"/>
  <c r="I406" i="24"/>
  <c r="H406" i="24"/>
  <c r="M405" i="24"/>
  <c r="L405" i="24"/>
  <c r="K405" i="24"/>
  <c r="J405" i="24"/>
  <c r="I405" i="24"/>
  <c r="H405" i="24"/>
  <c r="M404" i="24"/>
  <c r="L404" i="24"/>
  <c r="K404" i="24"/>
  <c r="J404" i="24"/>
  <c r="I404" i="24"/>
  <c r="H404" i="24"/>
  <c r="M403" i="24"/>
  <c r="L403" i="24"/>
  <c r="K403" i="24"/>
  <c r="J403" i="24"/>
  <c r="I403" i="24"/>
  <c r="H403" i="24"/>
  <c r="M402" i="24"/>
  <c r="L402" i="24"/>
  <c r="K402" i="24"/>
  <c r="J402" i="24"/>
  <c r="I402" i="24"/>
  <c r="H402" i="24"/>
  <c r="M401" i="24"/>
  <c r="L401" i="24"/>
  <c r="K401" i="24"/>
  <c r="J401" i="24"/>
  <c r="I401" i="24"/>
  <c r="H401" i="24"/>
  <c r="M400" i="24"/>
  <c r="L400" i="24"/>
  <c r="K400" i="24"/>
  <c r="J400" i="24"/>
  <c r="I400" i="24"/>
  <c r="H400" i="24"/>
  <c r="M399" i="24"/>
  <c r="L399" i="24"/>
  <c r="K399" i="24"/>
  <c r="J399" i="24"/>
  <c r="I399" i="24"/>
  <c r="H399" i="24"/>
  <c r="M398" i="24"/>
  <c r="L398" i="24"/>
  <c r="K398" i="24"/>
  <c r="J398" i="24"/>
  <c r="I398" i="24"/>
  <c r="H398" i="24"/>
  <c r="M397" i="24"/>
  <c r="L397" i="24"/>
  <c r="K397" i="24"/>
  <c r="J397" i="24"/>
  <c r="I397" i="24"/>
  <c r="H397" i="24"/>
  <c r="M396" i="24"/>
  <c r="L396" i="24"/>
  <c r="K396" i="24"/>
  <c r="J396" i="24"/>
  <c r="I396" i="24"/>
  <c r="H396" i="24"/>
  <c r="M395" i="24"/>
  <c r="L395" i="24"/>
  <c r="K395" i="24"/>
  <c r="J395" i="24"/>
  <c r="I395" i="24"/>
  <c r="H395" i="24"/>
  <c r="M394" i="24"/>
  <c r="L394" i="24"/>
  <c r="K394" i="24"/>
  <c r="J394" i="24"/>
  <c r="I394" i="24"/>
  <c r="H394" i="24"/>
  <c r="M393" i="24"/>
  <c r="L393" i="24"/>
  <c r="K393" i="24"/>
  <c r="J393" i="24"/>
  <c r="I393" i="24"/>
  <c r="H393" i="24"/>
  <c r="M392" i="24"/>
  <c r="L392" i="24"/>
  <c r="K392" i="24"/>
  <c r="J392" i="24"/>
  <c r="I392" i="24"/>
  <c r="H392" i="24"/>
  <c r="M391" i="24"/>
  <c r="L391" i="24"/>
  <c r="K391" i="24"/>
  <c r="J391" i="24"/>
  <c r="I391" i="24"/>
  <c r="H391" i="24"/>
  <c r="M390" i="24"/>
  <c r="L390" i="24"/>
  <c r="K390" i="24"/>
  <c r="J390" i="24"/>
  <c r="I390" i="24"/>
  <c r="H390" i="24"/>
  <c r="M389" i="24"/>
  <c r="L389" i="24"/>
  <c r="K389" i="24"/>
  <c r="J389" i="24"/>
  <c r="I389" i="24"/>
  <c r="H389" i="24"/>
  <c r="M388" i="24"/>
  <c r="L388" i="24"/>
  <c r="K388" i="24"/>
  <c r="J388" i="24"/>
  <c r="I388" i="24"/>
  <c r="H388" i="24"/>
  <c r="M387" i="24"/>
  <c r="L387" i="24"/>
  <c r="K387" i="24"/>
  <c r="J387" i="24"/>
  <c r="I387" i="24"/>
  <c r="H387" i="24"/>
  <c r="M386" i="24"/>
  <c r="L386" i="24"/>
  <c r="K386" i="24"/>
  <c r="J386" i="24"/>
  <c r="I386" i="24"/>
  <c r="H386" i="24"/>
  <c r="M385" i="24"/>
  <c r="L385" i="24"/>
  <c r="K385" i="24"/>
  <c r="J385" i="24"/>
  <c r="I385" i="24"/>
  <c r="H385" i="24"/>
  <c r="M384" i="24"/>
  <c r="L384" i="24"/>
  <c r="K384" i="24"/>
  <c r="J384" i="24"/>
  <c r="I384" i="24"/>
  <c r="H384" i="24"/>
  <c r="M383" i="24"/>
  <c r="L383" i="24"/>
  <c r="K383" i="24"/>
  <c r="J383" i="24"/>
  <c r="I383" i="24"/>
  <c r="H383" i="24"/>
  <c r="M382" i="24"/>
  <c r="L382" i="24"/>
  <c r="K382" i="24"/>
  <c r="J382" i="24"/>
  <c r="I382" i="24"/>
  <c r="H382" i="24"/>
  <c r="M381" i="24"/>
  <c r="L381" i="24"/>
  <c r="K381" i="24"/>
  <c r="J381" i="24"/>
  <c r="I381" i="24"/>
  <c r="H381" i="24"/>
  <c r="M380" i="24"/>
  <c r="L380" i="24"/>
  <c r="K380" i="24"/>
  <c r="J380" i="24"/>
  <c r="I380" i="24"/>
  <c r="H380" i="24"/>
  <c r="M379" i="24"/>
  <c r="L379" i="24"/>
  <c r="K379" i="24"/>
  <c r="J379" i="24"/>
  <c r="I379" i="24"/>
  <c r="H379" i="24"/>
  <c r="M378" i="24"/>
  <c r="L378" i="24"/>
  <c r="K378" i="24"/>
  <c r="J378" i="24"/>
  <c r="I378" i="24"/>
  <c r="H378" i="24"/>
  <c r="M377" i="24"/>
  <c r="L377" i="24"/>
  <c r="K377" i="24"/>
  <c r="J377" i="24"/>
  <c r="I377" i="24"/>
  <c r="H377" i="24"/>
  <c r="M376" i="24"/>
  <c r="L376" i="24"/>
  <c r="K376" i="24"/>
  <c r="J376" i="24"/>
  <c r="I376" i="24"/>
  <c r="H376" i="24"/>
  <c r="M375" i="24"/>
  <c r="L375" i="24"/>
  <c r="K375" i="24"/>
  <c r="J375" i="24"/>
  <c r="I375" i="24"/>
  <c r="H375" i="24"/>
  <c r="M374" i="24"/>
  <c r="L374" i="24"/>
  <c r="K374" i="24"/>
  <c r="J374" i="24"/>
  <c r="I374" i="24"/>
  <c r="H374" i="24"/>
  <c r="M373" i="24"/>
  <c r="L373" i="24"/>
  <c r="K373" i="24"/>
  <c r="J373" i="24"/>
  <c r="I373" i="24"/>
  <c r="H373" i="24"/>
  <c r="M372" i="24"/>
  <c r="L372" i="24"/>
  <c r="K372" i="24"/>
  <c r="J372" i="24"/>
  <c r="I372" i="24"/>
  <c r="H372" i="24"/>
  <c r="M371" i="24"/>
  <c r="L371" i="24"/>
  <c r="K371" i="24"/>
  <c r="J371" i="24"/>
  <c r="I371" i="24"/>
  <c r="H371" i="24"/>
  <c r="M370" i="24"/>
  <c r="L370" i="24"/>
  <c r="K370" i="24"/>
  <c r="J370" i="24"/>
  <c r="I370" i="24"/>
  <c r="H370" i="24"/>
  <c r="M369" i="24"/>
  <c r="L369" i="24"/>
  <c r="K369" i="24"/>
  <c r="J369" i="24"/>
  <c r="I369" i="24"/>
  <c r="H369" i="24"/>
  <c r="M368" i="24"/>
  <c r="L368" i="24"/>
  <c r="K368" i="24"/>
  <c r="J368" i="24"/>
  <c r="I368" i="24"/>
  <c r="H368" i="24"/>
  <c r="M367" i="24"/>
  <c r="L367" i="24"/>
  <c r="K367" i="24"/>
  <c r="J367" i="24"/>
  <c r="I367" i="24"/>
  <c r="H367" i="24"/>
  <c r="M366" i="24"/>
  <c r="L366" i="24"/>
  <c r="K366" i="24"/>
  <c r="J366" i="24"/>
  <c r="I366" i="24"/>
  <c r="H366" i="24"/>
  <c r="M365" i="24"/>
  <c r="L365" i="24"/>
  <c r="K365" i="24"/>
  <c r="J365" i="24"/>
  <c r="I365" i="24"/>
  <c r="H365" i="24"/>
  <c r="M364" i="24"/>
  <c r="L364" i="24"/>
  <c r="K364" i="24"/>
  <c r="J364" i="24"/>
  <c r="I364" i="24"/>
  <c r="H364" i="24"/>
  <c r="M363" i="24"/>
  <c r="L363" i="24"/>
  <c r="K363" i="24"/>
  <c r="J363" i="24"/>
  <c r="I363" i="24"/>
  <c r="H363" i="24"/>
  <c r="M362" i="24"/>
  <c r="L362" i="24"/>
  <c r="K362" i="24"/>
  <c r="J362" i="24"/>
  <c r="I362" i="24"/>
  <c r="H362" i="24"/>
  <c r="M361" i="24"/>
  <c r="L361" i="24"/>
  <c r="K361" i="24"/>
  <c r="J361" i="24"/>
  <c r="I361" i="24"/>
  <c r="H361" i="24"/>
  <c r="M360" i="24"/>
  <c r="L360" i="24"/>
  <c r="K360" i="24"/>
  <c r="J360" i="24"/>
  <c r="I360" i="24"/>
  <c r="H360" i="24"/>
  <c r="M359" i="24"/>
  <c r="L359" i="24"/>
  <c r="K359" i="24"/>
  <c r="J359" i="24"/>
  <c r="I359" i="24"/>
  <c r="H359" i="24"/>
  <c r="M358" i="24"/>
  <c r="L358" i="24"/>
  <c r="K358" i="24"/>
  <c r="J358" i="24"/>
  <c r="I358" i="24"/>
  <c r="H358" i="24"/>
  <c r="M357" i="24"/>
  <c r="L357" i="24"/>
  <c r="K357" i="24"/>
  <c r="J357" i="24"/>
  <c r="I357" i="24"/>
  <c r="H357" i="24"/>
  <c r="M356" i="24"/>
  <c r="L356" i="24"/>
  <c r="K356" i="24"/>
  <c r="J356" i="24"/>
  <c r="I356" i="24"/>
  <c r="H356" i="24"/>
  <c r="M355" i="24"/>
  <c r="L355" i="24"/>
  <c r="K355" i="24"/>
  <c r="J355" i="24"/>
  <c r="I355" i="24"/>
  <c r="H355" i="24"/>
  <c r="M354" i="24"/>
  <c r="L354" i="24"/>
  <c r="K354" i="24"/>
  <c r="J354" i="24"/>
  <c r="I354" i="24"/>
  <c r="H354" i="24"/>
  <c r="M353" i="24"/>
  <c r="L353" i="24"/>
  <c r="K353" i="24"/>
  <c r="J353" i="24"/>
  <c r="I353" i="24"/>
  <c r="H353" i="24"/>
  <c r="M352" i="24"/>
  <c r="L352" i="24"/>
  <c r="K352" i="24"/>
  <c r="J352" i="24"/>
  <c r="I352" i="24"/>
  <c r="H352" i="24"/>
  <c r="M351" i="24"/>
  <c r="L351" i="24"/>
  <c r="K351" i="24"/>
  <c r="J351" i="24"/>
  <c r="I351" i="24"/>
  <c r="H351" i="24"/>
  <c r="M350" i="24"/>
  <c r="L350" i="24"/>
  <c r="K350" i="24"/>
  <c r="J350" i="24"/>
  <c r="I350" i="24"/>
  <c r="H350" i="24"/>
  <c r="M349" i="24"/>
  <c r="L349" i="24"/>
  <c r="K349" i="24"/>
  <c r="J349" i="24"/>
  <c r="I349" i="24"/>
  <c r="H349" i="24"/>
  <c r="M348" i="24"/>
  <c r="L348" i="24"/>
  <c r="K348" i="24"/>
  <c r="J348" i="24"/>
  <c r="I348" i="24"/>
  <c r="H348" i="24"/>
  <c r="M347" i="24"/>
  <c r="L347" i="24"/>
  <c r="K347" i="24"/>
  <c r="J347" i="24"/>
  <c r="I347" i="24"/>
  <c r="H347" i="24"/>
  <c r="M346" i="24"/>
  <c r="L346" i="24"/>
  <c r="K346" i="24"/>
  <c r="J346" i="24"/>
  <c r="I346" i="24"/>
  <c r="H346" i="24"/>
  <c r="M345" i="24"/>
  <c r="L345" i="24"/>
  <c r="K345" i="24"/>
  <c r="J345" i="24"/>
  <c r="I345" i="24"/>
  <c r="H345" i="24"/>
  <c r="M344" i="24"/>
  <c r="L344" i="24"/>
  <c r="K344" i="24"/>
  <c r="J344" i="24"/>
  <c r="I344" i="24"/>
  <c r="H344" i="24"/>
  <c r="M343" i="24"/>
  <c r="L343" i="24"/>
  <c r="K343" i="24"/>
  <c r="J343" i="24"/>
  <c r="I343" i="24"/>
  <c r="H343" i="24"/>
  <c r="M342" i="24"/>
  <c r="L342" i="24"/>
  <c r="K342" i="24"/>
  <c r="J342" i="24"/>
  <c r="I342" i="24"/>
  <c r="H342" i="24"/>
  <c r="M341" i="24"/>
  <c r="L341" i="24"/>
  <c r="K341" i="24"/>
  <c r="J341" i="24"/>
  <c r="I341" i="24"/>
  <c r="H341" i="24"/>
  <c r="M340" i="24"/>
  <c r="L340" i="24"/>
  <c r="K340" i="24"/>
  <c r="J340" i="24"/>
  <c r="I340" i="24"/>
  <c r="H340" i="24"/>
  <c r="M339" i="24"/>
  <c r="L339" i="24"/>
  <c r="K339" i="24"/>
  <c r="J339" i="24"/>
  <c r="I339" i="24"/>
  <c r="H339" i="24"/>
  <c r="M338" i="24"/>
  <c r="L338" i="24"/>
  <c r="K338" i="24"/>
  <c r="J338" i="24"/>
  <c r="I338" i="24"/>
  <c r="H338" i="24"/>
  <c r="M337" i="24"/>
  <c r="L337" i="24"/>
  <c r="K337" i="24"/>
  <c r="J337" i="24"/>
  <c r="I337" i="24"/>
  <c r="H337" i="24"/>
  <c r="M336" i="24"/>
  <c r="L336" i="24"/>
  <c r="K336" i="24"/>
  <c r="J336" i="24"/>
  <c r="I336" i="24"/>
  <c r="H336" i="24"/>
  <c r="M335" i="24"/>
  <c r="L335" i="24"/>
  <c r="K335" i="24"/>
  <c r="J335" i="24"/>
  <c r="I335" i="24"/>
  <c r="H335" i="24"/>
  <c r="M334" i="24"/>
  <c r="L334" i="24"/>
  <c r="K334" i="24"/>
  <c r="J334" i="24"/>
  <c r="I334" i="24"/>
  <c r="H334" i="24"/>
  <c r="M333" i="24"/>
  <c r="L333" i="24"/>
  <c r="K333" i="24"/>
  <c r="J333" i="24"/>
  <c r="I333" i="24"/>
  <c r="H333" i="24"/>
  <c r="M332" i="24"/>
  <c r="L332" i="24"/>
  <c r="K332" i="24"/>
  <c r="J332" i="24"/>
  <c r="I332" i="24"/>
  <c r="H332" i="24"/>
  <c r="M331" i="24"/>
  <c r="L331" i="24"/>
  <c r="K331" i="24"/>
  <c r="J331" i="24"/>
  <c r="I331" i="24"/>
  <c r="H331" i="24"/>
  <c r="M330" i="24"/>
  <c r="L330" i="24"/>
  <c r="K330" i="24"/>
  <c r="J330" i="24"/>
  <c r="I330" i="24"/>
  <c r="H330" i="24"/>
  <c r="M329" i="24"/>
  <c r="L329" i="24"/>
  <c r="K329" i="24"/>
  <c r="J329" i="24"/>
  <c r="I329" i="24"/>
  <c r="H329" i="24"/>
  <c r="M328" i="24"/>
  <c r="L328" i="24"/>
  <c r="K328" i="24"/>
  <c r="J328" i="24"/>
  <c r="I328" i="24"/>
  <c r="H328" i="24"/>
  <c r="M327" i="24"/>
  <c r="L327" i="24"/>
  <c r="K327" i="24"/>
  <c r="J327" i="24"/>
  <c r="I327" i="24"/>
  <c r="H327" i="24"/>
  <c r="M326" i="24"/>
  <c r="L326" i="24"/>
  <c r="K326" i="24"/>
  <c r="J326" i="24"/>
  <c r="I326" i="24"/>
  <c r="H326" i="24"/>
  <c r="M325" i="24"/>
  <c r="L325" i="24"/>
  <c r="K325" i="24"/>
  <c r="J325" i="24"/>
  <c r="I325" i="24"/>
  <c r="H325" i="24"/>
  <c r="M324" i="24"/>
  <c r="L324" i="24"/>
  <c r="K324" i="24"/>
  <c r="J324" i="24"/>
  <c r="I324" i="24"/>
  <c r="H324" i="24"/>
  <c r="M323" i="24"/>
  <c r="L323" i="24"/>
  <c r="K323" i="24"/>
  <c r="J323" i="24"/>
  <c r="I323" i="24"/>
  <c r="H323" i="24"/>
  <c r="M322" i="24"/>
  <c r="L322" i="24"/>
  <c r="K322" i="24"/>
  <c r="J322" i="24"/>
  <c r="I322" i="24"/>
  <c r="H322" i="24"/>
  <c r="M321" i="24"/>
  <c r="L321" i="24"/>
  <c r="K321" i="24"/>
  <c r="J321" i="24"/>
  <c r="I321" i="24"/>
  <c r="H321" i="24"/>
  <c r="M320" i="24"/>
  <c r="L320" i="24"/>
  <c r="K320" i="24"/>
  <c r="J320" i="24"/>
  <c r="I320" i="24"/>
  <c r="H320" i="24"/>
  <c r="M319" i="24"/>
  <c r="L319" i="24"/>
  <c r="K319" i="24"/>
  <c r="J319" i="24"/>
  <c r="I319" i="24"/>
  <c r="H319" i="24"/>
  <c r="M318" i="24"/>
  <c r="L318" i="24"/>
  <c r="K318" i="24"/>
  <c r="J318" i="24"/>
  <c r="I318" i="24"/>
  <c r="H318" i="24"/>
  <c r="M317" i="24"/>
  <c r="L317" i="24"/>
  <c r="K317" i="24"/>
  <c r="J317" i="24"/>
  <c r="I317" i="24"/>
  <c r="H317" i="24"/>
  <c r="M316" i="24"/>
  <c r="L316" i="24"/>
  <c r="K316" i="24"/>
  <c r="J316" i="24"/>
  <c r="I316" i="24"/>
  <c r="H316" i="24"/>
  <c r="M315" i="24"/>
  <c r="L315" i="24"/>
  <c r="K315" i="24"/>
  <c r="J315" i="24"/>
  <c r="I315" i="24"/>
  <c r="H315" i="24"/>
  <c r="M314" i="24"/>
  <c r="L314" i="24"/>
  <c r="K314" i="24"/>
  <c r="J314" i="24"/>
  <c r="I314" i="24"/>
  <c r="H314" i="24"/>
  <c r="M313" i="24"/>
  <c r="L313" i="24"/>
  <c r="K313" i="24"/>
  <c r="J313" i="24"/>
  <c r="I313" i="24"/>
  <c r="H313" i="24"/>
  <c r="M312" i="24"/>
  <c r="L312" i="24"/>
  <c r="K312" i="24"/>
  <c r="J312" i="24"/>
  <c r="I312" i="24"/>
  <c r="H312" i="24"/>
  <c r="M311" i="24"/>
  <c r="L311" i="24"/>
  <c r="K311" i="24"/>
  <c r="J311" i="24"/>
  <c r="I311" i="24"/>
  <c r="H311" i="24"/>
  <c r="M310" i="24"/>
  <c r="L310" i="24"/>
  <c r="K310" i="24"/>
  <c r="J310" i="24"/>
  <c r="I310" i="24"/>
  <c r="H310" i="24"/>
  <c r="M309" i="24"/>
  <c r="L309" i="24"/>
  <c r="K309" i="24"/>
  <c r="J309" i="24"/>
  <c r="I309" i="24"/>
  <c r="H309" i="24"/>
  <c r="M308" i="24"/>
  <c r="L308" i="24"/>
  <c r="K308" i="24"/>
  <c r="J308" i="24"/>
  <c r="I308" i="24"/>
  <c r="H308" i="24"/>
  <c r="M307" i="24"/>
  <c r="L307" i="24"/>
  <c r="K307" i="24"/>
  <c r="J307" i="24"/>
  <c r="I307" i="24"/>
  <c r="H307" i="24"/>
  <c r="M306" i="24"/>
  <c r="L306" i="24"/>
  <c r="K306" i="24"/>
  <c r="J306" i="24"/>
  <c r="I306" i="24"/>
  <c r="H306" i="24"/>
  <c r="M305" i="24"/>
  <c r="L305" i="24"/>
  <c r="K305" i="24"/>
  <c r="J305" i="24"/>
  <c r="I305" i="24"/>
  <c r="H305" i="24"/>
  <c r="M304" i="24"/>
  <c r="L304" i="24"/>
  <c r="K304" i="24"/>
  <c r="J304" i="24"/>
  <c r="I304" i="24"/>
  <c r="H304" i="24"/>
  <c r="M303" i="24"/>
  <c r="L303" i="24"/>
  <c r="K303" i="24"/>
  <c r="J303" i="24"/>
  <c r="I303" i="24"/>
  <c r="H303" i="24"/>
  <c r="M302" i="24"/>
  <c r="L302" i="24"/>
  <c r="K302" i="24"/>
  <c r="J302" i="24"/>
  <c r="I302" i="24"/>
  <c r="H302" i="24"/>
  <c r="M301" i="24"/>
  <c r="L301" i="24"/>
  <c r="K301" i="24"/>
  <c r="J301" i="24"/>
  <c r="I301" i="24"/>
  <c r="H301" i="24"/>
  <c r="M300" i="24"/>
  <c r="L300" i="24"/>
  <c r="K300" i="24"/>
  <c r="J300" i="24"/>
  <c r="I300" i="24"/>
  <c r="H300" i="24"/>
  <c r="M299" i="24"/>
  <c r="L299" i="24"/>
  <c r="K299" i="24"/>
  <c r="J299" i="24"/>
  <c r="I299" i="24"/>
  <c r="H299" i="24"/>
  <c r="M298" i="24"/>
  <c r="L298" i="24"/>
  <c r="K298" i="24"/>
  <c r="J298" i="24"/>
  <c r="I298" i="24"/>
  <c r="H298" i="24"/>
  <c r="M297" i="24"/>
  <c r="L297" i="24"/>
  <c r="K297" i="24"/>
  <c r="J297" i="24"/>
  <c r="I297" i="24"/>
  <c r="H297" i="24"/>
  <c r="M296" i="24"/>
  <c r="L296" i="24"/>
  <c r="K296" i="24"/>
  <c r="J296" i="24"/>
  <c r="I296" i="24"/>
  <c r="H296" i="24"/>
  <c r="M295" i="24"/>
  <c r="L295" i="24"/>
  <c r="K295" i="24"/>
  <c r="J295" i="24"/>
  <c r="I295" i="24"/>
  <c r="H295" i="24"/>
  <c r="M294" i="24"/>
  <c r="L294" i="24"/>
  <c r="K294" i="24"/>
  <c r="J294" i="24"/>
  <c r="I294" i="24"/>
  <c r="H294" i="24"/>
  <c r="M293" i="24"/>
  <c r="L293" i="24"/>
  <c r="K293" i="24"/>
  <c r="J293" i="24"/>
  <c r="I293" i="24"/>
  <c r="H293" i="24"/>
  <c r="M292" i="24"/>
  <c r="L292" i="24"/>
  <c r="K292" i="24"/>
  <c r="J292" i="24"/>
  <c r="I292" i="24"/>
  <c r="H292" i="24"/>
  <c r="M291" i="24"/>
  <c r="L291" i="24"/>
  <c r="K291" i="24"/>
  <c r="J291" i="24"/>
  <c r="I291" i="24"/>
  <c r="H291" i="24"/>
  <c r="M290" i="24"/>
  <c r="L290" i="24"/>
  <c r="K290" i="24"/>
  <c r="J290" i="24"/>
  <c r="I290" i="24"/>
  <c r="H290" i="24"/>
  <c r="M289" i="24"/>
  <c r="L289" i="24"/>
  <c r="K289" i="24"/>
  <c r="J289" i="24"/>
  <c r="I289" i="24"/>
  <c r="H289" i="24"/>
  <c r="M288" i="24"/>
  <c r="L288" i="24"/>
  <c r="K288" i="24"/>
  <c r="J288" i="24"/>
  <c r="I288" i="24"/>
  <c r="H288" i="24"/>
  <c r="M287" i="24"/>
  <c r="L287" i="24"/>
  <c r="K287" i="24"/>
  <c r="J287" i="24"/>
  <c r="I287" i="24"/>
  <c r="H287" i="24"/>
  <c r="M286" i="24"/>
  <c r="L286" i="24"/>
  <c r="K286" i="24"/>
  <c r="J286" i="24"/>
  <c r="I286" i="24"/>
  <c r="H286" i="24"/>
  <c r="M285" i="24"/>
  <c r="L285" i="24"/>
  <c r="K285" i="24"/>
  <c r="J285" i="24"/>
  <c r="I285" i="24"/>
  <c r="H285" i="24"/>
  <c r="M284" i="24"/>
  <c r="L284" i="24"/>
  <c r="K284" i="24"/>
  <c r="J284" i="24"/>
  <c r="I284" i="24"/>
  <c r="H284" i="24"/>
  <c r="M283" i="24"/>
  <c r="L283" i="24"/>
  <c r="K283" i="24"/>
  <c r="J283" i="24"/>
  <c r="I283" i="24"/>
  <c r="H283" i="24"/>
  <c r="M282" i="24"/>
  <c r="L282" i="24"/>
  <c r="K282" i="24"/>
  <c r="J282" i="24"/>
  <c r="I282" i="24"/>
  <c r="H282" i="24"/>
  <c r="M281" i="24"/>
  <c r="L281" i="24"/>
  <c r="K281" i="24"/>
  <c r="J281" i="24"/>
  <c r="I281" i="24"/>
  <c r="H281" i="24"/>
  <c r="M280" i="24"/>
  <c r="L280" i="24"/>
  <c r="K280" i="24"/>
  <c r="J280" i="24"/>
  <c r="I280" i="24"/>
  <c r="H280" i="24"/>
  <c r="M279" i="24"/>
  <c r="L279" i="24"/>
  <c r="K279" i="24"/>
  <c r="J279" i="24"/>
  <c r="I279" i="24"/>
  <c r="H279" i="24"/>
  <c r="M278" i="24"/>
  <c r="L278" i="24"/>
  <c r="K278" i="24"/>
  <c r="J278" i="24"/>
  <c r="I278" i="24"/>
  <c r="H278" i="24"/>
  <c r="M277" i="24"/>
  <c r="L277" i="24"/>
  <c r="K277" i="24"/>
  <c r="J277" i="24"/>
  <c r="I277" i="24"/>
  <c r="H277" i="24"/>
  <c r="M276" i="24"/>
  <c r="L276" i="24"/>
  <c r="K276" i="24"/>
  <c r="J276" i="24"/>
  <c r="I276" i="24"/>
  <c r="H276" i="24"/>
  <c r="M275" i="24"/>
  <c r="L275" i="24"/>
  <c r="K275" i="24"/>
  <c r="J275" i="24"/>
  <c r="I275" i="24"/>
  <c r="H275" i="24"/>
  <c r="M274" i="24"/>
  <c r="L274" i="24"/>
  <c r="K274" i="24"/>
  <c r="J274" i="24"/>
  <c r="I274" i="24"/>
  <c r="H274" i="24"/>
  <c r="M273" i="24"/>
  <c r="L273" i="24"/>
  <c r="K273" i="24"/>
  <c r="J273" i="24"/>
  <c r="I273" i="24"/>
  <c r="H273" i="24"/>
  <c r="M272" i="24"/>
  <c r="L272" i="24"/>
  <c r="K272" i="24"/>
  <c r="J272" i="24"/>
  <c r="I272" i="24"/>
  <c r="H272" i="24"/>
  <c r="M271" i="24"/>
  <c r="L271" i="24"/>
  <c r="K271" i="24"/>
  <c r="J271" i="24"/>
  <c r="I271" i="24"/>
  <c r="H271" i="24"/>
  <c r="M270" i="24"/>
  <c r="L270" i="24"/>
  <c r="K270" i="24"/>
  <c r="J270" i="24"/>
  <c r="I270" i="24"/>
  <c r="H270" i="24"/>
  <c r="M269" i="24"/>
  <c r="L269" i="24"/>
  <c r="K269" i="24"/>
  <c r="J269" i="24"/>
  <c r="I269" i="24"/>
  <c r="H269" i="24"/>
  <c r="M268" i="24"/>
  <c r="L268" i="24"/>
  <c r="K268" i="24"/>
  <c r="J268" i="24"/>
  <c r="I268" i="24"/>
  <c r="H268" i="24"/>
  <c r="M267" i="24"/>
  <c r="L267" i="24"/>
  <c r="K267" i="24"/>
  <c r="J267" i="24"/>
  <c r="I267" i="24"/>
  <c r="H267" i="24"/>
  <c r="M266" i="24"/>
  <c r="L266" i="24"/>
  <c r="K266" i="24"/>
  <c r="J266" i="24"/>
  <c r="I266" i="24"/>
  <c r="H266" i="24"/>
  <c r="M265" i="24"/>
  <c r="L265" i="24"/>
  <c r="K265" i="24"/>
  <c r="J265" i="24"/>
  <c r="I265" i="24"/>
  <c r="H265" i="24"/>
  <c r="M264" i="24"/>
  <c r="L264" i="24"/>
  <c r="K264" i="24"/>
  <c r="J264" i="24"/>
  <c r="I264" i="24"/>
  <c r="H264" i="24"/>
  <c r="M263" i="24"/>
  <c r="L263" i="24"/>
  <c r="K263" i="24"/>
  <c r="J263" i="24"/>
  <c r="I263" i="24"/>
  <c r="H263" i="24"/>
  <c r="M262" i="24"/>
  <c r="L262" i="24"/>
  <c r="K262" i="24"/>
  <c r="J262" i="24"/>
  <c r="I262" i="24"/>
  <c r="H262" i="24"/>
  <c r="M261" i="24"/>
  <c r="L261" i="24"/>
  <c r="K261" i="24"/>
  <c r="J261" i="24"/>
  <c r="I261" i="24"/>
  <c r="H261" i="24"/>
  <c r="M260" i="24"/>
  <c r="L260" i="24"/>
  <c r="K260" i="24"/>
  <c r="J260" i="24"/>
  <c r="I260" i="24"/>
  <c r="H260" i="24"/>
  <c r="M259" i="24"/>
  <c r="L259" i="24"/>
  <c r="K259" i="24"/>
  <c r="J259" i="24"/>
  <c r="I259" i="24"/>
  <c r="H259" i="24"/>
  <c r="M258" i="24"/>
  <c r="L258" i="24"/>
  <c r="K258" i="24"/>
  <c r="J258" i="24"/>
  <c r="I258" i="24"/>
  <c r="H258" i="24"/>
  <c r="M257" i="24"/>
  <c r="L257" i="24"/>
  <c r="K257" i="24"/>
  <c r="J257" i="24"/>
  <c r="I257" i="24"/>
  <c r="H257" i="24"/>
  <c r="M256" i="24"/>
  <c r="L256" i="24"/>
  <c r="K256" i="24"/>
  <c r="J256" i="24"/>
  <c r="I256" i="24"/>
  <c r="H256" i="24"/>
  <c r="M255" i="24"/>
  <c r="L255" i="24"/>
  <c r="K255" i="24"/>
  <c r="J255" i="24"/>
  <c r="I255" i="24"/>
  <c r="H255" i="24"/>
  <c r="M254" i="24"/>
  <c r="L254" i="24"/>
  <c r="K254" i="24"/>
  <c r="J254" i="24"/>
  <c r="I254" i="24"/>
  <c r="H254" i="24"/>
  <c r="M253" i="24"/>
  <c r="L253" i="24"/>
  <c r="K253" i="24"/>
  <c r="J253" i="24"/>
  <c r="I253" i="24"/>
  <c r="H253" i="24"/>
  <c r="M252" i="24"/>
  <c r="L252" i="24"/>
  <c r="K252" i="24"/>
  <c r="J252" i="24"/>
  <c r="I252" i="24"/>
  <c r="H252" i="24"/>
  <c r="M251" i="24"/>
  <c r="L251" i="24"/>
  <c r="K251" i="24"/>
  <c r="J251" i="24"/>
  <c r="I251" i="24"/>
  <c r="H251" i="24"/>
  <c r="M250" i="24"/>
  <c r="L250" i="24"/>
  <c r="K250" i="24"/>
  <c r="J250" i="24"/>
  <c r="I250" i="24"/>
  <c r="H250" i="24"/>
  <c r="M249" i="24"/>
  <c r="L249" i="24"/>
  <c r="K249" i="24"/>
  <c r="J249" i="24"/>
  <c r="I249" i="24"/>
  <c r="H249" i="24"/>
  <c r="M248" i="24"/>
  <c r="L248" i="24"/>
  <c r="K248" i="24"/>
  <c r="J248" i="24"/>
  <c r="I248" i="24"/>
  <c r="H248" i="24"/>
  <c r="M247" i="24"/>
  <c r="L247" i="24"/>
  <c r="K247" i="24"/>
  <c r="J247" i="24"/>
  <c r="I247" i="24"/>
  <c r="H247" i="24"/>
  <c r="M246" i="24"/>
  <c r="L246" i="24"/>
  <c r="K246" i="24"/>
  <c r="J246" i="24"/>
  <c r="I246" i="24"/>
  <c r="H246" i="24"/>
  <c r="M245" i="24"/>
  <c r="L245" i="24"/>
  <c r="K245" i="24"/>
  <c r="J245" i="24"/>
  <c r="I245" i="24"/>
  <c r="H245" i="24"/>
  <c r="M244" i="24"/>
  <c r="L244" i="24"/>
  <c r="K244" i="24"/>
  <c r="J244" i="24"/>
  <c r="I244" i="24"/>
  <c r="H244" i="24"/>
  <c r="M243" i="24"/>
  <c r="L243" i="24"/>
  <c r="K243" i="24"/>
  <c r="J243" i="24"/>
  <c r="I243" i="24"/>
  <c r="H243" i="24"/>
  <c r="M242" i="24"/>
  <c r="L242" i="24"/>
  <c r="K242" i="24"/>
  <c r="J242" i="24"/>
  <c r="I242" i="24"/>
  <c r="H242" i="24"/>
  <c r="M241" i="24"/>
  <c r="L241" i="24"/>
  <c r="K241" i="24"/>
  <c r="J241" i="24"/>
  <c r="I241" i="24"/>
  <c r="H241" i="24"/>
  <c r="M240" i="24"/>
  <c r="L240" i="24"/>
  <c r="K240" i="24"/>
  <c r="J240" i="24"/>
  <c r="I240" i="24"/>
  <c r="H240" i="24"/>
  <c r="M239" i="24"/>
  <c r="L239" i="24"/>
  <c r="K239" i="24"/>
  <c r="J239" i="24"/>
  <c r="I239" i="24"/>
  <c r="H239" i="24"/>
  <c r="M238" i="24"/>
  <c r="L238" i="24"/>
  <c r="K238" i="24"/>
  <c r="J238" i="24"/>
  <c r="I238" i="24"/>
  <c r="H238" i="24"/>
  <c r="M237" i="24"/>
  <c r="L237" i="24"/>
  <c r="K237" i="24"/>
  <c r="J237" i="24"/>
  <c r="I237" i="24"/>
  <c r="H237" i="24"/>
  <c r="M236" i="24"/>
  <c r="L236" i="24"/>
  <c r="K236" i="24"/>
  <c r="J236" i="24"/>
  <c r="I236" i="24"/>
  <c r="H236" i="24"/>
  <c r="M235" i="24"/>
  <c r="L235" i="24"/>
  <c r="K235" i="24"/>
  <c r="J235" i="24"/>
  <c r="I235" i="24"/>
  <c r="H235" i="24"/>
  <c r="M234" i="24"/>
  <c r="L234" i="24"/>
  <c r="K234" i="24"/>
  <c r="J234" i="24"/>
  <c r="I234" i="24"/>
  <c r="H234" i="24"/>
  <c r="M233" i="24"/>
  <c r="L233" i="24"/>
  <c r="K233" i="24"/>
  <c r="J233" i="24"/>
  <c r="I233" i="24"/>
  <c r="H233" i="24"/>
  <c r="M232" i="24"/>
  <c r="L232" i="24"/>
  <c r="K232" i="24"/>
  <c r="J232" i="24"/>
  <c r="I232" i="24"/>
  <c r="H232" i="24"/>
  <c r="M231" i="24"/>
  <c r="L231" i="24"/>
  <c r="K231" i="24"/>
  <c r="J231" i="24"/>
  <c r="I231" i="24"/>
  <c r="H231" i="24"/>
  <c r="M230" i="24"/>
  <c r="L230" i="24"/>
  <c r="K230" i="24"/>
  <c r="J230" i="24"/>
  <c r="I230" i="24"/>
  <c r="H230" i="24"/>
  <c r="M229" i="24"/>
  <c r="L229" i="24"/>
  <c r="K229" i="24"/>
  <c r="J229" i="24"/>
  <c r="I229" i="24"/>
  <c r="H229" i="24"/>
  <c r="M228" i="24"/>
  <c r="L228" i="24"/>
  <c r="K228" i="24"/>
  <c r="J228" i="24"/>
  <c r="I228" i="24"/>
  <c r="H228" i="24"/>
  <c r="M227" i="24"/>
  <c r="L227" i="24"/>
  <c r="K227" i="24"/>
  <c r="J227" i="24"/>
  <c r="I227" i="24"/>
  <c r="H227" i="24"/>
  <c r="M226" i="24"/>
  <c r="L226" i="24"/>
  <c r="K226" i="24"/>
  <c r="J226" i="24"/>
  <c r="I226" i="24"/>
  <c r="H226" i="24"/>
  <c r="M225" i="24"/>
  <c r="L225" i="24"/>
  <c r="K225" i="24"/>
  <c r="J225" i="24"/>
  <c r="I225" i="24"/>
  <c r="H225" i="24"/>
  <c r="M224" i="24"/>
  <c r="L224" i="24"/>
  <c r="K224" i="24"/>
  <c r="J224" i="24"/>
  <c r="I224" i="24"/>
  <c r="H224" i="24"/>
  <c r="M223" i="24"/>
  <c r="L223" i="24"/>
  <c r="K223" i="24"/>
  <c r="J223" i="24"/>
  <c r="I223" i="24"/>
  <c r="H223" i="24"/>
  <c r="M222" i="24"/>
  <c r="L222" i="24"/>
  <c r="K222" i="24"/>
  <c r="J222" i="24"/>
  <c r="I222" i="24"/>
  <c r="H222" i="24"/>
  <c r="M221" i="24"/>
  <c r="L221" i="24"/>
  <c r="K221" i="24"/>
  <c r="J221" i="24"/>
  <c r="I221" i="24"/>
  <c r="H221" i="24"/>
  <c r="M220" i="24"/>
  <c r="L220" i="24"/>
  <c r="K220" i="24"/>
  <c r="J220" i="24"/>
  <c r="I220" i="24"/>
  <c r="H220" i="24"/>
  <c r="M219" i="24"/>
  <c r="L219" i="24"/>
  <c r="K219" i="24"/>
  <c r="J219" i="24"/>
  <c r="I219" i="24"/>
  <c r="H219" i="24"/>
  <c r="M218" i="24"/>
  <c r="L218" i="24"/>
  <c r="K218" i="24"/>
  <c r="J218" i="24"/>
  <c r="I218" i="24"/>
  <c r="H218" i="24"/>
  <c r="M217" i="24"/>
  <c r="L217" i="24"/>
  <c r="K217" i="24"/>
  <c r="J217" i="24"/>
  <c r="I217" i="24"/>
  <c r="H217" i="24"/>
  <c r="M216" i="24"/>
  <c r="L216" i="24"/>
  <c r="K216" i="24"/>
  <c r="J216" i="24"/>
  <c r="I216" i="24"/>
  <c r="H216" i="24"/>
  <c r="M215" i="24"/>
  <c r="L215" i="24"/>
  <c r="K215" i="24"/>
  <c r="J215" i="24"/>
  <c r="I215" i="24"/>
  <c r="H215" i="24"/>
  <c r="M214" i="24"/>
  <c r="L214" i="24"/>
  <c r="K214" i="24"/>
  <c r="J214" i="24"/>
  <c r="I214" i="24"/>
  <c r="H214" i="24"/>
  <c r="M213" i="24"/>
  <c r="L213" i="24"/>
  <c r="K213" i="24"/>
  <c r="J213" i="24"/>
  <c r="I213" i="24"/>
  <c r="H213" i="24"/>
  <c r="M212" i="24"/>
  <c r="L212" i="24"/>
  <c r="K212" i="24"/>
  <c r="J212" i="24"/>
  <c r="I212" i="24"/>
  <c r="H212" i="24"/>
  <c r="M211" i="24"/>
  <c r="L211" i="24"/>
  <c r="K211" i="24"/>
  <c r="J211" i="24"/>
  <c r="I211" i="24"/>
  <c r="H211" i="24"/>
  <c r="M210" i="24"/>
  <c r="L210" i="24"/>
  <c r="K210" i="24"/>
  <c r="J210" i="24"/>
  <c r="I210" i="24"/>
  <c r="H210" i="24"/>
  <c r="M209" i="24"/>
  <c r="L209" i="24"/>
  <c r="K209" i="24"/>
  <c r="J209" i="24"/>
  <c r="I209" i="24"/>
  <c r="H209" i="24"/>
  <c r="M208" i="24"/>
  <c r="L208" i="24"/>
  <c r="K208" i="24"/>
  <c r="J208" i="24"/>
  <c r="I208" i="24"/>
  <c r="H208" i="24"/>
  <c r="M207" i="24"/>
  <c r="L207" i="24"/>
  <c r="K207" i="24"/>
  <c r="J207" i="24"/>
  <c r="I207" i="24"/>
  <c r="H207" i="24"/>
  <c r="M206" i="24"/>
  <c r="L206" i="24"/>
  <c r="K206" i="24"/>
  <c r="J206" i="24"/>
  <c r="I206" i="24"/>
  <c r="H206" i="24"/>
  <c r="M205" i="24"/>
  <c r="L205" i="24"/>
  <c r="K205" i="24"/>
  <c r="J205" i="24"/>
  <c r="I205" i="24"/>
  <c r="H205" i="24"/>
  <c r="M204" i="24"/>
  <c r="L204" i="24"/>
  <c r="K204" i="24"/>
  <c r="J204" i="24"/>
  <c r="I204" i="24"/>
  <c r="H204" i="24"/>
  <c r="M203" i="24"/>
  <c r="L203" i="24"/>
  <c r="K203" i="24"/>
  <c r="J203" i="24"/>
  <c r="I203" i="24"/>
  <c r="H203" i="24"/>
  <c r="M202" i="24"/>
  <c r="L202" i="24"/>
  <c r="K202" i="24"/>
  <c r="J202" i="24"/>
  <c r="I202" i="24"/>
  <c r="H202" i="24"/>
  <c r="M201" i="24"/>
  <c r="L201" i="24"/>
  <c r="K201" i="24"/>
  <c r="J201" i="24"/>
  <c r="I201" i="24"/>
  <c r="H201" i="24"/>
  <c r="M200" i="24"/>
  <c r="L200" i="24"/>
  <c r="K200" i="24"/>
  <c r="J200" i="24"/>
  <c r="I200" i="24"/>
  <c r="H200" i="24"/>
  <c r="M199" i="24"/>
  <c r="L199" i="24"/>
  <c r="K199" i="24"/>
  <c r="J199" i="24"/>
  <c r="I199" i="24"/>
  <c r="H199" i="24"/>
  <c r="M198" i="24"/>
  <c r="L198" i="24"/>
  <c r="K198" i="24"/>
  <c r="J198" i="24"/>
  <c r="I198" i="24"/>
  <c r="H198" i="24"/>
  <c r="M197" i="24"/>
  <c r="L197" i="24"/>
  <c r="K197" i="24"/>
  <c r="J197" i="24"/>
  <c r="I197" i="24"/>
  <c r="H197" i="24"/>
  <c r="M196" i="24"/>
  <c r="L196" i="24"/>
  <c r="K196" i="24"/>
  <c r="J196" i="24"/>
  <c r="I196" i="24"/>
  <c r="H196" i="24"/>
  <c r="M195" i="24"/>
  <c r="L195" i="24"/>
  <c r="K195" i="24"/>
  <c r="J195" i="24"/>
  <c r="I195" i="24"/>
  <c r="H195" i="24"/>
  <c r="M194" i="24"/>
  <c r="L194" i="24"/>
  <c r="K194" i="24"/>
  <c r="J194" i="24"/>
  <c r="I194" i="24"/>
  <c r="H194" i="24"/>
  <c r="M193" i="24"/>
  <c r="L193" i="24"/>
  <c r="K193" i="24"/>
  <c r="J193" i="24"/>
  <c r="I193" i="24"/>
  <c r="H193" i="24"/>
  <c r="M192" i="24"/>
  <c r="L192" i="24"/>
  <c r="K192" i="24"/>
  <c r="J192" i="24"/>
  <c r="I192" i="24"/>
  <c r="H192" i="24"/>
  <c r="M191" i="24"/>
  <c r="L191" i="24"/>
  <c r="K191" i="24"/>
  <c r="J191" i="24"/>
  <c r="I191" i="24"/>
  <c r="H191" i="24"/>
  <c r="M190" i="24"/>
  <c r="L190" i="24"/>
  <c r="K190" i="24"/>
  <c r="J190" i="24"/>
  <c r="I190" i="24"/>
  <c r="H190" i="24"/>
  <c r="M189" i="24"/>
  <c r="L189" i="24"/>
  <c r="K189" i="24"/>
  <c r="J189" i="24"/>
  <c r="I189" i="24"/>
  <c r="H189" i="24"/>
  <c r="M188" i="24"/>
  <c r="L188" i="24"/>
  <c r="K188" i="24"/>
  <c r="J188" i="24"/>
  <c r="I188" i="24"/>
  <c r="H188" i="24"/>
  <c r="M187" i="24"/>
  <c r="L187" i="24"/>
  <c r="K187" i="24"/>
  <c r="J187" i="24"/>
  <c r="I187" i="24"/>
  <c r="H187" i="24"/>
  <c r="M186" i="24"/>
  <c r="L186" i="24"/>
  <c r="K186" i="24"/>
  <c r="J186" i="24"/>
  <c r="I186" i="24"/>
  <c r="H186" i="24"/>
  <c r="M185" i="24"/>
  <c r="L185" i="24"/>
  <c r="K185" i="24"/>
  <c r="J185" i="24"/>
  <c r="I185" i="24"/>
  <c r="H185" i="24"/>
  <c r="M184" i="24"/>
  <c r="L184" i="24"/>
  <c r="K184" i="24"/>
  <c r="J184" i="24"/>
  <c r="I184" i="24"/>
  <c r="H184" i="24"/>
  <c r="M183" i="24"/>
  <c r="L183" i="24"/>
  <c r="K183" i="24"/>
  <c r="J183" i="24"/>
  <c r="I183" i="24"/>
  <c r="H183" i="24"/>
  <c r="M182" i="24"/>
  <c r="L182" i="24"/>
  <c r="K182" i="24"/>
  <c r="J182" i="24"/>
  <c r="I182" i="24"/>
  <c r="H182" i="24"/>
  <c r="M181" i="24"/>
  <c r="L181" i="24"/>
  <c r="K181" i="24"/>
  <c r="J181" i="24"/>
  <c r="I181" i="24"/>
  <c r="H181" i="24"/>
  <c r="M180" i="24"/>
  <c r="L180" i="24"/>
  <c r="K180" i="24"/>
  <c r="J180" i="24"/>
  <c r="I180" i="24"/>
  <c r="H180" i="24"/>
  <c r="M179" i="24"/>
  <c r="L179" i="24"/>
  <c r="K179" i="24"/>
  <c r="J179" i="24"/>
  <c r="I179" i="24"/>
  <c r="H179" i="24"/>
  <c r="M178" i="24"/>
  <c r="L178" i="24"/>
  <c r="K178" i="24"/>
  <c r="J178" i="24"/>
  <c r="I178" i="24"/>
  <c r="H178" i="24"/>
  <c r="M177" i="24"/>
  <c r="L177" i="24"/>
  <c r="K177" i="24"/>
  <c r="J177" i="24"/>
  <c r="I177" i="24"/>
  <c r="H177" i="24"/>
  <c r="M176" i="24"/>
  <c r="L176" i="24"/>
  <c r="K176" i="24"/>
  <c r="J176" i="24"/>
  <c r="I176" i="24"/>
  <c r="H176" i="24"/>
  <c r="M175" i="24"/>
  <c r="L175" i="24"/>
  <c r="K175" i="24"/>
  <c r="J175" i="24"/>
  <c r="I175" i="24"/>
  <c r="H175" i="24"/>
  <c r="M174" i="24"/>
  <c r="L174" i="24"/>
  <c r="K174" i="24"/>
  <c r="J174" i="24"/>
  <c r="I174" i="24"/>
  <c r="H174" i="24"/>
  <c r="M173" i="24"/>
  <c r="L173" i="24"/>
  <c r="K173" i="24"/>
  <c r="J173" i="24"/>
  <c r="I173" i="24"/>
  <c r="H173" i="24"/>
  <c r="M172" i="24"/>
  <c r="L172" i="24"/>
  <c r="K172" i="24"/>
  <c r="J172" i="24"/>
  <c r="I172" i="24"/>
  <c r="H172" i="24"/>
  <c r="M171" i="24"/>
  <c r="L171" i="24"/>
  <c r="K171" i="24"/>
  <c r="J171" i="24"/>
  <c r="I171" i="24"/>
  <c r="H171" i="24"/>
  <c r="M170" i="24"/>
  <c r="L170" i="24"/>
  <c r="K170" i="24"/>
  <c r="J170" i="24"/>
  <c r="I170" i="24"/>
  <c r="H170" i="24"/>
  <c r="M169" i="24"/>
  <c r="L169" i="24"/>
  <c r="K169" i="24"/>
  <c r="J169" i="24"/>
  <c r="I169" i="24"/>
  <c r="H169" i="24"/>
  <c r="M168" i="24"/>
  <c r="L168" i="24"/>
  <c r="K168" i="24"/>
  <c r="J168" i="24"/>
  <c r="I168" i="24"/>
  <c r="H168" i="24"/>
  <c r="M167" i="24"/>
  <c r="L167" i="24"/>
  <c r="K167" i="24"/>
  <c r="J167" i="24"/>
  <c r="I167" i="24"/>
  <c r="H167" i="24"/>
  <c r="M166" i="24"/>
  <c r="L166" i="24"/>
  <c r="K166" i="24"/>
  <c r="J166" i="24"/>
  <c r="I166" i="24"/>
  <c r="H166" i="24"/>
  <c r="M165" i="24"/>
  <c r="L165" i="24"/>
  <c r="K165" i="24"/>
  <c r="J165" i="24"/>
  <c r="I165" i="24"/>
  <c r="H165" i="24"/>
  <c r="M164" i="24"/>
  <c r="L164" i="24"/>
  <c r="K164" i="24"/>
  <c r="J164" i="24"/>
  <c r="I164" i="24"/>
  <c r="H164" i="24"/>
  <c r="M163" i="24"/>
  <c r="L163" i="24"/>
  <c r="K163" i="24"/>
  <c r="J163" i="24"/>
  <c r="I163" i="24"/>
  <c r="H163" i="24"/>
  <c r="M162" i="24"/>
  <c r="L162" i="24"/>
  <c r="K162" i="24"/>
  <c r="J162" i="24"/>
  <c r="I162" i="24"/>
  <c r="H162" i="24"/>
  <c r="M161" i="24"/>
  <c r="L161" i="24"/>
  <c r="K161" i="24"/>
  <c r="J161" i="24"/>
  <c r="I161" i="24"/>
  <c r="H161" i="24"/>
  <c r="M160" i="24"/>
  <c r="L160" i="24"/>
  <c r="K160" i="24"/>
  <c r="J160" i="24"/>
  <c r="I160" i="24"/>
  <c r="H160" i="24"/>
  <c r="M159" i="24"/>
  <c r="L159" i="24"/>
  <c r="K159" i="24"/>
  <c r="J159" i="24"/>
  <c r="I159" i="24"/>
  <c r="H159" i="24"/>
  <c r="M158" i="24"/>
  <c r="L158" i="24"/>
  <c r="K158" i="24"/>
  <c r="J158" i="24"/>
  <c r="I158" i="24"/>
  <c r="H158" i="24"/>
  <c r="M157" i="24"/>
  <c r="L157" i="24"/>
  <c r="K157" i="24"/>
  <c r="J157" i="24"/>
  <c r="I157" i="24"/>
  <c r="H157" i="24"/>
  <c r="M156" i="24"/>
  <c r="L156" i="24"/>
  <c r="K156" i="24"/>
  <c r="J156" i="24"/>
  <c r="I156" i="24"/>
  <c r="H156" i="24"/>
  <c r="M155" i="24"/>
  <c r="L155" i="24"/>
  <c r="K155" i="24"/>
  <c r="J155" i="24"/>
  <c r="I155" i="24"/>
  <c r="H155" i="24"/>
  <c r="M154" i="24"/>
  <c r="L154" i="24"/>
  <c r="K154" i="24"/>
  <c r="J154" i="24"/>
  <c r="I154" i="24"/>
  <c r="H154" i="24"/>
  <c r="M153" i="24"/>
  <c r="L153" i="24"/>
  <c r="K153" i="24"/>
  <c r="J153" i="24"/>
  <c r="I153" i="24"/>
  <c r="H153" i="24"/>
  <c r="M152" i="24"/>
  <c r="L152" i="24"/>
  <c r="K152" i="24"/>
  <c r="J152" i="24"/>
  <c r="I152" i="24"/>
  <c r="H152" i="24"/>
  <c r="M151" i="24"/>
  <c r="L151" i="24"/>
  <c r="K151" i="24"/>
  <c r="J151" i="24"/>
  <c r="I151" i="24"/>
  <c r="H151" i="24"/>
  <c r="M150" i="24"/>
  <c r="L150" i="24"/>
  <c r="K150" i="24"/>
  <c r="J150" i="24"/>
  <c r="I150" i="24"/>
  <c r="H150" i="24"/>
  <c r="M149" i="24"/>
  <c r="L149" i="24"/>
  <c r="K149" i="24"/>
  <c r="J149" i="24"/>
  <c r="I149" i="24"/>
  <c r="H149" i="24"/>
  <c r="M148" i="24"/>
  <c r="L148" i="24"/>
  <c r="K148" i="24"/>
  <c r="J148" i="24"/>
  <c r="I148" i="24"/>
  <c r="H148" i="24"/>
  <c r="M147" i="24"/>
  <c r="L147" i="24"/>
  <c r="K147" i="24"/>
  <c r="J147" i="24"/>
  <c r="I147" i="24"/>
  <c r="H147" i="24"/>
  <c r="M146" i="24"/>
  <c r="L146" i="24"/>
  <c r="K146" i="24"/>
  <c r="J146" i="24"/>
  <c r="I146" i="24"/>
  <c r="H146" i="24"/>
  <c r="M145" i="24"/>
  <c r="L145" i="24"/>
  <c r="K145" i="24"/>
  <c r="J145" i="24"/>
  <c r="I145" i="24"/>
  <c r="H145" i="24"/>
  <c r="M144" i="24"/>
  <c r="L144" i="24"/>
  <c r="K144" i="24"/>
  <c r="J144" i="24"/>
  <c r="I144" i="24"/>
  <c r="H144" i="24"/>
  <c r="M143" i="24"/>
  <c r="L143" i="24"/>
  <c r="K143" i="24"/>
  <c r="J143" i="24"/>
  <c r="I143" i="24"/>
  <c r="H143" i="24"/>
  <c r="M142" i="24"/>
  <c r="L142" i="24"/>
  <c r="K142" i="24"/>
  <c r="J142" i="24"/>
  <c r="I142" i="24"/>
  <c r="H142" i="24"/>
  <c r="M141" i="24"/>
  <c r="L141" i="24"/>
  <c r="K141" i="24"/>
  <c r="J141" i="24"/>
  <c r="I141" i="24"/>
  <c r="H141" i="24"/>
  <c r="M140" i="24"/>
  <c r="L140" i="24"/>
  <c r="K140" i="24"/>
  <c r="J140" i="24"/>
  <c r="I140" i="24"/>
  <c r="H140" i="24"/>
  <c r="M139" i="24"/>
  <c r="L139" i="24"/>
  <c r="K139" i="24"/>
  <c r="J139" i="24"/>
  <c r="I139" i="24"/>
  <c r="H139" i="24"/>
  <c r="M138" i="24"/>
  <c r="L138" i="24"/>
  <c r="K138" i="24"/>
  <c r="J138" i="24"/>
  <c r="I138" i="24"/>
  <c r="H138" i="24"/>
  <c r="M137" i="24"/>
  <c r="L137" i="24"/>
  <c r="K137" i="24"/>
  <c r="J137" i="24"/>
  <c r="I137" i="24"/>
  <c r="H137" i="24"/>
  <c r="M136" i="24"/>
  <c r="L136" i="24"/>
  <c r="K136" i="24"/>
  <c r="J136" i="24"/>
  <c r="I136" i="24"/>
  <c r="H136" i="24"/>
  <c r="M135" i="24"/>
  <c r="L135" i="24"/>
  <c r="K135" i="24"/>
  <c r="J135" i="24"/>
  <c r="I135" i="24"/>
  <c r="H135" i="24"/>
  <c r="M134" i="24"/>
  <c r="L134" i="24"/>
  <c r="K134" i="24"/>
  <c r="J134" i="24"/>
  <c r="I134" i="24"/>
  <c r="H134" i="24"/>
  <c r="M133" i="24"/>
  <c r="L133" i="24"/>
  <c r="K133" i="24"/>
  <c r="J133" i="24"/>
  <c r="I133" i="24"/>
  <c r="H133" i="24"/>
  <c r="M132" i="24"/>
  <c r="L132" i="24"/>
  <c r="K132" i="24"/>
  <c r="J132" i="24"/>
  <c r="I132" i="24"/>
  <c r="H132" i="24"/>
  <c r="M131" i="24"/>
  <c r="L131" i="24"/>
  <c r="K131" i="24"/>
  <c r="J131" i="24"/>
  <c r="I131" i="24"/>
  <c r="H131" i="24"/>
  <c r="M130" i="24"/>
  <c r="L130" i="24"/>
  <c r="K130" i="24"/>
  <c r="J130" i="24"/>
  <c r="I130" i="24"/>
  <c r="H130" i="24"/>
  <c r="M129" i="24"/>
  <c r="L129" i="24"/>
  <c r="K129" i="24"/>
  <c r="J129" i="24"/>
  <c r="I129" i="24"/>
  <c r="H129" i="24"/>
  <c r="M128" i="24"/>
  <c r="L128" i="24"/>
  <c r="K128" i="24"/>
  <c r="J128" i="24"/>
  <c r="I128" i="24"/>
  <c r="H128" i="24"/>
  <c r="M127" i="24"/>
  <c r="L127" i="24"/>
  <c r="K127" i="24"/>
  <c r="J127" i="24"/>
  <c r="I127" i="24"/>
  <c r="H127" i="24"/>
  <c r="M126" i="24"/>
  <c r="L126" i="24"/>
  <c r="K126" i="24"/>
  <c r="J126" i="24"/>
  <c r="I126" i="24"/>
  <c r="H126" i="24"/>
  <c r="M125" i="24"/>
  <c r="L125" i="24"/>
  <c r="K125" i="24"/>
  <c r="J125" i="24"/>
  <c r="I125" i="24"/>
  <c r="H125" i="24"/>
  <c r="M124" i="24"/>
  <c r="L124" i="24"/>
  <c r="K124" i="24"/>
  <c r="J124" i="24"/>
  <c r="I124" i="24"/>
  <c r="H124" i="24"/>
  <c r="M123" i="24"/>
  <c r="L123" i="24"/>
  <c r="K123" i="24"/>
  <c r="J123" i="24"/>
  <c r="I123" i="24"/>
  <c r="H123" i="24"/>
  <c r="M122" i="24"/>
  <c r="L122" i="24"/>
  <c r="K122" i="24"/>
  <c r="J122" i="24"/>
  <c r="I122" i="24"/>
  <c r="H122" i="24"/>
  <c r="M121" i="24"/>
  <c r="L121" i="24"/>
  <c r="K121" i="24"/>
  <c r="J121" i="24"/>
  <c r="I121" i="24"/>
  <c r="H121" i="24"/>
  <c r="M120" i="24"/>
  <c r="L120" i="24"/>
  <c r="K120" i="24"/>
  <c r="J120" i="24"/>
  <c r="I120" i="24"/>
  <c r="H120" i="24"/>
  <c r="M119" i="24"/>
  <c r="L119" i="24"/>
  <c r="K119" i="24"/>
  <c r="J119" i="24"/>
  <c r="I119" i="24"/>
  <c r="H119" i="24"/>
  <c r="M118" i="24"/>
  <c r="L118" i="24"/>
  <c r="K118" i="24"/>
  <c r="J118" i="24"/>
  <c r="I118" i="24"/>
  <c r="H118" i="24"/>
  <c r="M117" i="24"/>
  <c r="L117" i="24"/>
  <c r="K117" i="24"/>
  <c r="J117" i="24"/>
  <c r="I117" i="24"/>
  <c r="H117" i="24"/>
  <c r="M116" i="24"/>
  <c r="L116" i="24"/>
  <c r="K116" i="24"/>
  <c r="J116" i="24"/>
  <c r="I116" i="24"/>
  <c r="H116" i="24"/>
  <c r="M115" i="24"/>
  <c r="L115" i="24"/>
  <c r="K115" i="24"/>
  <c r="J115" i="24"/>
  <c r="I115" i="24"/>
  <c r="H115" i="24"/>
  <c r="M114" i="24"/>
  <c r="L114" i="24"/>
  <c r="K114" i="24"/>
  <c r="J114" i="24"/>
  <c r="I114" i="24"/>
  <c r="H114" i="24"/>
  <c r="M113" i="24"/>
  <c r="L113" i="24"/>
  <c r="K113" i="24"/>
  <c r="J113" i="24"/>
  <c r="I113" i="24"/>
  <c r="H113" i="24"/>
  <c r="M112" i="24"/>
  <c r="L112" i="24"/>
  <c r="K112" i="24"/>
  <c r="J112" i="24"/>
  <c r="I112" i="24"/>
  <c r="H112" i="24"/>
  <c r="M111" i="24"/>
  <c r="L111" i="24"/>
  <c r="K111" i="24"/>
  <c r="J111" i="24"/>
  <c r="I111" i="24"/>
  <c r="H111" i="24"/>
  <c r="M110" i="24"/>
  <c r="L110" i="24"/>
  <c r="K110" i="24"/>
  <c r="J110" i="24"/>
  <c r="I110" i="24"/>
  <c r="H110" i="24"/>
  <c r="M109" i="24"/>
  <c r="L109" i="24"/>
  <c r="K109" i="24"/>
  <c r="J109" i="24"/>
  <c r="I109" i="24"/>
  <c r="H109" i="24"/>
  <c r="M108" i="24"/>
  <c r="L108" i="24"/>
  <c r="K108" i="24"/>
  <c r="J108" i="24"/>
  <c r="I108" i="24"/>
  <c r="H108" i="24"/>
  <c r="M107" i="24"/>
  <c r="L107" i="24"/>
  <c r="K107" i="24"/>
  <c r="J107" i="24"/>
  <c r="I107" i="24"/>
  <c r="H107" i="24"/>
  <c r="M106" i="24"/>
  <c r="L106" i="24"/>
  <c r="K106" i="24"/>
  <c r="J106" i="24"/>
  <c r="I106" i="24"/>
  <c r="H106" i="24"/>
  <c r="M105" i="24"/>
  <c r="L105" i="24"/>
  <c r="K105" i="24"/>
  <c r="J105" i="24"/>
  <c r="I105" i="24"/>
  <c r="H105" i="24"/>
  <c r="M104" i="24"/>
  <c r="L104" i="24"/>
  <c r="K104" i="24"/>
  <c r="J104" i="24"/>
  <c r="I104" i="24"/>
  <c r="H104" i="24"/>
  <c r="M103" i="24"/>
  <c r="L103" i="24"/>
  <c r="K103" i="24"/>
  <c r="J103" i="24"/>
  <c r="I103" i="24"/>
  <c r="H103" i="24"/>
  <c r="M102" i="24"/>
  <c r="L102" i="24"/>
  <c r="K102" i="24"/>
  <c r="J102" i="24"/>
  <c r="I102" i="24"/>
  <c r="H102" i="24"/>
  <c r="M101" i="24"/>
  <c r="L101" i="24"/>
  <c r="K101" i="24"/>
  <c r="J101" i="24"/>
  <c r="I101" i="24"/>
  <c r="H101" i="24"/>
  <c r="M100" i="24"/>
  <c r="L100" i="24"/>
  <c r="K100" i="24"/>
  <c r="J100" i="24"/>
  <c r="I100" i="24"/>
  <c r="H100" i="24"/>
  <c r="M99" i="24"/>
  <c r="L99" i="24"/>
  <c r="K99" i="24"/>
  <c r="J99" i="24"/>
  <c r="I99" i="24"/>
  <c r="H99" i="24"/>
  <c r="M98" i="24"/>
  <c r="L98" i="24"/>
  <c r="K98" i="24"/>
  <c r="J98" i="24"/>
  <c r="I98" i="24"/>
  <c r="H98" i="24"/>
  <c r="M97" i="24"/>
  <c r="L97" i="24"/>
  <c r="K97" i="24"/>
  <c r="J97" i="24"/>
  <c r="I97" i="24"/>
  <c r="H97" i="24"/>
  <c r="M96" i="24"/>
  <c r="L96" i="24"/>
  <c r="K96" i="24"/>
  <c r="J96" i="24"/>
  <c r="I96" i="24"/>
  <c r="H96" i="24"/>
  <c r="M95" i="24"/>
  <c r="L95" i="24"/>
  <c r="K95" i="24"/>
  <c r="J95" i="24"/>
  <c r="I95" i="24"/>
  <c r="H95" i="24"/>
  <c r="M94" i="24"/>
  <c r="L94" i="24"/>
  <c r="K94" i="24"/>
  <c r="J94" i="24"/>
  <c r="I94" i="24"/>
  <c r="H94" i="24"/>
  <c r="M93" i="24"/>
  <c r="L93" i="24"/>
  <c r="K93" i="24"/>
  <c r="J93" i="24"/>
  <c r="I93" i="24"/>
  <c r="H93" i="24"/>
  <c r="M92" i="24"/>
  <c r="L92" i="24"/>
  <c r="K92" i="24"/>
  <c r="J92" i="24"/>
  <c r="I92" i="24"/>
  <c r="H92" i="24"/>
  <c r="M91" i="24"/>
  <c r="L91" i="24"/>
  <c r="K91" i="24"/>
  <c r="J91" i="24"/>
  <c r="I91" i="24"/>
  <c r="H91" i="24"/>
  <c r="M90" i="24"/>
  <c r="L90" i="24"/>
  <c r="K90" i="24"/>
  <c r="J90" i="24"/>
  <c r="I90" i="24"/>
  <c r="H90" i="24"/>
  <c r="M89" i="24"/>
  <c r="L89" i="24"/>
  <c r="K89" i="24"/>
  <c r="J89" i="24"/>
  <c r="I89" i="24"/>
  <c r="H89" i="24"/>
  <c r="M88" i="24"/>
  <c r="L88" i="24"/>
  <c r="K88" i="24"/>
  <c r="J88" i="24"/>
  <c r="I88" i="24"/>
  <c r="H88" i="24"/>
  <c r="M87" i="24"/>
  <c r="L87" i="24"/>
  <c r="K87" i="24"/>
  <c r="J87" i="24"/>
  <c r="I87" i="24"/>
  <c r="H87" i="24"/>
  <c r="M86" i="24"/>
  <c r="L86" i="24"/>
  <c r="K86" i="24"/>
  <c r="J86" i="24"/>
  <c r="I86" i="24"/>
  <c r="H86" i="24"/>
  <c r="M85" i="24"/>
  <c r="L85" i="24"/>
  <c r="K85" i="24"/>
  <c r="J85" i="24"/>
  <c r="I85" i="24"/>
  <c r="H85" i="24"/>
  <c r="M84" i="24"/>
  <c r="L84" i="24"/>
  <c r="K84" i="24"/>
  <c r="J84" i="24"/>
  <c r="I84" i="24"/>
  <c r="H84" i="24"/>
  <c r="M83" i="24"/>
  <c r="L83" i="24"/>
  <c r="K83" i="24"/>
  <c r="J83" i="24"/>
  <c r="I83" i="24"/>
  <c r="H83" i="24"/>
  <c r="M82" i="24"/>
  <c r="L82" i="24"/>
  <c r="K82" i="24"/>
  <c r="J82" i="24"/>
  <c r="I82" i="24"/>
  <c r="H82" i="24"/>
  <c r="M81" i="24"/>
  <c r="L81" i="24"/>
  <c r="K81" i="24"/>
  <c r="J81" i="24"/>
  <c r="I81" i="24"/>
  <c r="H81" i="24"/>
  <c r="M80" i="24"/>
  <c r="L80" i="24"/>
  <c r="K80" i="24"/>
  <c r="J80" i="24"/>
  <c r="I80" i="24"/>
  <c r="H80" i="24"/>
  <c r="M79" i="24"/>
  <c r="L79" i="24"/>
  <c r="K79" i="24"/>
  <c r="J79" i="24"/>
  <c r="I79" i="24"/>
  <c r="H79" i="24"/>
  <c r="M78" i="24"/>
  <c r="L78" i="24"/>
  <c r="K78" i="24"/>
  <c r="J78" i="24"/>
  <c r="I78" i="24"/>
  <c r="H78" i="24"/>
  <c r="M77" i="24"/>
  <c r="L77" i="24"/>
  <c r="K77" i="24"/>
  <c r="J77" i="24"/>
  <c r="I77" i="24"/>
  <c r="H77" i="24"/>
  <c r="M76" i="24"/>
  <c r="L76" i="24"/>
  <c r="K76" i="24"/>
  <c r="J76" i="24"/>
  <c r="I76" i="24"/>
  <c r="H76" i="24"/>
  <c r="M75" i="24"/>
  <c r="L75" i="24"/>
  <c r="K75" i="24"/>
  <c r="J75" i="24"/>
  <c r="I75" i="24"/>
  <c r="H75" i="24"/>
  <c r="M74" i="24"/>
  <c r="L74" i="24"/>
  <c r="K74" i="24"/>
  <c r="J74" i="24"/>
  <c r="I74" i="24"/>
  <c r="H74" i="24"/>
  <c r="M73" i="24"/>
  <c r="L73" i="24"/>
  <c r="K73" i="24"/>
  <c r="J73" i="24"/>
  <c r="I73" i="24"/>
  <c r="H73" i="24"/>
  <c r="M72" i="24"/>
  <c r="L72" i="24"/>
  <c r="K72" i="24"/>
  <c r="J72" i="24"/>
  <c r="I72" i="24"/>
  <c r="H72" i="24"/>
  <c r="M71" i="24"/>
  <c r="L71" i="24"/>
  <c r="K71" i="24"/>
  <c r="J71" i="24"/>
  <c r="I71" i="24"/>
  <c r="H71" i="24"/>
  <c r="M70" i="24"/>
  <c r="L70" i="24"/>
  <c r="K70" i="24"/>
  <c r="J70" i="24"/>
  <c r="I70" i="24"/>
  <c r="H70" i="24"/>
  <c r="M69" i="24"/>
  <c r="L69" i="24"/>
  <c r="K69" i="24"/>
  <c r="J69" i="24"/>
  <c r="I69" i="24"/>
  <c r="H69" i="24"/>
  <c r="M68" i="24"/>
  <c r="L68" i="24"/>
  <c r="K68" i="24"/>
  <c r="J68" i="24"/>
  <c r="I68" i="24"/>
  <c r="H68" i="24"/>
  <c r="M67" i="24"/>
  <c r="L67" i="24"/>
  <c r="K67" i="24"/>
  <c r="J67" i="24"/>
  <c r="I67" i="24"/>
  <c r="H67" i="24"/>
  <c r="M66" i="24"/>
  <c r="L66" i="24"/>
  <c r="K66" i="24"/>
  <c r="J66" i="24"/>
  <c r="I66" i="24"/>
  <c r="H66" i="24"/>
  <c r="M65" i="24"/>
  <c r="L65" i="24"/>
  <c r="K65" i="24"/>
  <c r="J65" i="24"/>
  <c r="I65" i="24"/>
  <c r="H65" i="24"/>
  <c r="M64" i="24"/>
  <c r="L64" i="24"/>
  <c r="K64" i="24"/>
  <c r="J64" i="24"/>
  <c r="I64" i="24"/>
  <c r="H64" i="24"/>
  <c r="M63" i="24"/>
  <c r="L63" i="24"/>
  <c r="K63" i="24"/>
  <c r="J63" i="24"/>
  <c r="I63" i="24"/>
  <c r="H63" i="24"/>
  <c r="M62" i="24"/>
  <c r="L62" i="24"/>
  <c r="K62" i="24"/>
  <c r="J62" i="24"/>
  <c r="I62" i="24"/>
  <c r="H62" i="24"/>
  <c r="M61" i="24"/>
  <c r="L61" i="24"/>
  <c r="K61" i="24"/>
  <c r="J61" i="24"/>
  <c r="I61" i="24"/>
  <c r="H61" i="24"/>
  <c r="M60" i="24"/>
  <c r="L60" i="24"/>
  <c r="K60" i="24"/>
  <c r="J60" i="24"/>
  <c r="I60" i="24"/>
  <c r="H60" i="24"/>
  <c r="M59" i="24"/>
  <c r="L59" i="24"/>
  <c r="K59" i="24"/>
  <c r="J59" i="24"/>
  <c r="I59" i="24"/>
  <c r="H59" i="24"/>
  <c r="M58" i="24"/>
  <c r="L58" i="24"/>
  <c r="K58" i="24"/>
  <c r="J58" i="24"/>
  <c r="I58" i="24"/>
  <c r="H58" i="24"/>
  <c r="M57" i="24"/>
  <c r="L57" i="24"/>
  <c r="K57" i="24"/>
  <c r="J57" i="24"/>
  <c r="I57" i="24"/>
  <c r="H57" i="24"/>
  <c r="M56" i="24"/>
  <c r="L56" i="24"/>
  <c r="K56" i="24"/>
  <c r="J56" i="24"/>
  <c r="I56" i="24"/>
  <c r="H56" i="24"/>
  <c r="M55" i="24"/>
  <c r="L55" i="24"/>
  <c r="K55" i="24"/>
  <c r="J55" i="24"/>
  <c r="I55" i="24"/>
  <c r="H55" i="24"/>
  <c r="M54" i="24"/>
  <c r="L54" i="24"/>
  <c r="K54" i="24"/>
  <c r="J54" i="24"/>
  <c r="I54" i="24"/>
  <c r="H54" i="24"/>
  <c r="M53" i="24"/>
  <c r="L53" i="24"/>
  <c r="K53" i="24"/>
  <c r="J53" i="24"/>
  <c r="I53" i="24"/>
  <c r="H53" i="24"/>
  <c r="M52" i="24"/>
  <c r="L52" i="24"/>
  <c r="K52" i="24"/>
  <c r="J52" i="24"/>
  <c r="I52" i="24"/>
  <c r="H52" i="24"/>
  <c r="M51" i="24"/>
  <c r="L51" i="24"/>
  <c r="K51" i="24"/>
  <c r="J51" i="24"/>
  <c r="I51" i="24"/>
  <c r="H51" i="24"/>
  <c r="M50" i="24"/>
  <c r="L50" i="24"/>
  <c r="K50" i="24"/>
  <c r="J50" i="24"/>
  <c r="I50" i="24"/>
  <c r="H50" i="24"/>
  <c r="M49" i="24"/>
  <c r="L49" i="24"/>
  <c r="K49" i="24"/>
  <c r="J49" i="24"/>
  <c r="I49" i="24"/>
  <c r="H49" i="24"/>
  <c r="M48" i="24"/>
  <c r="L48" i="24"/>
  <c r="K48" i="24"/>
  <c r="J48" i="24"/>
  <c r="I48" i="24"/>
  <c r="H48" i="24"/>
  <c r="M47" i="24"/>
  <c r="L47" i="24"/>
  <c r="K47" i="24"/>
  <c r="J47" i="24"/>
  <c r="I47" i="24"/>
  <c r="H47" i="24"/>
  <c r="M46" i="24"/>
  <c r="L46" i="24"/>
  <c r="K46" i="24"/>
  <c r="J46" i="24"/>
  <c r="I46" i="24"/>
  <c r="H46" i="24"/>
  <c r="M45" i="24"/>
  <c r="L45" i="24"/>
  <c r="K45" i="24"/>
  <c r="J45" i="24"/>
  <c r="I45" i="24"/>
  <c r="H45" i="24"/>
  <c r="M44" i="24"/>
  <c r="L44" i="24"/>
  <c r="K44" i="24"/>
  <c r="J44" i="24"/>
  <c r="I44" i="24"/>
  <c r="H44" i="24"/>
  <c r="M43" i="24"/>
  <c r="L43" i="24"/>
  <c r="K43" i="24"/>
  <c r="J43" i="24"/>
  <c r="I43" i="24"/>
  <c r="H43" i="24"/>
  <c r="M42" i="24"/>
  <c r="L42" i="24"/>
  <c r="K42" i="24"/>
  <c r="J42" i="24"/>
  <c r="I42" i="24"/>
  <c r="H42" i="24"/>
  <c r="M41" i="24"/>
  <c r="L41" i="24"/>
  <c r="K41" i="24"/>
  <c r="J41" i="24"/>
  <c r="I41" i="24"/>
  <c r="H41" i="24"/>
  <c r="M40" i="24"/>
  <c r="L40" i="24"/>
  <c r="K40" i="24"/>
  <c r="J40" i="24"/>
  <c r="I40" i="24"/>
  <c r="H40" i="24"/>
  <c r="M39" i="24"/>
  <c r="L39" i="24"/>
  <c r="K39" i="24"/>
  <c r="J39" i="24"/>
  <c r="I39" i="24"/>
  <c r="H39" i="24"/>
  <c r="M38" i="24"/>
  <c r="L38" i="24"/>
  <c r="K38" i="24"/>
  <c r="J38" i="24"/>
  <c r="I38" i="24"/>
  <c r="H38" i="24"/>
  <c r="M37" i="24"/>
  <c r="L37" i="24"/>
  <c r="K37" i="24"/>
  <c r="J37" i="24"/>
  <c r="I37" i="24"/>
  <c r="H37" i="24"/>
  <c r="M36" i="24"/>
  <c r="L36" i="24"/>
  <c r="K36" i="24"/>
  <c r="J36" i="24"/>
  <c r="I36" i="24"/>
  <c r="H36" i="24"/>
  <c r="M35" i="24"/>
  <c r="L35" i="24"/>
  <c r="K35" i="24"/>
  <c r="J35" i="24"/>
  <c r="I35" i="24"/>
  <c r="H35" i="24"/>
  <c r="M34" i="24"/>
  <c r="L34" i="24"/>
  <c r="K34" i="24"/>
  <c r="J34" i="24"/>
  <c r="I34" i="24"/>
  <c r="H34" i="24"/>
  <c r="M33" i="24"/>
  <c r="L33" i="24"/>
  <c r="K33" i="24"/>
  <c r="J33" i="24"/>
  <c r="I33" i="24"/>
  <c r="H33" i="24"/>
  <c r="M32" i="24"/>
  <c r="L32" i="24"/>
  <c r="K32" i="24"/>
  <c r="J32" i="24"/>
  <c r="I32" i="24"/>
  <c r="H32" i="24"/>
  <c r="M31" i="24"/>
  <c r="L31" i="24"/>
  <c r="K31" i="24"/>
  <c r="J31" i="24"/>
  <c r="I31" i="24"/>
  <c r="H31" i="24"/>
  <c r="M30" i="24"/>
  <c r="L30" i="24"/>
  <c r="K30" i="24"/>
  <c r="J30" i="24"/>
  <c r="I30" i="24"/>
  <c r="H30" i="24"/>
  <c r="M29" i="24"/>
  <c r="L29" i="24"/>
  <c r="K29" i="24"/>
  <c r="J29" i="24"/>
  <c r="I29" i="24"/>
  <c r="H29" i="24"/>
  <c r="M28" i="24"/>
  <c r="L28" i="24"/>
  <c r="K28" i="24"/>
  <c r="J28" i="24"/>
  <c r="I28" i="24"/>
  <c r="H28" i="24"/>
  <c r="M27" i="24"/>
  <c r="L27" i="24"/>
  <c r="K27" i="24"/>
  <c r="J27" i="24"/>
  <c r="I27" i="24"/>
  <c r="H27" i="24"/>
  <c r="M26" i="24"/>
  <c r="L26" i="24"/>
  <c r="K26" i="24"/>
  <c r="J26" i="24"/>
  <c r="I26" i="24"/>
  <c r="H26" i="24"/>
  <c r="M25" i="24"/>
  <c r="L25" i="24"/>
  <c r="K25" i="24"/>
  <c r="J25" i="24"/>
  <c r="I25" i="24"/>
  <c r="H25" i="24"/>
  <c r="M24" i="24"/>
  <c r="L24" i="24"/>
  <c r="K24" i="24"/>
  <c r="J24" i="24"/>
  <c r="I24" i="24"/>
  <c r="H24" i="24"/>
  <c r="M23" i="24"/>
  <c r="L23" i="24"/>
  <c r="K23" i="24"/>
  <c r="J23" i="24"/>
  <c r="I23" i="24"/>
  <c r="H23" i="24"/>
  <c r="M22" i="24"/>
  <c r="L22" i="24"/>
  <c r="K22" i="24"/>
  <c r="J22" i="24"/>
  <c r="I22" i="24"/>
  <c r="H22" i="24"/>
  <c r="M21" i="24"/>
  <c r="L21" i="24"/>
  <c r="K21" i="24"/>
  <c r="J21" i="24"/>
  <c r="I21" i="24"/>
  <c r="H21" i="24"/>
  <c r="M20" i="24"/>
  <c r="L20" i="24"/>
  <c r="K20" i="24"/>
  <c r="J20" i="24"/>
  <c r="I20" i="24"/>
  <c r="H20" i="24"/>
  <c r="M19" i="24"/>
  <c r="L19" i="24"/>
  <c r="K19" i="24"/>
  <c r="J19" i="24"/>
  <c r="I19" i="24"/>
  <c r="H19" i="24"/>
  <c r="M18" i="24"/>
  <c r="L18" i="24"/>
  <c r="K18" i="24"/>
  <c r="J18" i="24"/>
  <c r="I18" i="24"/>
  <c r="H18" i="24"/>
  <c r="M17" i="24"/>
  <c r="L17" i="24"/>
  <c r="K17" i="24"/>
  <c r="J17" i="24"/>
  <c r="I17" i="24"/>
  <c r="H17" i="24"/>
  <c r="M16" i="24"/>
  <c r="L16" i="24"/>
  <c r="K16" i="24"/>
  <c r="J16" i="24"/>
  <c r="I16" i="24"/>
  <c r="H16" i="24"/>
  <c r="M15" i="24"/>
  <c r="L15" i="24"/>
  <c r="K15" i="24"/>
  <c r="J15" i="24"/>
  <c r="I15" i="24"/>
  <c r="H15" i="24"/>
  <c r="M14" i="24"/>
  <c r="L14" i="24"/>
  <c r="K14" i="24"/>
  <c r="J14" i="24"/>
  <c r="I14" i="24"/>
  <c r="H14" i="24"/>
  <c r="M13" i="24"/>
  <c r="L13" i="24"/>
  <c r="K13" i="24"/>
  <c r="J13" i="24"/>
  <c r="I13" i="24"/>
  <c r="H13" i="24"/>
  <c r="M12" i="24"/>
  <c r="L12" i="24"/>
  <c r="K12" i="24"/>
  <c r="J12" i="24"/>
  <c r="I12" i="24"/>
  <c r="H12" i="24"/>
  <c r="M11" i="24"/>
  <c r="L11" i="24"/>
  <c r="K11" i="24"/>
  <c r="J11" i="24"/>
  <c r="I11" i="24"/>
  <c r="H11" i="24"/>
  <c r="M10" i="24"/>
  <c r="L10" i="24"/>
  <c r="K10" i="24"/>
  <c r="J10" i="24"/>
  <c r="I10" i="24"/>
  <c r="H10" i="24"/>
  <c r="M9" i="24"/>
  <c r="L9" i="24"/>
  <c r="K9" i="24"/>
  <c r="J9" i="24"/>
  <c r="I9" i="24"/>
  <c r="H9" i="24"/>
  <c r="M8" i="24"/>
  <c r="L8" i="24"/>
  <c r="K8" i="24"/>
  <c r="J8" i="24"/>
  <c r="I8" i="24"/>
  <c r="H8" i="24"/>
  <c r="M7" i="24"/>
  <c r="L7" i="24"/>
  <c r="K7" i="24"/>
  <c r="J7" i="24"/>
  <c r="I7" i="24"/>
  <c r="H7" i="24"/>
  <c r="M6" i="24"/>
  <c r="L6" i="24"/>
  <c r="K6" i="24"/>
  <c r="J6" i="24"/>
  <c r="I6" i="24"/>
  <c r="H6" i="24"/>
  <c r="M5" i="24"/>
  <c r="L5" i="24"/>
  <c r="K5" i="24"/>
  <c r="Q5" i="24" s="1"/>
  <c r="J5" i="24"/>
  <c r="I5" i="24"/>
  <c r="H5" i="24"/>
  <c r="N5" i="24" s="1"/>
  <c r="S4" i="24"/>
  <c r="R4" i="24"/>
  <c r="P4" i="24"/>
  <c r="O4" i="24"/>
  <c r="V2" i="24"/>
  <c r="M2" i="24"/>
  <c r="S2" i="24" s="1"/>
  <c r="L2" i="24"/>
  <c r="R2" i="24" s="1"/>
  <c r="K2" i="24"/>
  <c r="Q2" i="24" s="1"/>
  <c r="J2" i="24"/>
  <c r="P2" i="24" s="1"/>
  <c r="I2" i="24"/>
  <c r="O2" i="24" s="1"/>
  <c r="H2" i="24"/>
  <c r="N2" i="24" s="1"/>
  <c r="Q6" i="24" l="1"/>
  <c r="Q7" i="24" s="1"/>
  <c r="Q8" i="24" s="1"/>
  <c r="Q9" i="24" s="1"/>
  <c r="Q10" i="24" s="1"/>
  <c r="Q11" i="24" s="1"/>
  <c r="Q12" i="24" s="1"/>
  <c r="Q13" i="24" s="1"/>
  <c r="Q14" i="24" s="1"/>
  <c r="Q15" i="24" s="1"/>
  <c r="Q16" i="24" s="1"/>
  <c r="Q17" i="24" s="1"/>
  <c r="Q18" i="24" s="1"/>
  <c r="Q19" i="24" s="1"/>
  <c r="Q20" i="24" s="1"/>
  <c r="Q21" i="24" s="1"/>
  <c r="Q22" i="24" s="1"/>
  <c r="Q23" i="24" s="1"/>
  <c r="Q24" i="24" s="1"/>
  <c r="Q25" i="24" s="1"/>
  <c r="Q26" i="24" s="1"/>
  <c r="Q27" i="24" s="1"/>
  <c r="Q28" i="24" s="1"/>
  <c r="Q29" i="24" s="1"/>
  <c r="Q30" i="24" s="1"/>
  <c r="Q31" i="24" s="1"/>
  <c r="Q32" i="24" s="1"/>
  <c r="Q33" i="24" s="1"/>
  <c r="Q34" i="24" s="1"/>
  <c r="Q35" i="24" s="1"/>
  <c r="Q36" i="24" s="1"/>
  <c r="Q37" i="24" s="1"/>
  <c r="Q38" i="24" s="1"/>
  <c r="Q39" i="24" s="1"/>
  <c r="Q40" i="24" s="1"/>
  <c r="Q41" i="24" s="1"/>
  <c r="Q42" i="24" s="1"/>
  <c r="Q43" i="24" s="1"/>
  <c r="Q44" i="24" s="1"/>
  <c r="Q45" i="24" s="1"/>
  <c r="Q46" i="24" s="1"/>
  <c r="Q47" i="24" s="1"/>
  <c r="Q48" i="24" s="1"/>
  <c r="Q49" i="24" s="1"/>
  <c r="Q50" i="24" s="1"/>
  <c r="Q51" i="24" s="1"/>
  <c r="Q52" i="24" s="1"/>
  <c r="Q53" i="24" s="1"/>
  <c r="Q54" i="24" s="1"/>
  <c r="Q55" i="24" s="1"/>
  <c r="Q56" i="24" s="1"/>
  <c r="Q57" i="24" s="1"/>
  <c r="Q58" i="24" s="1"/>
  <c r="Q59" i="24" s="1"/>
  <c r="Q60" i="24" s="1"/>
  <c r="Q61" i="24" s="1"/>
  <c r="Q62" i="24" s="1"/>
  <c r="Q63" i="24" s="1"/>
  <c r="Q64" i="24" s="1"/>
  <c r="Q65" i="24" s="1"/>
  <c r="Q66" i="24" s="1"/>
  <c r="Q67" i="24" s="1"/>
  <c r="Q68" i="24" s="1"/>
  <c r="Q69" i="24" s="1"/>
  <c r="Q70" i="24" s="1"/>
  <c r="Q71" i="24" s="1"/>
  <c r="Q72" i="24" s="1"/>
  <c r="Q73" i="24" s="1"/>
  <c r="Q74" i="24" s="1"/>
  <c r="Q75" i="24" s="1"/>
  <c r="Q76" i="24" s="1"/>
  <c r="Q77" i="24" s="1"/>
  <c r="Q78" i="24" s="1"/>
  <c r="Q79" i="24" s="1"/>
  <c r="Q80" i="24" s="1"/>
  <c r="Q81" i="24" s="1"/>
  <c r="Q82" i="24" s="1"/>
  <c r="Q83" i="24" s="1"/>
  <c r="Q84" i="24" s="1"/>
  <c r="Q85" i="24" s="1"/>
  <c r="Q86" i="24" s="1"/>
  <c r="Q87" i="24" s="1"/>
  <c r="Q88" i="24" s="1"/>
  <c r="Q89" i="24" s="1"/>
  <c r="Q90" i="24" s="1"/>
  <c r="Q91" i="24" s="1"/>
  <c r="Q92" i="24" s="1"/>
  <c r="Q93" i="24" s="1"/>
  <c r="Q94" i="24" s="1"/>
  <c r="Q95" i="24" s="1"/>
  <c r="Q96" i="24" s="1"/>
  <c r="Q97" i="24" s="1"/>
  <c r="Q98" i="24" s="1"/>
  <c r="Q99" i="24" s="1"/>
  <c r="Q100" i="24" s="1"/>
  <c r="Q101" i="24" s="1"/>
  <c r="Q102" i="24" s="1"/>
  <c r="Q103" i="24" s="1"/>
  <c r="Q104" i="24" s="1"/>
  <c r="Q105" i="24" s="1"/>
  <c r="Q106" i="24" s="1"/>
  <c r="Q107" i="24" s="1"/>
  <c r="Q108" i="24" s="1"/>
  <c r="Q109" i="24" s="1"/>
  <c r="Q110" i="24" s="1"/>
  <c r="Q111" i="24" s="1"/>
  <c r="Q112" i="24" s="1"/>
  <c r="Q113" i="24" s="1"/>
  <c r="Q114" i="24" s="1"/>
  <c r="Q115" i="24" s="1"/>
  <c r="Q116" i="24" s="1"/>
  <c r="Q117" i="24" s="1"/>
  <c r="Q118" i="24" s="1"/>
  <c r="Q119" i="24" s="1"/>
  <c r="Q120" i="24" s="1"/>
  <c r="Q121" i="24" s="1"/>
  <c r="Q122" i="24" s="1"/>
  <c r="Q123" i="24" s="1"/>
  <c r="Q124" i="24" s="1"/>
  <c r="Q125" i="24" s="1"/>
  <c r="Q126" i="24" s="1"/>
  <c r="Q127" i="24" s="1"/>
  <c r="Q128" i="24" s="1"/>
  <c r="Q129" i="24" s="1"/>
  <c r="Q130" i="24" s="1"/>
  <c r="Q131" i="24" s="1"/>
  <c r="Q132" i="24" s="1"/>
  <c r="Q133" i="24" s="1"/>
  <c r="Q134" i="24" s="1"/>
  <c r="Q135" i="24" s="1"/>
  <c r="Q136" i="24" s="1"/>
  <c r="Q137" i="24" s="1"/>
  <c r="Q138" i="24" s="1"/>
  <c r="Q139" i="24" s="1"/>
  <c r="Q140" i="24" s="1"/>
  <c r="Q141" i="24" s="1"/>
  <c r="Q142" i="24" s="1"/>
  <c r="Q143" i="24" s="1"/>
  <c r="Q144" i="24" s="1"/>
  <c r="Q145" i="24" s="1"/>
  <c r="Q146" i="24" s="1"/>
  <c r="Q147" i="24" s="1"/>
  <c r="Q148" i="24" s="1"/>
  <c r="Q149" i="24" s="1"/>
  <c r="Q150" i="24" s="1"/>
  <c r="Q151" i="24" s="1"/>
  <c r="Q152" i="24" s="1"/>
  <c r="Q153" i="24" s="1"/>
  <c r="Q154" i="24" s="1"/>
  <c r="Q155" i="24" s="1"/>
  <c r="Q156" i="24" s="1"/>
  <c r="Q157" i="24" s="1"/>
  <c r="Q158" i="24" s="1"/>
  <c r="Q159" i="24" s="1"/>
  <c r="Q160" i="24" s="1"/>
  <c r="Q161" i="24" s="1"/>
  <c r="Q162" i="24" s="1"/>
  <c r="Q163" i="24" s="1"/>
  <c r="Q164" i="24" s="1"/>
  <c r="Q165" i="24" s="1"/>
  <c r="Q166" i="24" s="1"/>
  <c r="Q167" i="24" s="1"/>
  <c r="Q168" i="24" s="1"/>
  <c r="Q169" i="24" s="1"/>
  <c r="Q170" i="24" s="1"/>
  <c r="Q171" i="24" s="1"/>
  <c r="Q172" i="24" s="1"/>
  <c r="Q173" i="24" s="1"/>
  <c r="Q174" i="24" s="1"/>
  <c r="Q175" i="24" s="1"/>
  <c r="Q176" i="24" s="1"/>
  <c r="Q177" i="24" s="1"/>
  <c r="Q178" i="24" s="1"/>
  <c r="Q179" i="24" s="1"/>
  <c r="Q180" i="24" s="1"/>
  <c r="Q181" i="24" s="1"/>
  <c r="Q182" i="24" s="1"/>
  <c r="Q183" i="24" s="1"/>
  <c r="Q184" i="24" s="1"/>
  <c r="Q185" i="24" s="1"/>
  <c r="Q186" i="24" s="1"/>
  <c r="Q187" i="24" s="1"/>
  <c r="Q188" i="24" s="1"/>
  <c r="Q189" i="24" s="1"/>
  <c r="Q190" i="24" s="1"/>
  <c r="Q191" i="24" s="1"/>
  <c r="Q192" i="24" s="1"/>
  <c r="Q193" i="24" s="1"/>
  <c r="Q194" i="24" s="1"/>
  <c r="Q195" i="24" s="1"/>
  <c r="Q196" i="24" s="1"/>
  <c r="Q197" i="24" s="1"/>
  <c r="Q198" i="24" s="1"/>
  <c r="Q199" i="24" s="1"/>
  <c r="Q200" i="24" s="1"/>
  <c r="Q201" i="24" s="1"/>
  <c r="Q202" i="24" s="1"/>
  <c r="Q203" i="24" s="1"/>
  <c r="Q204" i="24" s="1"/>
  <c r="Q205" i="24" s="1"/>
  <c r="Q206" i="24" s="1"/>
  <c r="Q207" i="24" s="1"/>
  <c r="Q208" i="24" s="1"/>
  <c r="Q209" i="24" s="1"/>
  <c r="Q210" i="24" s="1"/>
  <c r="Q211" i="24" s="1"/>
  <c r="Q212" i="24" s="1"/>
  <c r="Q213" i="24" s="1"/>
  <c r="Q214" i="24" s="1"/>
  <c r="Q215" i="24" s="1"/>
  <c r="Q216" i="24" s="1"/>
  <c r="Q217" i="24" s="1"/>
  <c r="Q218" i="24" s="1"/>
  <c r="Q219" i="24" s="1"/>
  <c r="Q220" i="24" s="1"/>
  <c r="Q221" i="24" s="1"/>
  <c r="Q222" i="24" s="1"/>
  <c r="Q223" i="24" s="1"/>
  <c r="Q224" i="24" s="1"/>
  <c r="Q225" i="24" s="1"/>
  <c r="Q226" i="24" s="1"/>
  <c r="Q227" i="24" s="1"/>
  <c r="Q228" i="24" s="1"/>
  <c r="Q229" i="24" s="1"/>
  <c r="Q230" i="24" s="1"/>
  <c r="Q231" i="24" s="1"/>
  <c r="Q232" i="24" s="1"/>
  <c r="Q233" i="24" s="1"/>
  <c r="Q234" i="24" s="1"/>
  <c r="Q235" i="24" s="1"/>
  <c r="Q236" i="24" s="1"/>
  <c r="Q237" i="24" s="1"/>
  <c r="Q238" i="24" s="1"/>
  <c r="Q239" i="24" s="1"/>
  <c r="Q240" i="24" s="1"/>
  <c r="Q241" i="24" s="1"/>
  <c r="Q242" i="24" s="1"/>
  <c r="Q243" i="24" s="1"/>
  <c r="Q244" i="24" s="1"/>
  <c r="Q245" i="24" s="1"/>
  <c r="Q246" i="24" s="1"/>
  <c r="Q247" i="24" s="1"/>
  <c r="Q248" i="24" s="1"/>
  <c r="Q249" i="24" s="1"/>
  <c r="Q250" i="24" s="1"/>
  <c r="Q251" i="24" s="1"/>
  <c r="Q252" i="24" s="1"/>
  <c r="Q253" i="24" s="1"/>
  <c r="Q254" i="24" s="1"/>
  <c r="Q255" i="24" s="1"/>
  <c r="Q256" i="24" s="1"/>
  <c r="Q257" i="24" s="1"/>
  <c r="Q258" i="24" s="1"/>
  <c r="Q259" i="24" s="1"/>
  <c r="Q260" i="24" s="1"/>
  <c r="Q261" i="24" s="1"/>
  <c r="Q262" i="24" s="1"/>
  <c r="Q263" i="24" s="1"/>
  <c r="Q264" i="24" s="1"/>
  <c r="Q265" i="24" s="1"/>
  <c r="Q266" i="24" s="1"/>
  <c r="Q267" i="24" s="1"/>
  <c r="Q268" i="24" s="1"/>
  <c r="Q269" i="24" s="1"/>
  <c r="Q270" i="24" s="1"/>
  <c r="Q271" i="24" s="1"/>
  <c r="Q272" i="24" s="1"/>
  <c r="Q273" i="24" s="1"/>
  <c r="Q274" i="24" s="1"/>
  <c r="Q275" i="24" s="1"/>
  <c r="Q276" i="24" s="1"/>
  <c r="Q277" i="24" s="1"/>
  <c r="Q278" i="24" s="1"/>
  <c r="Q279" i="24" s="1"/>
  <c r="Q280" i="24" s="1"/>
  <c r="Q281" i="24" s="1"/>
  <c r="Q282" i="24" s="1"/>
  <c r="Q283" i="24" s="1"/>
  <c r="Q284" i="24" s="1"/>
  <c r="Q285" i="24" s="1"/>
  <c r="Q286" i="24" s="1"/>
  <c r="Q287" i="24" s="1"/>
  <c r="Q288" i="24" s="1"/>
  <c r="Q289" i="24" s="1"/>
  <c r="Q290" i="24" s="1"/>
  <c r="Q291" i="24" s="1"/>
  <c r="Q292" i="24" s="1"/>
  <c r="Q293" i="24" s="1"/>
  <c r="Q294" i="24" s="1"/>
  <c r="Q295" i="24" s="1"/>
  <c r="Q296" i="24" s="1"/>
  <c r="Q297" i="24" s="1"/>
  <c r="Q298" i="24" s="1"/>
  <c r="Q299" i="24" s="1"/>
  <c r="Q300" i="24" s="1"/>
  <c r="Q301" i="24" s="1"/>
  <c r="Q302" i="24" s="1"/>
  <c r="Q303" i="24" s="1"/>
  <c r="Q304" i="24" s="1"/>
  <c r="Q305" i="24" s="1"/>
  <c r="Q306" i="24" s="1"/>
  <c r="Q307" i="24" s="1"/>
  <c r="Q308" i="24" s="1"/>
  <c r="Q309" i="24" s="1"/>
  <c r="Q310" i="24" s="1"/>
  <c r="Q311" i="24" s="1"/>
  <c r="Q312" i="24" s="1"/>
  <c r="Q313" i="24" s="1"/>
  <c r="Q314" i="24" s="1"/>
  <c r="Q315" i="24" s="1"/>
  <c r="Q316" i="24" s="1"/>
  <c r="Q317" i="24" s="1"/>
  <c r="Q318" i="24" s="1"/>
  <c r="Q319" i="24" s="1"/>
  <c r="Q320" i="24" s="1"/>
  <c r="Q321" i="24" s="1"/>
  <c r="Q322" i="24" s="1"/>
  <c r="Q323" i="24" s="1"/>
  <c r="Q324" i="24" s="1"/>
  <c r="Q325" i="24" s="1"/>
  <c r="Q326" i="24" s="1"/>
  <c r="Q327" i="24" s="1"/>
  <c r="Q328" i="24" s="1"/>
  <c r="Q329" i="24" s="1"/>
  <c r="Q330" i="24" s="1"/>
  <c r="Q331" i="24" s="1"/>
  <c r="Q332" i="24" s="1"/>
  <c r="Q333" i="24" s="1"/>
  <c r="Q334" i="24" s="1"/>
  <c r="Q335" i="24" s="1"/>
  <c r="Q336" i="24" s="1"/>
  <c r="Q337" i="24" s="1"/>
  <c r="Q338" i="24" s="1"/>
  <c r="Q339" i="24" s="1"/>
  <c r="Q340" i="24" s="1"/>
  <c r="Q341" i="24" s="1"/>
  <c r="Q342" i="24" s="1"/>
  <c r="Q343" i="24" s="1"/>
  <c r="Q344" i="24" s="1"/>
  <c r="Q345" i="24" s="1"/>
  <c r="Q346" i="24" s="1"/>
  <c r="Q347" i="24" s="1"/>
  <c r="Q348" i="24" s="1"/>
  <c r="Q349" i="24" s="1"/>
  <c r="Q350" i="24" s="1"/>
  <c r="Q351" i="24" s="1"/>
  <c r="Q352" i="24" s="1"/>
  <c r="Q353" i="24" s="1"/>
  <c r="Q354" i="24" s="1"/>
  <c r="Q355" i="24" s="1"/>
  <c r="Q356" i="24" s="1"/>
  <c r="Q357" i="24" s="1"/>
  <c r="Q358" i="24" s="1"/>
  <c r="Q359" i="24" s="1"/>
  <c r="Q360" i="24" s="1"/>
  <c r="Q361" i="24" s="1"/>
  <c r="Q362" i="24" s="1"/>
  <c r="Q363" i="24" s="1"/>
  <c r="Q364" i="24" s="1"/>
  <c r="Q365" i="24" s="1"/>
  <c r="Q366" i="24" s="1"/>
  <c r="Q367" i="24" s="1"/>
  <c r="Q368" i="24" s="1"/>
  <c r="Q369" i="24" s="1"/>
  <c r="Q370" i="24" s="1"/>
  <c r="Q371" i="24" s="1"/>
  <c r="Q372" i="24" s="1"/>
  <c r="Q373" i="24" s="1"/>
  <c r="Q374" i="24" s="1"/>
  <c r="Q375" i="24" s="1"/>
  <c r="Q376" i="24" s="1"/>
  <c r="Q377" i="24" s="1"/>
  <c r="Q378" i="24" s="1"/>
  <c r="Q379" i="24" s="1"/>
  <c r="Q380" i="24" s="1"/>
  <c r="Q381" i="24" s="1"/>
  <c r="Q382" i="24" s="1"/>
  <c r="Q383" i="24" s="1"/>
  <c r="Q384" i="24" s="1"/>
  <c r="Q385" i="24" s="1"/>
  <c r="Q386" i="24" s="1"/>
  <c r="Q387" i="24" s="1"/>
  <c r="Q388" i="24" s="1"/>
  <c r="Q389" i="24" s="1"/>
  <c r="Q390" i="24" s="1"/>
  <c r="Q391" i="24" s="1"/>
  <c r="Q392" i="24" s="1"/>
  <c r="Q393" i="24" s="1"/>
  <c r="Q394" i="24" s="1"/>
  <c r="Q395" i="24" s="1"/>
  <c r="Q396" i="24" s="1"/>
  <c r="Q397" i="24" s="1"/>
  <c r="Q398" i="24" s="1"/>
  <c r="Q399" i="24" s="1"/>
  <c r="Q400" i="24" s="1"/>
  <c r="Q401" i="24" s="1"/>
  <c r="Q402" i="24" s="1"/>
  <c r="Q403" i="24" s="1"/>
  <c r="Q404" i="24" s="1"/>
  <c r="Q405" i="24" s="1"/>
  <c r="Q406" i="24" s="1"/>
  <c r="Q407" i="24" s="1"/>
  <c r="Q408" i="24" s="1"/>
  <c r="Q409" i="24" s="1"/>
  <c r="Q410" i="24" s="1"/>
  <c r="Q411" i="24" s="1"/>
  <c r="Q412" i="24" s="1"/>
  <c r="Q413" i="24" s="1"/>
  <c r="Q414" i="24" s="1"/>
  <c r="Q415" i="24" s="1"/>
  <c r="Q416" i="24" s="1"/>
  <c r="Q417" i="24" s="1"/>
  <c r="Q418" i="24" s="1"/>
  <c r="Q419" i="24" s="1"/>
  <c r="Q420" i="24" s="1"/>
  <c r="Q421" i="24" s="1"/>
  <c r="Q422" i="24" s="1"/>
  <c r="Q423" i="24" s="1"/>
  <c r="Q424" i="24" s="1"/>
  <c r="Q425" i="24" s="1"/>
  <c r="Q426" i="24" s="1"/>
  <c r="Q427" i="24" s="1"/>
  <c r="Q428" i="24" s="1"/>
  <c r="Q429" i="24" s="1"/>
  <c r="Q430" i="24" s="1"/>
  <c r="Q431" i="24" s="1"/>
  <c r="Q432" i="24" s="1"/>
  <c r="Q433" i="24" s="1"/>
  <c r="Q434" i="24" s="1"/>
  <c r="Q435" i="24" s="1"/>
  <c r="Q436" i="24" s="1"/>
  <c r="Q437" i="24" s="1"/>
  <c r="Q438" i="24" s="1"/>
  <c r="Q439" i="24" s="1"/>
  <c r="Q440" i="24" s="1"/>
  <c r="Q441" i="24" s="1"/>
  <c r="Q442" i="24" s="1"/>
  <c r="Q443" i="24" s="1"/>
  <c r="Q444" i="24" s="1"/>
  <c r="Q445" i="24" s="1"/>
  <c r="Q446" i="24" s="1"/>
  <c r="Q447" i="24" s="1"/>
  <c r="Q448" i="24" s="1"/>
  <c r="Q449" i="24" s="1"/>
  <c r="Q450" i="24" s="1"/>
  <c r="Q451" i="24" s="1"/>
  <c r="Q452" i="24" s="1"/>
  <c r="Q453" i="24" s="1"/>
  <c r="Q454" i="24" s="1"/>
  <c r="Q455" i="24" s="1"/>
  <c r="Q456" i="24" s="1"/>
  <c r="Q457" i="24" s="1"/>
  <c r="Q458" i="24" s="1"/>
  <c r="Q459" i="24" s="1"/>
  <c r="Q460" i="24" s="1"/>
  <c r="Q461" i="24" s="1"/>
  <c r="Q462" i="24" s="1"/>
  <c r="Q463" i="24" s="1"/>
  <c r="Q464" i="24" s="1"/>
  <c r="Q465" i="24" s="1"/>
  <c r="Q466" i="24" s="1"/>
  <c r="Q467" i="24" s="1"/>
  <c r="Q468" i="24" s="1"/>
  <c r="Q469" i="24" s="1"/>
  <c r="Q470" i="24" s="1"/>
  <c r="Q471" i="24" s="1"/>
  <c r="Q472" i="24" s="1"/>
  <c r="Q473" i="24" s="1"/>
  <c r="Q474" i="24" s="1"/>
  <c r="Q475" i="24" s="1"/>
  <c r="Q476" i="24" s="1"/>
  <c r="Q477" i="24" s="1"/>
  <c r="Q478" i="24" s="1"/>
  <c r="Q479" i="24" s="1"/>
  <c r="Q480" i="24" s="1"/>
  <c r="Q481" i="24" s="1"/>
  <c r="Q482" i="24" s="1"/>
  <c r="Q483" i="24" s="1"/>
  <c r="Q484" i="24" s="1"/>
  <c r="Q485" i="24" s="1"/>
  <c r="Q486" i="24" s="1"/>
  <c r="Q487" i="24" s="1"/>
  <c r="Q488" i="24" s="1"/>
  <c r="Q489" i="24" s="1"/>
  <c r="Q490" i="24" s="1"/>
  <c r="Q491" i="24" s="1"/>
  <c r="Q492" i="24" s="1"/>
  <c r="Q493" i="24" s="1"/>
  <c r="Q494" i="24" s="1"/>
  <c r="Q495" i="24" s="1"/>
  <c r="Q496" i="24" s="1"/>
  <c r="Q497" i="24" s="1"/>
  <c r="Q498" i="24" s="1"/>
  <c r="Q499" i="24" s="1"/>
  <c r="Q500" i="24" s="1"/>
  <c r="Q501" i="24" s="1"/>
  <c r="Q502" i="24" s="1"/>
  <c r="Q503" i="24" s="1"/>
  <c r="Q504" i="24" s="1"/>
  <c r="Q505" i="24" s="1"/>
  <c r="Q506" i="24" s="1"/>
  <c r="Q507" i="24" s="1"/>
  <c r="Q508" i="24" s="1"/>
  <c r="Q509" i="24" s="1"/>
  <c r="Q510" i="24" s="1"/>
  <c r="Q511" i="24" s="1"/>
  <c r="Q512" i="24" s="1"/>
  <c r="Q513" i="24" s="1"/>
  <c r="Q514" i="24" s="1"/>
  <c r="Q515" i="24" s="1"/>
  <c r="Q516" i="24" s="1"/>
  <c r="Q517" i="24" s="1"/>
  <c r="Q518" i="24" s="1"/>
  <c r="Q519" i="24" s="1"/>
  <c r="Q520" i="24" s="1"/>
  <c r="Q521" i="24" s="1"/>
  <c r="Q522" i="24" s="1"/>
  <c r="Q523" i="24" s="1"/>
  <c r="Q524" i="24" s="1"/>
  <c r="Q525" i="24" s="1"/>
  <c r="Q526" i="24" s="1"/>
  <c r="Q527" i="24" s="1"/>
  <c r="Q528" i="24" s="1"/>
  <c r="Q529" i="24" s="1"/>
  <c r="Q530" i="24" s="1"/>
  <c r="Q531" i="24" s="1"/>
  <c r="Q532" i="24" s="1"/>
  <c r="Q533" i="24" s="1"/>
  <c r="Q534" i="24" s="1"/>
  <c r="Q535" i="24" s="1"/>
  <c r="Q536" i="24" s="1"/>
  <c r="Q537" i="24" s="1"/>
  <c r="Q538" i="24" s="1"/>
  <c r="Q539" i="24" s="1"/>
  <c r="Q540" i="24" s="1"/>
  <c r="Q541" i="24" s="1"/>
  <c r="Q542" i="24" s="1"/>
  <c r="Q543" i="24" s="1"/>
  <c r="Q544" i="24" s="1"/>
  <c r="Q545" i="24" s="1"/>
  <c r="Q546" i="24" s="1"/>
  <c r="Q547" i="24" s="1"/>
  <c r="Q548" i="24" s="1"/>
  <c r="Q549" i="24" s="1"/>
  <c r="Q550" i="24" s="1"/>
  <c r="Q551" i="24" s="1"/>
  <c r="Q552" i="24" s="1"/>
  <c r="Q553" i="24" s="1"/>
  <c r="Q554" i="24" s="1"/>
  <c r="Q555" i="24" s="1"/>
  <c r="Q556" i="24" s="1"/>
  <c r="Q557" i="24" s="1"/>
  <c r="Q558" i="24" s="1"/>
  <c r="Q559" i="24" s="1"/>
  <c r="Q560" i="24" s="1"/>
  <c r="Q561" i="24" s="1"/>
  <c r="Q562" i="24" s="1"/>
  <c r="Q563" i="24" s="1"/>
  <c r="Q564" i="24" s="1"/>
  <c r="Q565" i="24" s="1"/>
  <c r="Q566" i="24" s="1"/>
  <c r="Q567" i="24" s="1"/>
  <c r="Q568" i="24" s="1"/>
  <c r="Q569" i="24" s="1"/>
  <c r="Q570" i="24" s="1"/>
  <c r="Q571" i="24" s="1"/>
  <c r="Q572" i="24" s="1"/>
  <c r="Q573" i="24" s="1"/>
  <c r="Q574" i="24" s="1"/>
  <c r="Q575" i="24" s="1"/>
  <c r="Q576" i="24" s="1"/>
  <c r="Q577" i="24" s="1"/>
  <c r="Q578" i="24" s="1"/>
  <c r="Q579" i="24" s="1"/>
  <c r="Q580" i="24" s="1"/>
  <c r="Q581" i="24" s="1"/>
  <c r="Q582" i="24" s="1"/>
  <c r="Q583" i="24" s="1"/>
  <c r="Q584" i="24" s="1"/>
  <c r="Q585" i="24" s="1"/>
  <c r="Q586" i="24" s="1"/>
  <c r="Q587" i="24" s="1"/>
  <c r="Q588" i="24" s="1"/>
  <c r="Q589" i="24" s="1"/>
  <c r="Q590" i="24" s="1"/>
  <c r="Q591" i="24" s="1"/>
  <c r="Q592" i="24" s="1"/>
  <c r="Q593" i="24" s="1"/>
  <c r="Q594" i="24" s="1"/>
  <c r="Q595" i="24" s="1"/>
  <c r="Q596" i="24" s="1"/>
  <c r="Q597" i="24" s="1"/>
  <c r="Q598" i="24" s="1"/>
  <c r="Q599" i="24" s="1"/>
  <c r="Q600" i="24" s="1"/>
  <c r="Q601" i="24" s="1"/>
  <c r="Q602" i="24" s="1"/>
  <c r="Q603" i="24" s="1"/>
  <c r="Q604" i="24" s="1"/>
  <c r="Q605" i="24" s="1"/>
  <c r="Q606" i="24" s="1"/>
  <c r="Q607" i="24" s="1"/>
  <c r="Q608" i="24" s="1"/>
  <c r="Q609" i="24" s="1"/>
  <c r="Q610" i="24" s="1"/>
  <c r="Q611" i="24" s="1"/>
  <c r="Q612" i="24" s="1"/>
  <c r="Q613" i="24" s="1"/>
  <c r="Q614" i="24" s="1"/>
  <c r="Q615" i="24" s="1"/>
  <c r="Q616" i="24" s="1"/>
  <c r="Q617" i="24" s="1"/>
  <c r="Q618" i="24" s="1"/>
  <c r="Q619" i="24" s="1"/>
  <c r="Q620" i="24" s="1"/>
  <c r="Q621" i="24" s="1"/>
  <c r="Q622" i="24" s="1"/>
  <c r="Q623" i="24" s="1"/>
  <c r="Q624" i="24" s="1"/>
  <c r="Q625" i="24" s="1"/>
  <c r="Q626" i="24" s="1"/>
  <c r="Q627" i="24" s="1"/>
  <c r="Q628" i="24" s="1"/>
  <c r="Q629" i="24" s="1"/>
  <c r="Q630" i="24" s="1"/>
  <c r="Q631" i="24" s="1"/>
  <c r="Q632" i="24" s="1"/>
  <c r="Q633" i="24" s="1"/>
  <c r="Q634" i="24" s="1"/>
  <c r="Q635" i="24" s="1"/>
  <c r="Q636" i="24" s="1"/>
  <c r="Q637" i="24" s="1"/>
  <c r="Q638" i="24" s="1"/>
  <c r="Q639" i="24" s="1"/>
  <c r="Q640" i="24" s="1"/>
  <c r="Q641" i="24" s="1"/>
  <c r="Q642" i="24" s="1"/>
  <c r="Q643" i="24" s="1"/>
  <c r="Q644" i="24" s="1"/>
  <c r="Q645" i="24" s="1"/>
  <c r="Q646" i="24" s="1"/>
  <c r="Q647" i="24" s="1"/>
  <c r="Q648" i="24" s="1"/>
  <c r="Q649" i="24" s="1"/>
  <c r="Q650" i="24" s="1"/>
  <c r="Q651" i="24" s="1"/>
  <c r="Q652" i="24" s="1"/>
  <c r="Q653" i="24" s="1"/>
  <c r="Q654" i="24" s="1"/>
  <c r="Q655" i="24" s="1"/>
  <c r="Q656" i="24" s="1"/>
  <c r="Q657" i="24" s="1"/>
  <c r="Q658" i="24" s="1"/>
  <c r="Q659" i="24" s="1"/>
  <c r="Q660" i="24" s="1"/>
  <c r="Q661" i="24" s="1"/>
  <c r="Q662" i="24" s="1"/>
  <c r="Q663" i="24" s="1"/>
  <c r="Q664" i="24" s="1"/>
  <c r="Q665" i="24" s="1"/>
  <c r="Q666" i="24" s="1"/>
  <c r="Q667" i="24" s="1"/>
  <c r="Q668" i="24" s="1"/>
  <c r="Q669" i="24" s="1"/>
  <c r="Q670" i="24" s="1"/>
  <c r="Q671" i="24" s="1"/>
  <c r="Q672" i="24" s="1"/>
  <c r="Q673" i="24" s="1"/>
  <c r="Q674" i="24" s="1"/>
  <c r="Q675" i="24" s="1"/>
  <c r="Q676" i="24" s="1"/>
  <c r="Q677" i="24" s="1"/>
  <c r="Q678" i="24" s="1"/>
  <c r="Q679" i="24" s="1"/>
  <c r="Q680" i="24" s="1"/>
  <c r="Q681" i="24" s="1"/>
  <c r="Q682" i="24" s="1"/>
  <c r="Q683" i="24" s="1"/>
  <c r="Q684" i="24" s="1"/>
  <c r="Q685" i="24" s="1"/>
  <c r="Q686" i="24" s="1"/>
  <c r="Q687" i="24" s="1"/>
  <c r="Q688" i="24" s="1"/>
  <c r="Q689" i="24" s="1"/>
  <c r="Q690" i="24" s="1"/>
  <c r="Q691" i="24" s="1"/>
  <c r="Q692" i="24" s="1"/>
  <c r="Q693" i="24" s="1"/>
  <c r="Q694" i="24" s="1"/>
  <c r="Q695" i="24" s="1"/>
  <c r="Q696" i="24" s="1"/>
  <c r="Q697" i="24" s="1"/>
  <c r="Q698" i="24" s="1"/>
  <c r="Q699" i="24" s="1"/>
  <c r="Q700" i="24" s="1"/>
  <c r="Q701" i="24" s="1"/>
  <c r="Q702" i="24" s="1"/>
  <c r="Q703" i="24" s="1"/>
  <c r="Q704" i="24" s="1"/>
  <c r="Q705" i="24" s="1"/>
  <c r="Q706" i="24" s="1"/>
  <c r="Q707" i="24" s="1"/>
  <c r="Q708" i="24" s="1"/>
  <c r="Q709" i="24" s="1"/>
  <c r="Q710" i="24" s="1"/>
  <c r="Q711" i="24" s="1"/>
  <c r="Q712" i="24" s="1"/>
  <c r="Q713" i="24" s="1"/>
  <c r="Q714" i="24" s="1"/>
  <c r="Q715" i="24" s="1"/>
  <c r="Q716" i="24" s="1"/>
  <c r="Q717" i="24" s="1"/>
  <c r="Q718" i="24" s="1"/>
  <c r="Q719" i="24" s="1"/>
  <c r="Q720" i="24" s="1"/>
  <c r="Q721" i="24" s="1"/>
  <c r="Q722" i="24" s="1"/>
  <c r="Q723" i="24" s="1"/>
  <c r="Q724" i="24" s="1"/>
  <c r="Q725" i="24" s="1"/>
  <c r="Q726" i="24" s="1"/>
  <c r="Q727" i="24" s="1"/>
  <c r="Q728" i="24" s="1"/>
  <c r="Q729" i="24" s="1"/>
  <c r="Q730" i="24" s="1"/>
  <c r="Q731" i="24" s="1"/>
  <c r="Q732" i="24" s="1"/>
  <c r="Q733" i="24" s="1"/>
  <c r="Q734" i="24" s="1"/>
  <c r="Q735" i="24" s="1"/>
  <c r="Q736" i="24" s="1"/>
  <c r="Q737" i="24" s="1"/>
  <c r="Q738" i="24" s="1"/>
  <c r="Q739" i="24" s="1"/>
  <c r="Q740" i="24" s="1"/>
  <c r="Q741" i="24" s="1"/>
  <c r="Q742" i="24" s="1"/>
  <c r="Q743" i="24" s="1"/>
  <c r="Q744" i="24" s="1"/>
  <c r="Q745" i="24" s="1"/>
  <c r="Q746" i="24" s="1"/>
  <c r="Q747" i="24" s="1"/>
  <c r="Q748" i="24" s="1"/>
  <c r="Q749" i="24" s="1"/>
  <c r="Q750" i="24" s="1"/>
  <c r="Q751" i="24" s="1"/>
  <c r="Q752" i="24" s="1"/>
  <c r="Q753" i="24" s="1"/>
  <c r="Q754" i="24" s="1"/>
  <c r="Q755" i="24" s="1"/>
  <c r="Q756" i="24" s="1"/>
  <c r="Q757" i="24" s="1"/>
  <c r="Q758" i="24" s="1"/>
  <c r="Q759" i="24" s="1"/>
  <c r="Q760" i="24" s="1"/>
  <c r="Q761" i="24" s="1"/>
  <c r="Q762" i="24" s="1"/>
  <c r="Q763" i="24" s="1"/>
  <c r="Q764" i="24" s="1"/>
  <c r="Q765" i="24" s="1"/>
  <c r="Q766" i="24" s="1"/>
  <c r="Q767" i="24" s="1"/>
  <c r="Q768" i="24" s="1"/>
  <c r="Q769" i="24" s="1"/>
  <c r="Q770" i="24" s="1"/>
  <c r="Q771" i="24" s="1"/>
  <c r="Q772" i="24" s="1"/>
  <c r="Q773" i="24" s="1"/>
  <c r="Q774" i="24" s="1"/>
  <c r="Q775" i="24" s="1"/>
  <c r="Q776" i="24" s="1"/>
  <c r="Q777" i="24" s="1"/>
  <c r="Q778" i="24" s="1"/>
  <c r="Q779" i="24" s="1"/>
  <c r="Q780" i="24" s="1"/>
  <c r="Q781" i="24" s="1"/>
  <c r="Q782" i="24" s="1"/>
  <c r="Q783" i="24" s="1"/>
  <c r="Q784" i="24" s="1"/>
  <c r="Q785" i="24" s="1"/>
  <c r="Q786" i="24" s="1"/>
  <c r="Q787" i="24" s="1"/>
  <c r="Q788" i="24" s="1"/>
  <c r="Q789" i="24" s="1"/>
  <c r="Q790" i="24" s="1"/>
  <c r="Q791" i="24" s="1"/>
  <c r="Q792" i="24" s="1"/>
  <c r="Q793" i="24" s="1"/>
  <c r="Q794" i="24" s="1"/>
  <c r="Q795" i="24" s="1"/>
  <c r="Q796" i="24" s="1"/>
  <c r="Q797" i="24" s="1"/>
  <c r="Q798" i="24" s="1"/>
  <c r="Q799" i="24" s="1"/>
  <c r="Q800" i="24" s="1"/>
  <c r="Q801" i="24" s="1"/>
  <c r="Q802" i="24" s="1"/>
  <c r="Q803" i="24" s="1"/>
  <c r="Q804" i="24" s="1"/>
  <c r="Q805" i="24" s="1"/>
  <c r="Q806" i="24" s="1"/>
  <c r="Q807" i="24" s="1"/>
  <c r="Q808" i="24" s="1"/>
  <c r="Q809" i="24" s="1"/>
  <c r="Q810" i="24" s="1"/>
  <c r="Q811" i="24" s="1"/>
  <c r="Q812" i="24" s="1"/>
  <c r="Q813" i="24" s="1"/>
  <c r="Q814" i="24" s="1"/>
  <c r="Q815" i="24" s="1"/>
  <c r="Q816" i="24" s="1"/>
  <c r="Q817" i="24" s="1"/>
  <c r="Q818" i="24" s="1"/>
  <c r="Q819" i="24" s="1"/>
  <c r="Q820" i="24" s="1"/>
  <c r="Q821" i="24" s="1"/>
  <c r="Q822" i="24" s="1"/>
  <c r="Q823" i="24" s="1"/>
  <c r="Q824" i="24" s="1"/>
  <c r="Q825" i="24" s="1"/>
  <c r="Q826" i="24" s="1"/>
  <c r="Q827" i="24" s="1"/>
  <c r="Q828" i="24" s="1"/>
  <c r="Q829" i="24" s="1"/>
  <c r="Q830" i="24" s="1"/>
  <c r="Q831" i="24" s="1"/>
  <c r="Q832" i="24" s="1"/>
  <c r="Q833" i="24" s="1"/>
  <c r="Q834" i="24" s="1"/>
  <c r="Q835" i="24" s="1"/>
  <c r="Q836" i="24" s="1"/>
  <c r="Q837" i="24" s="1"/>
  <c r="Q838" i="24" s="1"/>
  <c r="Q839" i="24" s="1"/>
  <c r="Q840" i="24" s="1"/>
  <c r="Q841" i="24" s="1"/>
  <c r="Q842" i="24" s="1"/>
  <c r="Q843" i="24" s="1"/>
  <c r="Q844" i="24" s="1"/>
  <c r="Q845" i="24" s="1"/>
  <c r="Q846" i="24" s="1"/>
  <c r="Q847" i="24" s="1"/>
  <c r="Q848" i="24" s="1"/>
  <c r="Q849" i="24" s="1"/>
  <c r="Q850" i="24" s="1"/>
  <c r="Q851" i="24" s="1"/>
  <c r="Q852" i="24" s="1"/>
  <c r="Q853" i="24" s="1"/>
  <c r="Q854" i="24" s="1"/>
  <c r="Q855" i="24" s="1"/>
  <c r="Q856" i="24" s="1"/>
  <c r="Q857" i="24" s="1"/>
  <c r="Q858" i="24" s="1"/>
  <c r="Q859" i="24" s="1"/>
  <c r="Q860" i="24" s="1"/>
  <c r="Q861" i="24" s="1"/>
  <c r="Q862" i="24" s="1"/>
  <c r="Q863" i="24" s="1"/>
  <c r="Q864" i="24" s="1"/>
  <c r="Q865" i="24" s="1"/>
  <c r="Q866" i="24" s="1"/>
  <c r="Q867" i="24" s="1"/>
  <c r="Q868" i="24" s="1"/>
  <c r="Q869" i="24" s="1"/>
  <c r="Q870" i="24" s="1"/>
  <c r="Q871" i="24" s="1"/>
  <c r="Q872" i="24" s="1"/>
  <c r="Q873" i="24" s="1"/>
  <c r="Q874" i="24" s="1"/>
  <c r="Q875" i="24" s="1"/>
  <c r="Q876" i="24" s="1"/>
  <c r="Q877" i="24" s="1"/>
  <c r="Q878" i="24" s="1"/>
  <c r="Q879" i="24" s="1"/>
  <c r="Q880" i="24" s="1"/>
  <c r="Q881" i="24" s="1"/>
  <c r="Q882" i="24" s="1"/>
  <c r="Q883" i="24" s="1"/>
  <c r="Q884" i="24" s="1"/>
  <c r="Q885" i="24" s="1"/>
  <c r="Q886" i="24" s="1"/>
  <c r="Q887" i="24" s="1"/>
  <c r="Q888" i="24" s="1"/>
  <c r="Q889" i="24" s="1"/>
  <c r="Q890" i="24" s="1"/>
  <c r="Q891" i="24" s="1"/>
  <c r="Q892" i="24" s="1"/>
  <c r="Q893" i="24" s="1"/>
  <c r="Q894" i="24" s="1"/>
  <c r="Q895" i="24" s="1"/>
  <c r="Q896" i="24" s="1"/>
  <c r="Q897" i="24" s="1"/>
  <c r="Q898" i="24" s="1"/>
  <c r="Q899" i="24" s="1"/>
  <c r="Q900" i="24" s="1"/>
  <c r="Q901" i="24" s="1"/>
  <c r="Q902" i="24" s="1"/>
  <c r="Q903" i="24" s="1"/>
  <c r="Q904" i="24" s="1"/>
  <c r="Q905" i="24" s="1"/>
  <c r="Q906" i="24" s="1"/>
  <c r="Q907" i="24" s="1"/>
  <c r="Q908" i="24" s="1"/>
  <c r="Q909" i="24" s="1"/>
  <c r="Q910" i="24" s="1"/>
  <c r="Q911" i="24" s="1"/>
  <c r="Q912" i="24" s="1"/>
  <c r="Q913" i="24" s="1"/>
  <c r="Q914" i="24" s="1"/>
  <c r="Q915" i="24" s="1"/>
  <c r="Q916" i="24" s="1"/>
  <c r="Q917" i="24" s="1"/>
  <c r="Q918" i="24" s="1"/>
  <c r="Q919" i="24" s="1"/>
  <c r="Q920" i="24" s="1"/>
  <c r="Q921" i="24" s="1"/>
  <c r="Q922" i="24" s="1"/>
  <c r="Q923" i="24" s="1"/>
  <c r="Q924" i="24" s="1"/>
  <c r="Q925" i="24" s="1"/>
  <c r="Q926" i="24" s="1"/>
  <c r="Q927" i="24" s="1"/>
  <c r="Q928" i="24" s="1"/>
  <c r="Q929" i="24" s="1"/>
  <c r="Q930" i="24" s="1"/>
  <c r="Q931" i="24" s="1"/>
  <c r="Q932" i="24" s="1"/>
  <c r="Q933" i="24" s="1"/>
  <c r="Q934" i="24" s="1"/>
  <c r="Q935" i="24" s="1"/>
  <c r="Q936" i="24" s="1"/>
  <c r="Q937" i="24" s="1"/>
  <c r="Q938" i="24" s="1"/>
  <c r="Q939" i="24" s="1"/>
  <c r="Q940" i="24" s="1"/>
  <c r="Q941" i="24" s="1"/>
  <c r="Q942" i="24" s="1"/>
  <c r="Q943" i="24" s="1"/>
  <c r="Q944" i="24" s="1"/>
  <c r="Q945" i="24" s="1"/>
  <c r="Q946" i="24" s="1"/>
  <c r="Q947" i="24" s="1"/>
  <c r="Q948" i="24" s="1"/>
  <c r="Q949" i="24" s="1"/>
  <c r="Q950" i="24" s="1"/>
  <c r="Q951" i="24" s="1"/>
  <c r="Q952" i="24" s="1"/>
  <c r="Q953" i="24" s="1"/>
  <c r="Q954" i="24" s="1"/>
  <c r="Q955" i="24" s="1"/>
  <c r="Q956" i="24" s="1"/>
  <c r="Q957" i="24" s="1"/>
  <c r="Q958" i="24" s="1"/>
  <c r="Q959" i="24" s="1"/>
  <c r="Q960" i="24" s="1"/>
  <c r="Q961" i="24" s="1"/>
  <c r="Q962" i="24" s="1"/>
  <c r="Q963" i="24" s="1"/>
  <c r="Q964" i="24" s="1"/>
  <c r="Q965" i="24" s="1"/>
  <c r="Q966" i="24" s="1"/>
  <c r="Q967" i="24" s="1"/>
  <c r="Q968" i="24" s="1"/>
  <c r="Q969" i="24" s="1"/>
  <c r="Q970" i="24" s="1"/>
  <c r="Q971" i="24" s="1"/>
  <c r="Q972" i="24" s="1"/>
  <c r="Q973" i="24" s="1"/>
  <c r="Q974" i="24" s="1"/>
  <c r="Q975" i="24" s="1"/>
  <c r="Q976" i="24" s="1"/>
  <c r="Q977" i="24" s="1"/>
  <c r="Q978" i="24" s="1"/>
  <c r="Q979" i="24" s="1"/>
  <c r="Q980" i="24" s="1"/>
  <c r="Q981" i="24" s="1"/>
  <c r="Q982" i="24" s="1"/>
  <c r="Q983" i="24" s="1"/>
  <c r="Q984" i="24" s="1"/>
  <c r="Q985" i="24" s="1"/>
  <c r="Q986" i="24" s="1"/>
  <c r="Q987" i="24" s="1"/>
  <c r="Q988" i="24" s="1"/>
  <c r="Q989" i="24" s="1"/>
  <c r="Q990" i="24" s="1"/>
  <c r="Q991" i="24" s="1"/>
  <c r="Q992" i="24" s="1"/>
  <c r="Q993" i="24" s="1"/>
  <c r="Q994" i="24" s="1"/>
  <c r="Q995" i="24" s="1"/>
  <c r="Q996" i="24" s="1"/>
  <c r="Q997" i="24" s="1"/>
  <c r="Q998" i="24" s="1"/>
  <c r="Q999" i="24" s="1"/>
  <c r="Q1000" i="24" s="1"/>
  <c r="Q1001" i="24" s="1"/>
  <c r="Q1002" i="24" s="1"/>
  <c r="Q1003" i="24" s="1"/>
  <c r="Q1004" i="24" s="1"/>
  <c r="Q1005" i="24" s="1"/>
  <c r="Q1006" i="24" s="1"/>
  <c r="Q1007" i="24" s="1"/>
  <c r="Q1008" i="24" s="1"/>
  <c r="Q1009" i="24" s="1"/>
  <c r="Q1010" i="24" s="1"/>
  <c r="Q1011" i="24" s="1"/>
  <c r="Q1012" i="24" s="1"/>
  <c r="Q1013" i="24" s="1"/>
  <c r="Q1014" i="24" s="1"/>
  <c r="Q1015" i="24" s="1"/>
  <c r="Q1016" i="24" s="1"/>
  <c r="Q1017" i="24" s="1"/>
  <c r="Q1018" i="24" s="1"/>
  <c r="Q1019" i="24" s="1"/>
  <c r="Q1020" i="24" s="1"/>
  <c r="Q1021" i="24" s="1"/>
  <c r="Q1022" i="24" s="1"/>
  <c r="Q1023" i="24" s="1"/>
  <c r="Q1024" i="24" s="1"/>
  <c r="Q1025" i="24" s="1"/>
  <c r="Q1026" i="24" s="1"/>
  <c r="Q1027" i="24" s="1"/>
  <c r="Q1028" i="24" s="1"/>
  <c r="Q1029" i="24" s="1"/>
  <c r="Q1030" i="24" s="1"/>
  <c r="Q1031" i="24" s="1"/>
  <c r="Q1032" i="24" s="1"/>
  <c r="Q1033" i="24" s="1"/>
  <c r="Q1034" i="24" s="1"/>
  <c r="Q1035" i="24" s="1"/>
  <c r="Q1036" i="24" s="1"/>
  <c r="Q1037" i="24" s="1"/>
  <c r="Q1038" i="24" s="1"/>
  <c r="Q1039" i="24" s="1"/>
  <c r="Q1040" i="24" s="1"/>
  <c r="Q1041" i="24" s="1"/>
  <c r="Q1042" i="24" s="1"/>
  <c r="Q1043" i="24" s="1"/>
  <c r="Q1044" i="24" s="1"/>
  <c r="Q1045" i="24" s="1"/>
  <c r="Q1046" i="24" s="1"/>
  <c r="Q1047" i="24" s="1"/>
  <c r="Q1048" i="24" s="1"/>
  <c r="Q1049" i="24" s="1"/>
  <c r="Q1050" i="24" s="1"/>
  <c r="Q1051" i="24" s="1"/>
  <c r="Q1052" i="24" s="1"/>
  <c r="Q1053" i="24" s="1"/>
  <c r="Q1054" i="24" s="1"/>
  <c r="Q1055" i="24" s="1"/>
  <c r="Q1056" i="24" s="1"/>
  <c r="Q1057" i="24" s="1"/>
  <c r="Q1058" i="24" s="1"/>
  <c r="Q1059" i="24" s="1"/>
  <c r="Q1060" i="24" s="1"/>
  <c r="Q1061" i="24" s="1"/>
  <c r="Q1062" i="24" s="1"/>
  <c r="Q1063" i="24" s="1"/>
  <c r="Q1064" i="24" s="1"/>
  <c r="Q1065" i="24" s="1"/>
  <c r="Q1066" i="24" s="1"/>
  <c r="Q1067" i="24" s="1"/>
  <c r="Q1068" i="24" s="1"/>
  <c r="Q1069" i="24" s="1"/>
  <c r="Q1070" i="24" s="1"/>
  <c r="Q1071" i="24" s="1"/>
  <c r="Q1072" i="24" s="1"/>
  <c r="Q1073" i="24" s="1"/>
  <c r="Q1074" i="24" s="1"/>
  <c r="Q1075" i="24" s="1"/>
  <c r="Q1076" i="24" s="1"/>
  <c r="Q1077" i="24" s="1"/>
  <c r="Q1078" i="24" s="1"/>
  <c r="Q1079" i="24" s="1"/>
  <c r="Q1080" i="24" s="1"/>
  <c r="Q1081" i="24" s="1"/>
  <c r="Q1082" i="24" s="1"/>
  <c r="Q1083" i="24" s="1"/>
  <c r="Q1084" i="24" s="1"/>
  <c r="Q1085" i="24" s="1"/>
  <c r="Q1086" i="24" s="1"/>
  <c r="Q1087" i="24" s="1"/>
  <c r="Q1088" i="24" s="1"/>
  <c r="Q1089" i="24" s="1"/>
  <c r="Q1090" i="24" s="1"/>
  <c r="Q1091" i="24" s="1"/>
  <c r="Q1092" i="24" s="1"/>
  <c r="Q1093" i="24" s="1"/>
  <c r="Q1094" i="24" s="1"/>
  <c r="Q1095" i="24" s="1"/>
  <c r="Q1096" i="24" s="1"/>
  <c r="Q1097" i="24" s="1"/>
  <c r="Q1098" i="24" s="1"/>
  <c r="Q1099" i="24" s="1"/>
  <c r="Q1100" i="24" s="1"/>
  <c r="Q1101" i="24" s="1"/>
  <c r="Q1102" i="24" s="1"/>
  <c r="Q1103" i="24" s="1"/>
  <c r="Q1104" i="24" s="1"/>
  <c r="Q1105" i="24" s="1"/>
  <c r="Q1106" i="24" s="1"/>
  <c r="Q1107" i="24" s="1"/>
  <c r="Q1108" i="24" s="1"/>
  <c r="Q1109" i="24" s="1"/>
  <c r="Q1110" i="24" s="1"/>
  <c r="Q1111" i="24" s="1"/>
  <c r="Q1112" i="24" s="1"/>
  <c r="Q1113" i="24" s="1"/>
  <c r="Q1114" i="24" s="1"/>
  <c r="Q1115" i="24" s="1"/>
  <c r="Q1116" i="24" s="1"/>
  <c r="Q1117" i="24" s="1"/>
  <c r="Q1118" i="24" s="1"/>
  <c r="Q1119" i="24" s="1"/>
  <c r="Q1120" i="24" s="1"/>
  <c r="Q1121" i="24" s="1"/>
  <c r="Q1122" i="24" s="1"/>
  <c r="Q1123" i="24" s="1"/>
  <c r="Q1124" i="24" s="1"/>
  <c r="Q1125" i="24" s="1"/>
  <c r="Q1126" i="24" s="1"/>
  <c r="Q1127" i="24" s="1"/>
  <c r="Q1128" i="24" s="1"/>
  <c r="Q1129" i="24" s="1"/>
  <c r="Q1130" i="24" s="1"/>
  <c r="Q1131" i="24" s="1"/>
  <c r="Q1132" i="24" s="1"/>
  <c r="Q1133" i="24" s="1"/>
  <c r="Q1134" i="24" s="1"/>
  <c r="Q1135" i="24" s="1"/>
  <c r="Q1136" i="24" s="1"/>
  <c r="Q1137" i="24" s="1"/>
  <c r="Q1138" i="24" s="1"/>
  <c r="Q1139" i="24" s="1"/>
  <c r="Q1140" i="24" s="1"/>
  <c r="Q1141" i="24" s="1"/>
  <c r="Q1142" i="24" s="1"/>
  <c r="Q1143" i="24" s="1"/>
  <c r="Q1144" i="24" s="1"/>
  <c r="Q1145" i="24" s="1"/>
  <c r="Q1146" i="24" s="1"/>
  <c r="Q1147" i="24" s="1"/>
  <c r="Q1148" i="24" s="1"/>
  <c r="Q1149" i="24" s="1"/>
  <c r="Q1150" i="24" s="1"/>
  <c r="Q1151" i="24" s="1"/>
  <c r="Q1152" i="24" s="1"/>
  <c r="Q1153" i="24" s="1"/>
  <c r="Q1154" i="24" s="1"/>
  <c r="Q1155" i="24" s="1"/>
  <c r="Q1156" i="24" s="1"/>
  <c r="Q1157" i="24" s="1"/>
  <c r="Q1158" i="24" s="1"/>
  <c r="Q1159" i="24" s="1"/>
  <c r="Q1160" i="24" s="1"/>
  <c r="Q1161" i="24" s="1"/>
  <c r="Q1162" i="24" s="1"/>
  <c r="Q1163" i="24" s="1"/>
  <c r="Q1164" i="24" s="1"/>
  <c r="Q1165" i="24" s="1"/>
  <c r="Q1166" i="24" s="1"/>
  <c r="Q1167" i="24" s="1"/>
  <c r="Q1168" i="24" s="1"/>
  <c r="Q1169" i="24" s="1"/>
  <c r="Q1170" i="24" s="1"/>
  <c r="Q1171" i="24" s="1"/>
  <c r="Q1172" i="24" s="1"/>
  <c r="Q1173" i="24" s="1"/>
  <c r="Q1174" i="24" s="1"/>
  <c r="Q1175" i="24" s="1"/>
  <c r="Q1176" i="24" s="1"/>
  <c r="Q1177" i="24" s="1"/>
  <c r="Q1178" i="24" s="1"/>
  <c r="Q1179" i="24" s="1"/>
  <c r="Q1180" i="24" s="1"/>
  <c r="Q1181" i="24" s="1"/>
  <c r="Q1182" i="24" s="1"/>
  <c r="Q1183" i="24" s="1"/>
  <c r="Q1184" i="24" s="1"/>
  <c r="Q1185" i="24" s="1"/>
  <c r="Q1186" i="24" s="1"/>
  <c r="Q1187" i="24" s="1"/>
  <c r="Q1188" i="24" s="1"/>
  <c r="Q1189" i="24" s="1"/>
  <c r="Q1190" i="24" s="1"/>
  <c r="Q1191" i="24" s="1"/>
  <c r="Q1192" i="24" s="1"/>
  <c r="Q1193" i="24" s="1"/>
  <c r="Q1194" i="24" s="1"/>
  <c r="Q1195" i="24" s="1"/>
  <c r="Q1196" i="24" s="1"/>
  <c r="Q1197" i="24" s="1"/>
  <c r="Q1198" i="24" s="1"/>
  <c r="Q1199" i="24" s="1"/>
  <c r="Q1200" i="24" s="1"/>
  <c r="Q1201" i="24" s="1"/>
  <c r="Q1202" i="24" s="1"/>
  <c r="Q1203" i="24" s="1"/>
  <c r="Q1204" i="24" s="1"/>
  <c r="Q1205" i="24" s="1"/>
  <c r="Q1206" i="24" s="1"/>
  <c r="Q1207" i="24" s="1"/>
  <c r="Q1208" i="24" s="1"/>
  <c r="Q1209" i="24" s="1"/>
  <c r="Q1210" i="24" s="1"/>
  <c r="Q1211" i="24" s="1"/>
  <c r="Q1212" i="24" s="1"/>
  <c r="Q1213" i="24" s="1"/>
  <c r="Q1214" i="24" s="1"/>
  <c r="Q1215" i="24" s="1"/>
  <c r="Q1216" i="24" s="1"/>
  <c r="Q1217" i="24" s="1"/>
  <c r="Q1218" i="24" s="1"/>
  <c r="Q1219" i="24" s="1"/>
  <c r="Q1220" i="24" s="1"/>
  <c r="Q1221" i="24" s="1"/>
  <c r="Q1222" i="24" s="1"/>
  <c r="Q1223" i="24" s="1"/>
  <c r="Q1224" i="24" s="1"/>
  <c r="Q1225" i="24" s="1"/>
  <c r="Q1226" i="24" s="1"/>
  <c r="Q1227" i="24" s="1"/>
  <c r="Q1228" i="24" s="1"/>
  <c r="Q1229" i="24" s="1"/>
  <c r="Q1230" i="24" s="1"/>
  <c r="Q1231" i="24" s="1"/>
  <c r="Q1232" i="24" s="1"/>
  <c r="Q1233" i="24" s="1"/>
  <c r="Q1234" i="24" s="1"/>
  <c r="Q1235" i="24" s="1"/>
  <c r="Q1236" i="24" s="1"/>
  <c r="Q1237" i="24" s="1"/>
  <c r="Q1238" i="24" s="1"/>
  <c r="Q1239" i="24" s="1"/>
  <c r="Q1240" i="24" s="1"/>
  <c r="Q1241" i="24" s="1"/>
  <c r="Q1242" i="24" s="1"/>
  <c r="Q1243" i="24" s="1"/>
  <c r="Q1244" i="24" s="1"/>
  <c r="Q1245" i="24" s="1"/>
  <c r="Q1246" i="24" s="1"/>
  <c r="Q1247" i="24" s="1"/>
  <c r="Q1248" i="24" s="1"/>
  <c r="Q1249" i="24" s="1"/>
  <c r="Q1250" i="24" s="1"/>
  <c r="Q1251" i="24" s="1"/>
  <c r="Q1252" i="24" s="1"/>
  <c r="Q1253" i="24" s="1"/>
  <c r="Q1254" i="24" s="1"/>
  <c r="Q1255" i="24" s="1"/>
  <c r="Q1256" i="24" s="1"/>
  <c r="Q1257" i="24" s="1"/>
  <c r="Q1258" i="24" s="1"/>
  <c r="Q1259" i="24" s="1"/>
  <c r="Q1260" i="24" s="1"/>
  <c r="Q1261" i="24" s="1"/>
  <c r="Q1262" i="24" s="1"/>
  <c r="Q1263" i="24" s="1"/>
  <c r="Q1264" i="24" s="1"/>
  <c r="Q1265" i="24" s="1"/>
  <c r="Q1266" i="24" s="1"/>
  <c r="Q1267" i="24" s="1"/>
  <c r="Q1268" i="24" s="1"/>
  <c r="Q1269" i="24" s="1"/>
  <c r="Q1270" i="24" s="1"/>
  <c r="Q1271" i="24" s="1"/>
  <c r="Q1272" i="24" s="1"/>
  <c r="Q1273" i="24" s="1"/>
  <c r="Q1274" i="24" s="1"/>
  <c r="Q1275" i="24" s="1"/>
  <c r="Q1276" i="24" s="1"/>
  <c r="Q1277" i="24" s="1"/>
  <c r="Q1278" i="24" s="1"/>
  <c r="Q1279" i="24" s="1"/>
  <c r="Q1280" i="24" s="1"/>
  <c r="Q1281" i="24" s="1"/>
  <c r="Q1282" i="24" s="1"/>
  <c r="Q1283" i="24" s="1"/>
  <c r="Q1284" i="24" s="1"/>
  <c r="Q1285" i="24" s="1"/>
  <c r="Q1286" i="24" s="1"/>
  <c r="Q1287" i="24" s="1"/>
  <c r="Q1288" i="24" s="1"/>
  <c r="Q1289" i="24" s="1"/>
  <c r="Q1290" i="24" s="1"/>
  <c r="Q1291" i="24" s="1"/>
  <c r="Q1292" i="24" s="1"/>
  <c r="Q1293" i="24" s="1"/>
  <c r="Q1294" i="24" s="1"/>
  <c r="Q1295" i="24" s="1"/>
  <c r="Q1296" i="24" s="1"/>
  <c r="Q1297" i="24" s="1"/>
  <c r="Q1298" i="24" s="1"/>
  <c r="Q1299" i="24" s="1"/>
  <c r="Q1300" i="24" s="1"/>
  <c r="Q1301" i="24" s="1"/>
  <c r="Q1302" i="24" s="1"/>
  <c r="Q1303" i="24" s="1"/>
  <c r="Q1304" i="24" s="1"/>
  <c r="Q1305" i="24" s="1"/>
  <c r="Q1306" i="24" s="1"/>
  <c r="Q1307" i="24" s="1"/>
  <c r="Q1308" i="24" s="1"/>
  <c r="Q1309" i="24" s="1"/>
  <c r="Q1310" i="24" s="1"/>
  <c r="Q1311" i="24" s="1"/>
  <c r="Q1312" i="24" s="1"/>
  <c r="Q1313" i="24" s="1"/>
  <c r="Q1314" i="24" s="1"/>
  <c r="Q1315" i="24" s="1"/>
  <c r="Q1316" i="24" s="1"/>
  <c r="Q1317" i="24" s="1"/>
  <c r="Q1318" i="24" s="1"/>
  <c r="Q1319" i="24" s="1"/>
  <c r="Q1320" i="24" s="1"/>
  <c r="Q1321" i="24" s="1"/>
  <c r="Q1322" i="24" s="1"/>
  <c r="Q1323" i="24" s="1"/>
  <c r="Q1324" i="24" s="1"/>
  <c r="Q1325" i="24" s="1"/>
  <c r="Q1326" i="24" s="1"/>
  <c r="Q1327" i="24" s="1"/>
  <c r="Q1328" i="24" s="1"/>
  <c r="Q1329" i="24" s="1"/>
  <c r="Q1330" i="24" s="1"/>
  <c r="Q1331" i="24" s="1"/>
  <c r="Q1332" i="24" s="1"/>
  <c r="Q1333" i="24" s="1"/>
  <c r="Q1334" i="24" s="1"/>
  <c r="Q1335" i="24" s="1"/>
  <c r="Q1336" i="24" s="1"/>
  <c r="Q1337" i="24" s="1"/>
  <c r="Q1338" i="24" s="1"/>
  <c r="Q1339" i="24" s="1"/>
  <c r="Q1340" i="24" s="1"/>
  <c r="Q1341" i="24" s="1"/>
  <c r="Q1342" i="24" s="1"/>
  <c r="Q1343" i="24" s="1"/>
  <c r="Q1344" i="24" s="1"/>
  <c r="Q1345" i="24" s="1"/>
  <c r="Q1346" i="24" s="1"/>
  <c r="Q1347" i="24" s="1"/>
  <c r="Q1348" i="24" s="1"/>
  <c r="Q1349" i="24" s="1"/>
  <c r="Q1350" i="24" s="1"/>
  <c r="Q1351" i="24" s="1"/>
  <c r="Q1352" i="24" s="1"/>
  <c r="Q1353" i="24" s="1"/>
  <c r="Q1354" i="24" s="1"/>
  <c r="Q1355" i="24" s="1"/>
  <c r="Q1356" i="24" s="1"/>
  <c r="Q1357" i="24" s="1"/>
  <c r="Q1358" i="24" s="1"/>
  <c r="Q1359" i="24" s="1"/>
  <c r="Q1360" i="24" s="1"/>
  <c r="Q1361" i="24" s="1"/>
  <c r="Q1362" i="24" s="1"/>
  <c r="Q1363" i="24" s="1"/>
  <c r="Q1364" i="24" s="1"/>
  <c r="Q1365" i="24" s="1"/>
  <c r="Q1366" i="24" s="1"/>
  <c r="Q1367" i="24" s="1"/>
  <c r="Q1368" i="24" s="1"/>
  <c r="Q1369" i="24" s="1"/>
  <c r="Q1370" i="24" s="1"/>
  <c r="Q1371" i="24" s="1"/>
  <c r="Q1372" i="24" s="1"/>
  <c r="Q1373" i="24" s="1"/>
  <c r="Q1374" i="24" s="1"/>
  <c r="Q1375" i="24" s="1"/>
  <c r="Q1376" i="24" s="1"/>
  <c r="Q1377" i="24" s="1"/>
  <c r="Q1378" i="24" s="1"/>
  <c r="Q1379" i="24" s="1"/>
  <c r="Q1380" i="24" s="1"/>
  <c r="Q1381" i="24" s="1"/>
  <c r="Q1382" i="24" s="1"/>
  <c r="Q1383" i="24" s="1"/>
  <c r="Q1384" i="24" s="1"/>
  <c r="Q1385" i="24" s="1"/>
  <c r="Q1386" i="24" s="1"/>
  <c r="Q1387" i="24" s="1"/>
  <c r="Q1388" i="24" s="1"/>
  <c r="Q1389" i="24" s="1"/>
  <c r="Q1390" i="24" s="1"/>
  <c r="Q1391" i="24" s="1"/>
  <c r="Q1392" i="24" s="1"/>
  <c r="Q1393" i="24" s="1"/>
  <c r="Q1394" i="24" s="1"/>
  <c r="Q1395" i="24" s="1"/>
  <c r="Q1396" i="24" s="1"/>
  <c r="Q1397" i="24" s="1"/>
  <c r="Q1398" i="24" s="1"/>
  <c r="Q1399" i="24" s="1"/>
  <c r="Q1400" i="24" s="1"/>
  <c r="Q1401" i="24" s="1"/>
  <c r="Q1402" i="24" s="1"/>
  <c r="Q1403" i="24" s="1"/>
  <c r="Q1404" i="24" s="1"/>
  <c r="Q1405" i="24" s="1"/>
  <c r="Q1406" i="24" s="1"/>
  <c r="Q1407" i="24" s="1"/>
  <c r="Q1408" i="24" s="1"/>
  <c r="Q1409" i="24" s="1"/>
  <c r="Q1410" i="24" s="1"/>
  <c r="Q1411" i="24" s="1"/>
  <c r="Q1412" i="24" s="1"/>
  <c r="Q1413" i="24" s="1"/>
  <c r="Q1414" i="24" s="1"/>
  <c r="Q1415" i="24" s="1"/>
  <c r="Q1416" i="24" s="1"/>
  <c r="Q1417" i="24" s="1"/>
  <c r="Q1418" i="24" s="1"/>
  <c r="Q1419" i="24" s="1"/>
  <c r="Q1420" i="24" s="1"/>
  <c r="Q1421" i="24" s="1"/>
  <c r="Q1422" i="24" s="1"/>
  <c r="Q1423" i="24" s="1"/>
  <c r="Q1424" i="24" s="1"/>
  <c r="Q1425" i="24" s="1"/>
  <c r="Q1426" i="24" s="1"/>
  <c r="Q1427" i="24" s="1"/>
  <c r="Q1428" i="24" s="1"/>
  <c r="Q1429" i="24" s="1"/>
  <c r="Q1430" i="24" s="1"/>
  <c r="Q1431" i="24" s="1"/>
  <c r="Q1432" i="24" s="1"/>
  <c r="Q1433" i="24" s="1"/>
  <c r="Q1434" i="24" s="1"/>
  <c r="Q1435" i="24" s="1"/>
  <c r="Q1436" i="24" s="1"/>
  <c r="Q1437" i="24" s="1"/>
  <c r="Q1438" i="24" s="1"/>
  <c r="Q1439" i="24" s="1"/>
  <c r="Q1440" i="24" s="1"/>
  <c r="Q1441" i="24" s="1"/>
  <c r="Q1442" i="24" s="1"/>
  <c r="Q1443" i="24" s="1"/>
  <c r="Q1444" i="24" s="1"/>
  <c r="Q1445" i="24" s="1"/>
  <c r="Q1446" i="24" s="1"/>
  <c r="Q1447" i="24" s="1"/>
  <c r="Q1448" i="24" s="1"/>
  <c r="Q1449" i="24" s="1"/>
  <c r="Q1450" i="24" s="1"/>
  <c r="Q1451" i="24" s="1"/>
  <c r="Q1452" i="24" s="1"/>
  <c r="Q1453" i="24" s="1"/>
  <c r="Q1454" i="24" s="1"/>
  <c r="Q1455" i="24" s="1"/>
  <c r="Q1456" i="24" s="1"/>
  <c r="Q1457" i="24" s="1"/>
  <c r="Q1458" i="24" s="1"/>
  <c r="Q1459" i="24" s="1"/>
  <c r="Q1460" i="24" s="1"/>
  <c r="Q1461" i="24" s="1"/>
  <c r="Q1462" i="24" s="1"/>
  <c r="Q1463" i="24" s="1"/>
  <c r="Q1464" i="24" s="1"/>
  <c r="Q1465" i="24" s="1"/>
  <c r="Q1466" i="24" s="1"/>
  <c r="Q1467" i="24" s="1"/>
  <c r="Q1468" i="24" s="1"/>
  <c r="Q1469" i="24" s="1"/>
  <c r="Q1470" i="24" s="1"/>
  <c r="Q1471" i="24" s="1"/>
  <c r="Q1472" i="24" s="1"/>
  <c r="Q1473" i="24" s="1"/>
  <c r="Q1474" i="24" s="1"/>
  <c r="Q1475" i="24" s="1"/>
  <c r="Q1476" i="24" s="1"/>
  <c r="Q1477" i="24" s="1"/>
  <c r="Q1478" i="24" s="1"/>
  <c r="Q1479" i="24" s="1"/>
  <c r="Q1480" i="24" s="1"/>
  <c r="Q1481" i="24" s="1"/>
  <c r="Q1482" i="24" s="1"/>
  <c r="Q1483" i="24" s="1"/>
  <c r="Q1484" i="24" s="1"/>
  <c r="Q1485" i="24" s="1"/>
  <c r="Q1486" i="24" s="1"/>
  <c r="Q1487" i="24" s="1"/>
  <c r="Q1488" i="24" s="1"/>
  <c r="Q1489" i="24" s="1"/>
  <c r="Q1490" i="24" s="1"/>
  <c r="Q1491" i="24" s="1"/>
  <c r="Q1492" i="24" s="1"/>
  <c r="Q1493" i="24" s="1"/>
  <c r="Q1494" i="24" s="1"/>
  <c r="Q1495" i="24" s="1"/>
  <c r="Q1496" i="24" s="1"/>
  <c r="Q1497" i="24" s="1"/>
  <c r="Q1498" i="24" s="1"/>
  <c r="Q1499" i="24" s="1"/>
  <c r="Q1500" i="24" s="1"/>
  <c r="Q1501" i="24" s="1"/>
  <c r="Q1502" i="24" s="1"/>
  <c r="Q1503" i="24" s="1"/>
  <c r="Q1504" i="24" s="1"/>
  <c r="Q1505" i="24" s="1"/>
  <c r="Q1506" i="24" s="1"/>
  <c r="Q1507" i="24" s="1"/>
  <c r="Q1508" i="24" s="1"/>
  <c r="Q1509" i="24" s="1"/>
  <c r="Q1510" i="24" s="1"/>
  <c r="Q1511" i="24" s="1"/>
  <c r="Q1512" i="24" s="1"/>
  <c r="Q1513" i="24" s="1"/>
  <c r="Q1514" i="24" s="1"/>
  <c r="Q1515" i="24" s="1"/>
  <c r="Q1516" i="24" s="1"/>
  <c r="Q1517" i="24" s="1"/>
  <c r="Q1518" i="24" s="1"/>
  <c r="Q1519" i="24" s="1"/>
  <c r="Q1520" i="24" s="1"/>
  <c r="Q1521" i="24" s="1"/>
  <c r="Q1522" i="24" s="1"/>
  <c r="Q1523" i="24" s="1"/>
  <c r="Q1524" i="24" s="1"/>
  <c r="Q1525" i="24" s="1"/>
  <c r="Q1526" i="24" s="1"/>
  <c r="Q1527" i="24" s="1"/>
  <c r="Q1528" i="24" s="1"/>
  <c r="Q1529" i="24" s="1"/>
  <c r="Q1530" i="24" s="1"/>
  <c r="Q1531" i="24" s="1"/>
  <c r="Q1532" i="24" s="1"/>
  <c r="Q1533" i="24" s="1"/>
  <c r="Q1534" i="24" s="1"/>
  <c r="Q1535" i="24" s="1"/>
  <c r="Q1536" i="24" s="1"/>
  <c r="Q1537" i="24" s="1"/>
  <c r="Q1538" i="24" s="1"/>
  <c r="Q1539" i="24" s="1"/>
  <c r="Q1540" i="24" s="1"/>
  <c r="Q1541" i="24" s="1"/>
  <c r="Q1542" i="24" s="1"/>
  <c r="Q1543" i="24" s="1"/>
  <c r="Q1544" i="24" s="1"/>
  <c r="Q1545" i="24" s="1"/>
  <c r="Q1546" i="24" s="1"/>
  <c r="Q1547" i="24" s="1"/>
  <c r="Q1548" i="24" s="1"/>
  <c r="Q1549" i="24" s="1"/>
  <c r="Q1550" i="24" s="1"/>
  <c r="Q1551" i="24" s="1"/>
  <c r="Q1552" i="24" s="1"/>
  <c r="Q1553" i="24" s="1"/>
  <c r="Q1554" i="24" s="1"/>
  <c r="Q1555" i="24" s="1"/>
  <c r="Q1556" i="24" s="1"/>
  <c r="Q1557" i="24" s="1"/>
  <c r="Q1558" i="24" s="1"/>
  <c r="Q1559" i="24" s="1"/>
  <c r="Q1560" i="24" s="1"/>
  <c r="Q1561" i="24" s="1"/>
  <c r="Q1562" i="24" s="1"/>
  <c r="Q1563" i="24" s="1"/>
  <c r="Q1564" i="24" s="1"/>
  <c r="Q1565" i="24" s="1"/>
  <c r="Q1566" i="24" s="1"/>
  <c r="Q1567" i="24" s="1"/>
  <c r="Q1568" i="24" s="1"/>
  <c r="Q1569" i="24" s="1"/>
  <c r="Q1570" i="24" s="1"/>
  <c r="Q1571" i="24" s="1"/>
  <c r="Q1572" i="24" s="1"/>
  <c r="Q1573" i="24" s="1"/>
  <c r="Q1574" i="24" s="1"/>
  <c r="Q1575" i="24" s="1"/>
  <c r="Q1576" i="24" s="1"/>
  <c r="Q1577" i="24" s="1"/>
  <c r="Q1578" i="24" s="1"/>
  <c r="Q1579" i="24" s="1"/>
  <c r="Q1580" i="24" s="1"/>
  <c r="Q1581" i="24" s="1"/>
  <c r="Q1582" i="24" s="1"/>
  <c r="Q1583" i="24" s="1"/>
  <c r="Q1584" i="24" s="1"/>
  <c r="Q1585" i="24" s="1"/>
  <c r="Q1586" i="24" s="1"/>
  <c r="Q1587" i="24" s="1"/>
  <c r="Q1588" i="24" s="1"/>
  <c r="Q1589" i="24" s="1"/>
  <c r="Q1590" i="24" s="1"/>
  <c r="Q1591" i="24" s="1"/>
  <c r="Q1592" i="24" s="1"/>
  <c r="Q1593" i="24" s="1"/>
  <c r="Q1594" i="24" s="1"/>
  <c r="Q1595" i="24" s="1"/>
  <c r="Q1596" i="24" s="1"/>
  <c r="Q1597" i="24" s="1"/>
  <c r="Q1598" i="24" s="1"/>
  <c r="Q1599" i="24" s="1"/>
  <c r="Q1600" i="24" s="1"/>
  <c r="Q1601" i="24" s="1"/>
  <c r="Q1602" i="24" s="1"/>
  <c r="Q1603" i="24" s="1"/>
  <c r="Q1604" i="24" s="1"/>
  <c r="Q1605" i="24" s="1"/>
  <c r="Q1606" i="24" s="1"/>
  <c r="Q1607" i="24" s="1"/>
  <c r="Q1608" i="24" s="1"/>
  <c r="Q1609" i="24" s="1"/>
  <c r="Q1610" i="24" s="1"/>
  <c r="Q1611" i="24" s="1"/>
  <c r="Q1612" i="24" s="1"/>
  <c r="Q1613" i="24" s="1"/>
  <c r="Q1614" i="24" s="1"/>
  <c r="Q1615" i="24" s="1"/>
  <c r="Q1616" i="24" s="1"/>
  <c r="Q1617" i="24" s="1"/>
  <c r="Q1618" i="24" s="1"/>
  <c r="Q1619" i="24" s="1"/>
  <c r="Q1620" i="24" s="1"/>
  <c r="Q1621" i="24" s="1"/>
  <c r="Q1622" i="24" s="1"/>
  <c r="Q1623" i="24" s="1"/>
  <c r="Q1624" i="24" s="1"/>
  <c r="Q1625" i="24" s="1"/>
  <c r="Q1626" i="24" s="1"/>
  <c r="Q1627" i="24" s="1"/>
  <c r="Q1628" i="24" s="1"/>
  <c r="Q1629" i="24" s="1"/>
  <c r="Q1630" i="24" s="1"/>
  <c r="Q1631" i="24" s="1"/>
  <c r="Q1632" i="24" s="1"/>
  <c r="Q1633" i="24" s="1"/>
  <c r="Q1634" i="24" s="1"/>
  <c r="Q1635" i="24" s="1"/>
  <c r="Q1636" i="24" s="1"/>
  <c r="Q1637" i="24" s="1"/>
  <c r="Q1638" i="24" s="1"/>
  <c r="Q1639" i="24" s="1"/>
  <c r="Q1640" i="24" s="1"/>
  <c r="Q1641" i="24" s="1"/>
  <c r="Q1642" i="24" s="1"/>
  <c r="Q1643" i="24" s="1"/>
  <c r="Q1644" i="24" s="1"/>
  <c r="Q1645" i="24" s="1"/>
  <c r="Q1646" i="24" s="1"/>
  <c r="Q1647" i="24" s="1"/>
  <c r="Q1648" i="24" s="1"/>
  <c r="Q1649" i="24" s="1"/>
  <c r="Q1650" i="24" s="1"/>
  <c r="Q1651" i="24" s="1"/>
  <c r="Q1652" i="24" s="1"/>
  <c r="Q1653" i="24" s="1"/>
  <c r="Q1654" i="24" s="1"/>
  <c r="Q1655" i="24" s="1"/>
  <c r="Q1656" i="24" s="1"/>
  <c r="Q1657" i="24" s="1"/>
  <c r="Q1658" i="24" s="1"/>
  <c r="Q1659" i="24" s="1"/>
  <c r="Q1660" i="24" s="1"/>
  <c r="Q1661" i="24" s="1"/>
  <c r="Q1662" i="24" s="1"/>
  <c r="Q1663" i="24" s="1"/>
  <c r="Q1664" i="24" s="1"/>
  <c r="Q1665" i="24" s="1"/>
  <c r="Q1666" i="24" s="1"/>
  <c r="Q1667" i="24" s="1"/>
  <c r="Q1668" i="24" s="1"/>
  <c r="Q1669" i="24" s="1"/>
  <c r="Q1670" i="24" s="1"/>
  <c r="Q1671" i="24" s="1"/>
  <c r="Q1672" i="24" s="1"/>
  <c r="Q1673" i="24" s="1"/>
  <c r="Q1674" i="24" s="1"/>
  <c r="Q1675" i="24" s="1"/>
  <c r="Q1676" i="24" s="1"/>
  <c r="Q1677" i="24" s="1"/>
  <c r="Q1678" i="24" s="1"/>
  <c r="Q1679" i="24" s="1"/>
  <c r="Q1680" i="24" s="1"/>
  <c r="Q1681" i="24" s="1"/>
  <c r="Q1682" i="24" s="1"/>
  <c r="Q1683" i="24" s="1"/>
  <c r="Q1684" i="24" s="1"/>
  <c r="Q1685" i="24" s="1"/>
  <c r="Q1686" i="24" s="1"/>
  <c r="Q1687" i="24" s="1"/>
  <c r="Q1688" i="24" s="1"/>
  <c r="Q1689" i="24" s="1"/>
  <c r="Q1690" i="24" s="1"/>
  <c r="Q1691" i="24" s="1"/>
  <c r="Q1692" i="24" s="1"/>
  <c r="Q1693" i="24" s="1"/>
  <c r="Q1694" i="24" s="1"/>
  <c r="Q1695" i="24" s="1"/>
  <c r="Q1696" i="24" s="1"/>
  <c r="Q1697" i="24" s="1"/>
  <c r="Q1698" i="24" s="1"/>
  <c r="Q1699" i="24" s="1"/>
  <c r="Q1700" i="24" s="1"/>
  <c r="Q1701" i="24" s="1"/>
  <c r="Q1702" i="24" s="1"/>
  <c r="Q1703" i="24" s="1"/>
  <c r="Q1704" i="24" s="1"/>
  <c r="Q1705" i="24" s="1"/>
  <c r="Q1706" i="24" s="1"/>
  <c r="Q1707" i="24" s="1"/>
  <c r="Q1708" i="24" s="1"/>
  <c r="Q1709" i="24" s="1"/>
  <c r="Q1710" i="24" s="1"/>
  <c r="Q1711" i="24" s="1"/>
  <c r="Q1712" i="24" s="1"/>
  <c r="Q1713" i="24" s="1"/>
  <c r="Q1714" i="24" s="1"/>
  <c r="Q1715" i="24" s="1"/>
  <c r="Q1716" i="24" s="1"/>
  <c r="Q1717" i="24" s="1"/>
  <c r="Q1718" i="24" s="1"/>
  <c r="Q1719" i="24" s="1"/>
  <c r="Q1720" i="24" s="1"/>
  <c r="Q1721" i="24" s="1"/>
  <c r="Q1722" i="24" s="1"/>
  <c r="Q1723" i="24" s="1"/>
  <c r="Q1724" i="24" s="1"/>
  <c r="Q1725" i="24" s="1"/>
  <c r="Q1726" i="24" s="1"/>
  <c r="Q1727" i="24" s="1"/>
  <c r="Q1728" i="24" s="1"/>
  <c r="Q1729" i="24" s="1"/>
  <c r="Q1730" i="24" s="1"/>
  <c r="Q1731" i="24" s="1"/>
  <c r="Q1732" i="24" s="1"/>
  <c r="Q1733" i="24" s="1"/>
  <c r="Q1734" i="24" s="1"/>
  <c r="Q1735" i="24" s="1"/>
  <c r="Q1736" i="24" s="1"/>
  <c r="Q1737" i="24" s="1"/>
  <c r="Q1738" i="24" s="1"/>
  <c r="Q1739" i="24" s="1"/>
  <c r="Q1740" i="24" s="1"/>
  <c r="Q1741" i="24" s="1"/>
  <c r="Q1742" i="24" s="1"/>
  <c r="Q1743" i="24" s="1"/>
  <c r="Q1744" i="24" s="1"/>
  <c r="Q1745" i="24" s="1"/>
  <c r="Q1746" i="24" s="1"/>
  <c r="Q1747" i="24" s="1"/>
  <c r="Q1748" i="24" s="1"/>
  <c r="Q1749" i="24" s="1"/>
  <c r="Q1750" i="24" s="1"/>
  <c r="Q1751" i="24" s="1"/>
  <c r="Q1752" i="24" s="1"/>
  <c r="Q1753" i="24" s="1"/>
  <c r="Q1754" i="24" s="1"/>
  <c r="Q1755" i="24" s="1"/>
  <c r="Q1756" i="24" s="1"/>
  <c r="Q1757" i="24" s="1"/>
  <c r="Q1758" i="24" s="1"/>
  <c r="Q1759" i="24" s="1"/>
  <c r="Q1760" i="24" s="1"/>
  <c r="Q1761" i="24" s="1"/>
  <c r="Q1762" i="24" s="1"/>
  <c r="Q1763" i="24" s="1"/>
  <c r="Q1764" i="24" s="1"/>
  <c r="Q1765" i="24" s="1"/>
  <c r="Q1766" i="24" s="1"/>
  <c r="Q1767" i="24" s="1"/>
  <c r="Q1768" i="24" s="1"/>
  <c r="Q1769" i="24" s="1"/>
  <c r="Q1770" i="24" s="1"/>
  <c r="Q1771" i="24" s="1"/>
  <c r="Q1772" i="24" s="1"/>
  <c r="Q1773" i="24" s="1"/>
  <c r="Q1774" i="24" s="1"/>
  <c r="Q1775" i="24" s="1"/>
  <c r="Q1776" i="24" s="1"/>
  <c r="Q1777" i="24" s="1"/>
  <c r="Q1778" i="24" s="1"/>
  <c r="Q1779" i="24" s="1"/>
  <c r="Q1780" i="24" s="1"/>
  <c r="Q1781" i="24" s="1"/>
  <c r="Q1782" i="24" s="1"/>
  <c r="Q1783" i="24" s="1"/>
  <c r="Q1784" i="24" s="1"/>
  <c r="Q1785" i="24" s="1"/>
  <c r="Q1786" i="24" s="1"/>
  <c r="Q1787" i="24" s="1"/>
  <c r="Q1788" i="24" s="1"/>
  <c r="Q1789" i="24" s="1"/>
  <c r="Q1790" i="24" s="1"/>
  <c r="Q1791" i="24" s="1"/>
  <c r="Q1792" i="24" s="1"/>
  <c r="Q1793" i="24" s="1"/>
  <c r="Q1794" i="24" s="1"/>
  <c r="Q1795" i="24" s="1"/>
  <c r="Q1796" i="24" s="1"/>
  <c r="Q1797" i="24" s="1"/>
  <c r="Q1798" i="24" s="1"/>
  <c r="Q1799" i="24" s="1"/>
  <c r="Q1800" i="24" s="1"/>
  <c r="Q1801" i="24" s="1"/>
  <c r="Q1802" i="24" s="1"/>
  <c r="Q1803" i="24" s="1"/>
  <c r="Q1804" i="24" s="1"/>
  <c r="Q1805" i="24" s="1"/>
  <c r="Q1806" i="24" s="1"/>
  <c r="Q1807" i="24" s="1"/>
  <c r="Q1808" i="24" s="1"/>
  <c r="Q1809" i="24" s="1"/>
  <c r="Q1810" i="24" s="1"/>
  <c r="Q1811" i="24" s="1"/>
  <c r="Q1812" i="24" s="1"/>
  <c r="Q1813" i="24" s="1"/>
  <c r="Q1814" i="24" s="1"/>
  <c r="Q1815" i="24" s="1"/>
  <c r="Q1816" i="24" s="1"/>
  <c r="Q1817" i="24" s="1"/>
  <c r="Q1818" i="24" s="1"/>
  <c r="Q1819" i="24" s="1"/>
  <c r="Q1820" i="24" s="1"/>
  <c r="Q1821" i="24" s="1"/>
  <c r="Q1822" i="24" s="1"/>
  <c r="Q1823" i="24" s="1"/>
  <c r="Q1824" i="24" s="1"/>
  <c r="Q1825" i="24" s="1"/>
  <c r="Q1826" i="24" s="1"/>
  <c r="Q1827" i="24" s="1"/>
  <c r="Q1828" i="24" s="1"/>
  <c r="Q1829" i="24" s="1"/>
  <c r="Q1830" i="24" s="1"/>
  <c r="Q1831" i="24" s="1"/>
  <c r="Q1832" i="24" s="1"/>
  <c r="Q1833" i="24" s="1"/>
  <c r="Q1834" i="24" s="1"/>
  <c r="Q1835" i="24" s="1"/>
  <c r="Q1836" i="24" s="1"/>
  <c r="Q1837" i="24" s="1"/>
  <c r="Q1838" i="24" s="1"/>
  <c r="Q1839" i="24" s="1"/>
  <c r="Q1840" i="24" s="1"/>
  <c r="Q1841" i="24" s="1"/>
  <c r="Q1842" i="24" s="1"/>
  <c r="Q1843" i="24" s="1"/>
  <c r="Q1844" i="24" s="1"/>
  <c r="Q1845" i="24" s="1"/>
  <c r="Q1846" i="24" s="1"/>
  <c r="Q1847" i="24" s="1"/>
  <c r="Q1848" i="24" s="1"/>
  <c r="Q1849" i="24" s="1"/>
  <c r="Q1850" i="24" s="1"/>
  <c r="Q1851" i="24" s="1"/>
  <c r="Q1852" i="24" s="1"/>
  <c r="Q1853" i="24" s="1"/>
  <c r="Q1854" i="24" s="1"/>
  <c r="Q1855" i="24" s="1"/>
  <c r="Q1856" i="24" s="1"/>
  <c r="Q1857" i="24" s="1"/>
  <c r="Q1858" i="24" s="1"/>
  <c r="Q1859" i="24" s="1"/>
  <c r="Q1860" i="24" s="1"/>
  <c r="Q1861" i="24" s="1"/>
  <c r="Q1862" i="24" s="1"/>
  <c r="Q1863" i="24" s="1"/>
  <c r="Q1864" i="24" s="1"/>
  <c r="Q1865" i="24" s="1"/>
  <c r="Q1866" i="24" s="1"/>
  <c r="Q1867" i="24" s="1"/>
  <c r="Q1868" i="24" s="1"/>
  <c r="Q1869" i="24" s="1"/>
  <c r="Q1870" i="24" s="1"/>
  <c r="Q1871" i="24" s="1"/>
  <c r="Q1872" i="24" s="1"/>
  <c r="Q1873" i="24" s="1"/>
  <c r="Q1874" i="24" s="1"/>
  <c r="Q1875" i="24" s="1"/>
  <c r="Q1876" i="24" s="1"/>
  <c r="Q1877" i="24" s="1"/>
  <c r="Q1878" i="24" s="1"/>
  <c r="Q1879" i="24" s="1"/>
  <c r="Q1880" i="24" s="1"/>
  <c r="Q1881" i="24" s="1"/>
  <c r="Q1882" i="24" s="1"/>
  <c r="Q1883" i="24" s="1"/>
  <c r="Q1884" i="24" s="1"/>
  <c r="Q1885" i="24" s="1"/>
  <c r="Q1886" i="24" s="1"/>
  <c r="Q1887" i="24" s="1"/>
  <c r="Q1888" i="24" s="1"/>
  <c r="Q1889" i="24" s="1"/>
  <c r="Q1890" i="24" s="1"/>
  <c r="Q1891" i="24" s="1"/>
  <c r="Q1892" i="24" s="1"/>
  <c r="Q1893" i="24" s="1"/>
  <c r="Q1894" i="24" s="1"/>
  <c r="Q1895" i="24" s="1"/>
  <c r="Q1896" i="24" s="1"/>
  <c r="Q1897" i="24" s="1"/>
  <c r="Q1898" i="24" s="1"/>
  <c r="Q1899" i="24" s="1"/>
  <c r="Q1900" i="24" s="1"/>
  <c r="Q1901" i="24" s="1"/>
  <c r="Q1902" i="24" s="1"/>
  <c r="Q1903" i="24" s="1"/>
  <c r="Q1904" i="24" s="1"/>
  <c r="Q1905" i="24" s="1"/>
  <c r="Q1906" i="24" s="1"/>
  <c r="Q1907" i="24" s="1"/>
  <c r="Q1908" i="24" s="1"/>
  <c r="Q1909" i="24" s="1"/>
  <c r="Q1910" i="24" s="1"/>
  <c r="Q1911" i="24" s="1"/>
  <c r="Q1912" i="24" s="1"/>
  <c r="Q1913" i="24" s="1"/>
  <c r="Q1914" i="24" s="1"/>
  <c r="Q1915" i="24" s="1"/>
  <c r="Q1916" i="24" s="1"/>
  <c r="Q1917" i="24" s="1"/>
  <c r="Q1918" i="24" s="1"/>
  <c r="Q1919" i="24" s="1"/>
  <c r="Q1920" i="24" s="1"/>
  <c r="Q1921" i="24" s="1"/>
  <c r="Q1922" i="24" s="1"/>
  <c r="Q1923" i="24" s="1"/>
  <c r="Q1924" i="24" s="1"/>
  <c r="Q1925" i="24" s="1"/>
  <c r="Q1926" i="24" s="1"/>
  <c r="Q1927" i="24" s="1"/>
  <c r="Q1928" i="24" s="1"/>
  <c r="Q1929" i="24" s="1"/>
  <c r="Q1930" i="24" s="1"/>
  <c r="Q1931" i="24" s="1"/>
  <c r="Q1932" i="24" s="1"/>
  <c r="Q1933" i="24" s="1"/>
  <c r="Q1934" i="24" s="1"/>
  <c r="Q1935" i="24" s="1"/>
  <c r="Q1936" i="24" s="1"/>
  <c r="Q1937" i="24" s="1"/>
  <c r="Q1938" i="24" s="1"/>
  <c r="Q1939" i="24" s="1"/>
  <c r="Q1940" i="24" s="1"/>
  <c r="Q1941" i="24" s="1"/>
  <c r="Q1942" i="24" s="1"/>
  <c r="Q1943" i="24" s="1"/>
  <c r="Q1944" i="24" s="1"/>
  <c r="Q1945" i="24" s="1"/>
  <c r="Q1946" i="24" s="1"/>
  <c r="Q1947" i="24" s="1"/>
  <c r="Q1948" i="24" s="1"/>
  <c r="Q1949" i="24" s="1"/>
  <c r="Q1950" i="24" s="1"/>
  <c r="Q1951" i="24" s="1"/>
  <c r="Q1952" i="24" s="1"/>
  <c r="Q1953" i="24" s="1"/>
  <c r="Q1954" i="24" s="1"/>
  <c r="Q1955" i="24" s="1"/>
  <c r="Q1956" i="24" s="1"/>
  <c r="Q1957" i="24" s="1"/>
  <c r="Q1958" i="24" s="1"/>
  <c r="Q1959" i="24" s="1"/>
  <c r="Q1960" i="24" s="1"/>
  <c r="Q1961" i="24" s="1"/>
  <c r="Q1962" i="24" s="1"/>
  <c r="Q1963" i="24" s="1"/>
  <c r="Q1964" i="24" s="1"/>
  <c r="Q1965" i="24" s="1"/>
  <c r="Q1966" i="24" s="1"/>
  <c r="Q1967" i="24" s="1"/>
  <c r="Q1968" i="24" s="1"/>
  <c r="Q1969" i="24" s="1"/>
  <c r="Q1970" i="24" s="1"/>
  <c r="Q1971" i="24" s="1"/>
  <c r="Q1972" i="24" s="1"/>
  <c r="Q1973" i="24" s="1"/>
  <c r="Q1974" i="24" s="1"/>
  <c r="Q1975" i="24" s="1"/>
  <c r="Q1976" i="24" s="1"/>
  <c r="Q1977" i="24" s="1"/>
  <c r="Q1978" i="24" s="1"/>
  <c r="Q1979" i="24" s="1"/>
  <c r="Q1980" i="24" s="1"/>
  <c r="Q1981" i="24" s="1"/>
  <c r="Q1982" i="24" s="1"/>
  <c r="Q1983" i="24" s="1"/>
  <c r="Q1984" i="24" s="1"/>
  <c r="Q1985" i="24" s="1"/>
  <c r="Q1986" i="24" s="1"/>
  <c r="Q1987" i="24" s="1"/>
  <c r="Q1988" i="24" s="1"/>
  <c r="Q1989" i="24" s="1"/>
  <c r="Q1990" i="24" s="1"/>
  <c r="Q1991" i="24" s="1"/>
  <c r="Q1992" i="24" s="1"/>
  <c r="Q1993" i="24" s="1"/>
  <c r="Q1994" i="24" s="1"/>
  <c r="Q1995" i="24" s="1"/>
  <c r="Q1996" i="24" s="1"/>
  <c r="Q1997" i="24" s="1"/>
  <c r="Q1998" i="24" s="1"/>
  <c r="Q1999" i="24" s="1"/>
  <c r="Q2000" i="24" s="1"/>
  <c r="Q2001" i="24" s="1"/>
  <c r="Q2002" i="24" s="1"/>
  <c r="Q2003" i="24" s="1"/>
  <c r="Q2004" i="24" s="1"/>
  <c r="Q2005" i="24" s="1"/>
  <c r="Q2006" i="24" s="1"/>
  <c r="Q2007" i="24" s="1"/>
  <c r="Q2008" i="24" s="1"/>
  <c r="Q2009" i="24" s="1"/>
  <c r="Q2010" i="24" s="1"/>
  <c r="Q2011" i="24" s="1"/>
  <c r="Q2012" i="24" s="1"/>
  <c r="Q2013" i="24" s="1"/>
  <c r="Q2014" i="24" s="1"/>
  <c r="Q2015" i="24" s="1"/>
  <c r="Q2016" i="24" s="1"/>
  <c r="Q2017" i="24" s="1"/>
  <c r="Q2018" i="24" s="1"/>
  <c r="Q2019" i="24" s="1"/>
  <c r="Q2020" i="24" s="1"/>
  <c r="Q2021" i="24" s="1"/>
  <c r="Q2022" i="24" s="1"/>
  <c r="Q2023" i="24" s="1"/>
  <c r="Q2024" i="24" s="1"/>
  <c r="Q2025" i="24" s="1"/>
  <c r="Q2026" i="24" s="1"/>
  <c r="Q2027" i="24" s="1"/>
  <c r="Q2028" i="24" s="1"/>
  <c r="Q2029" i="24" s="1"/>
  <c r="Q2030" i="24" s="1"/>
  <c r="Q2031" i="24" s="1"/>
  <c r="Q2032" i="24" s="1"/>
  <c r="Q2033" i="24" s="1"/>
  <c r="Q2034" i="24" s="1"/>
  <c r="Q2035" i="24" s="1"/>
  <c r="Q2036" i="24" s="1"/>
  <c r="Q2037" i="24" s="1"/>
  <c r="Q2038" i="24" s="1"/>
  <c r="Q2039" i="24" s="1"/>
  <c r="Q2040" i="24" s="1"/>
  <c r="Q2041" i="24" s="1"/>
  <c r="Q2042" i="24" s="1"/>
  <c r="Q2043" i="24" s="1"/>
  <c r="Q2044" i="24" s="1"/>
  <c r="Q2045" i="24" s="1"/>
  <c r="Q2046" i="24" s="1"/>
  <c r="Q2047" i="24" s="1"/>
  <c r="Q2048" i="24" s="1"/>
  <c r="Q2049" i="24" s="1"/>
  <c r="Q2050" i="24" s="1"/>
  <c r="Q2051" i="24" s="1"/>
  <c r="Q2052" i="24" s="1"/>
  <c r="Q2053" i="24" s="1"/>
  <c r="Q2054" i="24" s="1"/>
  <c r="Q2055" i="24" s="1"/>
  <c r="Q2056" i="24" s="1"/>
  <c r="Q2057" i="24" s="1"/>
  <c r="Q2058" i="24" s="1"/>
  <c r="Q2059" i="24" s="1"/>
  <c r="Q2060" i="24" s="1"/>
  <c r="Q2061" i="24" s="1"/>
  <c r="Q2062" i="24" s="1"/>
  <c r="Q2063" i="24" s="1"/>
  <c r="Q2064" i="24" s="1"/>
  <c r="Q2065" i="24" s="1"/>
  <c r="Q2066" i="24" s="1"/>
  <c r="Q2067" i="24" s="1"/>
  <c r="Q2068" i="24" s="1"/>
  <c r="Q2069" i="24" s="1"/>
  <c r="Q2070" i="24" s="1"/>
  <c r="Q2071" i="24" s="1"/>
  <c r="Q2072" i="24" s="1"/>
  <c r="Q2073" i="24" s="1"/>
  <c r="Q2074" i="24" s="1"/>
  <c r="Q2075" i="24" s="1"/>
  <c r="Q2076" i="24" s="1"/>
  <c r="Q2077" i="24" s="1"/>
  <c r="Q2078" i="24" s="1"/>
  <c r="Q2079" i="24" s="1"/>
  <c r="Q2080" i="24" s="1"/>
  <c r="Q2081" i="24" s="1"/>
  <c r="Q2082" i="24" s="1"/>
  <c r="Q2083" i="24" s="1"/>
  <c r="Q2084" i="24" s="1"/>
  <c r="Q2085" i="24" s="1"/>
  <c r="Q2086" i="24" s="1"/>
  <c r="Q2087" i="24" s="1"/>
  <c r="Q2088" i="24" s="1"/>
  <c r="Q2089" i="24" s="1"/>
  <c r="Q2090" i="24" s="1"/>
  <c r="Q2091" i="24" s="1"/>
  <c r="Q2092" i="24" s="1"/>
  <c r="Q2093" i="24" s="1"/>
  <c r="Q2094" i="24" s="1"/>
  <c r="Q2095" i="24" s="1"/>
  <c r="Q2096" i="24" s="1"/>
  <c r="Q2097" i="24" s="1"/>
  <c r="Q2098" i="24" s="1"/>
  <c r="Q2099" i="24" s="1"/>
  <c r="Q2100" i="24" s="1"/>
  <c r="Q2101" i="24" s="1"/>
  <c r="Q2102" i="24" s="1"/>
  <c r="Q2103" i="24" s="1"/>
  <c r="Q2104" i="24" s="1"/>
  <c r="Q2105" i="24" s="1"/>
  <c r="Q2106" i="24" s="1"/>
  <c r="Q2107" i="24" s="1"/>
  <c r="Q2108" i="24" s="1"/>
  <c r="Q2109" i="24" s="1"/>
  <c r="Q2110" i="24" s="1"/>
  <c r="Q2111" i="24" s="1"/>
  <c r="Q2112" i="24" s="1"/>
  <c r="Q2113" i="24" s="1"/>
  <c r="Q2114" i="24" s="1"/>
  <c r="Q2115" i="24" s="1"/>
  <c r="Q2116" i="24" s="1"/>
  <c r="Q2117" i="24" s="1"/>
  <c r="Q2118" i="24" s="1"/>
  <c r="Q2119" i="24" s="1"/>
  <c r="Q2120" i="24" s="1"/>
  <c r="Q2121" i="24" s="1"/>
  <c r="Q2122" i="24" s="1"/>
  <c r="Q2123" i="24" s="1"/>
  <c r="Q2124" i="24" s="1"/>
  <c r="Q2125" i="24" s="1"/>
  <c r="Q2126" i="24" s="1"/>
  <c r="Q2127" i="24" s="1"/>
  <c r="Q2128" i="24" s="1"/>
  <c r="Q2129" i="24" s="1"/>
  <c r="Q2130" i="24" s="1"/>
  <c r="Q2131" i="24" s="1"/>
  <c r="Q2132" i="24" s="1"/>
  <c r="Q2133" i="24" s="1"/>
  <c r="Q2134" i="24" s="1"/>
  <c r="Q2135" i="24" s="1"/>
  <c r="Q2136" i="24" s="1"/>
  <c r="Q2137" i="24" s="1"/>
  <c r="Q2138" i="24" s="1"/>
  <c r="Q2139" i="24" s="1"/>
  <c r="Q2140" i="24" s="1"/>
  <c r="Q2141" i="24" s="1"/>
  <c r="Q2142" i="24" s="1"/>
  <c r="Q2143" i="24" s="1"/>
  <c r="Q2144" i="24" s="1"/>
  <c r="Q2145" i="24" s="1"/>
  <c r="Q2146" i="24" s="1"/>
  <c r="Q2147" i="24" s="1"/>
  <c r="Q2148" i="24" s="1"/>
  <c r="Q2149" i="24" s="1"/>
  <c r="Q2150" i="24" s="1"/>
  <c r="Q2151" i="24" s="1"/>
  <c r="Q2152" i="24" s="1"/>
  <c r="Q2153" i="24" s="1"/>
  <c r="Q2154" i="24" s="1"/>
  <c r="Q2155" i="24" s="1"/>
  <c r="Q2156" i="24" s="1"/>
  <c r="Q2157" i="24" s="1"/>
  <c r="Q2158" i="24" s="1"/>
  <c r="Q2159" i="24" s="1"/>
  <c r="Q2160" i="24" s="1"/>
  <c r="Q2161" i="24" s="1"/>
  <c r="Q2162" i="24" s="1"/>
  <c r="Q2163" i="24" s="1"/>
  <c r="Q2164" i="24" s="1"/>
  <c r="Q2165" i="24" s="1"/>
  <c r="Q2166" i="24" s="1"/>
  <c r="Q2167" i="24" s="1"/>
  <c r="Q2168" i="24" s="1"/>
  <c r="Q2169" i="24" s="1"/>
  <c r="Q2170" i="24" s="1"/>
  <c r="Q2171" i="24" s="1"/>
  <c r="Q2172" i="24" s="1"/>
  <c r="Q2173" i="24" s="1"/>
  <c r="Q2174" i="24" s="1"/>
  <c r="Q2175" i="24" s="1"/>
  <c r="Q2176" i="24" s="1"/>
  <c r="Q2177" i="24" s="1"/>
  <c r="Q2178" i="24" s="1"/>
  <c r="Q2179" i="24" s="1"/>
  <c r="Q2180" i="24" s="1"/>
  <c r="Q2181" i="24" s="1"/>
  <c r="Q2182" i="24" s="1"/>
  <c r="Q2183" i="24" s="1"/>
  <c r="Q2184" i="24" s="1"/>
  <c r="Q2185" i="24" s="1"/>
  <c r="Q2186" i="24" s="1"/>
  <c r="Q2187" i="24" s="1"/>
  <c r="Q2188" i="24" s="1"/>
  <c r="Q2189" i="24" s="1"/>
  <c r="Q2190" i="24" s="1"/>
  <c r="Q2191" i="24" s="1"/>
  <c r="Q2192" i="24" s="1"/>
  <c r="Q2193" i="24" s="1"/>
  <c r="Q2194" i="24" s="1"/>
  <c r="Q2195" i="24" s="1"/>
  <c r="Q2196" i="24" s="1"/>
  <c r="Q2197" i="24" s="1"/>
  <c r="Q2198" i="24" s="1"/>
  <c r="Q2199" i="24" s="1"/>
  <c r="Q2200" i="24" s="1"/>
  <c r="Q2201" i="24" s="1"/>
  <c r="Q2202" i="24" s="1"/>
  <c r="Q2203" i="24" s="1"/>
  <c r="Q2204" i="24" s="1"/>
  <c r="Q2205" i="24" s="1"/>
  <c r="Q2206" i="24" s="1"/>
  <c r="Q2207" i="24" s="1"/>
  <c r="Q2208" i="24" s="1"/>
  <c r="Q2209" i="24" s="1"/>
  <c r="Q2210" i="24" s="1"/>
  <c r="Q2211" i="24" s="1"/>
  <c r="Q2212" i="24" s="1"/>
  <c r="Q2213" i="24" s="1"/>
  <c r="Q2214" i="24" s="1"/>
  <c r="Q2215" i="24" s="1"/>
  <c r="Q2216" i="24" s="1"/>
  <c r="Q2217" i="24" s="1"/>
  <c r="Q2218" i="24" s="1"/>
  <c r="Q2219" i="24" s="1"/>
  <c r="Q2220" i="24" s="1"/>
  <c r="Q2221" i="24" s="1"/>
  <c r="Q2222" i="24" s="1"/>
  <c r="Q2223" i="24" s="1"/>
  <c r="Q2224" i="24" s="1"/>
  <c r="Q2225" i="24" s="1"/>
  <c r="Q2226" i="24" s="1"/>
  <c r="Q2227" i="24" s="1"/>
  <c r="Q2228" i="24" s="1"/>
  <c r="Q2229" i="24" s="1"/>
  <c r="Q2230" i="24" s="1"/>
  <c r="Q2231" i="24" s="1"/>
  <c r="Q2232" i="24" s="1"/>
  <c r="Q2233" i="24" s="1"/>
  <c r="Q2234" i="24" s="1"/>
  <c r="Q2235" i="24" s="1"/>
  <c r="Q2236" i="24" s="1"/>
  <c r="Q2237" i="24" s="1"/>
  <c r="Q2238" i="24" s="1"/>
  <c r="Q2239" i="24" s="1"/>
  <c r="Q2240" i="24" s="1"/>
  <c r="Q2241" i="24" s="1"/>
  <c r="Q2242" i="24" s="1"/>
  <c r="Q2243" i="24" s="1"/>
  <c r="Q2244" i="24" s="1"/>
  <c r="Q2245" i="24" s="1"/>
  <c r="Q2246" i="24" s="1"/>
  <c r="Q2247" i="24" s="1"/>
  <c r="Q2248" i="24" s="1"/>
  <c r="Q2249" i="24" s="1"/>
  <c r="Q2250" i="24" s="1"/>
  <c r="Q2251" i="24" s="1"/>
  <c r="Q2252" i="24" s="1"/>
  <c r="Q2253" i="24" s="1"/>
  <c r="Q2254" i="24" s="1"/>
  <c r="Q2255" i="24" s="1"/>
  <c r="Q2256" i="24" s="1"/>
  <c r="Q2257" i="24" s="1"/>
  <c r="Q2258" i="24" s="1"/>
  <c r="Q2259" i="24" s="1"/>
  <c r="Q2260" i="24" s="1"/>
  <c r="Q2261" i="24" s="1"/>
  <c r="Q2262" i="24" s="1"/>
  <c r="Q2263" i="24" s="1"/>
  <c r="Q2264" i="24" s="1"/>
  <c r="Q2265" i="24" s="1"/>
  <c r="Q2266" i="24" s="1"/>
  <c r="Q2267" i="24" s="1"/>
  <c r="Q2268" i="24" s="1"/>
  <c r="Q2269" i="24" s="1"/>
  <c r="Q2270" i="24" s="1"/>
  <c r="Q2271" i="24" s="1"/>
  <c r="Q2272" i="24" s="1"/>
  <c r="Q2273" i="24" s="1"/>
  <c r="Q2274" i="24" s="1"/>
  <c r="Q2275" i="24" s="1"/>
  <c r="Q2276" i="24" s="1"/>
  <c r="Q2277" i="24" s="1"/>
  <c r="Q2278" i="24" s="1"/>
  <c r="Q2279" i="24" s="1"/>
  <c r="Q2280" i="24" s="1"/>
  <c r="Q2281" i="24" s="1"/>
  <c r="Q2282" i="24" s="1"/>
  <c r="Q2283" i="24" s="1"/>
  <c r="Q2284" i="24" s="1"/>
  <c r="Q2285" i="24" s="1"/>
  <c r="Q2286" i="24" s="1"/>
  <c r="Q2287" i="24" s="1"/>
  <c r="Q2288" i="24" s="1"/>
  <c r="Q2289" i="24" s="1"/>
  <c r="Q2290" i="24" s="1"/>
  <c r="Q2291" i="24" s="1"/>
  <c r="Q2292" i="24" s="1"/>
  <c r="Q2293" i="24" s="1"/>
  <c r="Q2294" i="24" s="1"/>
  <c r="Q2295" i="24" s="1"/>
  <c r="Q2296" i="24" s="1"/>
  <c r="Q2297" i="24" s="1"/>
  <c r="Q2298" i="24" s="1"/>
  <c r="Q2299" i="24" s="1"/>
  <c r="Q2300" i="24" s="1"/>
  <c r="Q2301" i="24" s="1"/>
  <c r="Q2302" i="24" s="1"/>
  <c r="Q2303" i="24" s="1"/>
  <c r="Q2304" i="24" s="1"/>
  <c r="Q2305" i="24" s="1"/>
  <c r="Q2306" i="24" s="1"/>
  <c r="Q2307" i="24" s="1"/>
  <c r="Q2308" i="24" s="1"/>
  <c r="Q2309" i="24" s="1"/>
  <c r="Q2310" i="24" s="1"/>
  <c r="Q2311" i="24" s="1"/>
  <c r="Q2312" i="24" s="1"/>
  <c r="Q2313" i="24" s="1"/>
  <c r="Q2314" i="24" s="1"/>
  <c r="Q2315" i="24" s="1"/>
  <c r="Q2316" i="24" s="1"/>
  <c r="Q2317" i="24" s="1"/>
  <c r="Q2318" i="24" s="1"/>
  <c r="Q2319" i="24" s="1"/>
  <c r="Q2320" i="24" s="1"/>
  <c r="Q2321" i="24" s="1"/>
  <c r="Q2322" i="24" s="1"/>
  <c r="Q2323" i="24" s="1"/>
  <c r="Q2324" i="24" s="1"/>
  <c r="Q2325" i="24" s="1"/>
  <c r="Q2326" i="24" s="1"/>
  <c r="Q2327" i="24" s="1"/>
  <c r="Q2328" i="24" s="1"/>
  <c r="Q2329" i="24" s="1"/>
  <c r="Q2330" i="24" s="1"/>
  <c r="Q2331" i="24" s="1"/>
  <c r="Q2332" i="24" s="1"/>
  <c r="Q2333" i="24" s="1"/>
  <c r="Q2334" i="24" s="1"/>
  <c r="Q2335" i="24" s="1"/>
  <c r="Q2336" i="24" s="1"/>
  <c r="Q2337" i="24" s="1"/>
  <c r="Q2338" i="24" s="1"/>
  <c r="Q2339" i="24" s="1"/>
  <c r="Q2340" i="24" s="1"/>
  <c r="Q2341" i="24" s="1"/>
  <c r="Q2342" i="24" s="1"/>
  <c r="Q2343" i="24" s="1"/>
  <c r="Q2344" i="24" s="1"/>
  <c r="Q2345" i="24" s="1"/>
  <c r="Q2346" i="24" s="1"/>
  <c r="Q2347" i="24" s="1"/>
  <c r="Q2348" i="24" s="1"/>
  <c r="Q2349" i="24" s="1"/>
  <c r="Q2350" i="24" s="1"/>
  <c r="Q2351" i="24" s="1"/>
  <c r="Q2352" i="24" s="1"/>
  <c r="Q2353" i="24" s="1"/>
  <c r="Q2354" i="24" s="1"/>
  <c r="Q2355" i="24" s="1"/>
  <c r="Q2356" i="24" s="1"/>
  <c r="Q2357" i="24" s="1"/>
  <c r="Q2358" i="24" s="1"/>
  <c r="Q2359" i="24" s="1"/>
  <c r="Q2360" i="24" s="1"/>
  <c r="Q2361" i="24" s="1"/>
  <c r="Q2362" i="24" s="1"/>
  <c r="Q2363" i="24" s="1"/>
  <c r="Q2364" i="24" s="1"/>
  <c r="Q2365" i="24" s="1"/>
  <c r="Q2366" i="24" s="1"/>
  <c r="Q2367" i="24" s="1"/>
  <c r="Q2368" i="24" s="1"/>
  <c r="Q2369" i="24" s="1"/>
  <c r="Q2370" i="24" s="1"/>
  <c r="Q2371" i="24" s="1"/>
  <c r="Q2372" i="24" s="1"/>
  <c r="Q2373" i="24" s="1"/>
  <c r="Q2374" i="24" s="1"/>
  <c r="Q2375" i="24" s="1"/>
  <c r="Q2376" i="24" s="1"/>
  <c r="Q2377" i="24" s="1"/>
  <c r="Q2378" i="24" s="1"/>
  <c r="Q2379" i="24" s="1"/>
  <c r="Q2380" i="24" s="1"/>
  <c r="Q2381" i="24" s="1"/>
  <c r="Q2382" i="24" s="1"/>
  <c r="Q2383" i="24" s="1"/>
  <c r="Q2384" i="24" s="1"/>
  <c r="Q2385" i="24" s="1"/>
  <c r="Q2386" i="24" s="1"/>
  <c r="Q2387" i="24" s="1"/>
  <c r="Q2388" i="24" s="1"/>
  <c r="Q2389" i="24" s="1"/>
  <c r="Q2390" i="24" s="1"/>
  <c r="Q2391" i="24" s="1"/>
  <c r="Q2392" i="24" s="1"/>
  <c r="Q2393" i="24" s="1"/>
  <c r="Q2394" i="24" s="1"/>
  <c r="Q2395" i="24" s="1"/>
  <c r="Q2396" i="24" s="1"/>
  <c r="Q2397" i="24" s="1"/>
  <c r="Q2398" i="24" s="1"/>
  <c r="Q2399" i="24" s="1"/>
  <c r="Q2400" i="24" s="1"/>
  <c r="Q2401" i="24" s="1"/>
  <c r="Q2402" i="24" s="1"/>
  <c r="Q2403" i="24" s="1"/>
  <c r="Q2404" i="24" s="1"/>
  <c r="Q2405" i="24" s="1"/>
  <c r="Q2406" i="24" s="1"/>
  <c r="Q2407" i="24" s="1"/>
  <c r="Q2408" i="24" s="1"/>
  <c r="Q2409" i="24" s="1"/>
  <c r="Q2410" i="24" s="1"/>
  <c r="Q2411" i="24" s="1"/>
  <c r="Q2412" i="24" s="1"/>
  <c r="Q2413" i="24" s="1"/>
  <c r="Q2414" i="24" s="1"/>
  <c r="Q2415" i="24" s="1"/>
  <c r="Q2416" i="24" s="1"/>
  <c r="Q2417" i="24" s="1"/>
  <c r="Q2418" i="24" s="1"/>
  <c r="Q2419" i="24" s="1"/>
  <c r="Q2420" i="24" s="1"/>
  <c r="Q2421" i="24" s="1"/>
  <c r="Q2422" i="24" s="1"/>
  <c r="Q2423" i="24" s="1"/>
  <c r="Q2424" i="24" s="1"/>
  <c r="Q2425" i="24" s="1"/>
  <c r="Q2426" i="24" s="1"/>
  <c r="Q2427" i="24" s="1"/>
  <c r="Q2428" i="24" s="1"/>
  <c r="Q2429" i="24" s="1"/>
  <c r="Q2430" i="24" s="1"/>
  <c r="Q2431" i="24" s="1"/>
  <c r="Q2432" i="24" s="1"/>
  <c r="Q2433" i="24" s="1"/>
  <c r="Q2434" i="24" s="1"/>
  <c r="Q2435" i="24" s="1"/>
  <c r="Q2436" i="24" s="1"/>
  <c r="Q2437" i="24" s="1"/>
  <c r="Q2438" i="24" s="1"/>
  <c r="Q2439" i="24" s="1"/>
  <c r="Q2440" i="24" s="1"/>
  <c r="Q2441" i="24" s="1"/>
  <c r="Q2442" i="24" s="1"/>
  <c r="Q2443" i="24" s="1"/>
  <c r="Q2444" i="24" s="1"/>
  <c r="Q2445" i="24" s="1"/>
  <c r="Q2446" i="24" s="1"/>
  <c r="Q2447" i="24" s="1"/>
  <c r="Q2448" i="24" s="1"/>
  <c r="Q2449" i="24" s="1"/>
  <c r="Q2450" i="24" s="1"/>
  <c r="Q2451" i="24" s="1"/>
  <c r="Q2452" i="24" s="1"/>
  <c r="Q2453" i="24" s="1"/>
  <c r="Q2454" i="24" s="1"/>
  <c r="Q2455" i="24" s="1"/>
  <c r="Q2456" i="24" s="1"/>
  <c r="Q2457" i="24" s="1"/>
  <c r="Q2458" i="24" s="1"/>
  <c r="Q2459" i="24" s="1"/>
  <c r="Q2460" i="24" s="1"/>
  <c r="Q2461" i="24" s="1"/>
  <c r="Q2462" i="24" s="1"/>
  <c r="Q2463" i="24" s="1"/>
  <c r="Q2464" i="24" s="1"/>
  <c r="Q2465" i="24" s="1"/>
  <c r="Q2466" i="24" s="1"/>
  <c r="Q2467" i="24" s="1"/>
  <c r="Q2468" i="24" s="1"/>
  <c r="Q2469" i="24" s="1"/>
  <c r="Q2470" i="24" s="1"/>
  <c r="Q2471" i="24" s="1"/>
  <c r="Q2472" i="24" s="1"/>
  <c r="Q2473" i="24" s="1"/>
  <c r="Q2474" i="24" s="1"/>
  <c r="Q2475" i="24" s="1"/>
  <c r="Q2476" i="24" s="1"/>
  <c r="Q2477" i="24" s="1"/>
  <c r="Q2478" i="24" s="1"/>
  <c r="Q2479" i="24" s="1"/>
  <c r="Q2480" i="24" s="1"/>
  <c r="Q2481" i="24" s="1"/>
  <c r="Q2482" i="24" s="1"/>
  <c r="Q2483" i="24" s="1"/>
  <c r="Q2484" i="24" s="1"/>
  <c r="Q2485" i="24" s="1"/>
  <c r="Q2486" i="24" s="1"/>
  <c r="Q2487" i="24" s="1"/>
  <c r="Q2488" i="24" s="1"/>
  <c r="Q2489" i="24" s="1"/>
  <c r="Q2490" i="24" s="1"/>
  <c r="Q2491" i="24" s="1"/>
  <c r="Q2492" i="24" s="1"/>
  <c r="Q2493" i="24" s="1"/>
  <c r="Q2494" i="24" s="1"/>
  <c r="Q2495" i="24" s="1"/>
  <c r="Q2496" i="24" s="1"/>
  <c r="Q2497" i="24" s="1"/>
  <c r="Q2498" i="24" s="1"/>
  <c r="Q2499" i="24" s="1"/>
  <c r="Q2500" i="24" s="1"/>
  <c r="Q2501" i="24" s="1"/>
  <c r="Q2502" i="24" s="1"/>
  <c r="Q2503" i="24" s="1"/>
  <c r="Q2504" i="24" s="1"/>
  <c r="Q2505" i="24" s="1"/>
  <c r="Q2506" i="24" s="1"/>
  <c r="Q2507" i="24" s="1"/>
  <c r="Q2508" i="24" s="1"/>
  <c r="Q2509" i="24" s="1"/>
  <c r="Q2510" i="24" s="1"/>
  <c r="Q2511" i="24" s="1"/>
  <c r="Q2512" i="24" s="1"/>
  <c r="Q2513" i="24" s="1"/>
  <c r="Q2514" i="24" s="1"/>
  <c r="Q2515" i="24" s="1"/>
  <c r="Q2516" i="24" s="1"/>
  <c r="Q2517" i="24" s="1"/>
  <c r="Q2518" i="24" s="1"/>
  <c r="Q2519" i="24" s="1"/>
  <c r="Q2520" i="24" s="1"/>
  <c r="Q2521" i="24" s="1"/>
  <c r="Q2522" i="24" s="1"/>
  <c r="Q2523" i="24" s="1"/>
  <c r="Q2524" i="24" s="1"/>
  <c r="Q2525" i="24" s="1"/>
  <c r="Q2526" i="24" s="1"/>
  <c r="Q2527" i="24" s="1"/>
  <c r="Q2528" i="24" s="1"/>
  <c r="Q2529" i="24" s="1"/>
  <c r="Q2530" i="24" s="1"/>
  <c r="Q2531" i="24" s="1"/>
  <c r="Q2532" i="24" s="1"/>
  <c r="Q2533" i="24" s="1"/>
  <c r="Q2534" i="24" s="1"/>
  <c r="Q2535" i="24" s="1"/>
  <c r="Q2536" i="24" s="1"/>
  <c r="Q2537" i="24" s="1"/>
  <c r="Q2538" i="24" s="1"/>
  <c r="Q2539" i="24" s="1"/>
  <c r="Q2540" i="24" s="1"/>
  <c r="Q2541" i="24" s="1"/>
  <c r="Q2542" i="24" s="1"/>
  <c r="Q2543" i="24" s="1"/>
  <c r="Q2544" i="24" s="1"/>
  <c r="Q2545" i="24" s="1"/>
  <c r="Q2546" i="24" s="1"/>
  <c r="Q2547" i="24" s="1"/>
  <c r="Q2548" i="24" s="1"/>
  <c r="Q2549" i="24" s="1"/>
  <c r="Q2550" i="24" s="1"/>
  <c r="Q2551" i="24" s="1"/>
  <c r="Q2552" i="24" s="1"/>
  <c r="Q2553" i="24" s="1"/>
  <c r="Q2554" i="24" s="1"/>
  <c r="Q2555" i="24" s="1"/>
  <c r="Q2556" i="24" s="1"/>
  <c r="Q2557" i="24" s="1"/>
  <c r="Q2558" i="24" s="1"/>
  <c r="Q2559" i="24" s="1"/>
  <c r="Q2560" i="24" s="1"/>
  <c r="Q2561" i="24" s="1"/>
  <c r="Q2562" i="24" s="1"/>
  <c r="Q2563" i="24" s="1"/>
  <c r="Q2564" i="24" s="1"/>
  <c r="Q2565" i="24" s="1"/>
  <c r="Q2566" i="24" s="1"/>
  <c r="Q2567" i="24" s="1"/>
  <c r="Q2568" i="24" s="1"/>
  <c r="Q2569" i="24" s="1"/>
  <c r="Q2570" i="24" s="1"/>
  <c r="Q2571" i="24" s="1"/>
  <c r="Q2572" i="24" s="1"/>
  <c r="Q2573" i="24" s="1"/>
  <c r="Q2574" i="24" s="1"/>
  <c r="Q2575" i="24" s="1"/>
  <c r="Q2576" i="24" s="1"/>
  <c r="Q2577" i="24" s="1"/>
  <c r="Q2578" i="24" s="1"/>
  <c r="Q2579" i="24" s="1"/>
  <c r="Q2580" i="24" s="1"/>
  <c r="Q2581" i="24" s="1"/>
  <c r="Q2582" i="24" s="1"/>
  <c r="Q2583" i="24" s="1"/>
  <c r="Q2584" i="24" s="1"/>
  <c r="Q2585" i="24" s="1"/>
  <c r="Q2586" i="24" s="1"/>
  <c r="Q2587" i="24" s="1"/>
  <c r="Q2588" i="24" s="1"/>
  <c r="Q2589" i="24" s="1"/>
  <c r="Q2590" i="24" s="1"/>
  <c r="Q2591" i="24" s="1"/>
  <c r="Q2592" i="24" s="1"/>
  <c r="Q2593" i="24" s="1"/>
  <c r="Q2594" i="24" s="1"/>
  <c r="Q2595" i="24" s="1"/>
  <c r="Q2596" i="24" s="1"/>
  <c r="Q2597" i="24" s="1"/>
  <c r="Q2598" i="24" s="1"/>
  <c r="Q2599" i="24" s="1"/>
  <c r="Q2600" i="24" s="1"/>
  <c r="Q2601" i="24" s="1"/>
  <c r="Q2602" i="24" s="1"/>
  <c r="Q2603" i="24" s="1"/>
  <c r="Q2604" i="24" s="1"/>
  <c r="Q2605" i="24" s="1"/>
  <c r="Q2606" i="24" s="1"/>
  <c r="Q2607" i="24" s="1"/>
  <c r="Q2608" i="24" s="1"/>
  <c r="Q2609" i="24" s="1"/>
  <c r="Q2610" i="24" s="1"/>
  <c r="Q2611" i="24" s="1"/>
  <c r="Q2612" i="24" s="1"/>
  <c r="Q2613" i="24" s="1"/>
  <c r="Q2614" i="24" s="1"/>
  <c r="Q2615" i="24" s="1"/>
  <c r="Q2616" i="24" s="1"/>
  <c r="Q2617" i="24" s="1"/>
  <c r="Q2618" i="24" s="1"/>
  <c r="Q2619" i="24" s="1"/>
  <c r="Q2620" i="24" s="1"/>
  <c r="Q2621" i="24" s="1"/>
  <c r="Q2622" i="24" s="1"/>
  <c r="Q2623" i="24" s="1"/>
  <c r="Q2624" i="24" s="1"/>
  <c r="Q2625" i="24" s="1"/>
  <c r="Q2626" i="24" s="1"/>
  <c r="Q2627" i="24" s="1"/>
  <c r="Q2628" i="24" s="1"/>
  <c r="Q2629" i="24" s="1"/>
  <c r="Q2630" i="24" s="1"/>
  <c r="Q2631" i="24" s="1"/>
  <c r="Q2632" i="24" s="1"/>
  <c r="Q2633" i="24" s="1"/>
  <c r="Q2634" i="24" s="1"/>
  <c r="Q2635" i="24" s="1"/>
  <c r="Q2636" i="24" s="1"/>
  <c r="Q2637" i="24" s="1"/>
  <c r="Q2638" i="24" s="1"/>
  <c r="Q2639" i="24" s="1"/>
  <c r="Q2640" i="24" s="1"/>
  <c r="Q2641" i="24" s="1"/>
  <c r="Q2642" i="24" s="1"/>
  <c r="Q2643" i="24" s="1"/>
  <c r="Q2644" i="24" s="1"/>
  <c r="Q2645" i="24" s="1"/>
  <c r="Q2646" i="24" s="1"/>
  <c r="Q2647" i="24" s="1"/>
  <c r="Q2648" i="24" s="1"/>
  <c r="Q2649" i="24" s="1"/>
  <c r="Q2650" i="24" s="1"/>
  <c r="Q2651" i="24" s="1"/>
  <c r="Q2652" i="24" s="1"/>
  <c r="Q2653" i="24" s="1"/>
  <c r="Q2654" i="24" s="1"/>
  <c r="Q2655" i="24" s="1"/>
  <c r="Q2656" i="24" s="1"/>
  <c r="Q2657" i="24" s="1"/>
  <c r="Q2658" i="24" s="1"/>
  <c r="Q2659" i="24" s="1"/>
  <c r="Q2660" i="24" s="1"/>
  <c r="Q2661" i="24" s="1"/>
  <c r="Q2662" i="24" s="1"/>
  <c r="Q2663" i="24" s="1"/>
  <c r="Q2664" i="24" s="1"/>
  <c r="Q2665" i="24" s="1"/>
  <c r="Q2666" i="24" s="1"/>
  <c r="Q2667" i="24" s="1"/>
  <c r="Q2668" i="24" s="1"/>
  <c r="Q2669" i="24" s="1"/>
  <c r="Q2670" i="24" s="1"/>
  <c r="Q2671" i="24" s="1"/>
  <c r="Q2672" i="24" s="1"/>
  <c r="Q2673" i="24" s="1"/>
  <c r="Q2674" i="24" s="1"/>
  <c r="Q2675" i="24" s="1"/>
  <c r="Q2676" i="24" s="1"/>
  <c r="Q2677" i="24" s="1"/>
  <c r="Q2678" i="24" s="1"/>
  <c r="Q2679" i="24" s="1"/>
  <c r="Q2680" i="24" s="1"/>
  <c r="Q2681" i="24" s="1"/>
  <c r="Q2682" i="24" s="1"/>
  <c r="Q2683" i="24" s="1"/>
  <c r="Q2684" i="24" s="1"/>
  <c r="Q2685" i="24" s="1"/>
  <c r="Q2686" i="24" s="1"/>
  <c r="Q2687" i="24" s="1"/>
  <c r="Q2688" i="24" s="1"/>
  <c r="Q2689" i="24" s="1"/>
  <c r="Q2690" i="24" s="1"/>
  <c r="Q2691" i="24" s="1"/>
  <c r="Q2692" i="24" s="1"/>
  <c r="Q2693" i="24" s="1"/>
  <c r="Q2694" i="24" s="1"/>
  <c r="Q2695" i="24" s="1"/>
  <c r="Q2696" i="24" s="1"/>
  <c r="Q2697" i="24" s="1"/>
  <c r="Q2698" i="24" s="1"/>
  <c r="Q2699" i="24" s="1"/>
  <c r="Q2700" i="24" s="1"/>
  <c r="Q2701" i="24" s="1"/>
  <c r="Q2702" i="24" s="1"/>
  <c r="Q2703" i="24" s="1"/>
  <c r="Q2704" i="24" s="1"/>
  <c r="Q2705" i="24" s="1"/>
  <c r="Q2706" i="24" s="1"/>
  <c r="Q2707" i="24" s="1"/>
  <c r="Q2708" i="24" s="1"/>
  <c r="Q2709" i="24" s="1"/>
  <c r="Q2710" i="24" s="1"/>
  <c r="Q2711" i="24" s="1"/>
  <c r="Q2712" i="24" s="1"/>
  <c r="Q2713" i="24" s="1"/>
  <c r="Q2714" i="24" s="1"/>
  <c r="Q2715" i="24" s="1"/>
  <c r="Q2716" i="24" s="1"/>
  <c r="Q2717" i="24" s="1"/>
  <c r="Q2718" i="24" s="1"/>
  <c r="Q2719" i="24" s="1"/>
  <c r="Q2720" i="24" s="1"/>
  <c r="Q2721" i="24" s="1"/>
  <c r="Q2722" i="24" s="1"/>
  <c r="Q2723" i="24" s="1"/>
  <c r="Q2724" i="24" s="1"/>
  <c r="Q2725" i="24" s="1"/>
  <c r="Q2726" i="24" s="1"/>
  <c r="Q2727" i="24" s="1"/>
  <c r="Q2728" i="24" s="1"/>
  <c r="Q2729" i="24" s="1"/>
  <c r="Q2730" i="24" s="1"/>
  <c r="Q2731" i="24" s="1"/>
  <c r="Q2732" i="24" s="1"/>
  <c r="Q2733" i="24" s="1"/>
  <c r="Q2734" i="24" s="1"/>
  <c r="Q2735" i="24" s="1"/>
  <c r="Q2736" i="24" s="1"/>
  <c r="Q2737" i="24" s="1"/>
  <c r="Q2738" i="24" s="1"/>
  <c r="Q2739" i="24" s="1"/>
  <c r="Q2740" i="24" s="1"/>
  <c r="Q2741" i="24" s="1"/>
  <c r="Q2742" i="24" s="1"/>
  <c r="Q2743" i="24" s="1"/>
  <c r="Q2744" i="24" s="1"/>
  <c r="Q2745" i="24" s="1"/>
  <c r="Q2746" i="24" s="1"/>
  <c r="Q2747" i="24" s="1"/>
  <c r="Q2748" i="24" s="1"/>
  <c r="Q2749" i="24" s="1"/>
  <c r="Q2750" i="24" s="1"/>
  <c r="Q2751" i="24" s="1"/>
  <c r="Q2752" i="24" s="1"/>
  <c r="Q2753" i="24" s="1"/>
  <c r="Q2754" i="24" s="1"/>
  <c r="Q2755" i="24" s="1"/>
  <c r="Q2756" i="24" s="1"/>
  <c r="Q2757" i="24" s="1"/>
  <c r="Q2758" i="24" s="1"/>
  <c r="Q2759" i="24" s="1"/>
  <c r="Q2760" i="24" s="1"/>
  <c r="Q2761" i="24" s="1"/>
  <c r="Q2762" i="24" s="1"/>
  <c r="Q2763" i="24" s="1"/>
  <c r="Q2764" i="24" s="1"/>
  <c r="Q2765" i="24" s="1"/>
  <c r="Q2766" i="24" s="1"/>
  <c r="Q2767" i="24" s="1"/>
  <c r="Q2768" i="24" s="1"/>
  <c r="Q2769" i="24" s="1"/>
  <c r="Q2770" i="24" s="1"/>
  <c r="Q2771" i="24" s="1"/>
  <c r="Q2772" i="24" s="1"/>
  <c r="Q2773" i="24" s="1"/>
  <c r="Q2774" i="24" s="1"/>
  <c r="Q2775" i="24" s="1"/>
  <c r="Q2776" i="24" s="1"/>
  <c r="Q2777" i="24" s="1"/>
  <c r="Q2778" i="24" s="1"/>
  <c r="Q2779" i="24" s="1"/>
  <c r="Q2780" i="24" s="1"/>
  <c r="Q2781" i="24" s="1"/>
  <c r="Q2782" i="24" s="1"/>
  <c r="Q2783" i="24" s="1"/>
  <c r="Q2784" i="24" s="1"/>
  <c r="Q2785" i="24" s="1"/>
  <c r="Q2786" i="24" s="1"/>
  <c r="Q2787" i="24" s="1"/>
  <c r="Q2788" i="24" s="1"/>
  <c r="Q2789" i="24" s="1"/>
  <c r="Q2790" i="24" s="1"/>
  <c r="Q2791" i="24" s="1"/>
  <c r="Q2792" i="24" s="1"/>
  <c r="Q2793" i="24" s="1"/>
  <c r="Q2794" i="24" s="1"/>
  <c r="Q2795" i="24" s="1"/>
  <c r="Q2796" i="24" s="1"/>
  <c r="Q2797" i="24" s="1"/>
  <c r="Q2798" i="24" s="1"/>
  <c r="Q2799" i="24" s="1"/>
  <c r="Q2800" i="24" s="1"/>
  <c r="Q2801" i="24" s="1"/>
  <c r="Q2802" i="24" s="1"/>
  <c r="Q2803" i="24" s="1"/>
  <c r="Q2804" i="24" s="1"/>
  <c r="Q2805" i="24" s="1"/>
  <c r="Q2806" i="24" s="1"/>
  <c r="Q2807" i="24" s="1"/>
  <c r="Q2808" i="24" s="1"/>
  <c r="Q2809" i="24" s="1"/>
  <c r="Q2810" i="24" s="1"/>
  <c r="Q2811" i="24" s="1"/>
  <c r="Q2812" i="24" s="1"/>
  <c r="Q2813" i="24" s="1"/>
  <c r="Q2814" i="24" s="1"/>
  <c r="Q2815" i="24" s="1"/>
  <c r="Q2816" i="24" s="1"/>
  <c r="Q2817" i="24" s="1"/>
  <c r="Q2818" i="24" s="1"/>
  <c r="Q2819" i="24" s="1"/>
  <c r="Q2820" i="24" s="1"/>
  <c r="Q2821" i="24" s="1"/>
  <c r="Q2822" i="24" s="1"/>
  <c r="Q2823" i="24" s="1"/>
  <c r="Q2824" i="24" s="1"/>
  <c r="Q2825" i="24" s="1"/>
  <c r="Q2826" i="24" s="1"/>
  <c r="Q2827" i="24" s="1"/>
  <c r="Q2828" i="24" s="1"/>
  <c r="Q2829" i="24" s="1"/>
  <c r="Q2830" i="24" s="1"/>
  <c r="Q2831" i="24" s="1"/>
  <c r="Q2832" i="24" s="1"/>
  <c r="Q2833" i="24" s="1"/>
  <c r="Q2834" i="24" s="1"/>
  <c r="Q2835" i="24" s="1"/>
  <c r="Q2836" i="24" s="1"/>
  <c r="Q2837" i="24" s="1"/>
  <c r="Q2838" i="24" s="1"/>
  <c r="Q2839" i="24" s="1"/>
  <c r="Q2840" i="24" s="1"/>
  <c r="Q2841" i="24" s="1"/>
  <c r="Q2842" i="24" s="1"/>
  <c r="Q2843" i="24" s="1"/>
  <c r="Q2844" i="24" s="1"/>
  <c r="Q2845" i="24" s="1"/>
  <c r="Q2846" i="24" s="1"/>
  <c r="Q2847" i="24" s="1"/>
  <c r="Q2848" i="24" s="1"/>
  <c r="Q2849" i="24" s="1"/>
  <c r="Q2850" i="24" s="1"/>
  <c r="Q2851" i="24" s="1"/>
  <c r="Q2852" i="24" s="1"/>
  <c r="Q2853" i="24" s="1"/>
  <c r="Q2854" i="24" s="1"/>
  <c r="Q2855" i="24" s="1"/>
  <c r="Q2856" i="24" s="1"/>
  <c r="Q2857" i="24" s="1"/>
  <c r="Q2858" i="24" s="1"/>
  <c r="Q2859" i="24" s="1"/>
  <c r="Q2860" i="24" s="1"/>
  <c r="Q2861" i="24" s="1"/>
  <c r="Q2862" i="24" s="1"/>
  <c r="Q2863" i="24" s="1"/>
  <c r="Q2864" i="24" s="1"/>
  <c r="Q2865" i="24" s="1"/>
  <c r="Q2866" i="24" s="1"/>
  <c r="Q2867" i="24" s="1"/>
  <c r="Q2868" i="24" s="1"/>
  <c r="Q2869" i="24" s="1"/>
  <c r="Q2870" i="24" s="1"/>
  <c r="Q2871" i="24" s="1"/>
  <c r="Q2872" i="24" s="1"/>
  <c r="Q2873" i="24" s="1"/>
  <c r="Q2874" i="24" s="1"/>
  <c r="Q2875" i="24" s="1"/>
  <c r="Q2876" i="24" s="1"/>
  <c r="Q2877" i="24" s="1"/>
  <c r="Q2878" i="24" s="1"/>
  <c r="Q2879" i="24" s="1"/>
  <c r="Q2880" i="24" s="1"/>
  <c r="Q2881" i="24" s="1"/>
  <c r="Q2882" i="24" s="1"/>
  <c r="Q2883" i="24" s="1"/>
  <c r="Q2884" i="24" s="1"/>
  <c r="Q2885" i="24" s="1"/>
  <c r="Q2886" i="24" s="1"/>
  <c r="Q2887" i="24" s="1"/>
  <c r="Q2888" i="24" s="1"/>
  <c r="Q2889" i="24" s="1"/>
  <c r="Q2890" i="24" s="1"/>
  <c r="Q2891" i="24" s="1"/>
  <c r="Q2892" i="24" s="1"/>
  <c r="Q2893" i="24" s="1"/>
  <c r="Q2894" i="24" s="1"/>
  <c r="Q2895" i="24" s="1"/>
  <c r="Q2896" i="24" s="1"/>
  <c r="Q2897" i="24" s="1"/>
  <c r="Q2898" i="24" s="1"/>
  <c r="Q2899" i="24" s="1"/>
  <c r="Q2900" i="24" s="1"/>
  <c r="Q2901" i="24" s="1"/>
  <c r="Q2902" i="24" s="1"/>
  <c r="Q2903" i="24" s="1"/>
  <c r="Q2904" i="24" s="1"/>
  <c r="Q2905" i="24" s="1"/>
  <c r="Q2906" i="24" s="1"/>
  <c r="Q2907" i="24" s="1"/>
  <c r="Q2908" i="24" s="1"/>
  <c r="Q2909" i="24" s="1"/>
  <c r="Q2910" i="24" s="1"/>
  <c r="Q2911" i="24" s="1"/>
  <c r="Q2912" i="24" s="1"/>
  <c r="Q2913" i="24" s="1"/>
  <c r="Q2914" i="24" s="1"/>
  <c r="Q2915" i="24" s="1"/>
  <c r="Q2916" i="24" s="1"/>
  <c r="Q2917" i="24" s="1"/>
  <c r="Q2918" i="24" s="1"/>
  <c r="Q2919" i="24" s="1"/>
  <c r="Q2920" i="24" s="1"/>
  <c r="Q2921" i="24" s="1"/>
  <c r="Q2922" i="24" s="1"/>
  <c r="Q2923" i="24" s="1"/>
  <c r="Q2924" i="24" s="1"/>
  <c r="Q2925" i="24" s="1"/>
  <c r="Q2926" i="24" s="1"/>
  <c r="Q2927" i="24" s="1"/>
  <c r="Q2928" i="24" s="1"/>
  <c r="Q2929" i="24" s="1"/>
  <c r="Q2930" i="24" s="1"/>
  <c r="Q2931" i="24" s="1"/>
  <c r="Q2932" i="24" s="1"/>
  <c r="Q2933" i="24" s="1"/>
  <c r="Q2934" i="24" s="1"/>
  <c r="Q2935" i="24" s="1"/>
  <c r="Q2936" i="24" s="1"/>
  <c r="Q2937" i="24" s="1"/>
  <c r="Q2938" i="24" s="1"/>
  <c r="Q2939" i="24" s="1"/>
  <c r="Q2940" i="24" s="1"/>
  <c r="Q2941" i="24" s="1"/>
  <c r="Q2942" i="24" s="1"/>
  <c r="Q2943" i="24" s="1"/>
  <c r="Q2944" i="24" s="1"/>
  <c r="Q2945" i="24" s="1"/>
  <c r="Q2946" i="24" s="1"/>
  <c r="Q2947" i="24" s="1"/>
  <c r="Q2948" i="24" s="1"/>
  <c r="Q2949" i="24" s="1"/>
  <c r="Q2950" i="24" s="1"/>
  <c r="Q2951" i="24" s="1"/>
  <c r="Q2952" i="24" s="1"/>
  <c r="Q2953" i="24" s="1"/>
  <c r="Q2954" i="24" s="1"/>
  <c r="Q2955" i="24" s="1"/>
  <c r="Q2956" i="24" s="1"/>
  <c r="Q2957" i="24" s="1"/>
  <c r="Q2958" i="24" s="1"/>
  <c r="Q2959" i="24" s="1"/>
  <c r="Q2960" i="24" s="1"/>
  <c r="Q2961" i="24" s="1"/>
  <c r="Q2962" i="24" s="1"/>
  <c r="Q2963" i="24" s="1"/>
  <c r="Q2964" i="24" s="1"/>
  <c r="Q2965" i="24" s="1"/>
  <c r="Q2966" i="24" s="1"/>
  <c r="Q2967" i="24" s="1"/>
  <c r="Q2968" i="24" s="1"/>
  <c r="Q2969" i="24" s="1"/>
  <c r="Q2970" i="24" s="1"/>
  <c r="Q2971" i="24" s="1"/>
  <c r="Q2972" i="24" s="1"/>
  <c r="Q2973" i="24" s="1"/>
  <c r="Q2974" i="24" s="1"/>
  <c r="Q2975" i="24" s="1"/>
  <c r="Q2976" i="24" s="1"/>
  <c r="Q2977" i="24" s="1"/>
  <c r="Q2978" i="24" s="1"/>
  <c r="Q2979" i="24" s="1"/>
  <c r="Q2980" i="24" s="1"/>
  <c r="Q2981" i="24" s="1"/>
  <c r="Q2982" i="24" s="1"/>
  <c r="Q2983" i="24" s="1"/>
  <c r="Q2984" i="24" s="1"/>
  <c r="Q2985" i="24" s="1"/>
  <c r="Q2986" i="24" s="1"/>
  <c r="Q2987" i="24" s="1"/>
  <c r="Q2988" i="24" s="1"/>
  <c r="Q2989" i="24" s="1"/>
  <c r="Q2990" i="24" s="1"/>
  <c r="Q2991" i="24" s="1"/>
  <c r="Q2992" i="24" s="1"/>
  <c r="Q2993" i="24" s="1"/>
  <c r="Q2994" i="24" s="1"/>
  <c r="Q2995" i="24" s="1"/>
  <c r="Q2996" i="24" s="1"/>
  <c r="Q2997" i="24" s="1"/>
  <c r="Q2998" i="24" s="1"/>
  <c r="Q2999" i="24" s="1"/>
  <c r="Q3000" i="24" s="1"/>
  <c r="Q3001" i="24" s="1"/>
  <c r="Q3002" i="24" s="1"/>
  <c r="Q3003" i="24" s="1"/>
  <c r="Q3004" i="24" s="1"/>
  <c r="Q3005" i="24" s="1"/>
  <c r="Q3006" i="24" s="1"/>
  <c r="Q3007" i="24" s="1"/>
  <c r="Q3008" i="24" s="1"/>
  <c r="Q3009" i="24" s="1"/>
  <c r="Q3010" i="24" s="1"/>
  <c r="Q3011" i="24" s="1"/>
  <c r="Q3012" i="24" s="1"/>
  <c r="Q3013" i="24" s="1"/>
  <c r="Q3014" i="24" s="1"/>
  <c r="Q3015" i="24" s="1"/>
  <c r="Q3016" i="24" s="1"/>
  <c r="Q3017" i="24" s="1"/>
  <c r="Q3018" i="24" s="1"/>
  <c r="Q3019" i="24" s="1"/>
  <c r="Q3020" i="24" s="1"/>
  <c r="Q3021" i="24" s="1"/>
  <c r="Q3022" i="24" s="1"/>
  <c r="Q3023" i="24" s="1"/>
  <c r="Q3024" i="24" s="1"/>
  <c r="Q3025" i="24" s="1"/>
  <c r="Q3026" i="24" s="1"/>
  <c r="Q3027" i="24" s="1"/>
  <c r="Q3028" i="24" s="1"/>
  <c r="Q3029" i="24" s="1"/>
  <c r="Q3030" i="24" s="1"/>
  <c r="Q3031" i="24" s="1"/>
  <c r="Q3032" i="24" s="1"/>
  <c r="Q3033" i="24" s="1"/>
  <c r="Q3034" i="24" s="1"/>
  <c r="Q3035" i="24" s="1"/>
  <c r="Q3036" i="24" s="1"/>
  <c r="Q3037" i="24" s="1"/>
  <c r="Q3038" i="24" s="1"/>
  <c r="Q3039" i="24" s="1"/>
  <c r="Q3040" i="24" s="1"/>
  <c r="Q3041" i="24" s="1"/>
  <c r="Q3042" i="24" s="1"/>
  <c r="Q3043" i="24" s="1"/>
  <c r="Q3044" i="24" s="1"/>
  <c r="Q3045" i="24" s="1"/>
  <c r="Q3046" i="24" s="1"/>
  <c r="Q3047" i="24" s="1"/>
  <c r="Q3048" i="24" s="1"/>
  <c r="Q3049" i="24" s="1"/>
  <c r="Q3050" i="24" s="1"/>
  <c r="Q3051" i="24" s="1"/>
  <c r="Q3052" i="24" s="1"/>
  <c r="Q3053" i="24" s="1"/>
  <c r="Q3054" i="24" s="1"/>
  <c r="Q3055" i="24" s="1"/>
  <c r="Q3056" i="24" s="1"/>
  <c r="Q3057" i="24" s="1"/>
  <c r="Q3058" i="24" s="1"/>
  <c r="Q3059" i="24" s="1"/>
  <c r="Q3060" i="24" s="1"/>
  <c r="Q3061" i="24" s="1"/>
  <c r="Q3062" i="24" s="1"/>
  <c r="Q3063" i="24" s="1"/>
  <c r="Q3064" i="24" s="1"/>
  <c r="Q3065" i="24" s="1"/>
  <c r="Q3066" i="24" s="1"/>
  <c r="Q3067" i="24" s="1"/>
  <c r="Q3068" i="24" s="1"/>
  <c r="Q3069" i="24" s="1"/>
  <c r="Q3070" i="24" s="1"/>
  <c r="Q3071" i="24" s="1"/>
  <c r="Q3072" i="24" s="1"/>
  <c r="Q3073" i="24" s="1"/>
  <c r="Q3074" i="24" s="1"/>
  <c r="Q3075" i="24" s="1"/>
  <c r="Q3076" i="24" s="1"/>
  <c r="Q3077" i="24" s="1"/>
  <c r="Q3078" i="24" s="1"/>
  <c r="Q3079" i="24" s="1"/>
  <c r="Q3080" i="24" s="1"/>
  <c r="Q3081" i="24" s="1"/>
  <c r="Q3082" i="24" s="1"/>
  <c r="Q3083" i="24" s="1"/>
  <c r="Q3084" i="24" s="1"/>
  <c r="Q3085" i="24" s="1"/>
  <c r="Q3086" i="24" s="1"/>
  <c r="Q3087" i="24" s="1"/>
  <c r="Q3088" i="24" s="1"/>
  <c r="Q3089" i="24" s="1"/>
  <c r="Q3090" i="24" s="1"/>
  <c r="Q3091" i="24" s="1"/>
  <c r="Q3092" i="24" s="1"/>
  <c r="Q3093" i="24" s="1"/>
  <c r="Q3094" i="24" s="1"/>
  <c r="Q3095" i="24" s="1"/>
  <c r="Q3096" i="24" s="1"/>
  <c r="Q3097" i="24" s="1"/>
  <c r="Q3098" i="24" s="1"/>
  <c r="Q3099" i="24" s="1"/>
  <c r="Q3100" i="24" s="1"/>
  <c r="Q3101" i="24" s="1"/>
  <c r="Q3102" i="24" s="1"/>
  <c r="Q3103" i="24" s="1"/>
  <c r="Q3104" i="24" s="1"/>
  <c r="Q3105" i="24" s="1"/>
  <c r="Q3106" i="24" s="1"/>
  <c r="Q3107" i="24" s="1"/>
  <c r="Q3108" i="24" s="1"/>
  <c r="Q3109" i="24" s="1"/>
  <c r="Q3110" i="24" s="1"/>
  <c r="Q3111" i="24" s="1"/>
  <c r="Q3112" i="24" s="1"/>
  <c r="Q3113" i="24" s="1"/>
  <c r="Q3114" i="24" s="1"/>
  <c r="Q3115" i="24" s="1"/>
  <c r="Q3116" i="24" s="1"/>
  <c r="Q3117" i="24" s="1"/>
  <c r="Q3118" i="24" s="1"/>
  <c r="Q3119" i="24" s="1"/>
  <c r="Q3120" i="24" s="1"/>
  <c r="Q3121" i="24" s="1"/>
  <c r="Q3122" i="24" s="1"/>
  <c r="Q3123" i="24" s="1"/>
  <c r="Q3124" i="24" s="1"/>
  <c r="Q3125" i="24" s="1"/>
  <c r="Q3126" i="24" s="1"/>
  <c r="Q3127" i="24" s="1"/>
  <c r="Q3128" i="24" s="1"/>
  <c r="Q3129" i="24" s="1"/>
  <c r="Q3130" i="24" s="1"/>
  <c r="Q3131" i="24" s="1"/>
  <c r="Q3132" i="24" s="1"/>
  <c r="Q3133" i="24" s="1"/>
  <c r="Q3134" i="24" s="1"/>
  <c r="Q3135" i="24" s="1"/>
  <c r="Q3136" i="24" s="1"/>
  <c r="Q3137" i="24" s="1"/>
  <c r="Q3138" i="24" s="1"/>
  <c r="Q3139" i="24" s="1"/>
  <c r="Q3140" i="24" s="1"/>
  <c r="Q3141" i="24" s="1"/>
  <c r="Q3142" i="24" s="1"/>
  <c r="Q3143" i="24" s="1"/>
  <c r="Q3144" i="24" s="1"/>
  <c r="Q3145" i="24" s="1"/>
  <c r="Q3146" i="24" s="1"/>
  <c r="Q3147" i="24" s="1"/>
  <c r="Q3148" i="24" s="1"/>
  <c r="Q3149" i="24" s="1"/>
  <c r="Q3150" i="24" s="1"/>
  <c r="Q3151" i="24" s="1"/>
  <c r="Q3152" i="24" s="1"/>
  <c r="Q3153" i="24" s="1"/>
  <c r="Q3154" i="24" s="1"/>
  <c r="Q3155" i="24" s="1"/>
  <c r="Q3156" i="24" s="1"/>
  <c r="Q3157" i="24" s="1"/>
  <c r="Q3158" i="24" s="1"/>
  <c r="Q3159" i="24" s="1"/>
  <c r="Q3160" i="24" s="1"/>
  <c r="Q3161" i="24" s="1"/>
  <c r="Q3162" i="24" s="1"/>
  <c r="Q3163" i="24" s="1"/>
  <c r="Q3164" i="24" s="1"/>
  <c r="Q3165" i="24" s="1"/>
  <c r="Q3166" i="24" s="1"/>
  <c r="Q3167" i="24" s="1"/>
  <c r="Q3168" i="24" s="1"/>
  <c r="Q3169" i="24" s="1"/>
  <c r="Q3170" i="24" s="1"/>
  <c r="Q3171" i="24" s="1"/>
  <c r="Q3172" i="24" s="1"/>
  <c r="Q3173" i="24" s="1"/>
  <c r="Q3174" i="24" s="1"/>
  <c r="Q3175" i="24" s="1"/>
  <c r="Q3176" i="24" s="1"/>
  <c r="Q3177" i="24" s="1"/>
  <c r="Q3178" i="24" s="1"/>
  <c r="Q3179" i="24" s="1"/>
  <c r="Q3180" i="24" s="1"/>
  <c r="Q3181" i="24" s="1"/>
  <c r="Q3182" i="24" s="1"/>
  <c r="Q3183" i="24" s="1"/>
  <c r="Q3184" i="24" s="1"/>
  <c r="Q3185" i="24" s="1"/>
  <c r="Q3186" i="24" s="1"/>
  <c r="Q3187" i="24" s="1"/>
  <c r="Q3188" i="24" s="1"/>
  <c r="Q3189" i="24" s="1"/>
  <c r="Q3190" i="24" s="1"/>
  <c r="Q3191" i="24" s="1"/>
  <c r="Q3192" i="24" s="1"/>
  <c r="Q3193" i="24" s="1"/>
  <c r="Q3194" i="24" s="1"/>
  <c r="Q3195" i="24" s="1"/>
  <c r="Q3196" i="24" s="1"/>
  <c r="Q3197" i="24" s="1"/>
  <c r="Q3198" i="24" s="1"/>
  <c r="Q3199" i="24" s="1"/>
  <c r="Q3200" i="24" s="1"/>
  <c r="Q3201" i="24" s="1"/>
  <c r="Q3202" i="24" s="1"/>
  <c r="Q3203" i="24" s="1"/>
  <c r="Q3204" i="24" s="1"/>
  <c r="Q3205" i="24" s="1"/>
  <c r="Q3206" i="24" s="1"/>
  <c r="Q3207" i="24" s="1"/>
  <c r="Q3208" i="24" s="1"/>
  <c r="Q3209" i="24" s="1"/>
  <c r="Q3210" i="24" s="1"/>
  <c r="Q3211" i="24" s="1"/>
  <c r="Q3212" i="24" s="1"/>
  <c r="Q3213" i="24" s="1"/>
  <c r="Q3214" i="24" s="1"/>
  <c r="Q3215" i="24" s="1"/>
  <c r="Q3216" i="24" s="1"/>
  <c r="Q3217" i="24" s="1"/>
  <c r="Q3218" i="24" s="1"/>
  <c r="Q3219" i="24" s="1"/>
  <c r="Q3220" i="24" s="1"/>
  <c r="Q3221" i="24" s="1"/>
  <c r="Q3222" i="24" s="1"/>
  <c r="Q3223" i="24" s="1"/>
  <c r="Q3224" i="24" s="1"/>
  <c r="Q3225" i="24" s="1"/>
  <c r="Q3226" i="24" s="1"/>
  <c r="Q3227" i="24" s="1"/>
  <c r="Q3228" i="24" s="1"/>
  <c r="Q3229" i="24" s="1"/>
  <c r="Q3230" i="24" s="1"/>
  <c r="Q3231" i="24" s="1"/>
  <c r="Q3232" i="24" s="1"/>
  <c r="Q3233" i="24" s="1"/>
  <c r="Q3234" i="24" s="1"/>
  <c r="Q3235" i="24" s="1"/>
  <c r="Q3236" i="24" s="1"/>
  <c r="Q3237" i="24" s="1"/>
  <c r="Q3238" i="24" s="1"/>
  <c r="Q3239" i="24" s="1"/>
  <c r="Q3240" i="24" s="1"/>
  <c r="Q3241" i="24" s="1"/>
  <c r="Q3242" i="24" s="1"/>
  <c r="Q3243" i="24" s="1"/>
  <c r="Q3244" i="24" s="1"/>
  <c r="Q3245" i="24" s="1"/>
  <c r="Q3246" i="24" s="1"/>
  <c r="Q3247" i="24" s="1"/>
  <c r="Q3248" i="24" s="1"/>
  <c r="Q3249" i="24" s="1"/>
  <c r="Q3250" i="24" s="1"/>
  <c r="Q3251" i="24" s="1"/>
  <c r="Q3252" i="24" s="1"/>
  <c r="Q3253" i="24" s="1"/>
  <c r="Q3254" i="24" s="1"/>
  <c r="Q3255" i="24" s="1"/>
  <c r="Q3256" i="24" s="1"/>
  <c r="Q3257" i="24" s="1"/>
  <c r="Q3258" i="24" s="1"/>
  <c r="Q3259" i="24" s="1"/>
  <c r="Q3260" i="24" s="1"/>
  <c r="Q3261" i="24" s="1"/>
  <c r="Q3262" i="24" s="1"/>
  <c r="Q3263" i="24" s="1"/>
  <c r="Q3264" i="24" s="1"/>
  <c r="Q3265" i="24" s="1"/>
  <c r="Q3266" i="24" s="1"/>
  <c r="Q3267" i="24" s="1"/>
  <c r="Q3268" i="24" s="1"/>
  <c r="Q3269" i="24" s="1"/>
  <c r="Q3270" i="24" s="1"/>
  <c r="Q3271" i="24" s="1"/>
  <c r="Q3272" i="24" s="1"/>
  <c r="Q3273" i="24" s="1"/>
  <c r="Q3274" i="24" s="1"/>
  <c r="Q3275" i="24" s="1"/>
  <c r="Q3276" i="24" s="1"/>
  <c r="Q3277" i="24" s="1"/>
  <c r="Q3278" i="24" s="1"/>
  <c r="Q3279" i="24" s="1"/>
  <c r="Q3280" i="24" s="1"/>
  <c r="Q3281" i="24" s="1"/>
  <c r="Q3282" i="24" s="1"/>
  <c r="Q3283" i="24" s="1"/>
  <c r="Q3284" i="24" s="1"/>
  <c r="Q3285" i="24" s="1"/>
  <c r="Q3286" i="24" s="1"/>
  <c r="Q3287" i="24" s="1"/>
  <c r="Q3288" i="24" s="1"/>
  <c r="Q3289" i="24" s="1"/>
  <c r="Q3290" i="24" s="1"/>
  <c r="Q3291" i="24" s="1"/>
  <c r="Q3292" i="24" s="1"/>
  <c r="Q3293" i="24" s="1"/>
  <c r="Q3294" i="24" s="1"/>
  <c r="Q3295" i="24" s="1"/>
  <c r="Q3296" i="24" s="1"/>
  <c r="Q3297" i="24" s="1"/>
  <c r="Q3298" i="24" s="1"/>
  <c r="Q3299" i="24" s="1"/>
  <c r="Q3300" i="24" s="1"/>
  <c r="Q3301" i="24" s="1"/>
  <c r="Q3302" i="24" s="1"/>
  <c r="Q3303" i="24" s="1"/>
  <c r="Q3304" i="24" s="1"/>
  <c r="Q3305" i="24" s="1"/>
  <c r="Q3306" i="24" s="1"/>
  <c r="Q3307" i="24" s="1"/>
  <c r="Q3308" i="24" s="1"/>
  <c r="Q3309" i="24" s="1"/>
  <c r="Q3310" i="24" s="1"/>
  <c r="Q3311" i="24" s="1"/>
  <c r="Q3312" i="24" s="1"/>
  <c r="Q3313" i="24" s="1"/>
  <c r="Q3314" i="24" s="1"/>
  <c r="Q3315" i="24" s="1"/>
  <c r="Q3316" i="24" s="1"/>
  <c r="Q3317" i="24" s="1"/>
  <c r="Q3318" i="24" s="1"/>
  <c r="Q3319" i="24" s="1"/>
  <c r="Q3320" i="24" s="1"/>
  <c r="Q3321" i="24" s="1"/>
  <c r="Q3322" i="24" s="1"/>
  <c r="Q3323" i="24" s="1"/>
  <c r="Q3324" i="24" s="1"/>
  <c r="Q3325" i="24" s="1"/>
  <c r="Q3326" i="24" s="1"/>
  <c r="Q3327" i="24" s="1"/>
  <c r="Q3328" i="24" s="1"/>
  <c r="Q3329" i="24" s="1"/>
  <c r="Q3330" i="24" s="1"/>
  <c r="Q3331" i="24" s="1"/>
  <c r="Q3332" i="24" s="1"/>
  <c r="Q3333" i="24" s="1"/>
  <c r="Q3334" i="24" s="1"/>
  <c r="Q3335" i="24" s="1"/>
  <c r="Q3336" i="24" s="1"/>
  <c r="Q3337" i="24" s="1"/>
  <c r="Q3338" i="24" s="1"/>
  <c r="Q3339" i="24" s="1"/>
  <c r="Q3340" i="24" s="1"/>
  <c r="Q3341" i="24" s="1"/>
  <c r="Q3342" i="24" s="1"/>
  <c r="Q3343" i="24" s="1"/>
  <c r="Q3344" i="24" s="1"/>
  <c r="Q3345" i="24" s="1"/>
  <c r="Q3346" i="24" s="1"/>
  <c r="Q3347" i="24" s="1"/>
  <c r="Q3348" i="24" s="1"/>
  <c r="Q3349" i="24" s="1"/>
  <c r="Q3350" i="24" s="1"/>
  <c r="Q3351" i="24" s="1"/>
  <c r="Q3352" i="24" s="1"/>
  <c r="Q3353" i="24" s="1"/>
  <c r="Q3354" i="24" s="1"/>
  <c r="Q3355" i="24" s="1"/>
  <c r="Q3356" i="24" s="1"/>
  <c r="Q3357" i="24" s="1"/>
  <c r="Q3358" i="24" s="1"/>
  <c r="Q3359" i="24" s="1"/>
  <c r="Q3360" i="24" s="1"/>
  <c r="Q3361" i="24" s="1"/>
  <c r="Q3362" i="24" s="1"/>
  <c r="Q3363" i="24" s="1"/>
  <c r="Q3364" i="24" s="1"/>
  <c r="Q3365" i="24" s="1"/>
  <c r="Q3366" i="24" s="1"/>
  <c r="Q3367" i="24" s="1"/>
  <c r="Q3368" i="24" s="1"/>
  <c r="Q3369" i="24" s="1"/>
  <c r="Q3370" i="24" s="1"/>
  <c r="Q3371" i="24" s="1"/>
  <c r="Q3372" i="24" s="1"/>
  <c r="Q3373" i="24" s="1"/>
  <c r="Q3374" i="24" s="1"/>
  <c r="Q3375" i="24" s="1"/>
  <c r="Q3376" i="24" s="1"/>
  <c r="Q3377" i="24" s="1"/>
  <c r="Q3378" i="24" s="1"/>
  <c r="Q3379" i="24" s="1"/>
  <c r="Q3380" i="24" s="1"/>
  <c r="Q3381" i="24" s="1"/>
  <c r="Q3382" i="24" s="1"/>
  <c r="Q3383" i="24" s="1"/>
  <c r="Q3384" i="24" s="1"/>
  <c r="Q3385" i="24" s="1"/>
  <c r="Q3386" i="24" s="1"/>
  <c r="Q3387" i="24" s="1"/>
  <c r="Q3388" i="24" s="1"/>
  <c r="Q3389" i="24" s="1"/>
  <c r="Q3390" i="24" s="1"/>
  <c r="Q3391" i="24" s="1"/>
  <c r="Q3392" i="24" s="1"/>
  <c r="Q3393" i="24" s="1"/>
  <c r="Q3394" i="24" s="1"/>
  <c r="Q3395" i="24" s="1"/>
  <c r="Q3396" i="24" s="1"/>
  <c r="Q3397" i="24" s="1"/>
  <c r="Q3398" i="24" s="1"/>
  <c r="Q3399" i="24" s="1"/>
  <c r="Q3400" i="24" s="1"/>
  <c r="Q3401" i="24" s="1"/>
  <c r="Q3402" i="24" s="1"/>
  <c r="Q3403" i="24" s="1"/>
  <c r="Q3404" i="24" s="1"/>
  <c r="Q3405" i="24" s="1"/>
  <c r="Q3406" i="24" s="1"/>
  <c r="Q3407" i="24" s="1"/>
  <c r="Q3408" i="24" s="1"/>
  <c r="Q3409" i="24" s="1"/>
  <c r="Q3410" i="24" s="1"/>
  <c r="Q3411" i="24" s="1"/>
  <c r="Q3412" i="24" s="1"/>
  <c r="Q3413" i="24" s="1"/>
  <c r="Q3414" i="24" s="1"/>
  <c r="Q3415" i="24" s="1"/>
  <c r="Q3416" i="24" s="1"/>
  <c r="Q3417" i="24" s="1"/>
  <c r="Q3418" i="24" s="1"/>
  <c r="Q3419" i="24" s="1"/>
  <c r="Q3420" i="24" s="1"/>
  <c r="Q3421" i="24" s="1"/>
  <c r="Q3422" i="24" s="1"/>
  <c r="Q3423" i="24" s="1"/>
  <c r="Q3424" i="24" s="1"/>
  <c r="Q3425" i="24" s="1"/>
  <c r="Q3426" i="24" s="1"/>
  <c r="Q3427" i="24" s="1"/>
  <c r="Q3428" i="24" s="1"/>
  <c r="Q3429" i="24" s="1"/>
  <c r="Q3430" i="24" s="1"/>
  <c r="Q3431" i="24" s="1"/>
  <c r="Q3432" i="24" s="1"/>
  <c r="Q3433" i="24" s="1"/>
  <c r="Q3434" i="24" s="1"/>
  <c r="Q3435" i="24" s="1"/>
  <c r="Q3436" i="24" s="1"/>
  <c r="Q3437" i="24" s="1"/>
  <c r="Q3438" i="24" s="1"/>
  <c r="Q3439" i="24" s="1"/>
  <c r="Q3440" i="24" s="1"/>
  <c r="Q3441" i="24" s="1"/>
  <c r="Q3442" i="24" s="1"/>
  <c r="Q3443" i="24" s="1"/>
  <c r="O5" i="24"/>
  <c r="S5" i="24"/>
  <c r="S6" i="24" s="1"/>
  <c r="S7" i="24" s="1"/>
  <c r="S8" i="24" s="1"/>
  <c r="S9" i="24" s="1"/>
  <c r="S10" i="24" s="1"/>
  <c r="S11" i="24" s="1"/>
  <c r="S12" i="24" s="1"/>
  <c r="S13" i="24" s="1"/>
  <c r="S14" i="24" s="1"/>
  <c r="S15" i="24" s="1"/>
  <c r="S16" i="24" s="1"/>
  <c r="S17" i="24" s="1"/>
  <c r="S18" i="24" s="1"/>
  <c r="S19" i="24" s="1"/>
  <c r="S20" i="24" s="1"/>
  <c r="S21" i="24" s="1"/>
  <c r="S22" i="24" s="1"/>
  <c r="S23" i="24" s="1"/>
  <c r="S24" i="24" s="1"/>
  <c r="S25" i="24" s="1"/>
  <c r="S26" i="24" s="1"/>
  <c r="S27" i="24" s="1"/>
  <c r="S28" i="24" s="1"/>
  <c r="S29" i="24" s="1"/>
  <c r="S30" i="24" s="1"/>
  <c r="S31" i="24" s="1"/>
  <c r="S32" i="24" s="1"/>
  <c r="S33" i="24" s="1"/>
  <c r="S34" i="24" s="1"/>
  <c r="S35" i="24" s="1"/>
  <c r="S36" i="24" s="1"/>
  <c r="S37" i="24" s="1"/>
  <c r="S38" i="24" s="1"/>
  <c r="S39" i="24" s="1"/>
  <c r="S40" i="24" s="1"/>
  <c r="S41" i="24" s="1"/>
  <c r="S42" i="24" s="1"/>
  <c r="S43" i="24" s="1"/>
  <c r="S44" i="24" s="1"/>
  <c r="S45" i="24" s="1"/>
  <c r="S46" i="24" s="1"/>
  <c r="S47" i="24" s="1"/>
  <c r="S48" i="24" s="1"/>
  <c r="S49" i="24" s="1"/>
  <c r="S50" i="24" s="1"/>
  <c r="S51" i="24" s="1"/>
  <c r="S52" i="24" s="1"/>
  <c r="S53" i="24" s="1"/>
  <c r="S54" i="24" s="1"/>
  <c r="S55" i="24" s="1"/>
  <c r="S56" i="24" s="1"/>
  <c r="S57" i="24" s="1"/>
  <c r="S58" i="24" s="1"/>
  <c r="S59" i="24" s="1"/>
  <c r="S60" i="24" s="1"/>
  <c r="S61" i="24" s="1"/>
  <c r="S62" i="24" s="1"/>
  <c r="S63" i="24" s="1"/>
  <c r="S64" i="24" s="1"/>
  <c r="S65" i="24" s="1"/>
  <c r="S66" i="24" s="1"/>
  <c r="S67" i="24" s="1"/>
  <c r="S68" i="24" s="1"/>
  <c r="S69" i="24" s="1"/>
  <c r="S70" i="24" s="1"/>
  <c r="S71" i="24" s="1"/>
  <c r="S72" i="24" s="1"/>
  <c r="S73" i="24" s="1"/>
  <c r="S74" i="24" s="1"/>
  <c r="S75" i="24" s="1"/>
  <c r="S76" i="24" s="1"/>
  <c r="S77" i="24" s="1"/>
  <c r="S78" i="24" s="1"/>
  <c r="S79" i="24" s="1"/>
  <c r="S80" i="24" s="1"/>
  <c r="S81" i="24" s="1"/>
  <c r="S82" i="24" s="1"/>
  <c r="S83" i="24" s="1"/>
  <c r="S84" i="24" s="1"/>
  <c r="S85" i="24" s="1"/>
  <c r="S86" i="24" s="1"/>
  <c r="S87" i="24" s="1"/>
  <c r="S88" i="24" s="1"/>
  <c r="S89" i="24" s="1"/>
  <c r="S90" i="24" s="1"/>
  <c r="S91" i="24" s="1"/>
  <c r="S92" i="24" s="1"/>
  <c r="S93" i="24" s="1"/>
  <c r="S94" i="24" s="1"/>
  <c r="S95" i="24" s="1"/>
  <c r="S96" i="24" s="1"/>
  <c r="S97" i="24" s="1"/>
  <c r="S98" i="24" s="1"/>
  <c r="S99" i="24" s="1"/>
  <c r="S100" i="24" s="1"/>
  <c r="S101" i="24" s="1"/>
  <c r="S102" i="24" s="1"/>
  <c r="S103" i="24" s="1"/>
  <c r="S104" i="24" s="1"/>
  <c r="S105" i="24" s="1"/>
  <c r="S106" i="24" s="1"/>
  <c r="S107" i="24" s="1"/>
  <c r="S108" i="24" s="1"/>
  <c r="S109" i="24" s="1"/>
  <c r="S110" i="24" s="1"/>
  <c r="S111" i="24" s="1"/>
  <c r="S112" i="24" s="1"/>
  <c r="S113" i="24" s="1"/>
  <c r="S114" i="24" s="1"/>
  <c r="S115" i="24" s="1"/>
  <c r="S116" i="24" s="1"/>
  <c r="S117" i="24" s="1"/>
  <c r="S118" i="24" s="1"/>
  <c r="S119" i="24" s="1"/>
  <c r="S120" i="24" s="1"/>
  <c r="S121" i="24" s="1"/>
  <c r="S122" i="24" s="1"/>
  <c r="S123" i="24" s="1"/>
  <c r="S124" i="24" s="1"/>
  <c r="S125" i="24" s="1"/>
  <c r="S126" i="24" s="1"/>
  <c r="S127" i="24" s="1"/>
  <c r="S128" i="24" s="1"/>
  <c r="S129" i="24" s="1"/>
  <c r="S130" i="24" s="1"/>
  <c r="S131" i="24" s="1"/>
  <c r="S132" i="24" s="1"/>
  <c r="S133" i="24" s="1"/>
  <c r="S134" i="24" s="1"/>
  <c r="S135" i="24" s="1"/>
  <c r="S136" i="24" s="1"/>
  <c r="S137" i="24" s="1"/>
  <c r="S138" i="24" s="1"/>
  <c r="S139" i="24" s="1"/>
  <c r="S140" i="24" s="1"/>
  <c r="S141" i="24" s="1"/>
  <c r="S142" i="24" s="1"/>
  <c r="S143" i="24" s="1"/>
  <c r="S144" i="24" s="1"/>
  <c r="S145" i="24" s="1"/>
  <c r="S146" i="24" s="1"/>
  <c r="S147" i="24" s="1"/>
  <c r="S148" i="24" s="1"/>
  <c r="S149" i="24" s="1"/>
  <c r="S150" i="24" s="1"/>
  <c r="S151" i="24" s="1"/>
  <c r="S152" i="24" s="1"/>
  <c r="S153" i="24" s="1"/>
  <c r="S154" i="24" s="1"/>
  <c r="S155" i="24" s="1"/>
  <c r="S156" i="24" s="1"/>
  <c r="S157" i="24" s="1"/>
  <c r="S158" i="24" s="1"/>
  <c r="S159" i="24" s="1"/>
  <c r="S160" i="24" s="1"/>
  <c r="S161" i="24" s="1"/>
  <c r="S162" i="24" s="1"/>
  <c r="S163" i="24" s="1"/>
  <c r="S164" i="24" s="1"/>
  <c r="S165" i="24" s="1"/>
  <c r="S166" i="24" s="1"/>
  <c r="S167" i="24" s="1"/>
  <c r="S168" i="24" s="1"/>
  <c r="S169" i="24" s="1"/>
  <c r="S170" i="24" s="1"/>
  <c r="S171" i="24" s="1"/>
  <c r="S172" i="24" s="1"/>
  <c r="S173" i="24" s="1"/>
  <c r="S174" i="24" s="1"/>
  <c r="S175" i="24" s="1"/>
  <c r="S176" i="24" s="1"/>
  <c r="S177" i="24" s="1"/>
  <c r="S178" i="24" s="1"/>
  <c r="S179" i="24" s="1"/>
  <c r="S180" i="24" s="1"/>
  <c r="S181" i="24" s="1"/>
  <c r="S182" i="24" s="1"/>
  <c r="S183" i="24" s="1"/>
  <c r="S184" i="24" s="1"/>
  <c r="S185" i="24" s="1"/>
  <c r="S186" i="24" s="1"/>
  <c r="S187" i="24" s="1"/>
  <c r="S188" i="24" s="1"/>
  <c r="S189" i="24" s="1"/>
  <c r="S190" i="24" s="1"/>
  <c r="S191" i="24" s="1"/>
  <c r="S192" i="24" s="1"/>
  <c r="S193" i="24" s="1"/>
  <c r="S194" i="24" s="1"/>
  <c r="S195" i="24" s="1"/>
  <c r="S196" i="24" s="1"/>
  <c r="S197" i="24" s="1"/>
  <c r="S198" i="24" s="1"/>
  <c r="S199" i="24" s="1"/>
  <c r="S200" i="24" s="1"/>
  <c r="S201" i="24" s="1"/>
  <c r="S202" i="24" s="1"/>
  <c r="S203" i="24" s="1"/>
  <c r="S204" i="24" s="1"/>
  <c r="S205" i="24" s="1"/>
  <c r="S206" i="24" s="1"/>
  <c r="S207" i="24" s="1"/>
  <c r="S208" i="24" s="1"/>
  <c r="S209" i="24" s="1"/>
  <c r="S210" i="24" s="1"/>
  <c r="S211" i="24" s="1"/>
  <c r="S212" i="24" s="1"/>
  <c r="S213" i="24" s="1"/>
  <c r="S214" i="24" s="1"/>
  <c r="S215" i="24" s="1"/>
  <c r="S216" i="24" s="1"/>
  <c r="S217" i="24" s="1"/>
  <c r="S218" i="24" s="1"/>
  <c r="S219" i="24" s="1"/>
  <c r="S220" i="24" s="1"/>
  <c r="S221" i="24" s="1"/>
  <c r="S222" i="24" s="1"/>
  <c r="S223" i="24" s="1"/>
  <c r="S224" i="24" s="1"/>
  <c r="S225" i="24" s="1"/>
  <c r="S226" i="24" s="1"/>
  <c r="S227" i="24" s="1"/>
  <c r="S228" i="24" s="1"/>
  <c r="S229" i="24" s="1"/>
  <c r="S230" i="24" s="1"/>
  <c r="S231" i="24" s="1"/>
  <c r="S232" i="24" s="1"/>
  <c r="S233" i="24" s="1"/>
  <c r="S234" i="24" s="1"/>
  <c r="S235" i="24" s="1"/>
  <c r="S236" i="24" s="1"/>
  <c r="S237" i="24" s="1"/>
  <c r="S238" i="24" s="1"/>
  <c r="S239" i="24" s="1"/>
  <c r="S240" i="24" s="1"/>
  <c r="S241" i="24" s="1"/>
  <c r="S242" i="24" s="1"/>
  <c r="S243" i="24" s="1"/>
  <c r="S244" i="24" s="1"/>
  <c r="S245" i="24" s="1"/>
  <c r="S246" i="24" s="1"/>
  <c r="S247" i="24" s="1"/>
  <c r="S248" i="24" s="1"/>
  <c r="S249" i="24" s="1"/>
  <c r="S250" i="24" s="1"/>
  <c r="S251" i="24" s="1"/>
  <c r="S252" i="24" s="1"/>
  <c r="S253" i="24" s="1"/>
  <c r="S254" i="24" s="1"/>
  <c r="S255" i="24" s="1"/>
  <c r="S256" i="24" s="1"/>
  <c r="S257" i="24" s="1"/>
  <c r="S258" i="24" s="1"/>
  <c r="S259" i="24" s="1"/>
  <c r="S260" i="24" s="1"/>
  <c r="S261" i="24" s="1"/>
  <c r="S262" i="24" s="1"/>
  <c r="S263" i="24" s="1"/>
  <c r="S264" i="24" s="1"/>
  <c r="S265" i="24" s="1"/>
  <c r="S266" i="24" s="1"/>
  <c r="S267" i="24" s="1"/>
  <c r="S268" i="24" s="1"/>
  <c r="S269" i="24" s="1"/>
  <c r="S270" i="24" s="1"/>
  <c r="S271" i="24" s="1"/>
  <c r="S272" i="24" s="1"/>
  <c r="S273" i="24" s="1"/>
  <c r="S274" i="24" s="1"/>
  <c r="S275" i="24" s="1"/>
  <c r="S276" i="24" s="1"/>
  <c r="S277" i="24" s="1"/>
  <c r="S278" i="24" s="1"/>
  <c r="S279" i="24" s="1"/>
  <c r="S280" i="24" s="1"/>
  <c r="S281" i="24" s="1"/>
  <c r="S282" i="24" s="1"/>
  <c r="S283" i="24" s="1"/>
  <c r="S284" i="24" s="1"/>
  <c r="S285" i="24" s="1"/>
  <c r="S286" i="24" s="1"/>
  <c r="S287" i="24" s="1"/>
  <c r="S288" i="24" s="1"/>
  <c r="S289" i="24" s="1"/>
  <c r="S290" i="24" s="1"/>
  <c r="S291" i="24" s="1"/>
  <c r="S292" i="24" s="1"/>
  <c r="S293" i="24" s="1"/>
  <c r="S294" i="24" s="1"/>
  <c r="S295" i="24" s="1"/>
  <c r="S296" i="24" s="1"/>
  <c r="S297" i="24" s="1"/>
  <c r="S298" i="24" s="1"/>
  <c r="S299" i="24" s="1"/>
  <c r="S300" i="24" s="1"/>
  <c r="S301" i="24" s="1"/>
  <c r="S302" i="24" s="1"/>
  <c r="S303" i="24" s="1"/>
  <c r="S304" i="24" s="1"/>
  <c r="S305" i="24" s="1"/>
  <c r="S306" i="24" s="1"/>
  <c r="S307" i="24" s="1"/>
  <c r="S308" i="24" s="1"/>
  <c r="S309" i="24" s="1"/>
  <c r="S310" i="24" s="1"/>
  <c r="S311" i="24" s="1"/>
  <c r="S312" i="24" s="1"/>
  <c r="S313" i="24" s="1"/>
  <c r="S314" i="24" s="1"/>
  <c r="S315" i="24" s="1"/>
  <c r="S316" i="24" s="1"/>
  <c r="S317" i="24" s="1"/>
  <c r="S318" i="24" s="1"/>
  <c r="S319" i="24" s="1"/>
  <c r="S320" i="24" s="1"/>
  <c r="S321" i="24" s="1"/>
  <c r="S322" i="24" s="1"/>
  <c r="S323" i="24" s="1"/>
  <c r="S324" i="24" s="1"/>
  <c r="S325" i="24" s="1"/>
  <c r="S326" i="24" s="1"/>
  <c r="S327" i="24" s="1"/>
  <c r="S328" i="24" s="1"/>
  <c r="S329" i="24" s="1"/>
  <c r="S330" i="24" s="1"/>
  <c r="S331" i="24" s="1"/>
  <c r="S332" i="24" s="1"/>
  <c r="S333" i="24" s="1"/>
  <c r="S334" i="24" s="1"/>
  <c r="S335" i="24" s="1"/>
  <c r="S336" i="24" s="1"/>
  <c r="S337" i="24" s="1"/>
  <c r="S338" i="24" s="1"/>
  <c r="S339" i="24" s="1"/>
  <c r="S340" i="24" s="1"/>
  <c r="S341" i="24" s="1"/>
  <c r="S342" i="24" s="1"/>
  <c r="S343" i="24" s="1"/>
  <c r="S344" i="24" s="1"/>
  <c r="S345" i="24" s="1"/>
  <c r="S346" i="24" s="1"/>
  <c r="S347" i="24" s="1"/>
  <c r="S348" i="24" s="1"/>
  <c r="S349" i="24" s="1"/>
  <c r="S350" i="24" s="1"/>
  <c r="S351" i="24" s="1"/>
  <c r="S352" i="24" s="1"/>
  <c r="S353" i="24" s="1"/>
  <c r="S354" i="24" s="1"/>
  <c r="S355" i="24" s="1"/>
  <c r="S356" i="24" s="1"/>
  <c r="S357" i="24" s="1"/>
  <c r="S358" i="24" s="1"/>
  <c r="S359" i="24" s="1"/>
  <c r="S360" i="24" s="1"/>
  <c r="S361" i="24" s="1"/>
  <c r="S362" i="24" s="1"/>
  <c r="S363" i="24" s="1"/>
  <c r="S364" i="24" s="1"/>
  <c r="S365" i="24" s="1"/>
  <c r="S366" i="24" s="1"/>
  <c r="S367" i="24" s="1"/>
  <c r="S368" i="24" s="1"/>
  <c r="S369" i="24" s="1"/>
  <c r="S370" i="24" s="1"/>
  <c r="S371" i="24" s="1"/>
  <c r="S372" i="24" s="1"/>
  <c r="S373" i="24" s="1"/>
  <c r="S374" i="24" s="1"/>
  <c r="S375" i="24" s="1"/>
  <c r="S376" i="24" s="1"/>
  <c r="S377" i="24" s="1"/>
  <c r="S378" i="24" s="1"/>
  <c r="S379" i="24" s="1"/>
  <c r="S380" i="24" s="1"/>
  <c r="S381" i="24" s="1"/>
  <c r="S382" i="24" s="1"/>
  <c r="S383" i="24" s="1"/>
  <c r="S384" i="24" s="1"/>
  <c r="S385" i="24" s="1"/>
  <c r="S386" i="24" s="1"/>
  <c r="S387" i="24" s="1"/>
  <c r="S388" i="24" s="1"/>
  <c r="S389" i="24" s="1"/>
  <c r="S390" i="24" s="1"/>
  <c r="S391" i="24" s="1"/>
  <c r="S392" i="24" s="1"/>
  <c r="S393" i="24" s="1"/>
  <c r="S394" i="24" s="1"/>
  <c r="S395" i="24" s="1"/>
  <c r="S396" i="24" s="1"/>
  <c r="S397" i="24" s="1"/>
  <c r="S398" i="24" s="1"/>
  <c r="S399" i="24" s="1"/>
  <c r="S400" i="24" s="1"/>
  <c r="S401" i="24" s="1"/>
  <c r="S402" i="24" s="1"/>
  <c r="S403" i="24" s="1"/>
  <c r="S404" i="24" s="1"/>
  <c r="S405" i="24" s="1"/>
  <c r="S406" i="24" s="1"/>
  <c r="S407" i="24" s="1"/>
  <c r="S408" i="24" s="1"/>
  <c r="S409" i="24" s="1"/>
  <c r="S410" i="24" s="1"/>
  <c r="S411" i="24" s="1"/>
  <c r="S412" i="24" s="1"/>
  <c r="S413" i="24" s="1"/>
  <c r="S414" i="24" s="1"/>
  <c r="S415" i="24" s="1"/>
  <c r="S416" i="24" s="1"/>
  <c r="S417" i="24" s="1"/>
  <c r="S418" i="24" s="1"/>
  <c r="S419" i="24" s="1"/>
  <c r="S420" i="24" s="1"/>
  <c r="S421" i="24" s="1"/>
  <c r="S422" i="24" s="1"/>
  <c r="S423" i="24" s="1"/>
  <c r="S424" i="24" s="1"/>
  <c r="S425" i="24" s="1"/>
  <c r="S426" i="24" s="1"/>
  <c r="S427" i="24" s="1"/>
  <c r="S428" i="24" s="1"/>
  <c r="S429" i="24" s="1"/>
  <c r="S430" i="24" s="1"/>
  <c r="S431" i="24" s="1"/>
  <c r="S432" i="24" s="1"/>
  <c r="S433" i="24" s="1"/>
  <c r="S434" i="24" s="1"/>
  <c r="S435" i="24" s="1"/>
  <c r="S436" i="24" s="1"/>
  <c r="S437" i="24" s="1"/>
  <c r="S438" i="24" s="1"/>
  <c r="S439" i="24" s="1"/>
  <c r="S440" i="24" s="1"/>
  <c r="S441" i="24" s="1"/>
  <c r="S442" i="24" s="1"/>
  <c r="S443" i="24" s="1"/>
  <c r="S444" i="24" s="1"/>
  <c r="S445" i="24" s="1"/>
  <c r="S446" i="24" s="1"/>
  <c r="S447" i="24" s="1"/>
  <c r="S448" i="24" s="1"/>
  <c r="S449" i="24" s="1"/>
  <c r="S450" i="24" s="1"/>
  <c r="S451" i="24" s="1"/>
  <c r="S452" i="24" s="1"/>
  <c r="S453" i="24" s="1"/>
  <c r="S454" i="24" s="1"/>
  <c r="S455" i="24" s="1"/>
  <c r="S456" i="24" s="1"/>
  <c r="S457" i="24" s="1"/>
  <c r="S458" i="24" s="1"/>
  <c r="S459" i="24" s="1"/>
  <c r="S460" i="24" s="1"/>
  <c r="S461" i="24" s="1"/>
  <c r="S462" i="24" s="1"/>
  <c r="S463" i="24" s="1"/>
  <c r="S464" i="24" s="1"/>
  <c r="S465" i="24" s="1"/>
  <c r="S466" i="24" s="1"/>
  <c r="S467" i="24" s="1"/>
  <c r="S468" i="24" s="1"/>
  <c r="S469" i="24" s="1"/>
  <c r="S470" i="24" s="1"/>
  <c r="S471" i="24" s="1"/>
  <c r="S472" i="24" s="1"/>
  <c r="S473" i="24" s="1"/>
  <c r="S474" i="24" s="1"/>
  <c r="S475" i="24" s="1"/>
  <c r="S476" i="24" s="1"/>
  <c r="S477" i="24" s="1"/>
  <c r="S478" i="24" s="1"/>
  <c r="S479" i="24" s="1"/>
  <c r="S480" i="24" s="1"/>
  <c r="S481" i="24" s="1"/>
  <c r="S482" i="24" s="1"/>
  <c r="S483" i="24" s="1"/>
  <c r="S484" i="24" s="1"/>
  <c r="S485" i="24" s="1"/>
  <c r="S486" i="24" s="1"/>
  <c r="S487" i="24" s="1"/>
  <c r="S488" i="24" s="1"/>
  <c r="S489" i="24" s="1"/>
  <c r="S490" i="24" s="1"/>
  <c r="S491" i="24" s="1"/>
  <c r="S492" i="24" s="1"/>
  <c r="S493" i="24" s="1"/>
  <c r="S494" i="24" s="1"/>
  <c r="S495" i="24" s="1"/>
  <c r="S496" i="24" s="1"/>
  <c r="S497" i="24" s="1"/>
  <c r="S498" i="24" s="1"/>
  <c r="S499" i="24" s="1"/>
  <c r="S500" i="24" s="1"/>
  <c r="S501" i="24" s="1"/>
  <c r="S502" i="24" s="1"/>
  <c r="S503" i="24" s="1"/>
  <c r="S504" i="24" s="1"/>
  <c r="S505" i="24" s="1"/>
  <c r="S506" i="24" s="1"/>
  <c r="S507" i="24" s="1"/>
  <c r="S508" i="24" s="1"/>
  <c r="S509" i="24" s="1"/>
  <c r="S510" i="24" s="1"/>
  <c r="S511" i="24" s="1"/>
  <c r="S512" i="24" s="1"/>
  <c r="S513" i="24" s="1"/>
  <c r="S514" i="24" s="1"/>
  <c r="S515" i="24" s="1"/>
  <c r="S516" i="24" s="1"/>
  <c r="S517" i="24" s="1"/>
  <c r="S518" i="24" s="1"/>
  <c r="S519" i="24" s="1"/>
  <c r="S520" i="24" s="1"/>
  <c r="S521" i="24" s="1"/>
  <c r="S522" i="24" s="1"/>
  <c r="S523" i="24" s="1"/>
  <c r="S524" i="24" s="1"/>
  <c r="S525" i="24" s="1"/>
  <c r="S526" i="24" s="1"/>
  <c r="S527" i="24" s="1"/>
  <c r="S528" i="24" s="1"/>
  <c r="S529" i="24" s="1"/>
  <c r="S530" i="24" s="1"/>
  <c r="S531" i="24" s="1"/>
  <c r="S532" i="24" s="1"/>
  <c r="S533" i="24" s="1"/>
  <c r="S534" i="24" s="1"/>
  <c r="S535" i="24" s="1"/>
  <c r="S536" i="24" s="1"/>
  <c r="S537" i="24" s="1"/>
  <c r="S538" i="24" s="1"/>
  <c r="S539" i="24" s="1"/>
  <c r="S540" i="24" s="1"/>
  <c r="S541" i="24" s="1"/>
  <c r="S542" i="24" s="1"/>
  <c r="S543" i="24" s="1"/>
  <c r="S544" i="24" s="1"/>
  <c r="S545" i="24" s="1"/>
  <c r="S546" i="24" s="1"/>
  <c r="S547" i="24" s="1"/>
  <c r="S548" i="24" s="1"/>
  <c r="S549" i="24" s="1"/>
  <c r="S550" i="24" s="1"/>
  <c r="S551" i="24" s="1"/>
  <c r="S552" i="24" s="1"/>
  <c r="S553" i="24" s="1"/>
  <c r="S554" i="24" s="1"/>
  <c r="S555" i="24" s="1"/>
  <c r="S556" i="24" s="1"/>
  <c r="S557" i="24" s="1"/>
  <c r="S558" i="24" s="1"/>
  <c r="S559" i="24" s="1"/>
  <c r="S560" i="24" s="1"/>
  <c r="S561" i="24" s="1"/>
  <c r="S562" i="24" s="1"/>
  <c r="S563" i="24" s="1"/>
  <c r="S564" i="24" s="1"/>
  <c r="S565" i="24" s="1"/>
  <c r="S566" i="24" s="1"/>
  <c r="S567" i="24" s="1"/>
  <c r="S568" i="24" s="1"/>
  <c r="S569" i="24" s="1"/>
  <c r="S570" i="24" s="1"/>
  <c r="S571" i="24" s="1"/>
  <c r="S572" i="24" s="1"/>
  <c r="S573" i="24" s="1"/>
  <c r="S574" i="24" s="1"/>
  <c r="S575" i="24" s="1"/>
  <c r="S576" i="24" s="1"/>
  <c r="S577" i="24" s="1"/>
  <c r="S578" i="24" s="1"/>
  <c r="S579" i="24" s="1"/>
  <c r="S580" i="24" s="1"/>
  <c r="S581" i="24" s="1"/>
  <c r="S582" i="24" s="1"/>
  <c r="S583" i="24" s="1"/>
  <c r="S584" i="24" s="1"/>
  <c r="S585" i="24" s="1"/>
  <c r="S586" i="24" s="1"/>
  <c r="S587" i="24" s="1"/>
  <c r="S588" i="24" s="1"/>
  <c r="S589" i="24" s="1"/>
  <c r="S590" i="24" s="1"/>
  <c r="S591" i="24" s="1"/>
  <c r="S592" i="24" s="1"/>
  <c r="S593" i="24" s="1"/>
  <c r="S594" i="24" s="1"/>
  <c r="S595" i="24" s="1"/>
  <c r="S596" i="24" s="1"/>
  <c r="S597" i="24" s="1"/>
  <c r="S598" i="24" s="1"/>
  <c r="S599" i="24" s="1"/>
  <c r="S600" i="24" s="1"/>
  <c r="S601" i="24" s="1"/>
  <c r="S602" i="24" s="1"/>
  <c r="S603" i="24" s="1"/>
  <c r="S604" i="24" s="1"/>
  <c r="S605" i="24" s="1"/>
  <c r="S606" i="24" s="1"/>
  <c r="S607" i="24" s="1"/>
  <c r="S608" i="24" s="1"/>
  <c r="S609" i="24" s="1"/>
  <c r="S610" i="24" s="1"/>
  <c r="S611" i="24" s="1"/>
  <c r="S612" i="24" s="1"/>
  <c r="S613" i="24" s="1"/>
  <c r="S614" i="24" s="1"/>
  <c r="S615" i="24" s="1"/>
  <c r="S616" i="24" s="1"/>
  <c r="S617" i="24" s="1"/>
  <c r="S618" i="24" s="1"/>
  <c r="S619" i="24" s="1"/>
  <c r="S620" i="24" s="1"/>
  <c r="S621" i="24" s="1"/>
  <c r="S622" i="24" s="1"/>
  <c r="S623" i="24" s="1"/>
  <c r="S624" i="24" s="1"/>
  <c r="S625" i="24" s="1"/>
  <c r="S626" i="24" s="1"/>
  <c r="S627" i="24" s="1"/>
  <c r="S628" i="24" s="1"/>
  <c r="S629" i="24" s="1"/>
  <c r="S630" i="24" s="1"/>
  <c r="S631" i="24" s="1"/>
  <c r="S632" i="24" s="1"/>
  <c r="S633" i="24" s="1"/>
  <c r="S634" i="24" s="1"/>
  <c r="S635" i="24" s="1"/>
  <c r="S636" i="24" s="1"/>
  <c r="S637" i="24" s="1"/>
  <c r="S638" i="24" s="1"/>
  <c r="S639" i="24" s="1"/>
  <c r="S640" i="24" s="1"/>
  <c r="S641" i="24" s="1"/>
  <c r="S642" i="24" s="1"/>
  <c r="S643" i="24" s="1"/>
  <c r="S644" i="24" s="1"/>
  <c r="S645" i="24" s="1"/>
  <c r="S646" i="24" s="1"/>
  <c r="S647" i="24" s="1"/>
  <c r="S648" i="24" s="1"/>
  <c r="S649" i="24" s="1"/>
  <c r="S650" i="24" s="1"/>
  <c r="S651" i="24" s="1"/>
  <c r="S652" i="24" s="1"/>
  <c r="S653" i="24" s="1"/>
  <c r="S654" i="24" s="1"/>
  <c r="S655" i="24" s="1"/>
  <c r="S656" i="24" s="1"/>
  <c r="S657" i="24" s="1"/>
  <c r="S658" i="24" s="1"/>
  <c r="S659" i="24" s="1"/>
  <c r="S660" i="24" s="1"/>
  <c r="S661" i="24" s="1"/>
  <c r="S662" i="24" s="1"/>
  <c r="S663" i="24" s="1"/>
  <c r="S664" i="24" s="1"/>
  <c r="S665" i="24" s="1"/>
  <c r="S666" i="24" s="1"/>
  <c r="S667" i="24" s="1"/>
  <c r="S668" i="24" s="1"/>
  <c r="S669" i="24" s="1"/>
  <c r="S670" i="24" s="1"/>
  <c r="S671" i="24" s="1"/>
  <c r="S672" i="24" s="1"/>
  <c r="S673" i="24" s="1"/>
  <c r="S674" i="24" s="1"/>
  <c r="S675" i="24" s="1"/>
  <c r="S676" i="24" s="1"/>
  <c r="S677" i="24" s="1"/>
  <c r="S678" i="24" s="1"/>
  <c r="S679" i="24" s="1"/>
  <c r="S680" i="24" s="1"/>
  <c r="S681" i="24" s="1"/>
  <c r="S682" i="24" s="1"/>
  <c r="S683" i="24" s="1"/>
  <c r="S684" i="24" s="1"/>
  <c r="S685" i="24" s="1"/>
  <c r="S686" i="24" s="1"/>
  <c r="S687" i="24" s="1"/>
  <c r="S688" i="24" s="1"/>
  <c r="S689" i="24" s="1"/>
  <c r="S690" i="24" s="1"/>
  <c r="S691" i="24" s="1"/>
  <c r="S692" i="24" s="1"/>
  <c r="S693" i="24" s="1"/>
  <c r="S694" i="24" s="1"/>
  <c r="S695" i="24" s="1"/>
  <c r="S696" i="24" s="1"/>
  <c r="S697" i="24" s="1"/>
  <c r="S698" i="24" s="1"/>
  <c r="S699" i="24" s="1"/>
  <c r="S700" i="24" s="1"/>
  <c r="S701" i="24" s="1"/>
  <c r="S702" i="24" s="1"/>
  <c r="S703" i="24" s="1"/>
  <c r="S704" i="24" s="1"/>
  <c r="S705" i="24" s="1"/>
  <c r="S706" i="24" s="1"/>
  <c r="S707" i="24" s="1"/>
  <c r="S708" i="24" s="1"/>
  <c r="S709" i="24" s="1"/>
  <c r="S710" i="24" s="1"/>
  <c r="S711" i="24" s="1"/>
  <c r="S712" i="24" s="1"/>
  <c r="S713" i="24" s="1"/>
  <c r="S714" i="24" s="1"/>
  <c r="S715" i="24" s="1"/>
  <c r="S716" i="24" s="1"/>
  <c r="S717" i="24" s="1"/>
  <c r="S718" i="24" s="1"/>
  <c r="S719" i="24" s="1"/>
  <c r="S720" i="24" s="1"/>
  <c r="S721" i="24" s="1"/>
  <c r="S722" i="24" s="1"/>
  <c r="S723" i="24" s="1"/>
  <c r="S724" i="24" s="1"/>
  <c r="S725" i="24" s="1"/>
  <c r="S726" i="24" s="1"/>
  <c r="S727" i="24" s="1"/>
  <c r="S728" i="24" s="1"/>
  <c r="S729" i="24" s="1"/>
  <c r="S730" i="24" s="1"/>
  <c r="S731" i="24" s="1"/>
  <c r="S732" i="24" s="1"/>
  <c r="S733" i="24" s="1"/>
  <c r="S734" i="24" s="1"/>
  <c r="S735" i="24" s="1"/>
  <c r="S736" i="24" s="1"/>
  <c r="S737" i="24" s="1"/>
  <c r="S738" i="24" s="1"/>
  <c r="S739" i="24" s="1"/>
  <c r="S740" i="24" s="1"/>
  <c r="S741" i="24" s="1"/>
  <c r="S742" i="24" s="1"/>
  <c r="S743" i="24" s="1"/>
  <c r="S744" i="24" s="1"/>
  <c r="S745" i="24" s="1"/>
  <c r="S746" i="24" s="1"/>
  <c r="S747" i="24" s="1"/>
  <c r="S748" i="24" s="1"/>
  <c r="S749" i="24" s="1"/>
  <c r="S750" i="24" s="1"/>
  <c r="S751" i="24" s="1"/>
  <c r="S752" i="24" s="1"/>
  <c r="S753" i="24" s="1"/>
  <c r="S754" i="24" s="1"/>
  <c r="S755" i="24" s="1"/>
  <c r="S756" i="24" s="1"/>
  <c r="S757" i="24" s="1"/>
  <c r="S758" i="24" s="1"/>
  <c r="S759" i="24" s="1"/>
  <c r="S760" i="24" s="1"/>
  <c r="S761" i="24" s="1"/>
  <c r="S762" i="24" s="1"/>
  <c r="S763" i="24" s="1"/>
  <c r="S764" i="24" s="1"/>
  <c r="S765" i="24" s="1"/>
  <c r="S766" i="24" s="1"/>
  <c r="S767" i="24" s="1"/>
  <c r="S768" i="24" s="1"/>
  <c r="S769" i="24" s="1"/>
  <c r="S770" i="24" s="1"/>
  <c r="S771" i="24" s="1"/>
  <c r="S772" i="24" s="1"/>
  <c r="S773" i="24" s="1"/>
  <c r="S774" i="24" s="1"/>
  <c r="S775" i="24" s="1"/>
  <c r="S776" i="24" s="1"/>
  <c r="S777" i="24" s="1"/>
  <c r="S778" i="24" s="1"/>
  <c r="S779" i="24" s="1"/>
  <c r="S780" i="24" s="1"/>
  <c r="S781" i="24" s="1"/>
  <c r="S782" i="24" s="1"/>
  <c r="S783" i="24" s="1"/>
  <c r="S784" i="24" s="1"/>
  <c r="S785" i="24" s="1"/>
  <c r="S786" i="24" s="1"/>
  <c r="S787" i="24" s="1"/>
  <c r="S788" i="24" s="1"/>
  <c r="S789" i="24" s="1"/>
  <c r="S790" i="24" s="1"/>
  <c r="S791" i="24" s="1"/>
  <c r="S792" i="24" s="1"/>
  <c r="S793" i="24" s="1"/>
  <c r="S794" i="24" s="1"/>
  <c r="S795" i="24" s="1"/>
  <c r="S796" i="24" s="1"/>
  <c r="S797" i="24" s="1"/>
  <c r="S798" i="24" s="1"/>
  <c r="S799" i="24" s="1"/>
  <c r="S800" i="24" s="1"/>
  <c r="S801" i="24" s="1"/>
  <c r="S802" i="24" s="1"/>
  <c r="S803" i="24" s="1"/>
  <c r="S804" i="24" s="1"/>
  <c r="S805" i="24" s="1"/>
  <c r="S806" i="24" s="1"/>
  <c r="S807" i="24" s="1"/>
  <c r="S808" i="24" s="1"/>
  <c r="S809" i="24" s="1"/>
  <c r="S810" i="24" s="1"/>
  <c r="S811" i="24" s="1"/>
  <c r="S812" i="24" s="1"/>
  <c r="S813" i="24" s="1"/>
  <c r="S814" i="24" s="1"/>
  <c r="S815" i="24" s="1"/>
  <c r="S816" i="24" s="1"/>
  <c r="S817" i="24" s="1"/>
  <c r="S818" i="24" s="1"/>
  <c r="S819" i="24" s="1"/>
  <c r="S820" i="24" s="1"/>
  <c r="S821" i="24" s="1"/>
  <c r="S822" i="24" s="1"/>
  <c r="S823" i="24" s="1"/>
  <c r="S824" i="24" s="1"/>
  <c r="S825" i="24" s="1"/>
  <c r="S826" i="24" s="1"/>
  <c r="S827" i="24" s="1"/>
  <c r="S828" i="24" s="1"/>
  <c r="S829" i="24" s="1"/>
  <c r="S830" i="24" s="1"/>
  <c r="S831" i="24" s="1"/>
  <c r="S832" i="24" s="1"/>
  <c r="S833" i="24" s="1"/>
  <c r="S834" i="24" s="1"/>
  <c r="S835" i="24" s="1"/>
  <c r="S836" i="24" s="1"/>
  <c r="S837" i="24" s="1"/>
  <c r="S838" i="24" s="1"/>
  <c r="S839" i="24" s="1"/>
  <c r="S840" i="24" s="1"/>
  <c r="S841" i="24" s="1"/>
  <c r="S842" i="24" s="1"/>
  <c r="S843" i="24" s="1"/>
  <c r="S844" i="24" s="1"/>
  <c r="S845" i="24" s="1"/>
  <c r="S846" i="24" s="1"/>
  <c r="S847" i="24" s="1"/>
  <c r="S848" i="24" s="1"/>
  <c r="S849" i="24" s="1"/>
  <c r="S850" i="24" s="1"/>
  <c r="S851" i="24" s="1"/>
  <c r="S852" i="24" s="1"/>
  <c r="S853" i="24" s="1"/>
  <c r="S854" i="24" s="1"/>
  <c r="S855" i="24" s="1"/>
  <c r="S856" i="24" s="1"/>
  <c r="S857" i="24" s="1"/>
  <c r="S858" i="24" s="1"/>
  <c r="S859" i="24" s="1"/>
  <c r="S860" i="24" s="1"/>
  <c r="S861" i="24" s="1"/>
  <c r="S862" i="24" s="1"/>
  <c r="S863" i="24" s="1"/>
  <c r="S864" i="24" s="1"/>
  <c r="S865" i="24" s="1"/>
  <c r="S866" i="24" s="1"/>
  <c r="S867" i="24" s="1"/>
  <c r="S868" i="24" s="1"/>
  <c r="S869" i="24" s="1"/>
  <c r="S870" i="24" s="1"/>
  <c r="S871" i="24" s="1"/>
  <c r="S872" i="24" s="1"/>
  <c r="S873" i="24" s="1"/>
  <c r="S874" i="24" s="1"/>
  <c r="S875" i="24" s="1"/>
  <c r="S876" i="24" s="1"/>
  <c r="S877" i="24" s="1"/>
  <c r="S878" i="24" s="1"/>
  <c r="S879" i="24" s="1"/>
  <c r="S880" i="24" s="1"/>
  <c r="S881" i="24" s="1"/>
  <c r="S882" i="24" s="1"/>
  <c r="S883" i="24" s="1"/>
  <c r="S884" i="24" s="1"/>
  <c r="S885" i="24" s="1"/>
  <c r="S886" i="24" s="1"/>
  <c r="S887" i="24" s="1"/>
  <c r="S888" i="24" s="1"/>
  <c r="S889" i="24" s="1"/>
  <c r="S890" i="24" s="1"/>
  <c r="S891" i="24" s="1"/>
  <c r="S892" i="24" s="1"/>
  <c r="S893" i="24" s="1"/>
  <c r="S894" i="24" s="1"/>
  <c r="S895" i="24" s="1"/>
  <c r="S896" i="24" s="1"/>
  <c r="S897" i="24" s="1"/>
  <c r="S898" i="24" s="1"/>
  <c r="S899" i="24" s="1"/>
  <c r="S900" i="24" s="1"/>
  <c r="S901" i="24" s="1"/>
  <c r="S902" i="24" s="1"/>
  <c r="S903" i="24" s="1"/>
  <c r="S904" i="24" s="1"/>
  <c r="S905" i="24" s="1"/>
  <c r="S906" i="24" s="1"/>
  <c r="S907" i="24" s="1"/>
  <c r="S908" i="24" s="1"/>
  <c r="S909" i="24" s="1"/>
  <c r="S910" i="24" s="1"/>
  <c r="S911" i="24" s="1"/>
  <c r="S912" i="24" s="1"/>
  <c r="S913" i="24" s="1"/>
  <c r="S914" i="24" s="1"/>
  <c r="S915" i="24" s="1"/>
  <c r="S916" i="24" s="1"/>
  <c r="S917" i="24" s="1"/>
  <c r="S918" i="24" s="1"/>
  <c r="S919" i="24" s="1"/>
  <c r="S920" i="24" s="1"/>
  <c r="S921" i="24" s="1"/>
  <c r="S922" i="24" s="1"/>
  <c r="S923" i="24" s="1"/>
  <c r="S924" i="24" s="1"/>
  <c r="S925" i="24" s="1"/>
  <c r="S926" i="24" s="1"/>
  <c r="S927" i="24" s="1"/>
  <c r="S928" i="24" s="1"/>
  <c r="S929" i="24" s="1"/>
  <c r="S930" i="24" s="1"/>
  <c r="S931" i="24" s="1"/>
  <c r="S932" i="24" s="1"/>
  <c r="S933" i="24" s="1"/>
  <c r="S934" i="24" s="1"/>
  <c r="S935" i="24" s="1"/>
  <c r="S936" i="24" s="1"/>
  <c r="S937" i="24" s="1"/>
  <c r="S938" i="24" s="1"/>
  <c r="S939" i="24" s="1"/>
  <c r="S940" i="24" s="1"/>
  <c r="S941" i="24" s="1"/>
  <c r="S942" i="24" s="1"/>
  <c r="S943" i="24" s="1"/>
  <c r="S944" i="24" s="1"/>
  <c r="S945" i="24" s="1"/>
  <c r="S946" i="24" s="1"/>
  <c r="S947" i="24" s="1"/>
  <c r="S948" i="24" s="1"/>
  <c r="S949" i="24" s="1"/>
  <c r="S950" i="24" s="1"/>
  <c r="S951" i="24" s="1"/>
  <c r="S952" i="24" s="1"/>
  <c r="S953" i="24" s="1"/>
  <c r="S954" i="24" s="1"/>
  <c r="S955" i="24" s="1"/>
  <c r="S956" i="24" s="1"/>
  <c r="S957" i="24" s="1"/>
  <c r="S958" i="24" s="1"/>
  <c r="S959" i="24" s="1"/>
  <c r="S960" i="24" s="1"/>
  <c r="S961" i="24" s="1"/>
  <c r="S962" i="24" s="1"/>
  <c r="S963" i="24" s="1"/>
  <c r="S964" i="24" s="1"/>
  <c r="S965" i="24" s="1"/>
  <c r="S966" i="24" s="1"/>
  <c r="S967" i="24" s="1"/>
  <c r="S968" i="24" s="1"/>
  <c r="S969" i="24" s="1"/>
  <c r="S970" i="24" s="1"/>
  <c r="S971" i="24" s="1"/>
  <c r="S972" i="24" s="1"/>
  <c r="S973" i="24" s="1"/>
  <c r="S974" i="24" s="1"/>
  <c r="S975" i="24" s="1"/>
  <c r="S976" i="24" s="1"/>
  <c r="S977" i="24" s="1"/>
  <c r="S978" i="24" s="1"/>
  <c r="S979" i="24" s="1"/>
  <c r="S980" i="24" s="1"/>
  <c r="S981" i="24" s="1"/>
  <c r="S982" i="24" s="1"/>
  <c r="S983" i="24" s="1"/>
  <c r="S984" i="24" s="1"/>
  <c r="S985" i="24" s="1"/>
  <c r="S986" i="24" s="1"/>
  <c r="S987" i="24" s="1"/>
  <c r="S988" i="24" s="1"/>
  <c r="S989" i="24" s="1"/>
  <c r="S990" i="24" s="1"/>
  <c r="S991" i="24" s="1"/>
  <c r="S992" i="24" s="1"/>
  <c r="S993" i="24" s="1"/>
  <c r="S994" i="24" s="1"/>
  <c r="S995" i="24" s="1"/>
  <c r="S996" i="24" s="1"/>
  <c r="S997" i="24" s="1"/>
  <c r="S998" i="24" s="1"/>
  <c r="S999" i="24" s="1"/>
  <c r="S1000" i="24" s="1"/>
  <c r="S1001" i="24" s="1"/>
  <c r="S1002" i="24" s="1"/>
  <c r="S1003" i="24" s="1"/>
  <c r="S1004" i="24" s="1"/>
  <c r="S1005" i="24" s="1"/>
  <c r="S1006" i="24" s="1"/>
  <c r="S1007" i="24" s="1"/>
  <c r="S1008" i="24" s="1"/>
  <c r="S1009" i="24" s="1"/>
  <c r="S1010" i="24" s="1"/>
  <c r="S1011" i="24" s="1"/>
  <c r="S1012" i="24" s="1"/>
  <c r="S1013" i="24" s="1"/>
  <c r="S1014" i="24" s="1"/>
  <c r="S1015" i="24" s="1"/>
  <c r="S1016" i="24" s="1"/>
  <c r="S1017" i="24" s="1"/>
  <c r="S1018" i="24" s="1"/>
  <c r="S1019" i="24" s="1"/>
  <c r="S1020" i="24" s="1"/>
  <c r="S1021" i="24" s="1"/>
  <c r="S1022" i="24" s="1"/>
  <c r="S1023" i="24" s="1"/>
  <c r="S1024" i="24" s="1"/>
  <c r="S1025" i="24" s="1"/>
  <c r="S1026" i="24" s="1"/>
  <c r="S1027" i="24" s="1"/>
  <c r="S1028" i="24" s="1"/>
  <c r="S1029" i="24" s="1"/>
  <c r="S1030" i="24" s="1"/>
  <c r="S1031" i="24" s="1"/>
  <c r="S1032" i="24" s="1"/>
  <c r="S1033" i="24" s="1"/>
  <c r="S1034" i="24" s="1"/>
  <c r="S1035" i="24" s="1"/>
  <c r="S1036" i="24" s="1"/>
  <c r="S1037" i="24" s="1"/>
  <c r="S1038" i="24" s="1"/>
  <c r="S1039" i="24" s="1"/>
  <c r="S1040" i="24" s="1"/>
  <c r="S1041" i="24" s="1"/>
  <c r="S1042" i="24" s="1"/>
  <c r="S1043" i="24" s="1"/>
  <c r="S1044" i="24" s="1"/>
  <c r="S1045" i="24" s="1"/>
  <c r="S1046" i="24" s="1"/>
  <c r="S1047" i="24" s="1"/>
  <c r="S1048" i="24" s="1"/>
  <c r="S1049" i="24" s="1"/>
  <c r="S1050" i="24" s="1"/>
  <c r="S1051" i="24" s="1"/>
  <c r="S1052" i="24" s="1"/>
  <c r="S1053" i="24" s="1"/>
  <c r="S1054" i="24" s="1"/>
  <c r="S1055" i="24" s="1"/>
  <c r="S1056" i="24" s="1"/>
  <c r="S1057" i="24" s="1"/>
  <c r="S1058" i="24" s="1"/>
  <c r="S1059" i="24" s="1"/>
  <c r="S1060" i="24" s="1"/>
  <c r="S1061" i="24" s="1"/>
  <c r="S1062" i="24" s="1"/>
  <c r="S1063" i="24" s="1"/>
  <c r="S1064" i="24" s="1"/>
  <c r="S1065" i="24" s="1"/>
  <c r="S1066" i="24" s="1"/>
  <c r="S1067" i="24" s="1"/>
  <c r="S1068" i="24" s="1"/>
  <c r="S1069" i="24" s="1"/>
  <c r="S1070" i="24" s="1"/>
  <c r="S1071" i="24" s="1"/>
  <c r="S1072" i="24" s="1"/>
  <c r="S1073" i="24" s="1"/>
  <c r="S1074" i="24" s="1"/>
  <c r="S1075" i="24" s="1"/>
  <c r="S1076" i="24" s="1"/>
  <c r="S1077" i="24" s="1"/>
  <c r="S1078" i="24" s="1"/>
  <c r="S1079" i="24" s="1"/>
  <c r="S1080" i="24" s="1"/>
  <c r="S1081" i="24" s="1"/>
  <c r="S1082" i="24" s="1"/>
  <c r="S1083" i="24" s="1"/>
  <c r="S1084" i="24" s="1"/>
  <c r="S1085" i="24" s="1"/>
  <c r="S1086" i="24" s="1"/>
  <c r="S1087" i="24" s="1"/>
  <c r="S1088" i="24" s="1"/>
  <c r="S1089" i="24" s="1"/>
  <c r="S1090" i="24" s="1"/>
  <c r="S1091" i="24" s="1"/>
  <c r="S1092" i="24" s="1"/>
  <c r="S1093" i="24" s="1"/>
  <c r="S1094" i="24" s="1"/>
  <c r="S1095" i="24" s="1"/>
  <c r="S1096" i="24" s="1"/>
  <c r="S1097" i="24" s="1"/>
  <c r="S1098" i="24" s="1"/>
  <c r="S1099" i="24" s="1"/>
  <c r="S1100" i="24" s="1"/>
  <c r="S1101" i="24" s="1"/>
  <c r="S1102" i="24" s="1"/>
  <c r="S1103" i="24" s="1"/>
  <c r="S1104" i="24" s="1"/>
  <c r="S1105" i="24" s="1"/>
  <c r="S1106" i="24" s="1"/>
  <c r="S1107" i="24" s="1"/>
  <c r="S1108" i="24" s="1"/>
  <c r="S1109" i="24" s="1"/>
  <c r="S1110" i="24" s="1"/>
  <c r="S1111" i="24" s="1"/>
  <c r="S1112" i="24" s="1"/>
  <c r="S1113" i="24" s="1"/>
  <c r="S1114" i="24" s="1"/>
  <c r="S1115" i="24" s="1"/>
  <c r="S1116" i="24" s="1"/>
  <c r="S1117" i="24" s="1"/>
  <c r="S1118" i="24" s="1"/>
  <c r="S1119" i="24" s="1"/>
  <c r="S1120" i="24" s="1"/>
  <c r="S1121" i="24" s="1"/>
  <c r="S1122" i="24" s="1"/>
  <c r="S1123" i="24" s="1"/>
  <c r="S1124" i="24" s="1"/>
  <c r="S1125" i="24" s="1"/>
  <c r="S1126" i="24" s="1"/>
  <c r="S1127" i="24" s="1"/>
  <c r="S1128" i="24" s="1"/>
  <c r="S1129" i="24" s="1"/>
  <c r="S1130" i="24" s="1"/>
  <c r="S1131" i="24" s="1"/>
  <c r="S1132" i="24" s="1"/>
  <c r="S1133" i="24" s="1"/>
  <c r="S1134" i="24" s="1"/>
  <c r="S1135" i="24" s="1"/>
  <c r="S1136" i="24" s="1"/>
  <c r="S1137" i="24" s="1"/>
  <c r="S1138" i="24" s="1"/>
  <c r="S1139" i="24" s="1"/>
  <c r="S1140" i="24" s="1"/>
  <c r="S1141" i="24" s="1"/>
  <c r="S1142" i="24" s="1"/>
  <c r="S1143" i="24" s="1"/>
  <c r="S1144" i="24" s="1"/>
  <c r="S1145" i="24" s="1"/>
  <c r="S1146" i="24" s="1"/>
  <c r="S1147" i="24" s="1"/>
  <c r="S1148" i="24" s="1"/>
  <c r="S1149" i="24" s="1"/>
  <c r="S1150" i="24" s="1"/>
  <c r="S1151" i="24" s="1"/>
  <c r="S1152" i="24" s="1"/>
  <c r="S1153" i="24" s="1"/>
  <c r="S1154" i="24" s="1"/>
  <c r="S1155" i="24" s="1"/>
  <c r="S1156" i="24" s="1"/>
  <c r="S1157" i="24" s="1"/>
  <c r="S1158" i="24" s="1"/>
  <c r="S1159" i="24" s="1"/>
  <c r="S1160" i="24" s="1"/>
  <c r="S1161" i="24" s="1"/>
  <c r="S1162" i="24" s="1"/>
  <c r="S1163" i="24" s="1"/>
  <c r="S1164" i="24" s="1"/>
  <c r="S1165" i="24" s="1"/>
  <c r="S1166" i="24" s="1"/>
  <c r="S1167" i="24" s="1"/>
  <c r="S1168" i="24" s="1"/>
  <c r="S1169" i="24" s="1"/>
  <c r="S1170" i="24" s="1"/>
  <c r="S1171" i="24" s="1"/>
  <c r="S1172" i="24" s="1"/>
  <c r="S1173" i="24" s="1"/>
  <c r="S1174" i="24" s="1"/>
  <c r="S1175" i="24" s="1"/>
  <c r="S1176" i="24" s="1"/>
  <c r="S1177" i="24" s="1"/>
  <c r="S1178" i="24" s="1"/>
  <c r="S1179" i="24" s="1"/>
  <c r="S1180" i="24" s="1"/>
  <c r="S1181" i="24" s="1"/>
  <c r="S1182" i="24" s="1"/>
  <c r="S1183" i="24" s="1"/>
  <c r="S1184" i="24" s="1"/>
  <c r="S1185" i="24" s="1"/>
  <c r="S1186" i="24" s="1"/>
  <c r="S1187" i="24" s="1"/>
  <c r="S1188" i="24" s="1"/>
  <c r="S1189" i="24" s="1"/>
  <c r="S1190" i="24" s="1"/>
  <c r="S1191" i="24" s="1"/>
  <c r="S1192" i="24" s="1"/>
  <c r="S1193" i="24" s="1"/>
  <c r="S1194" i="24" s="1"/>
  <c r="S1195" i="24" s="1"/>
  <c r="S1196" i="24" s="1"/>
  <c r="S1197" i="24" s="1"/>
  <c r="S1198" i="24" s="1"/>
  <c r="S1199" i="24" s="1"/>
  <c r="S1200" i="24" s="1"/>
  <c r="S1201" i="24" s="1"/>
  <c r="S1202" i="24" s="1"/>
  <c r="S1203" i="24" s="1"/>
  <c r="S1204" i="24" s="1"/>
  <c r="S1205" i="24" s="1"/>
  <c r="S1206" i="24" s="1"/>
  <c r="S1207" i="24" s="1"/>
  <c r="S1208" i="24" s="1"/>
  <c r="S1209" i="24" s="1"/>
  <c r="S1210" i="24" s="1"/>
  <c r="S1211" i="24" s="1"/>
  <c r="S1212" i="24" s="1"/>
  <c r="S1213" i="24" s="1"/>
  <c r="S1214" i="24" s="1"/>
  <c r="S1215" i="24" s="1"/>
  <c r="S1216" i="24" s="1"/>
  <c r="S1217" i="24" s="1"/>
  <c r="S1218" i="24" s="1"/>
  <c r="S1219" i="24" s="1"/>
  <c r="S1220" i="24" s="1"/>
  <c r="S1221" i="24" s="1"/>
  <c r="S1222" i="24" s="1"/>
  <c r="S1223" i="24" s="1"/>
  <c r="S1224" i="24" s="1"/>
  <c r="S1225" i="24" s="1"/>
  <c r="S1226" i="24" s="1"/>
  <c r="S1227" i="24" s="1"/>
  <c r="S1228" i="24" s="1"/>
  <c r="S1229" i="24" s="1"/>
  <c r="S1230" i="24" s="1"/>
  <c r="S1231" i="24" s="1"/>
  <c r="S1232" i="24" s="1"/>
  <c r="S1233" i="24" s="1"/>
  <c r="S1234" i="24" s="1"/>
  <c r="S1235" i="24" s="1"/>
  <c r="S1236" i="24" s="1"/>
  <c r="S1237" i="24" s="1"/>
  <c r="S1238" i="24" s="1"/>
  <c r="S1239" i="24" s="1"/>
  <c r="S1240" i="24" s="1"/>
  <c r="S1241" i="24" s="1"/>
  <c r="S1242" i="24" s="1"/>
  <c r="S1243" i="24" s="1"/>
  <c r="S1244" i="24" s="1"/>
  <c r="S1245" i="24" s="1"/>
  <c r="S1246" i="24" s="1"/>
  <c r="S1247" i="24" s="1"/>
  <c r="S1248" i="24" s="1"/>
  <c r="S1249" i="24" s="1"/>
  <c r="S1250" i="24" s="1"/>
  <c r="S1251" i="24" s="1"/>
  <c r="S1252" i="24" s="1"/>
  <c r="S1253" i="24" s="1"/>
  <c r="S1254" i="24" s="1"/>
  <c r="S1255" i="24" s="1"/>
  <c r="S1256" i="24" s="1"/>
  <c r="S1257" i="24" s="1"/>
  <c r="S1258" i="24" s="1"/>
  <c r="S1259" i="24" s="1"/>
  <c r="S1260" i="24" s="1"/>
  <c r="S1261" i="24" s="1"/>
  <c r="S1262" i="24" s="1"/>
  <c r="S1263" i="24" s="1"/>
  <c r="S1264" i="24" s="1"/>
  <c r="S1265" i="24" s="1"/>
  <c r="S1266" i="24" s="1"/>
  <c r="S1267" i="24" s="1"/>
  <c r="S1268" i="24" s="1"/>
  <c r="S1269" i="24" s="1"/>
  <c r="S1270" i="24" s="1"/>
  <c r="S1271" i="24" s="1"/>
  <c r="S1272" i="24" s="1"/>
  <c r="S1273" i="24" s="1"/>
  <c r="S1274" i="24" s="1"/>
  <c r="S1275" i="24" s="1"/>
  <c r="S1276" i="24" s="1"/>
  <c r="S1277" i="24" s="1"/>
  <c r="S1278" i="24" s="1"/>
  <c r="S1279" i="24" s="1"/>
  <c r="S1280" i="24" s="1"/>
  <c r="S1281" i="24" s="1"/>
  <c r="S1282" i="24" s="1"/>
  <c r="S1283" i="24" s="1"/>
  <c r="S1284" i="24" s="1"/>
  <c r="S1285" i="24" s="1"/>
  <c r="S1286" i="24" s="1"/>
  <c r="S1287" i="24" s="1"/>
  <c r="S1288" i="24" s="1"/>
  <c r="S1289" i="24" s="1"/>
  <c r="S1290" i="24" s="1"/>
  <c r="S1291" i="24" s="1"/>
  <c r="S1292" i="24" s="1"/>
  <c r="S1293" i="24" s="1"/>
  <c r="S1294" i="24" s="1"/>
  <c r="S1295" i="24" s="1"/>
  <c r="S1296" i="24" s="1"/>
  <c r="S1297" i="24" s="1"/>
  <c r="S1298" i="24" s="1"/>
  <c r="S1299" i="24" s="1"/>
  <c r="S1300" i="24" s="1"/>
  <c r="S1301" i="24" s="1"/>
  <c r="S1302" i="24" s="1"/>
  <c r="S1303" i="24" s="1"/>
  <c r="S1304" i="24" s="1"/>
  <c r="S1305" i="24" s="1"/>
  <c r="S1306" i="24" s="1"/>
  <c r="S1307" i="24" s="1"/>
  <c r="S1308" i="24" s="1"/>
  <c r="S1309" i="24" s="1"/>
  <c r="S1310" i="24" s="1"/>
  <c r="S1311" i="24" s="1"/>
  <c r="S1312" i="24" s="1"/>
  <c r="S1313" i="24" s="1"/>
  <c r="S1314" i="24" s="1"/>
  <c r="S1315" i="24" s="1"/>
  <c r="S1316" i="24" s="1"/>
  <c r="S1317" i="24" s="1"/>
  <c r="S1318" i="24" s="1"/>
  <c r="S1319" i="24" s="1"/>
  <c r="S1320" i="24" s="1"/>
  <c r="S1321" i="24" s="1"/>
  <c r="S1322" i="24" s="1"/>
  <c r="S1323" i="24" s="1"/>
  <c r="S1324" i="24" s="1"/>
  <c r="S1325" i="24" s="1"/>
  <c r="S1326" i="24" s="1"/>
  <c r="S1327" i="24" s="1"/>
  <c r="S1328" i="24" s="1"/>
  <c r="S1329" i="24" s="1"/>
  <c r="S1330" i="24" s="1"/>
  <c r="S1331" i="24" s="1"/>
  <c r="S1332" i="24" s="1"/>
  <c r="S1333" i="24" s="1"/>
  <c r="S1334" i="24" s="1"/>
  <c r="S1335" i="24" s="1"/>
  <c r="S1336" i="24" s="1"/>
  <c r="S1337" i="24" s="1"/>
  <c r="S1338" i="24" s="1"/>
  <c r="S1339" i="24" s="1"/>
  <c r="S1340" i="24" s="1"/>
  <c r="S1341" i="24" s="1"/>
  <c r="S1342" i="24" s="1"/>
  <c r="S1343" i="24" s="1"/>
  <c r="S1344" i="24" s="1"/>
  <c r="S1345" i="24" s="1"/>
  <c r="S1346" i="24" s="1"/>
  <c r="S1347" i="24" s="1"/>
  <c r="S1348" i="24" s="1"/>
  <c r="S1349" i="24" s="1"/>
  <c r="S1350" i="24" s="1"/>
  <c r="S1351" i="24" s="1"/>
  <c r="S1352" i="24" s="1"/>
  <c r="S1353" i="24" s="1"/>
  <c r="S1354" i="24" s="1"/>
  <c r="S1355" i="24" s="1"/>
  <c r="S1356" i="24" s="1"/>
  <c r="S1357" i="24" s="1"/>
  <c r="S1358" i="24" s="1"/>
  <c r="S1359" i="24" s="1"/>
  <c r="S1360" i="24" s="1"/>
  <c r="S1361" i="24" s="1"/>
  <c r="S1362" i="24" s="1"/>
  <c r="S1363" i="24" s="1"/>
  <c r="S1364" i="24" s="1"/>
  <c r="S1365" i="24" s="1"/>
  <c r="S1366" i="24" s="1"/>
  <c r="S1367" i="24" s="1"/>
  <c r="S1368" i="24" s="1"/>
  <c r="S1369" i="24" s="1"/>
  <c r="S1370" i="24" s="1"/>
  <c r="S1371" i="24" s="1"/>
  <c r="S1372" i="24" s="1"/>
  <c r="S1373" i="24" s="1"/>
  <c r="S1374" i="24" s="1"/>
  <c r="S1375" i="24" s="1"/>
  <c r="S1376" i="24" s="1"/>
  <c r="S1377" i="24" s="1"/>
  <c r="S1378" i="24" s="1"/>
  <c r="S1379" i="24" s="1"/>
  <c r="S1380" i="24" s="1"/>
  <c r="S1381" i="24" s="1"/>
  <c r="S1382" i="24" s="1"/>
  <c r="S1383" i="24" s="1"/>
  <c r="S1384" i="24" s="1"/>
  <c r="S1385" i="24" s="1"/>
  <c r="S1386" i="24" s="1"/>
  <c r="S1387" i="24" s="1"/>
  <c r="S1388" i="24" s="1"/>
  <c r="S1389" i="24" s="1"/>
  <c r="S1390" i="24" s="1"/>
  <c r="S1391" i="24" s="1"/>
  <c r="S1392" i="24" s="1"/>
  <c r="S1393" i="24" s="1"/>
  <c r="S1394" i="24" s="1"/>
  <c r="S1395" i="24" s="1"/>
  <c r="S1396" i="24" s="1"/>
  <c r="S1397" i="24" s="1"/>
  <c r="S1398" i="24" s="1"/>
  <c r="S1399" i="24" s="1"/>
  <c r="S1400" i="24" s="1"/>
  <c r="S1401" i="24" s="1"/>
  <c r="S1402" i="24" s="1"/>
  <c r="S1403" i="24" s="1"/>
  <c r="S1404" i="24" s="1"/>
  <c r="S1405" i="24" s="1"/>
  <c r="S1406" i="24" s="1"/>
  <c r="S1407" i="24" s="1"/>
  <c r="S1408" i="24" s="1"/>
  <c r="S1409" i="24" s="1"/>
  <c r="S1410" i="24" s="1"/>
  <c r="S1411" i="24" s="1"/>
  <c r="S1412" i="24" s="1"/>
  <c r="S1413" i="24" s="1"/>
  <c r="S1414" i="24" s="1"/>
  <c r="S1415" i="24" s="1"/>
  <c r="S1416" i="24" s="1"/>
  <c r="S1417" i="24" s="1"/>
  <c r="S1418" i="24" s="1"/>
  <c r="S1419" i="24" s="1"/>
  <c r="S1420" i="24" s="1"/>
  <c r="S1421" i="24" s="1"/>
  <c r="S1422" i="24" s="1"/>
  <c r="S1423" i="24" s="1"/>
  <c r="S1424" i="24" s="1"/>
  <c r="S1425" i="24" s="1"/>
  <c r="S1426" i="24" s="1"/>
  <c r="S1427" i="24" s="1"/>
  <c r="S1428" i="24" s="1"/>
  <c r="S1429" i="24" s="1"/>
  <c r="S1430" i="24" s="1"/>
  <c r="S1431" i="24" s="1"/>
  <c r="S1432" i="24" s="1"/>
  <c r="S1433" i="24" s="1"/>
  <c r="S1434" i="24" s="1"/>
  <c r="S1435" i="24" s="1"/>
  <c r="S1436" i="24" s="1"/>
  <c r="S1437" i="24" s="1"/>
  <c r="S1438" i="24" s="1"/>
  <c r="S1439" i="24" s="1"/>
  <c r="S1440" i="24" s="1"/>
  <c r="S1441" i="24" s="1"/>
  <c r="S1442" i="24" s="1"/>
  <c r="S1443" i="24" s="1"/>
  <c r="S1444" i="24" s="1"/>
  <c r="S1445" i="24" s="1"/>
  <c r="S1446" i="24" s="1"/>
  <c r="S1447" i="24" s="1"/>
  <c r="S1448" i="24" s="1"/>
  <c r="S1449" i="24" s="1"/>
  <c r="S1450" i="24" s="1"/>
  <c r="S1451" i="24" s="1"/>
  <c r="S1452" i="24" s="1"/>
  <c r="S1453" i="24" s="1"/>
  <c r="S1454" i="24" s="1"/>
  <c r="S1455" i="24" s="1"/>
  <c r="S1456" i="24" s="1"/>
  <c r="S1457" i="24" s="1"/>
  <c r="S1458" i="24" s="1"/>
  <c r="S1459" i="24" s="1"/>
  <c r="S1460" i="24" s="1"/>
  <c r="S1461" i="24" s="1"/>
  <c r="S1462" i="24" s="1"/>
  <c r="S1463" i="24" s="1"/>
  <c r="S1464" i="24" s="1"/>
  <c r="S1465" i="24" s="1"/>
  <c r="S1466" i="24" s="1"/>
  <c r="S1467" i="24" s="1"/>
  <c r="S1468" i="24" s="1"/>
  <c r="S1469" i="24" s="1"/>
  <c r="S1470" i="24" s="1"/>
  <c r="S1471" i="24" s="1"/>
  <c r="S1472" i="24" s="1"/>
  <c r="S1473" i="24" s="1"/>
  <c r="S1474" i="24" s="1"/>
  <c r="S1475" i="24" s="1"/>
  <c r="S1476" i="24" s="1"/>
  <c r="S1477" i="24" s="1"/>
  <c r="S1478" i="24" s="1"/>
  <c r="S1479" i="24" s="1"/>
  <c r="S1480" i="24" s="1"/>
  <c r="S1481" i="24" s="1"/>
  <c r="S1482" i="24" s="1"/>
  <c r="S1483" i="24" s="1"/>
  <c r="S1484" i="24" s="1"/>
  <c r="S1485" i="24" s="1"/>
  <c r="S1486" i="24" s="1"/>
  <c r="S1487" i="24" s="1"/>
  <c r="S1488" i="24" s="1"/>
  <c r="S1489" i="24" s="1"/>
  <c r="S1490" i="24" s="1"/>
  <c r="S1491" i="24" s="1"/>
  <c r="S1492" i="24" s="1"/>
  <c r="S1493" i="24" s="1"/>
  <c r="S1494" i="24" s="1"/>
  <c r="S1495" i="24" s="1"/>
  <c r="S1496" i="24" s="1"/>
  <c r="S1497" i="24" s="1"/>
  <c r="S1498" i="24" s="1"/>
  <c r="S1499" i="24" s="1"/>
  <c r="S1500" i="24" s="1"/>
  <c r="S1501" i="24" s="1"/>
  <c r="S1502" i="24" s="1"/>
  <c r="S1503" i="24" s="1"/>
  <c r="S1504" i="24" s="1"/>
  <c r="S1505" i="24" s="1"/>
  <c r="S1506" i="24" s="1"/>
  <c r="S1507" i="24" s="1"/>
  <c r="S1508" i="24" s="1"/>
  <c r="S1509" i="24" s="1"/>
  <c r="S1510" i="24" s="1"/>
  <c r="S1511" i="24" s="1"/>
  <c r="S1512" i="24" s="1"/>
  <c r="S1513" i="24" s="1"/>
  <c r="S1514" i="24" s="1"/>
  <c r="S1515" i="24" s="1"/>
  <c r="S1516" i="24" s="1"/>
  <c r="S1517" i="24" s="1"/>
  <c r="S1518" i="24" s="1"/>
  <c r="S1519" i="24" s="1"/>
  <c r="S1520" i="24" s="1"/>
  <c r="S1521" i="24" s="1"/>
  <c r="S1522" i="24" s="1"/>
  <c r="S1523" i="24" s="1"/>
  <c r="S1524" i="24" s="1"/>
  <c r="S1525" i="24" s="1"/>
  <c r="S1526" i="24" s="1"/>
  <c r="S1527" i="24" s="1"/>
  <c r="S1528" i="24" s="1"/>
  <c r="S1529" i="24" s="1"/>
  <c r="S1530" i="24" s="1"/>
  <c r="S1531" i="24" s="1"/>
  <c r="S1532" i="24" s="1"/>
  <c r="S1533" i="24" s="1"/>
  <c r="S1534" i="24" s="1"/>
  <c r="S1535" i="24" s="1"/>
  <c r="S1536" i="24" s="1"/>
  <c r="S1537" i="24" s="1"/>
  <c r="S1538" i="24" s="1"/>
  <c r="S1539" i="24" s="1"/>
  <c r="S1540" i="24" s="1"/>
  <c r="S1541" i="24" s="1"/>
  <c r="S1542" i="24" s="1"/>
  <c r="S1543" i="24" s="1"/>
  <c r="S1544" i="24" s="1"/>
  <c r="S1545" i="24" s="1"/>
  <c r="S1546" i="24" s="1"/>
  <c r="S1547" i="24" s="1"/>
  <c r="S1548" i="24" s="1"/>
  <c r="S1549" i="24" s="1"/>
  <c r="S1550" i="24" s="1"/>
  <c r="S1551" i="24" s="1"/>
  <c r="S1552" i="24" s="1"/>
  <c r="S1553" i="24" s="1"/>
  <c r="S1554" i="24" s="1"/>
  <c r="S1555" i="24" s="1"/>
  <c r="S1556" i="24" s="1"/>
  <c r="S1557" i="24" s="1"/>
  <c r="S1558" i="24" s="1"/>
  <c r="S1559" i="24" s="1"/>
  <c r="S1560" i="24" s="1"/>
  <c r="S1561" i="24" s="1"/>
  <c r="S1562" i="24" s="1"/>
  <c r="S1563" i="24" s="1"/>
  <c r="S1564" i="24" s="1"/>
  <c r="S1565" i="24" s="1"/>
  <c r="S1566" i="24" s="1"/>
  <c r="S1567" i="24" s="1"/>
  <c r="S1568" i="24" s="1"/>
  <c r="S1569" i="24" s="1"/>
  <c r="S1570" i="24" s="1"/>
  <c r="S1571" i="24" s="1"/>
  <c r="S1572" i="24" s="1"/>
  <c r="S1573" i="24" s="1"/>
  <c r="S1574" i="24" s="1"/>
  <c r="S1575" i="24" s="1"/>
  <c r="S1576" i="24" s="1"/>
  <c r="S1577" i="24" s="1"/>
  <c r="S1578" i="24" s="1"/>
  <c r="S1579" i="24" s="1"/>
  <c r="S1580" i="24" s="1"/>
  <c r="S1581" i="24" s="1"/>
  <c r="S1582" i="24" s="1"/>
  <c r="S1583" i="24" s="1"/>
  <c r="S1584" i="24" s="1"/>
  <c r="S1585" i="24" s="1"/>
  <c r="S1586" i="24" s="1"/>
  <c r="S1587" i="24" s="1"/>
  <c r="S1588" i="24" s="1"/>
  <c r="S1589" i="24" s="1"/>
  <c r="S1590" i="24" s="1"/>
  <c r="S1591" i="24" s="1"/>
  <c r="S1592" i="24" s="1"/>
  <c r="S1593" i="24" s="1"/>
  <c r="S1594" i="24" s="1"/>
  <c r="S1595" i="24" s="1"/>
  <c r="S1596" i="24" s="1"/>
  <c r="S1597" i="24" s="1"/>
  <c r="S1598" i="24" s="1"/>
  <c r="S1599" i="24" s="1"/>
  <c r="S1600" i="24" s="1"/>
  <c r="S1601" i="24" s="1"/>
  <c r="S1602" i="24" s="1"/>
  <c r="S1603" i="24" s="1"/>
  <c r="S1604" i="24" s="1"/>
  <c r="S1605" i="24" s="1"/>
  <c r="S1606" i="24" s="1"/>
  <c r="S1607" i="24" s="1"/>
  <c r="S1608" i="24" s="1"/>
  <c r="S1609" i="24" s="1"/>
  <c r="S1610" i="24" s="1"/>
  <c r="S1611" i="24" s="1"/>
  <c r="S1612" i="24" s="1"/>
  <c r="S1613" i="24" s="1"/>
  <c r="S1614" i="24" s="1"/>
  <c r="S1615" i="24" s="1"/>
  <c r="S1616" i="24" s="1"/>
  <c r="S1617" i="24" s="1"/>
  <c r="S1618" i="24" s="1"/>
  <c r="S1619" i="24" s="1"/>
  <c r="S1620" i="24" s="1"/>
  <c r="S1621" i="24" s="1"/>
  <c r="S1622" i="24" s="1"/>
  <c r="S1623" i="24" s="1"/>
  <c r="S1624" i="24" s="1"/>
  <c r="S1625" i="24" s="1"/>
  <c r="S1626" i="24" s="1"/>
  <c r="S1627" i="24" s="1"/>
  <c r="S1628" i="24" s="1"/>
  <c r="S1629" i="24" s="1"/>
  <c r="S1630" i="24" s="1"/>
  <c r="S1631" i="24" s="1"/>
  <c r="S1632" i="24" s="1"/>
  <c r="S1633" i="24" s="1"/>
  <c r="S1634" i="24" s="1"/>
  <c r="S1635" i="24" s="1"/>
  <c r="S1636" i="24" s="1"/>
  <c r="S1637" i="24" s="1"/>
  <c r="S1638" i="24" s="1"/>
  <c r="S1639" i="24" s="1"/>
  <c r="S1640" i="24" s="1"/>
  <c r="S1641" i="24" s="1"/>
  <c r="S1642" i="24" s="1"/>
  <c r="S1643" i="24" s="1"/>
  <c r="S1644" i="24" s="1"/>
  <c r="S1645" i="24" s="1"/>
  <c r="S1646" i="24" s="1"/>
  <c r="S1647" i="24" s="1"/>
  <c r="S1648" i="24" s="1"/>
  <c r="S1649" i="24" s="1"/>
  <c r="S1650" i="24" s="1"/>
  <c r="S1651" i="24" s="1"/>
  <c r="S1652" i="24" s="1"/>
  <c r="S1653" i="24" s="1"/>
  <c r="S1654" i="24" s="1"/>
  <c r="S1655" i="24" s="1"/>
  <c r="S1656" i="24" s="1"/>
  <c r="S1657" i="24" s="1"/>
  <c r="S1658" i="24" s="1"/>
  <c r="S1659" i="24" s="1"/>
  <c r="S1660" i="24" s="1"/>
  <c r="S1661" i="24" s="1"/>
  <c r="S1662" i="24" s="1"/>
  <c r="S1663" i="24" s="1"/>
  <c r="S1664" i="24" s="1"/>
  <c r="S1665" i="24" s="1"/>
  <c r="S1666" i="24" s="1"/>
  <c r="S1667" i="24" s="1"/>
  <c r="S1668" i="24" s="1"/>
  <c r="S1669" i="24" s="1"/>
  <c r="S1670" i="24" s="1"/>
  <c r="S1671" i="24" s="1"/>
  <c r="S1672" i="24" s="1"/>
  <c r="S1673" i="24" s="1"/>
  <c r="S1674" i="24" s="1"/>
  <c r="S1675" i="24" s="1"/>
  <c r="S1676" i="24" s="1"/>
  <c r="S1677" i="24" s="1"/>
  <c r="S1678" i="24" s="1"/>
  <c r="S1679" i="24" s="1"/>
  <c r="S1680" i="24" s="1"/>
  <c r="S1681" i="24" s="1"/>
  <c r="S1682" i="24" s="1"/>
  <c r="S1683" i="24" s="1"/>
  <c r="S1684" i="24" s="1"/>
  <c r="S1685" i="24" s="1"/>
  <c r="S1686" i="24" s="1"/>
  <c r="S1687" i="24" s="1"/>
  <c r="S1688" i="24" s="1"/>
  <c r="S1689" i="24" s="1"/>
  <c r="S1690" i="24" s="1"/>
  <c r="S1691" i="24" s="1"/>
  <c r="S1692" i="24" s="1"/>
  <c r="S1693" i="24" s="1"/>
  <c r="S1694" i="24" s="1"/>
  <c r="S1695" i="24" s="1"/>
  <c r="S1696" i="24" s="1"/>
  <c r="S1697" i="24" s="1"/>
  <c r="S1698" i="24" s="1"/>
  <c r="S1699" i="24" s="1"/>
  <c r="S1700" i="24" s="1"/>
  <c r="S1701" i="24" s="1"/>
  <c r="S1702" i="24" s="1"/>
  <c r="S1703" i="24" s="1"/>
  <c r="S1704" i="24" s="1"/>
  <c r="S1705" i="24" s="1"/>
  <c r="S1706" i="24" s="1"/>
  <c r="S1707" i="24" s="1"/>
  <c r="S1708" i="24" s="1"/>
  <c r="S1709" i="24" s="1"/>
  <c r="S1710" i="24" s="1"/>
  <c r="S1711" i="24" s="1"/>
  <c r="S1712" i="24" s="1"/>
  <c r="S1713" i="24" s="1"/>
  <c r="S1714" i="24" s="1"/>
  <c r="S1715" i="24" s="1"/>
  <c r="S1716" i="24" s="1"/>
  <c r="S1717" i="24" s="1"/>
  <c r="S1718" i="24" s="1"/>
  <c r="S1719" i="24" s="1"/>
  <c r="S1720" i="24" s="1"/>
  <c r="S1721" i="24" s="1"/>
  <c r="S1722" i="24" s="1"/>
  <c r="S1723" i="24" s="1"/>
  <c r="S1724" i="24" s="1"/>
  <c r="S1725" i="24" s="1"/>
  <c r="S1726" i="24" s="1"/>
  <c r="S1727" i="24" s="1"/>
  <c r="S1728" i="24" s="1"/>
  <c r="S1729" i="24" s="1"/>
  <c r="S1730" i="24" s="1"/>
  <c r="S1731" i="24" s="1"/>
  <c r="S1732" i="24" s="1"/>
  <c r="S1733" i="24" s="1"/>
  <c r="S1734" i="24" s="1"/>
  <c r="S1735" i="24" s="1"/>
  <c r="S1736" i="24" s="1"/>
  <c r="S1737" i="24" s="1"/>
  <c r="S1738" i="24" s="1"/>
  <c r="S1739" i="24" s="1"/>
  <c r="S1740" i="24" s="1"/>
  <c r="S1741" i="24" s="1"/>
  <c r="S1742" i="24" s="1"/>
  <c r="S1743" i="24" s="1"/>
  <c r="S1744" i="24" s="1"/>
  <c r="S1745" i="24" s="1"/>
  <c r="S1746" i="24" s="1"/>
  <c r="S1747" i="24" s="1"/>
  <c r="S1748" i="24" s="1"/>
  <c r="S1749" i="24" s="1"/>
  <c r="S1750" i="24" s="1"/>
  <c r="S1751" i="24" s="1"/>
  <c r="S1752" i="24" s="1"/>
  <c r="S1753" i="24" s="1"/>
  <c r="S1754" i="24" s="1"/>
  <c r="S1755" i="24" s="1"/>
  <c r="S1756" i="24" s="1"/>
  <c r="S1757" i="24" s="1"/>
  <c r="S1758" i="24" s="1"/>
  <c r="S1759" i="24" s="1"/>
  <c r="S1760" i="24" s="1"/>
  <c r="S1761" i="24" s="1"/>
  <c r="S1762" i="24" s="1"/>
  <c r="S1763" i="24" s="1"/>
  <c r="S1764" i="24" s="1"/>
  <c r="S1765" i="24" s="1"/>
  <c r="S1766" i="24" s="1"/>
  <c r="S1767" i="24" s="1"/>
  <c r="S1768" i="24" s="1"/>
  <c r="S1769" i="24" s="1"/>
  <c r="S1770" i="24" s="1"/>
  <c r="S1771" i="24" s="1"/>
  <c r="S1772" i="24" s="1"/>
  <c r="S1773" i="24" s="1"/>
  <c r="S1774" i="24" s="1"/>
  <c r="S1775" i="24" s="1"/>
  <c r="S1776" i="24" s="1"/>
  <c r="S1777" i="24" s="1"/>
  <c r="S1778" i="24" s="1"/>
  <c r="S1779" i="24" s="1"/>
  <c r="S1780" i="24" s="1"/>
  <c r="S1781" i="24" s="1"/>
  <c r="S1782" i="24" s="1"/>
  <c r="S1783" i="24" s="1"/>
  <c r="S1784" i="24" s="1"/>
  <c r="S1785" i="24" s="1"/>
  <c r="S1786" i="24" s="1"/>
  <c r="S1787" i="24" s="1"/>
  <c r="S1788" i="24" s="1"/>
  <c r="S1789" i="24" s="1"/>
  <c r="S1790" i="24" s="1"/>
  <c r="S1791" i="24" s="1"/>
  <c r="S1792" i="24" s="1"/>
  <c r="S1793" i="24" s="1"/>
  <c r="S1794" i="24" s="1"/>
  <c r="S1795" i="24" s="1"/>
  <c r="S1796" i="24" s="1"/>
  <c r="S1797" i="24" s="1"/>
  <c r="S1798" i="24" s="1"/>
  <c r="S1799" i="24" s="1"/>
  <c r="S1800" i="24" s="1"/>
  <c r="S1801" i="24" s="1"/>
  <c r="S1802" i="24" s="1"/>
  <c r="S1803" i="24" s="1"/>
  <c r="S1804" i="24" s="1"/>
  <c r="S1805" i="24" s="1"/>
  <c r="S1806" i="24" s="1"/>
  <c r="S1807" i="24" s="1"/>
  <c r="S1808" i="24" s="1"/>
  <c r="S1809" i="24" s="1"/>
  <c r="S1810" i="24" s="1"/>
  <c r="S1811" i="24" s="1"/>
  <c r="S1812" i="24" s="1"/>
  <c r="S1813" i="24" s="1"/>
  <c r="S1814" i="24" s="1"/>
  <c r="S1815" i="24" s="1"/>
  <c r="S1816" i="24" s="1"/>
  <c r="S1817" i="24" s="1"/>
  <c r="S1818" i="24" s="1"/>
  <c r="S1819" i="24" s="1"/>
  <c r="S1820" i="24" s="1"/>
  <c r="S1821" i="24" s="1"/>
  <c r="S1822" i="24" s="1"/>
  <c r="S1823" i="24" s="1"/>
  <c r="S1824" i="24" s="1"/>
  <c r="S1825" i="24" s="1"/>
  <c r="S1826" i="24" s="1"/>
  <c r="S1827" i="24" s="1"/>
  <c r="S1828" i="24" s="1"/>
  <c r="S1829" i="24" s="1"/>
  <c r="S1830" i="24" s="1"/>
  <c r="S1831" i="24" s="1"/>
  <c r="S1832" i="24" s="1"/>
  <c r="S1833" i="24" s="1"/>
  <c r="S1834" i="24" s="1"/>
  <c r="S1835" i="24" s="1"/>
  <c r="S1836" i="24" s="1"/>
  <c r="S1837" i="24" s="1"/>
  <c r="S1838" i="24" s="1"/>
  <c r="S1839" i="24" s="1"/>
  <c r="S1840" i="24" s="1"/>
  <c r="S1841" i="24" s="1"/>
  <c r="S1842" i="24" s="1"/>
  <c r="S1843" i="24" s="1"/>
  <c r="S1844" i="24" s="1"/>
  <c r="S1845" i="24" s="1"/>
  <c r="S1846" i="24" s="1"/>
  <c r="S1847" i="24" s="1"/>
  <c r="S1848" i="24" s="1"/>
  <c r="S1849" i="24" s="1"/>
  <c r="S1850" i="24" s="1"/>
  <c r="S1851" i="24" s="1"/>
  <c r="S1852" i="24" s="1"/>
  <c r="S1853" i="24" s="1"/>
  <c r="S1854" i="24" s="1"/>
  <c r="S1855" i="24" s="1"/>
  <c r="S1856" i="24" s="1"/>
  <c r="S1857" i="24" s="1"/>
  <c r="S1858" i="24" s="1"/>
  <c r="S1859" i="24" s="1"/>
  <c r="S1860" i="24" s="1"/>
  <c r="S1861" i="24" s="1"/>
  <c r="S1862" i="24" s="1"/>
  <c r="S1863" i="24" s="1"/>
  <c r="S1864" i="24" s="1"/>
  <c r="S1865" i="24" s="1"/>
  <c r="S1866" i="24" s="1"/>
  <c r="S1867" i="24" s="1"/>
  <c r="S1868" i="24" s="1"/>
  <c r="S1869" i="24" s="1"/>
  <c r="S1870" i="24" s="1"/>
  <c r="S1871" i="24" s="1"/>
  <c r="S1872" i="24" s="1"/>
  <c r="S1873" i="24" s="1"/>
  <c r="S1874" i="24" s="1"/>
  <c r="S1875" i="24" s="1"/>
  <c r="S1876" i="24" s="1"/>
  <c r="S1877" i="24" s="1"/>
  <c r="S1878" i="24" s="1"/>
  <c r="S1879" i="24" s="1"/>
  <c r="S1880" i="24" s="1"/>
  <c r="S1881" i="24" s="1"/>
  <c r="S1882" i="24" s="1"/>
  <c r="S1883" i="24" s="1"/>
  <c r="S1884" i="24" s="1"/>
  <c r="S1885" i="24" s="1"/>
  <c r="S1886" i="24" s="1"/>
  <c r="S1887" i="24" s="1"/>
  <c r="S1888" i="24" s="1"/>
  <c r="S1889" i="24" s="1"/>
  <c r="S1890" i="24" s="1"/>
  <c r="S1891" i="24" s="1"/>
  <c r="S1892" i="24" s="1"/>
  <c r="S1893" i="24" s="1"/>
  <c r="S1894" i="24" s="1"/>
  <c r="S1895" i="24" s="1"/>
  <c r="S1896" i="24" s="1"/>
  <c r="S1897" i="24" s="1"/>
  <c r="S1898" i="24" s="1"/>
  <c r="S1899" i="24" s="1"/>
  <c r="S1900" i="24" s="1"/>
  <c r="S1901" i="24" s="1"/>
  <c r="S1902" i="24" s="1"/>
  <c r="S1903" i="24" s="1"/>
  <c r="S1904" i="24" s="1"/>
  <c r="S1905" i="24" s="1"/>
  <c r="S1906" i="24" s="1"/>
  <c r="S1907" i="24" s="1"/>
  <c r="S1908" i="24" s="1"/>
  <c r="S1909" i="24" s="1"/>
  <c r="S1910" i="24" s="1"/>
  <c r="S1911" i="24" s="1"/>
  <c r="S1912" i="24" s="1"/>
  <c r="S1913" i="24" s="1"/>
  <c r="S1914" i="24" s="1"/>
  <c r="S1915" i="24" s="1"/>
  <c r="S1916" i="24" s="1"/>
  <c r="S1917" i="24" s="1"/>
  <c r="S1918" i="24" s="1"/>
  <c r="S1919" i="24" s="1"/>
  <c r="S1920" i="24" s="1"/>
  <c r="S1921" i="24" s="1"/>
  <c r="S1922" i="24" s="1"/>
  <c r="S1923" i="24" s="1"/>
  <c r="S1924" i="24" s="1"/>
  <c r="S1925" i="24" s="1"/>
  <c r="S1926" i="24" s="1"/>
  <c r="S1927" i="24" s="1"/>
  <c r="S1928" i="24" s="1"/>
  <c r="S1929" i="24" s="1"/>
  <c r="S1930" i="24" s="1"/>
  <c r="S1931" i="24" s="1"/>
  <c r="S1932" i="24" s="1"/>
  <c r="S1933" i="24" s="1"/>
  <c r="S1934" i="24" s="1"/>
  <c r="S1935" i="24" s="1"/>
  <c r="S1936" i="24" s="1"/>
  <c r="S1937" i="24" s="1"/>
  <c r="S1938" i="24" s="1"/>
  <c r="S1939" i="24" s="1"/>
  <c r="S1940" i="24" s="1"/>
  <c r="S1941" i="24" s="1"/>
  <c r="S1942" i="24" s="1"/>
  <c r="S1943" i="24" s="1"/>
  <c r="S1944" i="24" s="1"/>
  <c r="S1945" i="24" s="1"/>
  <c r="S1946" i="24" s="1"/>
  <c r="S1947" i="24" s="1"/>
  <c r="S1948" i="24" s="1"/>
  <c r="S1949" i="24" s="1"/>
  <c r="S1950" i="24" s="1"/>
  <c r="S1951" i="24" s="1"/>
  <c r="S1952" i="24" s="1"/>
  <c r="S1953" i="24" s="1"/>
  <c r="S1954" i="24" s="1"/>
  <c r="S1955" i="24" s="1"/>
  <c r="S1956" i="24" s="1"/>
  <c r="S1957" i="24" s="1"/>
  <c r="S1958" i="24" s="1"/>
  <c r="S1959" i="24" s="1"/>
  <c r="S1960" i="24" s="1"/>
  <c r="S1961" i="24" s="1"/>
  <c r="S1962" i="24" s="1"/>
  <c r="S1963" i="24" s="1"/>
  <c r="S1964" i="24" s="1"/>
  <c r="S1965" i="24" s="1"/>
  <c r="S1966" i="24" s="1"/>
  <c r="S1967" i="24" s="1"/>
  <c r="S1968" i="24" s="1"/>
  <c r="S1969" i="24" s="1"/>
  <c r="S1970" i="24" s="1"/>
  <c r="S1971" i="24" s="1"/>
  <c r="S1972" i="24" s="1"/>
  <c r="S1973" i="24" s="1"/>
  <c r="S1974" i="24" s="1"/>
  <c r="S1975" i="24" s="1"/>
  <c r="S1976" i="24" s="1"/>
  <c r="S1977" i="24" s="1"/>
  <c r="S1978" i="24" s="1"/>
  <c r="S1979" i="24" s="1"/>
  <c r="S1980" i="24" s="1"/>
  <c r="S1981" i="24" s="1"/>
  <c r="S1982" i="24" s="1"/>
  <c r="S1983" i="24" s="1"/>
  <c r="S1984" i="24" s="1"/>
  <c r="S1985" i="24" s="1"/>
  <c r="S1986" i="24" s="1"/>
  <c r="S1987" i="24" s="1"/>
  <c r="S1988" i="24" s="1"/>
  <c r="S1989" i="24" s="1"/>
  <c r="S1990" i="24" s="1"/>
  <c r="S1991" i="24" s="1"/>
  <c r="S1992" i="24" s="1"/>
  <c r="S1993" i="24" s="1"/>
  <c r="S1994" i="24" s="1"/>
  <c r="S1995" i="24" s="1"/>
  <c r="S1996" i="24" s="1"/>
  <c r="S1997" i="24" s="1"/>
  <c r="S1998" i="24" s="1"/>
  <c r="S1999" i="24" s="1"/>
  <c r="S2000" i="24" s="1"/>
  <c r="S2001" i="24" s="1"/>
  <c r="S2002" i="24" s="1"/>
  <c r="S2003" i="24" s="1"/>
  <c r="S2004" i="24" s="1"/>
  <c r="S2005" i="24" s="1"/>
  <c r="S2006" i="24" s="1"/>
  <c r="S2007" i="24" s="1"/>
  <c r="S2008" i="24" s="1"/>
  <c r="S2009" i="24" s="1"/>
  <c r="S2010" i="24" s="1"/>
  <c r="S2011" i="24" s="1"/>
  <c r="S2012" i="24" s="1"/>
  <c r="S2013" i="24" s="1"/>
  <c r="S2014" i="24" s="1"/>
  <c r="S2015" i="24" s="1"/>
  <c r="S2016" i="24" s="1"/>
  <c r="S2017" i="24" s="1"/>
  <c r="S2018" i="24" s="1"/>
  <c r="S2019" i="24" s="1"/>
  <c r="S2020" i="24" s="1"/>
  <c r="S2021" i="24" s="1"/>
  <c r="S2022" i="24" s="1"/>
  <c r="S2023" i="24" s="1"/>
  <c r="S2024" i="24" s="1"/>
  <c r="S2025" i="24" s="1"/>
  <c r="S2026" i="24" s="1"/>
  <c r="S2027" i="24" s="1"/>
  <c r="S2028" i="24" s="1"/>
  <c r="S2029" i="24" s="1"/>
  <c r="S2030" i="24" s="1"/>
  <c r="S2031" i="24" s="1"/>
  <c r="S2032" i="24" s="1"/>
  <c r="S2033" i="24" s="1"/>
  <c r="S2034" i="24" s="1"/>
  <c r="S2035" i="24" s="1"/>
  <c r="S2036" i="24" s="1"/>
  <c r="S2037" i="24" s="1"/>
  <c r="S2038" i="24" s="1"/>
  <c r="S2039" i="24" s="1"/>
  <c r="S2040" i="24" s="1"/>
  <c r="S2041" i="24" s="1"/>
  <c r="S2042" i="24" s="1"/>
  <c r="S2043" i="24" s="1"/>
  <c r="S2044" i="24" s="1"/>
  <c r="S2045" i="24" s="1"/>
  <c r="S2046" i="24" s="1"/>
  <c r="S2047" i="24" s="1"/>
  <c r="S2048" i="24" s="1"/>
  <c r="S2049" i="24" s="1"/>
  <c r="S2050" i="24" s="1"/>
  <c r="S2051" i="24" s="1"/>
  <c r="S2052" i="24" s="1"/>
  <c r="S2053" i="24" s="1"/>
  <c r="S2054" i="24" s="1"/>
  <c r="S2055" i="24" s="1"/>
  <c r="S2056" i="24" s="1"/>
  <c r="S2057" i="24" s="1"/>
  <c r="S2058" i="24" s="1"/>
  <c r="S2059" i="24" s="1"/>
  <c r="S2060" i="24" s="1"/>
  <c r="S2061" i="24" s="1"/>
  <c r="S2062" i="24" s="1"/>
  <c r="S2063" i="24" s="1"/>
  <c r="S2064" i="24" s="1"/>
  <c r="S2065" i="24" s="1"/>
  <c r="S2066" i="24" s="1"/>
  <c r="S2067" i="24" s="1"/>
  <c r="S2068" i="24" s="1"/>
  <c r="S2069" i="24" s="1"/>
  <c r="S2070" i="24" s="1"/>
  <c r="S2071" i="24" s="1"/>
  <c r="S2072" i="24" s="1"/>
  <c r="S2073" i="24" s="1"/>
  <c r="S2074" i="24" s="1"/>
  <c r="S2075" i="24" s="1"/>
  <c r="S2076" i="24" s="1"/>
  <c r="S2077" i="24" s="1"/>
  <c r="S2078" i="24" s="1"/>
  <c r="S2079" i="24" s="1"/>
  <c r="S2080" i="24" s="1"/>
  <c r="S2081" i="24" s="1"/>
  <c r="S2082" i="24" s="1"/>
  <c r="S2083" i="24" s="1"/>
  <c r="S2084" i="24" s="1"/>
  <c r="S2085" i="24" s="1"/>
  <c r="S2086" i="24" s="1"/>
  <c r="S2087" i="24" s="1"/>
  <c r="S2088" i="24" s="1"/>
  <c r="S2089" i="24" s="1"/>
  <c r="S2090" i="24" s="1"/>
  <c r="S2091" i="24" s="1"/>
  <c r="S2092" i="24" s="1"/>
  <c r="S2093" i="24" s="1"/>
  <c r="S2094" i="24" s="1"/>
  <c r="S2095" i="24" s="1"/>
  <c r="S2096" i="24" s="1"/>
  <c r="S2097" i="24" s="1"/>
  <c r="S2098" i="24" s="1"/>
  <c r="S2099" i="24" s="1"/>
  <c r="S2100" i="24" s="1"/>
  <c r="S2101" i="24" s="1"/>
  <c r="S2102" i="24" s="1"/>
  <c r="S2103" i="24" s="1"/>
  <c r="S2104" i="24" s="1"/>
  <c r="S2105" i="24" s="1"/>
  <c r="S2106" i="24" s="1"/>
  <c r="S2107" i="24" s="1"/>
  <c r="S2108" i="24" s="1"/>
  <c r="S2109" i="24" s="1"/>
  <c r="S2110" i="24" s="1"/>
  <c r="S2111" i="24" s="1"/>
  <c r="S2112" i="24" s="1"/>
  <c r="S2113" i="24" s="1"/>
  <c r="S2114" i="24" s="1"/>
  <c r="S2115" i="24" s="1"/>
  <c r="S2116" i="24" s="1"/>
  <c r="S2117" i="24" s="1"/>
  <c r="S2118" i="24" s="1"/>
  <c r="S2119" i="24" s="1"/>
  <c r="S2120" i="24" s="1"/>
  <c r="S2121" i="24" s="1"/>
  <c r="S2122" i="24" s="1"/>
  <c r="S2123" i="24" s="1"/>
  <c r="S2124" i="24" s="1"/>
  <c r="S2125" i="24" s="1"/>
  <c r="S2126" i="24" s="1"/>
  <c r="S2127" i="24" s="1"/>
  <c r="S2128" i="24" s="1"/>
  <c r="S2129" i="24" s="1"/>
  <c r="S2130" i="24" s="1"/>
  <c r="S2131" i="24" s="1"/>
  <c r="S2132" i="24" s="1"/>
  <c r="S2133" i="24" s="1"/>
  <c r="S2134" i="24" s="1"/>
  <c r="S2135" i="24" s="1"/>
  <c r="S2136" i="24" s="1"/>
  <c r="S2137" i="24" s="1"/>
  <c r="S2138" i="24" s="1"/>
  <c r="S2139" i="24" s="1"/>
  <c r="S2140" i="24" s="1"/>
  <c r="S2141" i="24" s="1"/>
  <c r="S2142" i="24" s="1"/>
  <c r="S2143" i="24" s="1"/>
  <c r="S2144" i="24" s="1"/>
  <c r="S2145" i="24" s="1"/>
  <c r="S2146" i="24" s="1"/>
  <c r="S2147" i="24" s="1"/>
  <c r="S2148" i="24" s="1"/>
  <c r="S2149" i="24" s="1"/>
  <c r="S2150" i="24" s="1"/>
  <c r="S2151" i="24" s="1"/>
  <c r="S2152" i="24" s="1"/>
  <c r="S2153" i="24" s="1"/>
  <c r="S2154" i="24" s="1"/>
  <c r="S2155" i="24" s="1"/>
  <c r="S2156" i="24" s="1"/>
  <c r="S2157" i="24" s="1"/>
  <c r="S2158" i="24" s="1"/>
  <c r="S2159" i="24" s="1"/>
  <c r="S2160" i="24" s="1"/>
  <c r="S2161" i="24" s="1"/>
  <c r="S2162" i="24" s="1"/>
  <c r="S2163" i="24" s="1"/>
  <c r="S2164" i="24" s="1"/>
  <c r="S2165" i="24" s="1"/>
  <c r="S2166" i="24" s="1"/>
  <c r="S2167" i="24" s="1"/>
  <c r="S2168" i="24" s="1"/>
  <c r="S2169" i="24" s="1"/>
  <c r="S2170" i="24" s="1"/>
  <c r="S2171" i="24" s="1"/>
  <c r="S2172" i="24" s="1"/>
  <c r="S2173" i="24" s="1"/>
  <c r="S2174" i="24" s="1"/>
  <c r="S2175" i="24" s="1"/>
  <c r="S2176" i="24" s="1"/>
  <c r="S2177" i="24" s="1"/>
  <c r="S2178" i="24" s="1"/>
  <c r="S2179" i="24" s="1"/>
  <c r="S2180" i="24" s="1"/>
  <c r="S2181" i="24" s="1"/>
  <c r="S2182" i="24" s="1"/>
  <c r="S2183" i="24" s="1"/>
  <c r="S2184" i="24" s="1"/>
  <c r="S2185" i="24" s="1"/>
  <c r="S2186" i="24" s="1"/>
  <c r="S2187" i="24" s="1"/>
  <c r="S2188" i="24" s="1"/>
  <c r="S2189" i="24" s="1"/>
  <c r="S2190" i="24" s="1"/>
  <c r="S2191" i="24" s="1"/>
  <c r="S2192" i="24" s="1"/>
  <c r="S2193" i="24" s="1"/>
  <c r="S2194" i="24" s="1"/>
  <c r="S2195" i="24" s="1"/>
  <c r="S2196" i="24" s="1"/>
  <c r="S2197" i="24" s="1"/>
  <c r="S2198" i="24" s="1"/>
  <c r="S2199" i="24" s="1"/>
  <c r="S2200" i="24" s="1"/>
  <c r="S2201" i="24" s="1"/>
  <c r="S2202" i="24" s="1"/>
  <c r="S2203" i="24" s="1"/>
  <c r="S2204" i="24" s="1"/>
  <c r="S2205" i="24" s="1"/>
  <c r="S2206" i="24" s="1"/>
  <c r="S2207" i="24" s="1"/>
  <c r="S2208" i="24" s="1"/>
  <c r="S2209" i="24" s="1"/>
  <c r="S2210" i="24" s="1"/>
  <c r="S2211" i="24" s="1"/>
  <c r="S2212" i="24" s="1"/>
  <c r="S2213" i="24" s="1"/>
  <c r="S2214" i="24" s="1"/>
  <c r="S2215" i="24" s="1"/>
  <c r="S2216" i="24" s="1"/>
  <c r="S2217" i="24" s="1"/>
  <c r="S2218" i="24" s="1"/>
  <c r="S2219" i="24" s="1"/>
  <c r="S2220" i="24" s="1"/>
  <c r="S2221" i="24" s="1"/>
  <c r="S2222" i="24" s="1"/>
  <c r="S2223" i="24" s="1"/>
  <c r="S2224" i="24" s="1"/>
  <c r="S2225" i="24" s="1"/>
  <c r="S2226" i="24" s="1"/>
  <c r="S2227" i="24" s="1"/>
  <c r="S2228" i="24" s="1"/>
  <c r="S2229" i="24" s="1"/>
  <c r="S2230" i="24" s="1"/>
  <c r="S2231" i="24" s="1"/>
  <c r="S2232" i="24" s="1"/>
  <c r="S2233" i="24" s="1"/>
  <c r="S2234" i="24" s="1"/>
  <c r="S2235" i="24" s="1"/>
  <c r="S2236" i="24" s="1"/>
  <c r="S2237" i="24" s="1"/>
  <c r="S2238" i="24" s="1"/>
  <c r="S2239" i="24" s="1"/>
  <c r="S2240" i="24" s="1"/>
  <c r="S2241" i="24" s="1"/>
  <c r="S2242" i="24" s="1"/>
  <c r="S2243" i="24" s="1"/>
  <c r="S2244" i="24" s="1"/>
  <c r="S2245" i="24" s="1"/>
  <c r="S2246" i="24" s="1"/>
  <c r="S2247" i="24" s="1"/>
  <c r="S2248" i="24" s="1"/>
  <c r="S2249" i="24" s="1"/>
  <c r="S2250" i="24" s="1"/>
  <c r="S2251" i="24" s="1"/>
  <c r="S2252" i="24" s="1"/>
  <c r="S2253" i="24" s="1"/>
  <c r="S2254" i="24" s="1"/>
  <c r="S2255" i="24" s="1"/>
  <c r="S2256" i="24" s="1"/>
  <c r="S2257" i="24" s="1"/>
  <c r="S2258" i="24" s="1"/>
  <c r="S2259" i="24" s="1"/>
  <c r="S2260" i="24" s="1"/>
  <c r="S2261" i="24" s="1"/>
  <c r="S2262" i="24" s="1"/>
  <c r="S2263" i="24" s="1"/>
  <c r="S2264" i="24" s="1"/>
  <c r="S2265" i="24" s="1"/>
  <c r="S2266" i="24" s="1"/>
  <c r="S2267" i="24" s="1"/>
  <c r="S2268" i="24" s="1"/>
  <c r="S2269" i="24" s="1"/>
  <c r="S2270" i="24" s="1"/>
  <c r="S2271" i="24" s="1"/>
  <c r="S2272" i="24" s="1"/>
  <c r="S2273" i="24" s="1"/>
  <c r="S2274" i="24" s="1"/>
  <c r="S2275" i="24" s="1"/>
  <c r="S2276" i="24" s="1"/>
  <c r="S2277" i="24" s="1"/>
  <c r="S2278" i="24" s="1"/>
  <c r="S2279" i="24" s="1"/>
  <c r="S2280" i="24" s="1"/>
  <c r="S2281" i="24" s="1"/>
  <c r="S2282" i="24" s="1"/>
  <c r="S2283" i="24" s="1"/>
  <c r="S2284" i="24" s="1"/>
  <c r="S2285" i="24" s="1"/>
  <c r="S2286" i="24" s="1"/>
  <c r="S2287" i="24" s="1"/>
  <c r="S2288" i="24" s="1"/>
  <c r="S2289" i="24" s="1"/>
  <c r="S2290" i="24" s="1"/>
  <c r="S2291" i="24" s="1"/>
  <c r="S2292" i="24" s="1"/>
  <c r="S2293" i="24" s="1"/>
  <c r="S2294" i="24" s="1"/>
  <c r="S2295" i="24" s="1"/>
  <c r="S2296" i="24" s="1"/>
  <c r="S2297" i="24" s="1"/>
  <c r="S2298" i="24" s="1"/>
  <c r="S2299" i="24" s="1"/>
  <c r="S2300" i="24" s="1"/>
  <c r="S2301" i="24" s="1"/>
  <c r="S2302" i="24" s="1"/>
  <c r="S2303" i="24" s="1"/>
  <c r="S2304" i="24" s="1"/>
  <c r="S2305" i="24" s="1"/>
  <c r="S2306" i="24" s="1"/>
  <c r="S2307" i="24" s="1"/>
  <c r="S2308" i="24" s="1"/>
  <c r="S2309" i="24" s="1"/>
  <c r="S2310" i="24" s="1"/>
  <c r="S2311" i="24" s="1"/>
  <c r="S2312" i="24" s="1"/>
  <c r="S2313" i="24" s="1"/>
  <c r="S2314" i="24" s="1"/>
  <c r="S2315" i="24" s="1"/>
  <c r="S2316" i="24" s="1"/>
  <c r="S2317" i="24" s="1"/>
  <c r="S2318" i="24" s="1"/>
  <c r="S2319" i="24" s="1"/>
  <c r="S2320" i="24" s="1"/>
  <c r="S2321" i="24" s="1"/>
  <c r="S2322" i="24" s="1"/>
  <c r="S2323" i="24" s="1"/>
  <c r="S2324" i="24" s="1"/>
  <c r="S2325" i="24" s="1"/>
  <c r="S2326" i="24" s="1"/>
  <c r="S2327" i="24" s="1"/>
  <c r="S2328" i="24" s="1"/>
  <c r="S2329" i="24" s="1"/>
  <c r="S2330" i="24" s="1"/>
  <c r="S2331" i="24" s="1"/>
  <c r="S2332" i="24" s="1"/>
  <c r="S2333" i="24" s="1"/>
  <c r="S2334" i="24" s="1"/>
  <c r="S2335" i="24" s="1"/>
  <c r="S2336" i="24" s="1"/>
  <c r="S2337" i="24" s="1"/>
  <c r="S2338" i="24" s="1"/>
  <c r="S2339" i="24" s="1"/>
  <c r="S2340" i="24" s="1"/>
  <c r="S2341" i="24" s="1"/>
  <c r="S2342" i="24" s="1"/>
  <c r="S2343" i="24" s="1"/>
  <c r="S2344" i="24" s="1"/>
  <c r="S2345" i="24" s="1"/>
  <c r="S2346" i="24" s="1"/>
  <c r="S2347" i="24" s="1"/>
  <c r="S2348" i="24" s="1"/>
  <c r="S2349" i="24" s="1"/>
  <c r="S2350" i="24" s="1"/>
  <c r="S2351" i="24" s="1"/>
  <c r="S2352" i="24" s="1"/>
  <c r="S2353" i="24" s="1"/>
  <c r="S2354" i="24" s="1"/>
  <c r="S2355" i="24" s="1"/>
  <c r="S2356" i="24" s="1"/>
  <c r="S2357" i="24" s="1"/>
  <c r="S2358" i="24" s="1"/>
  <c r="S2359" i="24" s="1"/>
  <c r="S2360" i="24" s="1"/>
  <c r="S2361" i="24" s="1"/>
  <c r="S2362" i="24" s="1"/>
  <c r="S2363" i="24" s="1"/>
  <c r="S2364" i="24" s="1"/>
  <c r="S2365" i="24" s="1"/>
  <c r="S2366" i="24" s="1"/>
  <c r="S2367" i="24" s="1"/>
  <c r="S2368" i="24" s="1"/>
  <c r="S2369" i="24" s="1"/>
  <c r="S2370" i="24" s="1"/>
  <c r="S2371" i="24" s="1"/>
  <c r="S2372" i="24" s="1"/>
  <c r="S2373" i="24" s="1"/>
  <c r="S2374" i="24" s="1"/>
  <c r="S2375" i="24" s="1"/>
  <c r="S2376" i="24" s="1"/>
  <c r="S2377" i="24" s="1"/>
  <c r="S2378" i="24" s="1"/>
  <c r="S2379" i="24" s="1"/>
  <c r="S2380" i="24" s="1"/>
  <c r="S2381" i="24" s="1"/>
  <c r="S2382" i="24" s="1"/>
  <c r="S2383" i="24" s="1"/>
  <c r="S2384" i="24" s="1"/>
  <c r="S2385" i="24" s="1"/>
  <c r="S2386" i="24" s="1"/>
  <c r="S2387" i="24" s="1"/>
  <c r="S2388" i="24" s="1"/>
  <c r="S2389" i="24" s="1"/>
  <c r="S2390" i="24" s="1"/>
  <c r="S2391" i="24" s="1"/>
  <c r="S2392" i="24" s="1"/>
  <c r="S2393" i="24" s="1"/>
  <c r="S2394" i="24" s="1"/>
  <c r="S2395" i="24" s="1"/>
  <c r="S2396" i="24" s="1"/>
  <c r="S2397" i="24" s="1"/>
  <c r="S2398" i="24" s="1"/>
  <c r="S2399" i="24" s="1"/>
  <c r="S2400" i="24" s="1"/>
  <c r="S2401" i="24" s="1"/>
  <c r="S2402" i="24" s="1"/>
  <c r="S2403" i="24" s="1"/>
  <c r="S2404" i="24" s="1"/>
  <c r="S2405" i="24" s="1"/>
  <c r="S2406" i="24" s="1"/>
  <c r="S2407" i="24" s="1"/>
  <c r="S2408" i="24" s="1"/>
  <c r="S2409" i="24" s="1"/>
  <c r="S2410" i="24" s="1"/>
  <c r="S2411" i="24" s="1"/>
  <c r="S2412" i="24" s="1"/>
  <c r="S2413" i="24" s="1"/>
  <c r="S2414" i="24" s="1"/>
  <c r="S2415" i="24" s="1"/>
  <c r="S2416" i="24" s="1"/>
  <c r="S2417" i="24" s="1"/>
  <c r="S2418" i="24" s="1"/>
  <c r="S2419" i="24" s="1"/>
  <c r="S2420" i="24" s="1"/>
  <c r="S2421" i="24" s="1"/>
  <c r="S2422" i="24" s="1"/>
  <c r="S2423" i="24" s="1"/>
  <c r="S2424" i="24" s="1"/>
  <c r="S2425" i="24" s="1"/>
  <c r="S2426" i="24" s="1"/>
  <c r="S2427" i="24" s="1"/>
  <c r="S2428" i="24" s="1"/>
  <c r="S2429" i="24" s="1"/>
  <c r="S2430" i="24" s="1"/>
  <c r="S2431" i="24" s="1"/>
  <c r="S2432" i="24" s="1"/>
  <c r="S2433" i="24" s="1"/>
  <c r="S2434" i="24" s="1"/>
  <c r="S2435" i="24" s="1"/>
  <c r="S2436" i="24" s="1"/>
  <c r="S2437" i="24" s="1"/>
  <c r="S2438" i="24" s="1"/>
  <c r="S2439" i="24" s="1"/>
  <c r="S2440" i="24" s="1"/>
  <c r="S2441" i="24" s="1"/>
  <c r="S2442" i="24" s="1"/>
  <c r="S2443" i="24" s="1"/>
  <c r="S2444" i="24" s="1"/>
  <c r="S2445" i="24" s="1"/>
  <c r="S2446" i="24" s="1"/>
  <c r="S2447" i="24" s="1"/>
  <c r="S2448" i="24" s="1"/>
  <c r="S2449" i="24" s="1"/>
  <c r="S2450" i="24" s="1"/>
  <c r="S2451" i="24" s="1"/>
  <c r="S2452" i="24" s="1"/>
  <c r="S2453" i="24" s="1"/>
  <c r="S2454" i="24" s="1"/>
  <c r="S2455" i="24" s="1"/>
  <c r="S2456" i="24" s="1"/>
  <c r="S2457" i="24" s="1"/>
  <c r="S2458" i="24" s="1"/>
  <c r="S2459" i="24" s="1"/>
  <c r="S2460" i="24" s="1"/>
  <c r="S2461" i="24" s="1"/>
  <c r="S2462" i="24" s="1"/>
  <c r="S2463" i="24" s="1"/>
  <c r="S2464" i="24" s="1"/>
  <c r="S2465" i="24" s="1"/>
  <c r="S2466" i="24" s="1"/>
  <c r="S2467" i="24" s="1"/>
  <c r="S2468" i="24" s="1"/>
  <c r="S2469" i="24" s="1"/>
  <c r="S2470" i="24" s="1"/>
  <c r="S2471" i="24" s="1"/>
  <c r="S2472" i="24" s="1"/>
  <c r="S2473" i="24" s="1"/>
  <c r="S2474" i="24" s="1"/>
  <c r="S2475" i="24" s="1"/>
  <c r="S2476" i="24" s="1"/>
  <c r="S2477" i="24" s="1"/>
  <c r="S2478" i="24" s="1"/>
  <c r="S2479" i="24" s="1"/>
  <c r="S2480" i="24" s="1"/>
  <c r="S2481" i="24" s="1"/>
  <c r="S2482" i="24" s="1"/>
  <c r="S2483" i="24" s="1"/>
  <c r="S2484" i="24" s="1"/>
  <c r="S2485" i="24" s="1"/>
  <c r="S2486" i="24" s="1"/>
  <c r="S2487" i="24" s="1"/>
  <c r="S2488" i="24" s="1"/>
  <c r="S2489" i="24" s="1"/>
  <c r="S2490" i="24" s="1"/>
  <c r="S2491" i="24" s="1"/>
  <c r="S2492" i="24" s="1"/>
  <c r="S2493" i="24" s="1"/>
  <c r="S2494" i="24" s="1"/>
  <c r="S2495" i="24" s="1"/>
  <c r="S2496" i="24" s="1"/>
  <c r="S2497" i="24" s="1"/>
  <c r="S2498" i="24" s="1"/>
  <c r="S2499" i="24" s="1"/>
  <c r="S2500" i="24" s="1"/>
  <c r="S2501" i="24" s="1"/>
  <c r="S2502" i="24" s="1"/>
  <c r="S2503" i="24" s="1"/>
  <c r="S2504" i="24" s="1"/>
  <c r="S2505" i="24" s="1"/>
  <c r="S2506" i="24" s="1"/>
  <c r="S2507" i="24" s="1"/>
  <c r="S2508" i="24" s="1"/>
  <c r="S2509" i="24" s="1"/>
  <c r="S2510" i="24" s="1"/>
  <c r="S2511" i="24" s="1"/>
  <c r="S2512" i="24" s="1"/>
  <c r="S2513" i="24" s="1"/>
  <c r="S2514" i="24" s="1"/>
  <c r="S2515" i="24" s="1"/>
  <c r="S2516" i="24" s="1"/>
  <c r="S2517" i="24" s="1"/>
  <c r="S2518" i="24" s="1"/>
  <c r="S2519" i="24" s="1"/>
  <c r="S2520" i="24" s="1"/>
  <c r="S2521" i="24" s="1"/>
  <c r="S2522" i="24" s="1"/>
  <c r="S2523" i="24" s="1"/>
  <c r="S2524" i="24" s="1"/>
  <c r="S2525" i="24" s="1"/>
  <c r="S2526" i="24" s="1"/>
  <c r="S2527" i="24" s="1"/>
  <c r="S2528" i="24" s="1"/>
  <c r="S2529" i="24" s="1"/>
  <c r="S2530" i="24" s="1"/>
  <c r="S2531" i="24" s="1"/>
  <c r="S2532" i="24" s="1"/>
  <c r="S2533" i="24" s="1"/>
  <c r="S2534" i="24" s="1"/>
  <c r="S2535" i="24" s="1"/>
  <c r="S2536" i="24" s="1"/>
  <c r="S2537" i="24" s="1"/>
  <c r="S2538" i="24" s="1"/>
  <c r="S2539" i="24" s="1"/>
  <c r="S2540" i="24" s="1"/>
  <c r="S2541" i="24" s="1"/>
  <c r="S2542" i="24" s="1"/>
  <c r="S2543" i="24" s="1"/>
  <c r="S2544" i="24" s="1"/>
  <c r="S2545" i="24" s="1"/>
  <c r="S2546" i="24" s="1"/>
  <c r="S2547" i="24" s="1"/>
  <c r="S2548" i="24" s="1"/>
  <c r="S2549" i="24" s="1"/>
  <c r="S2550" i="24" s="1"/>
  <c r="S2551" i="24" s="1"/>
  <c r="S2552" i="24" s="1"/>
  <c r="S2553" i="24" s="1"/>
  <c r="S2554" i="24" s="1"/>
  <c r="S2555" i="24" s="1"/>
  <c r="S2556" i="24" s="1"/>
  <c r="S2557" i="24" s="1"/>
  <c r="S2558" i="24" s="1"/>
  <c r="S2559" i="24" s="1"/>
  <c r="S2560" i="24" s="1"/>
  <c r="S2561" i="24" s="1"/>
  <c r="S2562" i="24" s="1"/>
  <c r="S2563" i="24" s="1"/>
  <c r="S2564" i="24" s="1"/>
  <c r="S2565" i="24" s="1"/>
  <c r="S2566" i="24" s="1"/>
  <c r="S2567" i="24" s="1"/>
  <c r="S2568" i="24" s="1"/>
  <c r="S2569" i="24" s="1"/>
  <c r="S2570" i="24" s="1"/>
  <c r="S2571" i="24" s="1"/>
  <c r="S2572" i="24" s="1"/>
  <c r="S2573" i="24" s="1"/>
  <c r="S2574" i="24" s="1"/>
  <c r="S2575" i="24" s="1"/>
  <c r="S2576" i="24" s="1"/>
  <c r="S2577" i="24" s="1"/>
  <c r="S2578" i="24" s="1"/>
  <c r="S2579" i="24" s="1"/>
  <c r="S2580" i="24" s="1"/>
  <c r="S2581" i="24" s="1"/>
  <c r="S2582" i="24" s="1"/>
  <c r="S2583" i="24" s="1"/>
  <c r="S2584" i="24" s="1"/>
  <c r="S2585" i="24" s="1"/>
  <c r="S2586" i="24" s="1"/>
  <c r="S2587" i="24" s="1"/>
  <c r="S2588" i="24" s="1"/>
  <c r="S2589" i="24" s="1"/>
  <c r="S2590" i="24" s="1"/>
  <c r="S2591" i="24" s="1"/>
  <c r="S2592" i="24" s="1"/>
  <c r="S2593" i="24" s="1"/>
  <c r="S2594" i="24" s="1"/>
  <c r="S2595" i="24" s="1"/>
  <c r="S2596" i="24" s="1"/>
  <c r="S2597" i="24" s="1"/>
  <c r="S2598" i="24" s="1"/>
  <c r="S2599" i="24" s="1"/>
  <c r="S2600" i="24" s="1"/>
  <c r="S2601" i="24" s="1"/>
  <c r="S2602" i="24" s="1"/>
  <c r="S2603" i="24" s="1"/>
  <c r="S2604" i="24" s="1"/>
  <c r="S2605" i="24" s="1"/>
  <c r="S2606" i="24" s="1"/>
  <c r="S2607" i="24" s="1"/>
  <c r="S2608" i="24" s="1"/>
  <c r="S2609" i="24" s="1"/>
  <c r="S2610" i="24" s="1"/>
  <c r="S2611" i="24" s="1"/>
  <c r="S2612" i="24" s="1"/>
  <c r="S2613" i="24" s="1"/>
  <c r="S2614" i="24" s="1"/>
  <c r="S2615" i="24" s="1"/>
  <c r="S2616" i="24" s="1"/>
  <c r="S2617" i="24" s="1"/>
  <c r="S2618" i="24" s="1"/>
  <c r="S2619" i="24" s="1"/>
  <c r="S2620" i="24" s="1"/>
  <c r="S2621" i="24" s="1"/>
  <c r="S2622" i="24" s="1"/>
  <c r="S2623" i="24" s="1"/>
  <c r="S2624" i="24" s="1"/>
  <c r="S2625" i="24" s="1"/>
  <c r="S2626" i="24" s="1"/>
  <c r="S2627" i="24" s="1"/>
  <c r="S2628" i="24" s="1"/>
  <c r="S2629" i="24" s="1"/>
  <c r="S2630" i="24" s="1"/>
  <c r="S2631" i="24" s="1"/>
  <c r="S2632" i="24" s="1"/>
  <c r="S2633" i="24" s="1"/>
  <c r="S2634" i="24" s="1"/>
  <c r="S2635" i="24" s="1"/>
  <c r="S2636" i="24" s="1"/>
  <c r="S2637" i="24" s="1"/>
  <c r="S2638" i="24" s="1"/>
  <c r="S2639" i="24" s="1"/>
  <c r="S2640" i="24" s="1"/>
  <c r="S2641" i="24" s="1"/>
  <c r="S2642" i="24" s="1"/>
  <c r="S2643" i="24" s="1"/>
  <c r="S2644" i="24" s="1"/>
  <c r="S2645" i="24" s="1"/>
  <c r="S2646" i="24" s="1"/>
  <c r="S2647" i="24" s="1"/>
  <c r="S2648" i="24" s="1"/>
  <c r="S2649" i="24" s="1"/>
  <c r="S2650" i="24" s="1"/>
  <c r="S2651" i="24" s="1"/>
  <c r="S2652" i="24" s="1"/>
  <c r="S2653" i="24" s="1"/>
  <c r="S2654" i="24" s="1"/>
  <c r="S2655" i="24" s="1"/>
  <c r="S2656" i="24" s="1"/>
  <c r="S2657" i="24" s="1"/>
  <c r="S2658" i="24" s="1"/>
  <c r="S2659" i="24" s="1"/>
  <c r="S2660" i="24" s="1"/>
  <c r="S2661" i="24" s="1"/>
  <c r="S2662" i="24" s="1"/>
  <c r="S2663" i="24" s="1"/>
  <c r="S2664" i="24" s="1"/>
  <c r="S2665" i="24" s="1"/>
  <c r="S2666" i="24" s="1"/>
  <c r="S2667" i="24" s="1"/>
  <c r="S2668" i="24" s="1"/>
  <c r="S2669" i="24" s="1"/>
  <c r="S2670" i="24" s="1"/>
  <c r="S2671" i="24" s="1"/>
  <c r="S2672" i="24" s="1"/>
  <c r="S2673" i="24" s="1"/>
  <c r="S2674" i="24" s="1"/>
  <c r="S2675" i="24" s="1"/>
  <c r="S2676" i="24" s="1"/>
  <c r="S2677" i="24" s="1"/>
  <c r="S2678" i="24" s="1"/>
  <c r="S2679" i="24" s="1"/>
  <c r="S2680" i="24" s="1"/>
  <c r="S2681" i="24" s="1"/>
  <c r="S2682" i="24" s="1"/>
  <c r="S2683" i="24" s="1"/>
  <c r="S2684" i="24" s="1"/>
  <c r="S2685" i="24" s="1"/>
  <c r="S2686" i="24" s="1"/>
  <c r="S2687" i="24" s="1"/>
  <c r="S2688" i="24" s="1"/>
  <c r="S2689" i="24" s="1"/>
  <c r="S2690" i="24" s="1"/>
  <c r="S2691" i="24" s="1"/>
  <c r="S2692" i="24" s="1"/>
  <c r="S2693" i="24" s="1"/>
  <c r="S2694" i="24" s="1"/>
  <c r="S2695" i="24" s="1"/>
  <c r="S2696" i="24" s="1"/>
  <c r="S2697" i="24" s="1"/>
  <c r="S2698" i="24" s="1"/>
  <c r="S2699" i="24" s="1"/>
  <c r="S2700" i="24" s="1"/>
  <c r="S2701" i="24" s="1"/>
  <c r="S2702" i="24" s="1"/>
  <c r="S2703" i="24" s="1"/>
  <c r="S2704" i="24" s="1"/>
  <c r="S2705" i="24" s="1"/>
  <c r="S2706" i="24" s="1"/>
  <c r="S2707" i="24" s="1"/>
  <c r="S2708" i="24" s="1"/>
  <c r="S2709" i="24" s="1"/>
  <c r="S2710" i="24" s="1"/>
  <c r="S2711" i="24" s="1"/>
  <c r="S2712" i="24" s="1"/>
  <c r="S2713" i="24" s="1"/>
  <c r="S2714" i="24" s="1"/>
  <c r="S2715" i="24" s="1"/>
  <c r="S2716" i="24" s="1"/>
  <c r="S2717" i="24" s="1"/>
  <c r="S2718" i="24" s="1"/>
  <c r="S2719" i="24" s="1"/>
  <c r="S2720" i="24" s="1"/>
  <c r="S2721" i="24" s="1"/>
  <c r="S2722" i="24" s="1"/>
  <c r="S2723" i="24" s="1"/>
  <c r="S2724" i="24" s="1"/>
  <c r="S2725" i="24" s="1"/>
  <c r="S2726" i="24" s="1"/>
  <c r="S2727" i="24" s="1"/>
  <c r="S2728" i="24" s="1"/>
  <c r="S2729" i="24" s="1"/>
  <c r="S2730" i="24" s="1"/>
  <c r="S2731" i="24" s="1"/>
  <c r="S2732" i="24" s="1"/>
  <c r="S2733" i="24" s="1"/>
  <c r="S2734" i="24" s="1"/>
  <c r="S2735" i="24" s="1"/>
  <c r="S2736" i="24" s="1"/>
  <c r="S2737" i="24" s="1"/>
  <c r="S2738" i="24" s="1"/>
  <c r="S2739" i="24" s="1"/>
  <c r="S2740" i="24" s="1"/>
  <c r="S2741" i="24" s="1"/>
  <c r="S2742" i="24" s="1"/>
  <c r="S2743" i="24" s="1"/>
  <c r="S2744" i="24" s="1"/>
  <c r="S2745" i="24" s="1"/>
  <c r="S2746" i="24" s="1"/>
  <c r="S2747" i="24" s="1"/>
  <c r="S2748" i="24" s="1"/>
  <c r="S2749" i="24" s="1"/>
  <c r="S2750" i="24" s="1"/>
  <c r="S2751" i="24" s="1"/>
  <c r="S2752" i="24" s="1"/>
  <c r="S2753" i="24" s="1"/>
  <c r="S2754" i="24" s="1"/>
  <c r="S2755" i="24" s="1"/>
  <c r="S2756" i="24" s="1"/>
  <c r="S2757" i="24" s="1"/>
  <c r="S2758" i="24" s="1"/>
  <c r="S2759" i="24" s="1"/>
  <c r="S2760" i="24" s="1"/>
  <c r="S2761" i="24" s="1"/>
  <c r="S2762" i="24" s="1"/>
  <c r="S2763" i="24" s="1"/>
  <c r="S2764" i="24" s="1"/>
  <c r="S2765" i="24" s="1"/>
  <c r="S2766" i="24" s="1"/>
  <c r="S2767" i="24" s="1"/>
  <c r="S2768" i="24" s="1"/>
  <c r="S2769" i="24" s="1"/>
  <c r="S2770" i="24" s="1"/>
  <c r="S2771" i="24" s="1"/>
  <c r="S2772" i="24" s="1"/>
  <c r="S2773" i="24" s="1"/>
  <c r="S2774" i="24" s="1"/>
  <c r="S2775" i="24" s="1"/>
  <c r="S2776" i="24" s="1"/>
  <c r="S2777" i="24" s="1"/>
  <c r="S2778" i="24" s="1"/>
  <c r="S2779" i="24" s="1"/>
  <c r="S2780" i="24" s="1"/>
  <c r="S2781" i="24" s="1"/>
  <c r="S2782" i="24" s="1"/>
  <c r="S2783" i="24" s="1"/>
  <c r="S2784" i="24" s="1"/>
  <c r="S2785" i="24" s="1"/>
  <c r="S2786" i="24" s="1"/>
  <c r="S2787" i="24" s="1"/>
  <c r="S2788" i="24" s="1"/>
  <c r="S2789" i="24" s="1"/>
  <c r="S2790" i="24" s="1"/>
  <c r="S2791" i="24" s="1"/>
  <c r="S2792" i="24" s="1"/>
  <c r="S2793" i="24" s="1"/>
  <c r="S2794" i="24" s="1"/>
  <c r="S2795" i="24" s="1"/>
  <c r="S2796" i="24" s="1"/>
  <c r="S2797" i="24" s="1"/>
  <c r="S2798" i="24" s="1"/>
  <c r="S2799" i="24" s="1"/>
  <c r="S2800" i="24" s="1"/>
  <c r="S2801" i="24" s="1"/>
  <c r="S2802" i="24" s="1"/>
  <c r="S2803" i="24" s="1"/>
  <c r="S2804" i="24" s="1"/>
  <c r="S2805" i="24" s="1"/>
  <c r="S2806" i="24" s="1"/>
  <c r="S2807" i="24" s="1"/>
  <c r="S2808" i="24" s="1"/>
  <c r="S2809" i="24" s="1"/>
  <c r="S2810" i="24" s="1"/>
  <c r="S2811" i="24" s="1"/>
  <c r="S2812" i="24" s="1"/>
  <c r="S2813" i="24" s="1"/>
  <c r="S2814" i="24" s="1"/>
  <c r="S2815" i="24" s="1"/>
  <c r="S2816" i="24" s="1"/>
  <c r="S2817" i="24" s="1"/>
  <c r="S2818" i="24" s="1"/>
  <c r="S2819" i="24" s="1"/>
  <c r="S2820" i="24" s="1"/>
  <c r="S2821" i="24" s="1"/>
  <c r="S2822" i="24" s="1"/>
  <c r="S2823" i="24" s="1"/>
  <c r="S2824" i="24" s="1"/>
  <c r="S2825" i="24" s="1"/>
  <c r="S2826" i="24" s="1"/>
  <c r="S2827" i="24" s="1"/>
  <c r="S2828" i="24" s="1"/>
  <c r="S2829" i="24" s="1"/>
  <c r="S2830" i="24" s="1"/>
  <c r="S2831" i="24" s="1"/>
  <c r="S2832" i="24" s="1"/>
  <c r="S2833" i="24" s="1"/>
  <c r="S2834" i="24" s="1"/>
  <c r="S2835" i="24" s="1"/>
  <c r="S2836" i="24" s="1"/>
  <c r="S2837" i="24" s="1"/>
  <c r="S2838" i="24" s="1"/>
  <c r="S2839" i="24" s="1"/>
  <c r="S2840" i="24" s="1"/>
  <c r="S2841" i="24" s="1"/>
  <c r="S2842" i="24" s="1"/>
  <c r="S2843" i="24" s="1"/>
  <c r="S2844" i="24" s="1"/>
  <c r="S2845" i="24" s="1"/>
  <c r="S2846" i="24" s="1"/>
  <c r="S2847" i="24" s="1"/>
  <c r="S2848" i="24" s="1"/>
  <c r="S2849" i="24" s="1"/>
  <c r="S2850" i="24" s="1"/>
  <c r="S2851" i="24" s="1"/>
  <c r="S2852" i="24" s="1"/>
  <c r="S2853" i="24" s="1"/>
  <c r="S2854" i="24" s="1"/>
  <c r="S2855" i="24" s="1"/>
  <c r="S2856" i="24" s="1"/>
  <c r="S2857" i="24" s="1"/>
  <c r="S2858" i="24" s="1"/>
  <c r="S2859" i="24" s="1"/>
  <c r="S2860" i="24" s="1"/>
  <c r="S2861" i="24" s="1"/>
  <c r="S2862" i="24" s="1"/>
  <c r="S2863" i="24" s="1"/>
  <c r="S2864" i="24" s="1"/>
  <c r="S2865" i="24" s="1"/>
  <c r="S2866" i="24" s="1"/>
  <c r="S2867" i="24" s="1"/>
  <c r="S2868" i="24" s="1"/>
  <c r="S2869" i="24" s="1"/>
  <c r="S2870" i="24" s="1"/>
  <c r="S2871" i="24" s="1"/>
  <c r="S2872" i="24" s="1"/>
  <c r="S2873" i="24" s="1"/>
  <c r="S2874" i="24" s="1"/>
  <c r="S2875" i="24" s="1"/>
  <c r="S2876" i="24" s="1"/>
  <c r="S2877" i="24" s="1"/>
  <c r="S2878" i="24" s="1"/>
  <c r="S2879" i="24" s="1"/>
  <c r="S2880" i="24" s="1"/>
  <c r="S2881" i="24" s="1"/>
  <c r="S2882" i="24" s="1"/>
  <c r="S2883" i="24" s="1"/>
  <c r="S2884" i="24" s="1"/>
  <c r="S2885" i="24" s="1"/>
  <c r="S2886" i="24" s="1"/>
  <c r="S2887" i="24" s="1"/>
  <c r="S2888" i="24" s="1"/>
  <c r="S2889" i="24" s="1"/>
  <c r="S2890" i="24" s="1"/>
  <c r="S2891" i="24" s="1"/>
  <c r="S2892" i="24" s="1"/>
  <c r="S2893" i="24" s="1"/>
  <c r="S2894" i="24" s="1"/>
  <c r="S2895" i="24" s="1"/>
  <c r="S2896" i="24" s="1"/>
  <c r="S2897" i="24" s="1"/>
  <c r="S2898" i="24" s="1"/>
  <c r="S2899" i="24" s="1"/>
  <c r="S2900" i="24" s="1"/>
  <c r="S2901" i="24" s="1"/>
  <c r="S2902" i="24" s="1"/>
  <c r="S2903" i="24" s="1"/>
  <c r="S2904" i="24" s="1"/>
  <c r="S2905" i="24" s="1"/>
  <c r="S2906" i="24" s="1"/>
  <c r="S2907" i="24" s="1"/>
  <c r="S2908" i="24" s="1"/>
  <c r="S2909" i="24" s="1"/>
  <c r="S2910" i="24" s="1"/>
  <c r="S2911" i="24" s="1"/>
  <c r="S2912" i="24" s="1"/>
  <c r="S2913" i="24" s="1"/>
  <c r="S2914" i="24" s="1"/>
  <c r="S2915" i="24" s="1"/>
  <c r="S2916" i="24" s="1"/>
  <c r="S2917" i="24" s="1"/>
  <c r="S2918" i="24" s="1"/>
  <c r="S2919" i="24" s="1"/>
  <c r="S2920" i="24" s="1"/>
  <c r="S2921" i="24" s="1"/>
  <c r="S2922" i="24" s="1"/>
  <c r="S2923" i="24" s="1"/>
  <c r="S2924" i="24" s="1"/>
  <c r="S2925" i="24" s="1"/>
  <c r="S2926" i="24" s="1"/>
  <c r="S2927" i="24" s="1"/>
  <c r="S2928" i="24" s="1"/>
  <c r="S2929" i="24" s="1"/>
  <c r="S2930" i="24" s="1"/>
  <c r="S2931" i="24" s="1"/>
  <c r="S2932" i="24" s="1"/>
  <c r="S2933" i="24" s="1"/>
  <c r="S2934" i="24" s="1"/>
  <c r="S2935" i="24" s="1"/>
  <c r="S2936" i="24" s="1"/>
  <c r="S2937" i="24" s="1"/>
  <c r="S2938" i="24" s="1"/>
  <c r="S2939" i="24" s="1"/>
  <c r="S2940" i="24" s="1"/>
  <c r="S2941" i="24" s="1"/>
  <c r="S2942" i="24" s="1"/>
  <c r="S2943" i="24" s="1"/>
  <c r="S2944" i="24" s="1"/>
  <c r="S2945" i="24" s="1"/>
  <c r="S2946" i="24" s="1"/>
  <c r="S2947" i="24" s="1"/>
  <c r="S2948" i="24" s="1"/>
  <c r="S2949" i="24" s="1"/>
  <c r="S2950" i="24" s="1"/>
  <c r="S2951" i="24" s="1"/>
  <c r="S2952" i="24" s="1"/>
  <c r="S2953" i="24" s="1"/>
  <c r="S2954" i="24" s="1"/>
  <c r="S2955" i="24" s="1"/>
  <c r="S2956" i="24" s="1"/>
  <c r="S2957" i="24" s="1"/>
  <c r="S2958" i="24" s="1"/>
  <c r="S2959" i="24" s="1"/>
  <c r="S2960" i="24" s="1"/>
  <c r="S2961" i="24" s="1"/>
  <c r="S2962" i="24" s="1"/>
  <c r="S2963" i="24" s="1"/>
  <c r="S2964" i="24" s="1"/>
  <c r="S2965" i="24" s="1"/>
  <c r="S2966" i="24" s="1"/>
  <c r="S2967" i="24" s="1"/>
  <c r="S2968" i="24" s="1"/>
  <c r="S2969" i="24" s="1"/>
  <c r="S2970" i="24" s="1"/>
  <c r="S2971" i="24" s="1"/>
  <c r="S2972" i="24" s="1"/>
  <c r="S2973" i="24" s="1"/>
  <c r="S2974" i="24" s="1"/>
  <c r="S2975" i="24" s="1"/>
  <c r="S2976" i="24" s="1"/>
  <c r="S2977" i="24" s="1"/>
  <c r="S2978" i="24" s="1"/>
  <c r="S2979" i="24" s="1"/>
  <c r="S2980" i="24" s="1"/>
  <c r="S2981" i="24" s="1"/>
  <c r="S2982" i="24" s="1"/>
  <c r="S2983" i="24" s="1"/>
  <c r="S2984" i="24" s="1"/>
  <c r="S2985" i="24" s="1"/>
  <c r="S2986" i="24" s="1"/>
  <c r="S2987" i="24" s="1"/>
  <c r="S2988" i="24" s="1"/>
  <c r="S2989" i="24" s="1"/>
  <c r="S2990" i="24" s="1"/>
  <c r="S2991" i="24" s="1"/>
  <c r="S2992" i="24" s="1"/>
  <c r="S2993" i="24" s="1"/>
  <c r="S2994" i="24" s="1"/>
  <c r="S2995" i="24" s="1"/>
  <c r="S2996" i="24" s="1"/>
  <c r="S2997" i="24" s="1"/>
  <c r="S2998" i="24" s="1"/>
  <c r="S2999" i="24" s="1"/>
  <c r="S3000" i="24" s="1"/>
  <c r="S3001" i="24" s="1"/>
  <c r="S3002" i="24" s="1"/>
  <c r="S3003" i="24" s="1"/>
  <c r="S3004" i="24" s="1"/>
  <c r="S3005" i="24" s="1"/>
  <c r="S3006" i="24" s="1"/>
  <c r="S3007" i="24" s="1"/>
  <c r="S3008" i="24" s="1"/>
  <c r="S3009" i="24" s="1"/>
  <c r="S3010" i="24" s="1"/>
  <c r="S3011" i="24" s="1"/>
  <c r="S3012" i="24" s="1"/>
  <c r="S3013" i="24" s="1"/>
  <c r="S3014" i="24" s="1"/>
  <c r="S3015" i="24" s="1"/>
  <c r="S3016" i="24" s="1"/>
  <c r="S3017" i="24" s="1"/>
  <c r="S3018" i="24" s="1"/>
  <c r="S3019" i="24" s="1"/>
  <c r="S3020" i="24" s="1"/>
  <c r="S3021" i="24" s="1"/>
  <c r="S3022" i="24" s="1"/>
  <c r="S3023" i="24" s="1"/>
  <c r="S3024" i="24" s="1"/>
  <c r="S3025" i="24" s="1"/>
  <c r="S3026" i="24" s="1"/>
  <c r="S3027" i="24" s="1"/>
  <c r="S3028" i="24" s="1"/>
  <c r="S3029" i="24" s="1"/>
  <c r="S3030" i="24" s="1"/>
  <c r="S3031" i="24" s="1"/>
  <c r="S3032" i="24" s="1"/>
  <c r="S3033" i="24" s="1"/>
  <c r="S3034" i="24" s="1"/>
  <c r="S3035" i="24" s="1"/>
  <c r="S3036" i="24" s="1"/>
  <c r="S3037" i="24" s="1"/>
  <c r="S3038" i="24" s="1"/>
  <c r="S3039" i="24" s="1"/>
  <c r="S3040" i="24" s="1"/>
  <c r="S3041" i="24" s="1"/>
  <c r="S3042" i="24" s="1"/>
  <c r="S3043" i="24" s="1"/>
  <c r="S3044" i="24" s="1"/>
  <c r="S3045" i="24" s="1"/>
  <c r="S3046" i="24" s="1"/>
  <c r="S3047" i="24" s="1"/>
  <c r="S3048" i="24" s="1"/>
  <c r="S3049" i="24" s="1"/>
  <c r="S3050" i="24" s="1"/>
  <c r="S3051" i="24" s="1"/>
  <c r="S3052" i="24" s="1"/>
  <c r="S3053" i="24" s="1"/>
  <c r="S3054" i="24" s="1"/>
  <c r="S3055" i="24" s="1"/>
  <c r="S3056" i="24" s="1"/>
  <c r="S3057" i="24" s="1"/>
  <c r="S3058" i="24" s="1"/>
  <c r="S3059" i="24" s="1"/>
  <c r="S3060" i="24" s="1"/>
  <c r="S3061" i="24" s="1"/>
  <c r="S3062" i="24" s="1"/>
  <c r="S3063" i="24" s="1"/>
  <c r="S3064" i="24" s="1"/>
  <c r="S3065" i="24" s="1"/>
  <c r="S3066" i="24" s="1"/>
  <c r="S3067" i="24" s="1"/>
  <c r="S3068" i="24" s="1"/>
  <c r="S3069" i="24" s="1"/>
  <c r="S3070" i="24" s="1"/>
  <c r="S3071" i="24" s="1"/>
  <c r="S3072" i="24" s="1"/>
  <c r="S3073" i="24" s="1"/>
  <c r="S3074" i="24" s="1"/>
  <c r="S3075" i="24" s="1"/>
  <c r="S3076" i="24" s="1"/>
  <c r="S3077" i="24" s="1"/>
  <c r="S3078" i="24" s="1"/>
  <c r="S3079" i="24" s="1"/>
  <c r="S3080" i="24" s="1"/>
  <c r="S3081" i="24" s="1"/>
  <c r="S3082" i="24" s="1"/>
  <c r="S3083" i="24" s="1"/>
  <c r="S3084" i="24" s="1"/>
  <c r="S3085" i="24" s="1"/>
  <c r="S3086" i="24" s="1"/>
  <c r="S3087" i="24" s="1"/>
  <c r="S3088" i="24" s="1"/>
  <c r="S3089" i="24" s="1"/>
  <c r="S3090" i="24" s="1"/>
  <c r="S3091" i="24" s="1"/>
  <c r="S3092" i="24" s="1"/>
  <c r="S3093" i="24" s="1"/>
  <c r="S3094" i="24" s="1"/>
  <c r="S3095" i="24" s="1"/>
  <c r="S3096" i="24" s="1"/>
  <c r="S3097" i="24" s="1"/>
  <c r="S3098" i="24" s="1"/>
  <c r="S3099" i="24" s="1"/>
  <c r="S3100" i="24" s="1"/>
  <c r="S3101" i="24" s="1"/>
  <c r="S3102" i="24" s="1"/>
  <c r="S3103" i="24" s="1"/>
  <c r="S3104" i="24" s="1"/>
  <c r="S3105" i="24" s="1"/>
  <c r="S3106" i="24" s="1"/>
  <c r="S3107" i="24" s="1"/>
  <c r="S3108" i="24" s="1"/>
  <c r="S3109" i="24" s="1"/>
  <c r="S3110" i="24" s="1"/>
  <c r="S3111" i="24" s="1"/>
  <c r="S3112" i="24" s="1"/>
  <c r="S3113" i="24" s="1"/>
  <c r="S3114" i="24" s="1"/>
  <c r="S3115" i="24" s="1"/>
  <c r="S3116" i="24" s="1"/>
  <c r="S3117" i="24" s="1"/>
  <c r="S3118" i="24" s="1"/>
  <c r="S3119" i="24" s="1"/>
  <c r="S3120" i="24" s="1"/>
  <c r="S3121" i="24" s="1"/>
  <c r="S3122" i="24" s="1"/>
  <c r="S3123" i="24" s="1"/>
  <c r="S3124" i="24" s="1"/>
  <c r="S3125" i="24" s="1"/>
  <c r="S3126" i="24" s="1"/>
  <c r="S3127" i="24" s="1"/>
  <c r="S3128" i="24" s="1"/>
  <c r="S3129" i="24" s="1"/>
  <c r="S3130" i="24" s="1"/>
  <c r="S3131" i="24" s="1"/>
  <c r="S3132" i="24" s="1"/>
  <c r="S3133" i="24" s="1"/>
  <c r="S3134" i="24" s="1"/>
  <c r="S3135" i="24" s="1"/>
  <c r="S3136" i="24" s="1"/>
  <c r="S3137" i="24" s="1"/>
  <c r="S3138" i="24" s="1"/>
  <c r="S3139" i="24" s="1"/>
  <c r="S3140" i="24" s="1"/>
  <c r="S3141" i="24" s="1"/>
  <c r="S3142" i="24" s="1"/>
  <c r="S3143" i="24" s="1"/>
  <c r="S3144" i="24" s="1"/>
  <c r="S3145" i="24" s="1"/>
  <c r="S3146" i="24" s="1"/>
  <c r="S3147" i="24" s="1"/>
  <c r="S3148" i="24" s="1"/>
  <c r="S3149" i="24" s="1"/>
  <c r="S3150" i="24" s="1"/>
  <c r="S3151" i="24" s="1"/>
  <c r="S3152" i="24" s="1"/>
  <c r="S3153" i="24" s="1"/>
  <c r="S3154" i="24" s="1"/>
  <c r="S3155" i="24" s="1"/>
  <c r="S3156" i="24" s="1"/>
  <c r="S3157" i="24" s="1"/>
  <c r="S3158" i="24" s="1"/>
  <c r="S3159" i="24" s="1"/>
  <c r="S3160" i="24" s="1"/>
  <c r="S3161" i="24" s="1"/>
  <c r="S3162" i="24" s="1"/>
  <c r="S3163" i="24" s="1"/>
  <c r="S3164" i="24" s="1"/>
  <c r="S3165" i="24" s="1"/>
  <c r="S3166" i="24" s="1"/>
  <c r="S3167" i="24" s="1"/>
  <c r="S3168" i="24" s="1"/>
  <c r="S3169" i="24" s="1"/>
  <c r="S3170" i="24" s="1"/>
  <c r="S3171" i="24" s="1"/>
  <c r="S3172" i="24" s="1"/>
  <c r="S3173" i="24" s="1"/>
  <c r="S3174" i="24" s="1"/>
  <c r="S3175" i="24" s="1"/>
  <c r="S3176" i="24" s="1"/>
  <c r="S3177" i="24" s="1"/>
  <c r="S3178" i="24" s="1"/>
  <c r="S3179" i="24" s="1"/>
  <c r="S3180" i="24" s="1"/>
  <c r="S3181" i="24" s="1"/>
  <c r="S3182" i="24" s="1"/>
  <c r="S3183" i="24" s="1"/>
  <c r="S3184" i="24" s="1"/>
  <c r="S3185" i="24" s="1"/>
  <c r="S3186" i="24" s="1"/>
  <c r="S3187" i="24" s="1"/>
  <c r="S3188" i="24" s="1"/>
  <c r="S3189" i="24" s="1"/>
  <c r="S3190" i="24" s="1"/>
  <c r="S3191" i="24" s="1"/>
  <c r="S3192" i="24" s="1"/>
  <c r="S3193" i="24" s="1"/>
  <c r="S3194" i="24" s="1"/>
  <c r="S3195" i="24" s="1"/>
  <c r="S3196" i="24" s="1"/>
  <c r="S3197" i="24" s="1"/>
  <c r="S3198" i="24" s="1"/>
  <c r="S3199" i="24" s="1"/>
  <c r="S3200" i="24" s="1"/>
  <c r="S3201" i="24" s="1"/>
  <c r="S3202" i="24" s="1"/>
  <c r="S3203" i="24" s="1"/>
  <c r="S3204" i="24" s="1"/>
  <c r="S3205" i="24" s="1"/>
  <c r="S3206" i="24" s="1"/>
  <c r="S3207" i="24" s="1"/>
  <c r="S3208" i="24" s="1"/>
  <c r="S3209" i="24" s="1"/>
  <c r="S3210" i="24" s="1"/>
  <c r="S3211" i="24" s="1"/>
  <c r="S3212" i="24" s="1"/>
  <c r="S3213" i="24" s="1"/>
  <c r="S3214" i="24" s="1"/>
  <c r="S3215" i="24" s="1"/>
  <c r="S3216" i="24" s="1"/>
  <c r="S3217" i="24" s="1"/>
  <c r="S3218" i="24" s="1"/>
  <c r="S3219" i="24" s="1"/>
  <c r="S3220" i="24" s="1"/>
  <c r="S3221" i="24" s="1"/>
  <c r="S3222" i="24" s="1"/>
  <c r="S3223" i="24" s="1"/>
  <c r="S3224" i="24" s="1"/>
  <c r="S3225" i="24" s="1"/>
  <c r="S3226" i="24" s="1"/>
  <c r="S3227" i="24" s="1"/>
  <c r="S3228" i="24" s="1"/>
  <c r="S3229" i="24" s="1"/>
  <c r="S3230" i="24" s="1"/>
  <c r="S3231" i="24" s="1"/>
  <c r="S3232" i="24" s="1"/>
  <c r="S3233" i="24" s="1"/>
  <c r="S3234" i="24" s="1"/>
  <c r="S3235" i="24" s="1"/>
  <c r="S3236" i="24" s="1"/>
  <c r="S3237" i="24" s="1"/>
  <c r="S3238" i="24" s="1"/>
  <c r="S3239" i="24" s="1"/>
  <c r="S3240" i="24" s="1"/>
  <c r="S3241" i="24" s="1"/>
  <c r="S3242" i="24" s="1"/>
  <c r="S3243" i="24" s="1"/>
  <c r="S3244" i="24" s="1"/>
  <c r="S3245" i="24" s="1"/>
  <c r="S3246" i="24" s="1"/>
  <c r="S3247" i="24" s="1"/>
  <c r="S3248" i="24" s="1"/>
  <c r="S3249" i="24" s="1"/>
  <c r="S3250" i="24" s="1"/>
  <c r="S3251" i="24" s="1"/>
  <c r="S3252" i="24" s="1"/>
  <c r="S3253" i="24" s="1"/>
  <c r="S3254" i="24" s="1"/>
  <c r="S3255" i="24" s="1"/>
  <c r="S3256" i="24" s="1"/>
  <c r="S3257" i="24" s="1"/>
  <c r="S3258" i="24" s="1"/>
  <c r="S3259" i="24" s="1"/>
  <c r="S3260" i="24" s="1"/>
  <c r="S3261" i="24" s="1"/>
  <c r="S3262" i="24" s="1"/>
  <c r="S3263" i="24" s="1"/>
  <c r="S3264" i="24" s="1"/>
  <c r="S3265" i="24" s="1"/>
  <c r="S3266" i="24" s="1"/>
  <c r="S3267" i="24" s="1"/>
  <c r="S3268" i="24" s="1"/>
  <c r="S3269" i="24" s="1"/>
  <c r="S3270" i="24" s="1"/>
  <c r="S3271" i="24" s="1"/>
  <c r="S3272" i="24" s="1"/>
  <c r="S3273" i="24" s="1"/>
  <c r="S3274" i="24" s="1"/>
  <c r="S3275" i="24" s="1"/>
  <c r="S3276" i="24" s="1"/>
  <c r="S3277" i="24" s="1"/>
  <c r="S3278" i="24" s="1"/>
  <c r="S3279" i="24" s="1"/>
  <c r="S3280" i="24" s="1"/>
  <c r="S3281" i="24" s="1"/>
  <c r="S3282" i="24" s="1"/>
  <c r="S3283" i="24" s="1"/>
  <c r="S3284" i="24" s="1"/>
  <c r="S3285" i="24" s="1"/>
  <c r="S3286" i="24" s="1"/>
  <c r="S3287" i="24" s="1"/>
  <c r="S3288" i="24" s="1"/>
  <c r="S3289" i="24" s="1"/>
  <c r="S3290" i="24" s="1"/>
  <c r="S3291" i="24" s="1"/>
  <c r="S3292" i="24" s="1"/>
  <c r="S3293" i="24" s="1"/>
  <c r="S3294" i="24" s="1"/>
  <c r="S3295" i="24" s="1"/>
  <c r="S3296" i="24" s="1"/>
  <c r="S3297" i="24" s="1"/>
  <c r="S3298" i="24" s="1"/>
  <c r="S3299" i="24" s="1"/>
  <c r="S3300" i="24" s="1"/>
  <c r="S3301" i="24" s="1"/>
  <c r="S3302" i="24" s="1"/>
  <c r="S3303" i="24" s="1"/>
  <c r="S3304" i="24" s="1"/>
  <c r="S3305" i="24" s="1"/>
  <c r="S3306" i="24" s="1"/>
  <c r="S3307" i="24" s="1"/>
  <c r="S3308" i="24" s="1"/>
  <c r="S3309" i="24" s="1"/>
  <c r="S3310" i="24" s="1"/>
  <c r="S3311" i="24" s="1"/>
  <c r="S3312" i="24" s="1"/>
  <c r="S3313" i="24" s="1"/>
  <c r="S3314" i="24" s="1"/>
  <c r="S3315" i="24" s="1"/>
  <c r="S3316" i="24" s="1"/>
  <c r="S3317" i="24" s="1"/>
  <c r="S3318" i="24" s="1"/>
  <c r="S3319" i="24" s="1"/>
  <c r="S3320" i="24" s="1"/>
  <c r="S3321" i="24" s="1"/>
  <c r="S3322" i="24" s="1"/>
  <c r="S3323" i="24" s="1"/>
  <c r="S3324" i="24" s="1"/>
  <c r="S3325" i="24" s="1"/>
  <c r="S3326" i="24" s="1"/>
  <c r="S3327" i="24" s="1"/>
  <c r="S3328" i="24" s="1"/>
  <c r="S3329" i="24" s="1"/>
  <c r="S3330" i="24" s="1"/>
  <c r="S3331" i="24" s="1"/>
  <c r="S3332" i="24" s="1"/>
  <c r="S3333" i="24" s="1"/>
  <c r="S3334" i="24" s="1"/>
  <c r="S3335" i="24" s="1"/>
  <c r="S3336" i="24" s="1"/>
  <c r="S3337" i="24" s="1"/>
  <c r="S3338" i="24" s="1"/>
  <c r="S3339" i="24" s="1"/>
  <c r="S3340" i="24" s="1"/>
  <c r="S3341" i="24" s="1"/>
  <c r="S3342" i="24" s="1"/>
  <c r="S3343" i="24" s="1"/>
  <c r="S3344" i="24" s="1"/>
  <c r="S3345" i="24" s="1"/>
  <c r="S3346" i="24" s="1"/>
  <c r="S3347" i="24" s="1"/>
  <c r="S3348" i="24" s="1"/>
  <c r="S3349" i="24" s="1"/>
  <c r="S3350" i="24" s="1"/>
  <c r="S3351" i="24" s="1"/>
  <c r="S3352" i="24" s="1"/>
  <c r="S3353" i="24" s="1"/>
  <c r="S3354" i="24" s="1"/>
  <c r="S3355" i="24" s="1"/>
  <c r="S3356" i="24" s="1"/>
  <c r="S3357" i="24" s="1"/>
  <c r="S3358" i="24" s="1"/>
  <c r="S3359" i="24" s="1"/>
  <c r="S3360" i="24" s="1"/>
  <c r="S3361" i="24" s="1"/>
  <c r="S3362" i="24" s="1"/>
  <c r="S3363" i="24" s="1"/>
  <c r="S3364" i="24" s="1"/>
  <c r="S3365" i="24" s="1"/>
  <c r="S3366" i="24" s="1"/>
  <c r="S3367" i="24" s="1"/>
  <c r="S3368" i="24" s="1"/>
  <c r="S3369" i="24" s="1"/>
  <c r="S3370" i="24" s="1"/>
  <c r="S3371" i="24" s="1"/>
  <c r="S3372" i="24" s="1"/>
  <c r="S3373" i="24" s="1"/>
  <c r="S3374" i="24" s="1"/>
  <c r="S3375" i="24" s="1"/>
  <c r="S3376" i="24" s="1"/>
  <c r="S3377" i="24" s="1"/>
  <c r="S3378" i="24" s="1"/>
  <c r="S3379" i="24" s="1"/>
  <c r="S3380" i="24" s="1"/>
  <c r="S3381" i="24" s="1"/>
  <c r="S3382" i="24" s="1"/>
  <c r="S3383" i="24" s="1"/>
  <c r="S3384" i="24" s="1"/>
  <c r="S3385" i="24" s="1"/>
  <c r="S3386" i="24" s="1"/>
  <c r="S3387" i="24" s="1"/>
  <c r="S3388" i="24" s="1"/>
  <c r="S3389" i="24" s="1"/>
  <c r="S3390" i="24" s="1"/>
  <c r="S3391" i="24" s="1"/>
  <c r="S3392" i="24" s="1"/>
  <c r="S3393" i="24" s="1"/>
  <c r="S3394" i="24" s="1"/>
  <c r="S3395" i="24" s="1"/>
  <c r="S3396" i="24" s="1"/>
  <c r="S3397" i="24" s="1"/>
  <c r="S3398" i="24" s="1"/>
  <c r="S3399" i="24" s="1"/>
  <c r="S3400" i="24" s="1"/>
  <c r="S3401" i="24" s="1"/>
  <c r="S3402" i="24" s="1"/>
  <c r="S3403" i="24" s="1"/>
  <c r="S3404" i="24" s="1"/>
  <c r="S3405" i="24" s="1"/>
  <c r="S3406" i="24" s="1"/>
  <c r="S3407" i="24" s="1"/>
  <c r="S3408" i="24" s="1"/>
  <c r="S3409" i="24" s="1"/>
  <c r="S3410" i="24" s="1"/>
  <c r="S3411" i="24" s="1"/>
  <c r="S3412" i="24" s="1"/>
  <c r="S3413" i="24" s="1"/>
  <c r="S3414" i="24" s="1"/>
  <c r="S3415" i="24" s="1"/>
  <c r="S3416" i="24" s="1"/>
  <c r="S3417" i="24" s="1"/>
  <c r="S3418" i="24" s="1"/>
  <c r="S3419" i="24" s="1"/>
  <c r="S3420" i="24" s="1"/>
  <c r="S3421" i="24" s="1"/>
  <c r="S3422" i="24" s="1"/>
  <c r="S3423" i="24" s="1"/>
  <c r="S3424" i="24" s="1"/>
  <c r="S3425" i="24" s="1"/>
  <c r="S3426" i="24" s="1"/>
  <c r="S3427" i="24" s="1"/>
  <c r="S3428" i="24" s="1"/>
  <c r="S3429" i="24" s="1"/>
  <c r="S3430" i="24" s="1"/>
  <c r="S3431" i="24" s="1"/>
  <c r="S3432" i="24" s="1"/>
  <c r="S3433" i="24" s="1"/>
  <c r="S3434" i="24" s="1"/>
  <c r="S3435" i="24" s="1"/>
  <c r="S3436" i="24" s="1"/>
  <c r="S3437" i="24" s="1"/>
  <c r="S3438" i="24" s="1"/>
  <c r="S3439" i="24" s="1"/>
  <c r="S3440" i="24" s="1"/>
  <c r="S3441" i="24" s="1"/>
  <c r="S3442" i="24" s="1"/>
  <c r="S3443" i="24" s="1"/>
  <c r="P5" i="24"/>
  <c r="P6" i="24" s="1"/>
  <c r="P7" i="24" s="1"/>
  <c r="P8" i="24" s="1"/>
  <c r="P9" i="24" s="1"/>
  <c r="P10" i="24" s="1"/>
  <c r="P11" i="24" s="1"/>
  <c r="P12" i="24" s="1"/>
  <c r="P13" i="24" s="1"/>
  <c r="P14" i="24" s="1"/>
  <c r="P15" i="24" s="1"/>
  <c r="P16" i="24" s="1"/>
  <c r="P17" i="24" s="1"/>
  <c r="P18" i="24" s="1"/>
  <c r="P19" i="24" s="1"/>
  <c r="P20" i="24" s="1"/>
  <c r="P21" i="24" s="1"/>
  <c r="P22" i="24" s="1"/>
  <c r="P23" i="24" s="1"/>
  <c r="P24" i="24" s="1"/>
  <c r="P25" i="24" s="1"/>
  <c r="P26" i="24" s="1"/>
  <c r="P27" i="24" s="1"/>
  <c r="P28" i="24" s="1"/>
  <c r="P29" i="24" s="1"/>
  <c r="P30" i="24" s="1"/>
  <c r="P31" i="24" s="1"/>
  <c r="P32" i="24" s="1"/>
  <c r="P33" i="24" s="1"/>
  <c r="P34" i="24" s="1"/>
  <c r="P35" i="24" s="1"/>
  <c r="P36" i="24" s="1"/>
  <c r="P37" i="24" s="1"/>
  <c r="P38" i="24" s="1"/>
  <c r="P39" i="24" s="1"/>
  <c r="P40" i="24" s="1"/>
  <c r="P41" i="24" s="1"/>
  <c r="P42" i="24" s="1"/>
  <c r="P43" i="24" s="1"/>
  <c r="P44" i="24" s="1"/>
  <c r="P45" i="24" s="1"/>
  <c r="P46" i="24" s="1"/>
  <c r="P47" i="24" s="1"/>
  <c r="P48" i="24" s="1"/>
  <c r="P49" i="24" s="1"/>
  <c r="P50" i="24" s="1"/>
  <c r="P51" i="24" s="1"/>
  <c r="P52" i="24" s="1"/>
  <c r="P53" i="24" s="1"/>
  <c r="P54" i="24" s="1"/>
  <c r="P55" i="24" s="1"/>
  <c r="P56" i="24" s="1"/>
  <c r="P57" i="24" s="1"/>
  <c r="P58" i="24" s="1"/>
  <c r="P59" i="24" s="1"/>
  <c r="P60" i="24" s="1"/>
  <c r="P61" i="24" s="1"/>
  <c r="P62" i="24" s="1"/>
  <c r="P63" i="24" s="1"/>
  <c r="P64" i="24" s="1"/>
  <c r="P65" i="24" s="1"/>
  <c r="P66" i="24" s="1"/>
  <c r="P67" i="24" s="1"/>
  <c r="P68" i="24" s="1"/>
  <c r="P69" i="24" s="1"/>
  <c r="P70" i="24" s="1"/>
  <c r="P71" i="24" s="1"/>
  <c r="P72" i="24" s="1"/>
  <c r="P73" i="24" s="1"/>
  <c r="P74" i="24" s="1"/>
  <c r="P75" i="24" s="1"/>
  <c r="P76" i="24" s="1"/>
  <c r="P77" i="24" s="1"/>
  <c r="P78" i="24" s="1"/>
  <c r="P79" i="24" s="1"/>
  <c r="P80" i="24" s="1"/>
  <c r="P81" i="24" s="1"/>
  <c r="P82" i="24" s="1"/>
  <c r="P83" i="24" s="1"/>
  <c r="P84" i="24" s="1"/>
  <c r="P85" i="24" s="1"/>
  <c r="P86" i="24" s="1"/>
  <c r="P87" i="24" s="1"/>
  <c r="P88" i="24" s="1"/>
  <c r="P89" i="24" s="1"/>
  <c r="P90" i="24" s="1"/>
  <c r="P91" i="24" s="1"/>
  <c r="P92" i="24" s="1"/>
  <c r="P93" i="24" s="1"/>
  <c r="P94" i="24" s="1"/>
  <c r="P95" i="24" s="1"/>
  <c r="P96" i="24" s="1"/>
  <c r="P97" i="24" s="1"/>
  <c r="P98" i="24" s="1"/>
  <c r="P99" i="24" s="1"/>
  <c r="P100" i="24" s="1"/>
  <c r="P101" i="24" s="1"/>
  <c r="P102" i="24" s="1"/>
  <c r="P103" i="24" s="1"/>
  <c r="P104" i="24" s="1"/>
  <c r="P105" i="24" s="1"/>
  <c r="P106" i="24" s="1"/>
  <c r="P107" i="24" s="1"/>
  <c r="P108" i="24" s="1"/>
  <c r="P109" i="24" s="1"/>
  <c r="P110" i="24" s="1"/>
  <c r="P111" i="24" s="1"/>
  <c r="P112" i="24" s="1"/>
  <c r="P113" i="24" s="1"/>
  <c r="P114" i="24" s="1"/>
  <c r="P115" i="24" s="1"/>
  <c r="P116" i="24" s="1"/>
  <c r="P117" i="24" s="1"/>
  <c r="P118" i="24" s="1"/>
  <c r="P119" i="24" s="1"/>
  <c r="P120" i="24" s="1"/>
  <c r="P121" i="24" s="1"/>
  <c r="P122" i="24" s="1"/>
  <c r="P123" i="24" s="1"/>
  <c r="P124" i="24" s="1"/>
  <c r="P125" i="24" s="1"/>
  <c r="P126" i="24" s="1"/>
  <c r="P127" i="24" s="1"/>
  <c r="P128" i="24" s="1"/>
  <c r="P129" i="24" s="1"/>
  <c r="P130" i="24" s="1"/>
  <c r="P131" i="24" s="1"/>
  <c r="P132" i="24" s="1"/>
  <c r="P133" i="24" s="1"/>
  <c r="P134" i="24" s="1"/>
  <c r="P135" i="24" s="1"/>
  <c r="P136" i="24" s="1"/>
  <c r="P137" i="24" s="1"/>
  <c r="P138" i="24" s="1"/>
  <c r="P139" i="24" s="1"/>
  <c r="P140" i="24" s="1"/>
  <c r="P141" i="24" s="1"/>
  <c r="P142" i="24" s="1"/>
  <c r="P143" i="24" s="1"/>
  <c r="P144" i="24" s="1"/>
  <c r="P145" i="24" s="1"/>
  <c r="P146" i="24" s="1"/>
  <c r="P147" i="24" s="1"/>
  <c r="P148" i="24" s="1"/>
  <c r="P149" i="24" s="1"/>
  <c r="P150" i="24" s="1"/>
  <c r="P151" i="24" s="1"/>
  <c r="P152" i="24" s="1"/>
  <c r="P153" i="24" s="1"/>
  <c r="P154" i="24" s="1"/>
  <c r="P155" i="24" s="1"/>
  <c r="P156" i="24" s="1"/>
  <c r="P157" i="24" s="1"/>
  <c r="P158" i="24" s="1"/>
  <c r="P159" i="24" s="1"/>
  <c r="P160" i="24" s="1"/>
  <c r="P161" i="24" s="1"/>
  <c r="P162" i="24" s="1"/>
  <c r="P163" i="24" s="1"/>
  <c r="P164" i="24" s="1"/>
  <c r="P165" i="24" s="1"/>
  <c r="P166" i="24" s="1"/>
  <c r="P167" i="24" s="1"/>
  <c r="P168" i="24" s="1"/>
  <c r="P169" i="24" s="1"/>
  <c r="P170" i="24" s="1"/>
  <c r="P171" i="24" s="1"/>
  <c r="P172" i="24" s="1"/>
  <c r="P173" i="24" s="1"/>
  <c r="P174" i="24" s="1"/>
  <c r="P175" i="24" s="1"/>
  <c r="P176" i="24" s="1"/>
  <c r="P177" i="24" s="1"/>
  <c r="P178" i="24" s="1"/>
  <c r="P179" i="24" s="1"/>
  <c r="P180" i="24" s="1"/>
  <c r="P181" i="24" s="1"/>
  <c r="P182" i="24" s="1"/>
  <c r="P183" i="24" s="1"/>
  <c r="P184" i="24" s="1"/>
  <c r="P185" i="24" s="1"/>
  <c r="P186" i="24" s="1"/>
  <c r="P187" i="24" s="1"/>
  <c r="P188" i="24" s="1"/>
  <c r="P189" i="24" s="1"/>
  <c r="P190" i="24" s="1"/>
  <c r="P191" i="24" s="1"/>
  <c r="P192" i="24" s="1"/>
  <c r="P193" i="24" s="1"/>
  <c r="P194" i="24" s="1"/>
  <c r="P195" i="24" s="1"/>
  <c r="P196" i="24" s="1"/>
  <c r="P197" i="24" s="1"/>
  <c r="P198" i="24" s="1"/>
  <c r="P199" i="24" s="1"/>
  <c r="P200" i="24" s="1"/>
  <c r="P201" i="24" s="1"/>
  <c r="P202" i="24" s="1"/>
  <c r="P203" i="24" s="1"/>
  <c r="P204" i="24" s="1"/>
  <c r="P205" i="24" s="1"/>
  <c r="P206" i="24" s="1"/>
  <c r="P207" i="24" s="1"/>
  <c r="P208" i="24" s="1"/>
  <c r="P209" i="24" s="1"/>
  <c r="P210" i="24" s="1"/>
  <c r="P211" i="24" s="1"/>
  <c r="P212" i="24" s="1"/>
  <c r="P213" i="24" s="1"/>
  <c r="P214" i="24" s="1"/>
  <c r="P215" i="24" s="1"/>
  <c r="P216" i="24" s="1"/>
  <c r="P217" i="24" s="1"/>
  <c r="P218" i="24" s="1"/>
  <c r="P219" i="24" s="1"/>
  <c r="P220" i="24" s="1"/>
  <c r="P221" i="24" s="1"/>
  <c r="P222" i="24" s="1"/>
  <c r="P223" i="24" s="1"/>
  <c r="P224" i="24" s="1"/>
  <c r="P225" i="24" s="1"/>
  <c r="P226" i="24" s="1"/>
  <c r="P227" i="24" s="1"/>
  <c r="P228" i="24" s="1"/>
  <c r="P229" i="24" s="1"/>
  <c r="P230" i="24" s="1"/>
  <c r="P231" i="24" s="1"/>
  <c r="P232" i="24" s="1"/>
  <c r="P233" i="24" s="1"/>
  <c r="P234" i="24" s="1"/>
  <c r="P235" i="24" s="1"/>
  <c r="P236" i="24" s="1"/>
  <c r="P237" i="24" s="1"/>
  <c r="P238" i="24" s="1"/>
  <c r="P239" i="24" s="1"/>
  <c r="P240" i="24" s="1"/>
  <c r="P241" i="24" s="1"/>
  <c r="P242" i="24" s="1"/>
  <c r="P243" i="24" s="1"/>
  <c r="P244" i="24" s="1"/>
  <c r="P245" i="24" s="1"/>
  <c r="P246" i="24" s="1"/>
  <c r="P247" i="24" s="1"/>
  <c r="P248" i="24" s="1"/>
  <c r="P249" i="24" s="1"/>
  <c r="P250" i="24" s="1"/>
  <c r="P251" i="24" s="1"/>
  <c r="P252" i="24" s="1"/>
  <c r="P253" i="24" s="1"/>
  <c r="P254" i="24" s="1"/>
  <c r="P255" i="24" s="1"/>
  <c r="P256" i="24" s="1"/>
  <c r="P257" i="24" s="1"/>
  <c r="P258" i="24" s="1"/>
  <c r="P259" i="24" s="1"/>
  <c r="P260" i="24" s="1"/>
  <c r="P261" i="24" s="1"/>
  <c r="P262" i="24" s="1"/>
  <c r="P263" i="24" s="1"/>
  <c r="P264" i="24" s="1"/>
  <c r="P265" i="24" s="1"/>
  <c r="P266" i="24" s="1"/>
  <c r="P267" i="24" s="1"/>
  <c r="P268" i="24" s="1"/>
  <c r="P269" i="24" s="1"/>
  <c r="P270" i="24" s="1"/>
  <c r="P271" i="24" s="1"/>
  <c r="P272" i="24" s="1"/>
  <c r="P273" i="24" s="1"/>
  <c r="P274" i="24" s="1"/>
  <c r="P275" i="24" s="1"/>
  <c r="P276" i="24" s="1"/>
  <c r="P277" i="24" s="1"/>
  <c r="P278" i="24" s="1"/>
  <c r="P279" i="24" s="1"/>
  <c r="P280" i="24" s="1"/>
  <c r="P281" i="24" s="1"/>
  <c r="P282" i="24" s="1"/>
  <c r="P283" i="24" s="1"/>
  <c r="P284" i="24" s="1"/>
  <c r="P285" i="24" s="1"/>
  <c r="P286" i="24" s="1"/>
  <c r="P287" i="24" s="1"/>
  <c r="P288" i="24" s="1"/>
  <c r="P289" i="24" s="1"/>
  <c r="P290" i="24" s="1"/>
  <c r="P291" i="24" s="1"/>
  <c r="P292" i="24" s="1"/>
  <c r="P293" i="24" s="1"/>
  <c r="P294" i="24" s="1"/>
  <c r="P295" i="24" s="1"/>
  <c r="P296" i="24" s="1"/>
  <c r="P297" i="24" s="1"/>
  <c r="P298" i="24" s="1"/>
  <c r="P299" i="24" s="1"/>
  <c r="P300" i="24" s="1"/>
  <c r="P301" i="24" s="1"/>
  <c r="P302" i="24" s="1"/>
  <c r="P303" i="24" s="1"/>
  <c r="P304" i="24" s="1"/>
  <c r="P305" i="24" s="1"/>
  <c r="P306" i="24" s="1"/>
  <c r="P307" i="24" s="1"/>
  <c r="P308" i="24" s="1"/>
  <c r="P309" i="24" s="1"/>
  <c r="P310" i="24" s="1"/>
  <c r="P311" i="24" s="1"/>
  <c r="P312" i="24" s="1"/>
  <c r="P313" i="24" s="1"/>
  <c r="P314" i="24" s="1"/>
  <c r="P315" i="24" s="1"/>
  <c r="P316" i="24" s="1"/>
  <c r="P317" i="24" s="1"/>
  <c r="P318" i="24" s="1"/>
  <c r="P319" i="24" s="1"/>
  <c r="P320" i="24" s="1"/>
  <c r="P321" i="24" s="1"/>
  <c r="P322" i="24" s="1"/>
  <c r="P323" i="24" s="1"/>
  <c r="P324" i="24" s="1"/>
  <c r="P325" i="24" s="1"/>
  <c r="P326" i="24" s="1"/>
  <c r="P327" i="24" s="1"/>
  <c r="P328" i="24" s="1"/>
  <c r="P329" i="24" s="1"/>
  <c r="P330" i="24" s="1"/>
  <c r="P331" i="24" s="1"/>
  <c r="P332" i="24" s="1"/>
  <c r="P333" i="24" s="1"/>
  <c r="P334" i="24" s="1"/>
  <c r="P335" i="24" s="1"/>
  <c r="P336" i="24" s="1"/>
  <c r="P337" i="24" s="1"/>
  <c r="P338" i="24" s="1"/>
  <c r="P339" i="24" s="1"/>
  <c r="P340" i="24" s="1"/>
  <c r="P341" i="24" s="1"/>
  <c r="P342" i="24" s="1"/>
  <c r="P343" i="24" s="1"/>
  <c r="P344" i="24" s="1"/>
  <c r="P345" i="24" s="1"/>
  <c r="P346" i="24" s="1"/>
  <c r="P347" i="24" s="1"/>
  <c r="P348" i="24" s="1"/>
  <c r="P349" i="24" s="1"/>
  <c r="P350" i="24" s="1"/>
  <c r="P351" i="24" s="1"/>
  <c r="P352" i="24" s="1"/>
  <c r="P353" i="24" s="1"/>
  <c r="P354" i="24" s="1"/>
  <c r="P355" i="24" s="1"/>
  <c r="P356" i="24" s="1"/>
  <c r="P357" i="24" s="1"/>
  <c r="P358" i="24" s="1"/>
  <c r="P359" i="24" s="1"/>
  <c r="P360" i="24" s="1"/>
  <c r="P361" i="24" s="1"/>
  <c r="P362" i="24" s="1"/>
  <c r="P363" i="24" s="1"/>
  <c r="P364" i="24" s="1"/>
  <c r="P365" i="24" s="1"/>
  <c r="P366" i="24" s="1"/>
  <c r="P367" i="24" s="1"/>
  <c r="P368" i="24" s="1"/>
  <c r="P369" i="24" s="1"/>
  <c r="P370" i="24" s="1"/>
  <c r="P371" i="24" s="1"/>
  <c r="P372" i="24" s="1"/>
  <c r="P373" i="24" s="1"/>
  <c r="P374" i="24" s="1"/>
  <c r="P375" i="24" s="1"/>
  <c r="P376" i="24" s="1"/>
  <c r="P377" i="24" s="1"/>
  <c r="P378" i="24" s="1"/>
  <c r="P379" i="24" s="1"/>
  <c r="P380" i="24" s="1"/>
  <c r="P381" i="24" s="1"/>
  <c r="P382" i="24" s="1"/>
  <c r="P383" i="24" s="1"/>
  <c r="P384" i="24" s="1"/>
  <c r="P385" i="24" s="1"/>
  <c r="P386" i="24" s="1"/>
  <c r="P387" i="24" s="1"/>
  <c r="P388" i="24" s="1"/>
  <c r="P389" i="24" s="1"/>
  <c r="P390" i="24" s="1"/>
  <c r="P391" i="24" s="1"/>
  <c r="P392" i="24" s="1"/>
  <c r="P393" i="24" s="1"/>
  <c r="P394" i="24" s="1"/>
  <c r="P395" i="24" s="1"/>
  <c r="P396" i="24" s="1"/>
  <c r="P397" i="24" s="1"/>
  <c r="P398" i="24" s="1"/>
  <c r="P399" i="24" s="1"/>
  <c r="P400" i="24" s="1"/>
  <c r="P401" i="24" s="1"/>
  <c r="P402" i="24" s="1"/>
  <c r="P403" i="24" s="1"/>
  <c r="P404" i="24" s="1"/>
  <c r="P405" i="24" s="1"/>
  <c r="P406" i="24" s="1"/>
  <c r="P407" i="24" s="1"/>
  <c r="P408" i="24" s="1"/>
  <c r="P409" i="24" s="1"/>
  <c r="P410" i="24" s="1"/>
  <c r="P411" i="24" s="1"/>
  <c r="P412" i="24" s="1"/>
  <c r="P413" i="24" s="1"/>
  <c r="P414" i="24" s="1"/>
  <c r="P415" i="24" s="1"/>
  <c r="P416" i="24" s="1"/>
  <c r="P417" i="24" s="1"/>
  <c r="P418" i="24" s="1"/>
  <c r="P419" i="24" s="1"/>
  <c r="P420" i="24" s="1"/>
  <c r="P421" i="24" s="1"/>
  <c r="P422" i="24" s="1"/>
  <c r="P423" i="24" s="1"/>
  <c r="P424" i="24" s="1"/>
  <c r="P425" i="24" s="1"/>
  <c r="P426" i="24" s="1"/>
  <c r="P427" i="24" s="1"/>
  <c r="P428" i="24" s="1"/>
  <c r="P429" i="24" s="1"/>
  <c r="P430" i="24" s="1"/>
  <c r="P431" i="24" s="1"/>
  <c r="P432" i="24" s="1"/>
  <c r="P433" i="24" s="1"/>
  <c r="P434" i="24" s="1"/>
  <c r="P435" i="24" s="1"/>
  <c r="P436" i="24" s="1"/>
  <c r="P437" i="24" s="1"/>
  <c r="P438" i="24" s="1"/>
  <c r="P439" i="24" s="1"/>
  <c r="P440" i="24" s="1"/>
  <c r="P441" i="24" s="1"/>
  <c r="P442" i="24" s="1"/>
  <c r="P443" i="24" s="1"/>
  <c r="P444" i="24" s="1"/>
  <c r="P445" i="24" s="1"/>
  <c r="P446" i="24" s="1"/>
  <c r="P447" i="24" s="1"/>
  <c r="P448" i="24" s="1"/>
  <c r="P449" i="24" s="1"/>
  <c r="P450" i="24" s="1"/>
  <c r="P451" i="24" s="1"/>
  <c r="P452" i="24" s="1"/>
  <c r="P453" i="24" s="1"/>
  <c r="P454" i="24" s="1"/>
  <c r="P455" i="24" s="1"/>
  <c r="P456" i="24" s="1"/>
  <c r="P457" i="24" s="1"/>
  <c r="P458" i="24" s="1"/>
  <c r="P459" i="24" s="1"/>
  <c r="P460" i="24" s="1"/>
  <c r="P461" i="24" s="1"/>
  <c r="P462" i="24" s="1"/>
  <c r="P463" i="24" s="1"/>
  <c r="P464" i="24" s="1"/>
  <c r="P465" i="24" s="1"/>
  <c r="P466" i="24" s="1"/>
  <c r="P467" i="24" s="1"/>
  <c r="P468" i="24" s="1"/>
  <c r="P469" i="24" s="1"/>
  <c r="P470" i="24" s="1"/>
  <c r="P471" i="24" s="1"/>
  <c r="P472" i="24" s="1"/>
  <c r="P473" i="24" s="1"/>
  <c r="P474" i="24" s="1"/>
  <c r="P475" i="24" s="1"/>
  <c r="P476" i="24" s="1"/>
  <c r="P477" i="24" s="1"/>
  <c r="P478" i="24" s="1"/>
  <c r="P479" i="24" s="1"/>
  <c r="P480" i="24" s="1"/>
  <c r="P481" i="24" s="1"/>
  <c r="P482" i="24" s="1"/>
  <c r="P483" i="24" s="1"/>
  <c r="P484" i="24" s="1"/>
  <c r="P485" i="24" s="1"/>
  <c r="P486" i="24" s="1"/>
  <c r="P487" i="24" s="1"/>
  <c r="P488" i="24" s="1"/>
  <c r="P489" i="24" s="1"/>
  <c r="P490" i="24" s="1"/>
  <c r="P491" i="24" s="1"/>
  <c r="P492" i="24" s="1"/>
  <c r="P493" i="24" s="1"/>
  <c r="P494" i="24" s="1"/>
  <c r="P495" i="24" s="1"/>
  <c r="P496" i="24" s="1"/>
  <c r="P497" i="24" s="1"/>
  <c r="P498" i="24" s="1"/>
  <c r="P499" i="24" s="1"/>
  <c r="P500" i="24" s="1"/>
  <c r="P501" i="24" s="1"/>
  <c r="P502" i="24" s="1"/>
  <c r="P503" i="24" s="1"/>
  <c r="P504" i="24" s="1"/>
  <c r="P505" i="24" s="1"/>
  <c r="P506" i="24" s="1"/>
  <c r="P507" i="24" s="1"/>
  <c r="P508" i="24" s="1"/>
  <c r="P509" i="24" s="1"/>
  <c r="P510" i="24" s="1"/>
  <c r="P511" i="24" s="1"/>
  <c r="P512" i="24" s="1"/>
  <c r="P513" i="24" s="1"/>
  <c r="P514" i="24" s="1"/>
  <c r="P515" i="24" s="1"/>
  <c r="P516" i="24" s="1"/>
  <c r="P517" i="24" s="1"/>
  <c r="P518" i="24" s="1"/>
  <c r="P519" i="24" s="1"/>
  <c r="P520" i="24" s="1"/>
  <c r="P521" i="24" s="1"/>
  <c r="P522" i="24" s="1"/>
  <c r="P523" i="24" s="1"/>
  <c r="P524" i="24" s="1"/>
  <c r="P525" i="24" s="1"/>
  <c r="P526" i="24" s="1"/>
  <c r="P527" i="24" s="1"/>
  <c r="P528" i="24" s="1"/>
  <c r="P529" i="24" s="1"/>
  <c r="P530" i="24" s="1"/>
  <c r="P531" i="24" s="1"/>
  <c r="P532" i="24" s="1"/>
  <c r="P533" i="24" s="1"/>
  <c r="P534" i="24" s="1"/>
  <c r="P535" i="24" s="1"/>
  <c r="P536" i="24" s="1"/>
  <c r="P537" i="24" s="1"/>
  <c r="P538" i="24" s="1"/>
  <c r="P539" i="24" s="1"/>
  <c r="P540" i="24" s="1"/>
  <c r="P541" i="24" s="1"/>
  <c r="P542" i="24" s="1"/>
  <c r="P543" i="24" s="1"/>
  <c r="P544" i="24" s="1"/>
  <c r="P545" i="24" s="1"/>
  <c r="P546" i="24" s="1"/>
  <c r="P547" i="24" s="1"/>
  <c r="P548" i="24" s="1"/>
  <c r="P549" i="24" s="1"/>
  <c r="P550" i="24" s="1"/>
  <c r="P551" i="24" s="1"/>
  <c r="P552" i="24" s="1"/>
  <c r="P553" i="24" s="1"/>
  <c r="P554" i="24" s="1"/>
  <c r="P555" i="24" s="1"/>
  <c r="P556" i="24" s="1"/>
  <c r="P557" i="24" s="1"/>
  <c r="P558" i="24" s="1"/>
  <c r="P559" i="24" s="1"/>
  <c r="P560" i="24" s="1"/>
  <c r="P561" i="24" s="1"/>
  <c r="P562" i="24" s="1"/>
  <c r="P563" i="24" s="1"/>
  <c r="P564" i="24" s="1"/>
  <c r="P565" i="24" s="1"/>
  <c r="P566" i="24" s="1"/>
  <c r="P567" i="24" s="1"/>
  <c r="P568" i="24" s="1"/>
  <c r="P569" i="24" s="1"/>
  <c r="P570" i="24" s="1"/>
  <c r="P571" i="24" s="1"/>
  <c r="P572" i="24" s="1"/>
  <c r="P573" i="24" s="1"/>
  <c r="P574" i="24" s="1"/>
  <c r="P575" i="24" s="1"/>
  <c r="P576" i="24" s="1"/>
  <c r="P577" i="24" s="1"/>
  <c r="P578" i="24" s="1"/>
  <c r="P579" i="24" s="1"/>
  <c r="P580" i="24" s="1"/>
  <c r="P581" i="24" s="1"/>
  <c r="P582" i="24" s="1"/>
  <c r="P583" i="24" s="1"/>
  <c r="P584" i="24" s="1"/>
  <c r="P585" i="24" s="1"/>
  <c r="P586" i="24" s="1"/>
  <c r="P587" i="24" s="1"/>
  <c r="P588" i="24" s="1"/>
  <c r="P589" i="24" s="1"/>
  <c r="P590" i="24" s="1"/>
  <c r="P591" i="24" s="1"/>
  <c r="P592" i="24" s="1"/>
  <c r="P593" i="24" s="1"/>
  <c r="P594" i="24" s="1"/>
  <c r="P595" i="24" s="1"/>
  <c r="P596" i="24" s="1"/>
  <c r="P597" i="24" s="1"/>
  <c r="P598" i="24" s="1"/>
  <c r="P599" i="24" s="1"/>
  <c r="P600" i="24" s="1"/>
  <c r="P601" i="24" s="1"/>
  <c r="P602" i="24" s="1"/>
  <c r="P603" i="24" s="1"/>
  <c r="P604" i="24" s="1"/>
  <c r="P605" i="24" s="1"/>
  <c r="P606" i="24" s="1"/>
  <c r="P607" i="24" s="1"/>
  <c r="P608" i="24" s="1"/>
  <c r="P609" i="24" s="1"/>
  <c r="P610" i="24" s="1"/>
  <c r="P611" i="24" s="1"/>
  <c r="P612" i="24" s="1"/>
  <c r="P613" i="24" s="1"/>
  <c r="P614" i="24" s="1"/>
  <c r="P615" i="24" s="1"/>
  <c r="P616" i="24" s="1"/>
  <c r="P617" i="24" s="1"/>
  <c r="P618" i="24" s="1"/>
  <c r="P619" i="24" s="1"/>
  <c r="P620" i="24" s="1"/>
  <c r="P621" i="24" s="1"/>
  <c r="P622" i="24" s="1"/>
  <c r="P623" i="24" s="1"/>
  <c r="P624" i="24" s="1"/>
  <c r="P625" i="24" s="1"/>
  <c r="P626" i="24" s="1"/>
  <c r="P627" i="24" s="1"/>
  <c r="P628" i="24" s="1"/>
  <c r="P629" i="24" s="1"/>
  <c r="P630" i="24" s="1"/>
  <c r="P631" i="24" s="1"/>
  <c r="P632" i="24" s="1"/>
  <c r="P633" i="24" s="1"/>
  <c r="P634" i="24" s="1"/>
  <c r="P635" i="24" s="1"/>
  <c r="P636" i="24" s="1"/>
  <c r="P637" i="24" s="1"/>
  <c r="P638" i="24" s="1"/>
  <c r="P639" i="24" s="1"/>
  <c r="P640" i="24" s="1"/>
  <c r="P641" i="24" s="1"/>
  <c r="P642" i="24" s="1"/>
  <c r="P643" i="24" s="1"/>
  <c r="P644" i="24" s="1"/>
  <c r="P645" i="24" s="1"/>
  <c r="P646" i="24" s="1"/>
  <c r="P647" i="24" s="1"/>
  <c r="P648" i="24" s="1"/>
  <c r="P649" i="24" s="1"/>
  <c r="P650" i="24" s="1"/>
  <c r="P651" i="24" s="1"/>
  <c r="P652" i="24" s="1"/>
  <c r="P653" i="24" s="1"/>
  <c r="P654" i="24" s="1"/>
  <c r="P655" i="24" s="1"/>
  <c r="P656" i="24" s="1"/>
  <c r="P657" i="24" s="1"/>
  <c r="P658" i="24" s="1"/>
  <c r="P659" i="24" s="1"/>
  <c r="P660" i="24" s="1"/>
  <c r="P661" i="24" s="1"/>
  <c r="P662" i="24" s="1"/>
  <c r="P663" i="24" s="1"/>
  <c r="P664" i="24" s="1"/>
  <c r="P665" i="24" s="1"/>
  <c r="P666" i="24" s="1"/>
  <c r="P667" i="24" s="1"/>
  <c r="P668" i="24" s="1"/>
  <c r="P669" i="24" s="1"/>
  <c r="P670" i="24" s="1"/>
  <c r="P671" i="24" s="1"/>
  <c r="P672" i="24" s="1"/>
  <c r="P673" i="24" s="1"/>
  <c r="P674" i="24" s="1"/>
  <c r="P675" i="24" s="1"/>
  <c r="P676" i="24" s="1"/>
  <c r="P677" i="24" s="1"/>
  <c r="P678" i="24" s="1"/>
  <c r="P679" i="24" s="1"/>
  <c r="P680" i="24" s="1"/>
  <c r="P681" i="24" s="1"/>
  <c r="P682" i="24" s="1"/>
  <c r="P683" i="24" s="1"/>
  <c r="P684" i="24" s="1"/>
  <c r="P685" i="24" s="1"/>
  <c r="P686" i="24" s="1"/>
  <c r="P687" i="24" s="1"/>
  <c r="P688" i="24" s="1"/>
  <c r="P689" i="24" s="1"/>
  <c r="P690" i="24" s="1"/>
  <c r="P691" i="24" s="1"/>
  <c r="P692" i="24" s="1"/>
  <c r="P693" i="24" s="1"/>
  <c r="P694" i="24" s="1"/>
  <c r="P695" i="24" s="1"/>
  <c r="P696" i="24" s="1"/>
  <c r="P697" i="24" s="1"/>
  <c r="P698" i="24" s="1"/>
  <c r="P699" i="24" s="1"/>
  <c r="P700" i="24" s="1"/>
  <c r="P701" i="24" s="1"/>
  <c r="P702" i="24" s="1"/>
  <c r="P703" i="24" s="1"/>
  <c r="P704" i="24" s="1"/>
  <c r="P705" i="24" s="1"/>
  <c r="P706" i="24" s="1"/>
  <c r="P707" i="24" s="1"/>
  <c r="P708" i="24" s="1"/>
  <c r="P709" i="24" s="1"/>
  <c r="P710" i="24" s="1"/>
  <c r="P711" i="24" s="1"/>
  <c r="P712" i="24" s="1"/>
  <c r="P713" i="24" s="1"/>
  <c r="P714" i="24" s="1"/>
  <c r="P715" i="24" s="1"/>
  <c r="P716" i="24" s="1"/>
  <c r="P717" i="24" s="1"/>
  <c r="P718" i="24" s="1"/>
  <c r="P719" i="24" s="1"/>
  <c r="P720" i="24" s="1"/>
  <c r="P721" i="24" s="1"/>
  <c r="P722" i="24" s="1"/>
  <c r="P723" i="24" s="1"/>
  <c r="P724" i="24" s="1"/>
  <c r="P725" i="24" s="1"/>
  <c r="P726" i="24" s="1"/>
  <c r="P727" i="24" s="1"/>
  <c r="P728" i="24" s="1"/>
  <c r="P729" i="24" s="1"/>
  <c r="P730" i="24" s="1"/>
  <c r="P731" i="24" s="1"/>
  <c r="P732" i="24" s="1"/>
  <c r="P733" i="24" s="1"/>
  <c r="P734" i="24" s="1"/>
  <c r="P735" i="24" s="1"/>
  <c r="P736" i="24" s="1"/>
  <c r="P737" i="24" s="1"/>
  <c r="P738" i="24" s="1"/>
  <c r="P739" i="24" s="1"/>
  <c r="P740" i="24" s="1"/>
  <c r="P741" i="24" s="1"/>
  <c r="P742" i="24" s="1"/>
  <c r="P743" i="24" s="1"/>
  <c r="P744" i="24" s="1"/>
  <c r="P745" i="24" s="1"/>
  <c r="P746" i="24" s="1"/>
  <c r="P747" i="24" s="1"/>
  <c r="P748" i="24" s="1"/>
  <c r="P749" i="24" s="1"/>
  <c r="P750" i="24" s="1"/>
  <c r="P751" i="24" s="1"/>
  <c r="P752" i="24" s="1"/>
  <c r="P753" i="24" s="1"/>
  <c r="P754" i="24" s="1"/>
  <c r="P755" i="24" s="1"/>
  <c r="P756" i="24" s="1"/>
  <c r="P757" i="24" s="1"/>
  <c r="P758" i="24" s="1"/>
  <c r="P759" i="24" s="1"/>
  <c r="P760" i="24" s="1"/>
  <c r="P761" i="24" s="1"/>
  <c r="P762" i="24" s="1"/>
  <c r="P763" i="24" s="1"/>
  <c r="P764" i="24" s="1"/>
  <c r="P765" i="24" s="1"/>
  <c r="P766" i="24" s="1"/>
  <c r="P767" i="24" s="1"/>
  <c r="P768" i="24" s="1"/>
  <c r="P769" i="24" s="1"/>
  <c r="P770" i="24" s="1"/>
  <c r="P771" i="24" s="1"/>
  <c r="P772" i="24" s="1"/>
  <c r="P773" i="24" s="1"/>
  <c r="P774" i="24" s="1"/>
  <c r="P775" i="24" s="1"/>
  <c r="P776" i="24" s="1"/>
  <c r="P777" i="24" s="1"/>
  <c r="P778" i="24" s="1"/>
  <c r="P779" i="24" s="1"/>
  <c r="P780" i="24" s="1"/>
  <c r="P781" i="24" s="1"/>
  <c r="P782" i="24" s="1"/>
  <c r="P783" i="24" s="1"/>
  <c r="P784" i="24" s="1"/>
  <c r="P785" i="24" s="1"/>
  <c r="P786" i="24" s="1"/>
  <c r="P787" i="24" s="1"/>
  <c r="P788" i="24" s="1"/>
  <c r="P789" i="24" s="1"/>
  <c r="P790" i="24" s="1"/>
  <c r="P791" i="24" s="1"/>
  <c r="P792" i="24" s="1"/>
  <c r="P793" i="24" s="1"/>
  <c r="P794" i="24" s="1"/>
  <c r="P795" i="24" s="1"/>
  <c r="P796" i="24" s="1"/>
  <c r="P797" i="24" s="1"/>
  <c r="P798" i="24" s="1"/>
  <c r="P799" i="24" s="1"/>
  <c r="P800" i="24" s="1"/>
  <c r="P801" i="24" s="1"/>
  <c r="P802" i="24" s="1"/>
  <c r="P803" i="24" s="1"/>
  <c r="P804" i="24" s="1"/>
  <c r="P805" i="24" s="1"/>
  <c r="P806" i="24" s="1"/>
  <c r="P807" i="24" s="1"/>
  <c r="P808" i="24" s="1"/>
  <c r="P809" i="24" s="1"/>
  <c r="P810" i="24" s="1"/>
  <c r="P811" i="24" s="1"/>
  <c r="P812" i="24" s="1"/>
  <c r="P813" i="24" s="1"/>
  <c r="P814" i="24" s="1"/>
  <c r="P815" i="24" s="1"/>
  <c r="P816" i="24" s="1"/>
  <c r="P817" i="24" s="1"/>
  <c r="P818" i="24" s="1"/>
  <c r="P819" i="24" s="1"/>
  <c r="P820" i="24" s="1"/>
  <c r="P821" i="24" s="1"/>
  <c r="P822" i="24" s="1"/>
  <c r="P823" i="24" s="1"/>
  <c r="P824" i="24" s="1"/>
  <c r="P825" i="24" s="1"/>
  <c r="P826" i="24" s="1"/>
  <c r="P827" i="24" s="1"/>
  <c r="P828" i="24" s="1"/>
  <c r="P829" i="24" s="1"/>
  <c r="P830" i="24" s="1"/>
  <c r="P831" i="24" s="1"/>
  <c r="P832" i="24" s="1"/>
  <c r="P833" i="24" s="1"/>
  <c r="P834" i="24" s="1"/>
  <c r="P835" i="24" s="1"/>
  <c r="P836" i="24" s="1"/>
  <c r="P837" i="24" s="1"/>
  <c r="P838" i="24" s="1"/>
  <c r="P839" i="24" s="1"/>
  <c r="P840" i="24" s="1"/>
  <c r="P841" i="24" s="1"/>
  <c r="P842" i="24" s="1"/>
  <c r="P843" i="24" s="1"/>
  <c r="P844" i="24" s="1"/>
  <c r="P845" i="24" s="1"/>
  <c r="P846" i="24" s="1"/>
  <c r="P847" i="24" s="1"/>
  <c r="P848" i="24" s="1"/>
  <c r="P849" i="24" s="1"/>
  <c r="P850" i="24" s="1"/>
  <c r="P851" i="24" s="1"/>
  <c r="P852" i="24" s="1"/>
  <c r="P853" i="24" s="1"/>
  <c r="P854" i="24" s="1"/>
  <c r="P855" i="24" s="1"/>
  <c r="P856" i="24" s="1"/>
  <c r="P857" i="24" s="1"/>
  <c r="P858" i="24" s="1"/>
  <c r="P859" i="24" s="1"/>
  <c r="P860" i="24" s="1"/>
  <c r="P861" i="24" s="1"/>
  <c r="P862" i="24" s="1"/>
  <c r="P863" i="24" s="1"/>
  <c r="P864" i="24" s="1"/>
  <c r="P865" i="24" s="1"/>
  <c r="P866" i="24" s="1"/>
  <c r="P867" i="24" s="1"/>
  <c r="P868" i="24" s="1"/>
  <c r="P869" i="24" s="1"/>
  <c r="P870" i="24" s="1"/>
  <c r="P871" i="24" s="1"/>
  <c r="P872" i="24" s="1"/>
  <c r="P873" i="24" s="1"/>
  <c r="P874" i="24" s="1"/>
  <c r="P875" i="24" s="1"/>
  <c r="P876" i="24" s="1"/>
  <c r="P877" i="24" s="1"/>
  <c r="P878" i="24" s="1"/>
  <c r="P879" i="24" s="1"/>
  <c r="P880" i="24" s="1"/>
  <c r="P881" i="24" s="1"/>
  <c r="P882" i="24" s="1"/>
  <c r="P883" i="24" s="1"/>
  <c r="P884" i="24" s="1"/>
  <c r="P885" i="24" s="1"/>
  <c r="P886" i="24" s="1"/>
  <c r="P887" i="24" s="1"/>
  <c r="P888" i="24" s="1"/>
  <c r="P889" i="24" s="1"/>
  <c r="P890" i="24" s="1"/>
  <c r="P891" i="24" s="1"/>
  <c r="P892" i="24" s="1"/>
  <c r="P893" i="24" s="1"/>
  <c r="P894" i="24" s="1"/>
  <c r="P895" i="24" s="1"/>
  <c r="P896" i="24" s="1"/>
  <c r="P897" i="24" s="1"/>
  <c r="P898" i="24" s="1"/>
  <c r="P899" i="24" s="1"/>
  <c r="P900" i="24" s="1"/>
  <c r="P901" i="24" s="1"/>
  <c r="P902" i="24" s="1"/>
  <c r="P903" i="24" s="1"/>
  <c r="P904" i="24" s="1"/>
  <c r="P905" i="24" s="1"/>
  <c r="P906" i="24" s="1"/>
  <c r="P907" i="24" s="1"/>
  <c r="P908" i="24" s="1"/>
  <c r="P909" i="24" s="1"/>
  <c r="P910" i="24" s="1"/>
  <c r="P911" i="24" s="1"/>
  <c r="P912" i="24" s="1"/>
  <c r="P913" i="24" s="1"/>
  <c r="P914" i="24" s="1"/>
  <c r="P915" i="24" s="1"/>
  <c r="P916" i="24" s="1"/>
  <c r="P917" i="24" s="1"/>
  <c r="P918" i="24" s="1"/>
  <c r="P919" i="24" s="1"/>
  <c r="P920" i="24" s="1"/>
  <c r="P921" i="24" s="1"/>
  <c r="P922" i="24" s="1"/>
  <c r="P923" i="24" s="1"/>
  <c r="P924" i="24" s="1"/>
  <c r="P925" i="24" s="1"/>
  <c r="P926" i="24" s="1"/>
  <c r="P927" i="24" s="1"/>
  <c r="P928" i="24" s="1"/>
  <c r="P929" i="24" s="1"/>
  <c r="P930" i="24" s="1"/>
  <c r="P931" i="24" s="1"/>
  <c r="P932" i="24" s="1"/>
  <c r="P933" i="24" s="1"/>
  <c r="P934" i="24" s="1"/>
  <c r="P935" i="24" s="1"/>
  <c r="P936" i="24" s="1"/>
  <c r="P937" i="24" s="1"/>
  <c r="P938" i="24" s="1"/>
  <c r="P939" i="24" s="1"/>
  <c r="P940" i="24" s="1"/>
  <c r="P941" i="24" s="1"/>
  <c r="P942" i="24" s="1"/>
  <c r="P943" i="24" s="1"/>
  <c r="P944" i="24" s="1"/>
  <c r="P945" i="24" s="1"/>
  <c r="P946" i="24" s="1"/>
  <c r="P947" i="24" s="1"/>
  <c r="P948" i="24" s="1"/>
  <c r="P949" i="24" s="1"/>
  <c r="P950" i="24" s="1"/>
  <c r="P951" i="24" s="1"/>
  <c r="P952" i="24" s="1"/>
  <c r="P953" i="24" s="1"/>
  <c r="P954" i="24" s="1"/>
  <c r="P955" i="24" s="1"/>
  <c r="P956" i="24" s="1"/>
  <c r="P957" i="24" s="1"/>
  <c r="P958" i="24" s="1"/>
  <c r="P959" i="24" s="1"/>
  <c r="P960" i="24" s="1"/>
  <c r="P961" i="24" s="1"/>
  <c r="P962" i="24" s="1"/>
  <c r="P963" i="24" s="1"/>
  <c r="P964" i="24" s="1"/>
  <c r="P965" i="24" s="1"/>
  <c r="P966" i="24" s="1"/>
  <c r="P967" i="24" s="1"/>
  <c r="P968" i="24" s="1"/>
  <c r="P969" i="24" s="1"/>
  <c r="P970" i="24" s="1"/>
  <c r="P971" i="24" s="1"/>
  <c r="P972" i="24" s="1"/>
  <c r="P973" i="24" s="1"/>
  <c r="P974" i="24" s="1"/>
  <c r="P975" i="24" s="1"/>
  <c r="P976" i="24" s="1"/>
  <c r="P977" i="24" s="1"/>
  <c r="P978" i="24" s="1"/>
  <c r="P979" i="24" s="1"/>
  <c r="P980" i="24" s="1"/>
  <c r="P981" i="24" s="1"/>
  <c r="P982" i="24" s="1"/>
  <c r="P983" i="24" s="1"/>
  <c r="P984" i="24" s="1"/>
  <c r="P985" i="24" s="1"/>
  <c r="P986" i="24" s="1"/>
  <c r="P987" i="24" s="1"/>
  <c r="P988" i="24" s="1"/>
  <c r="P989" i="24" s="1"/>
  <c r="P990" i="24" s="1"/>
  <c r="P991" i="24" s="1"/>
  <c r="P992" i="24" s="1"/>
  <c r="P993" i="24" s="1"/>
  <c r="P994" i="24" s="1"/>
  <c r="P995" i="24" s="1"/>
  <c r="P996" i="24" s="1"/>
  <c r="P997" i="24" s="1"/>
  <c r="P998" i="24" s="1"/>
  <c r="P999" i="24" s="1"/>
  <c r="P1000" i="24" s="1"/>
  <c r="P1001" i="24" s="1"/>
  <c r="P1002" i="24" s="1"/>
  <c r="P1003" i="24" s="1"/>
  <c r="P1004" i="24" s="1"/>
  <c r="P1005" i="24" s="1"/>
  <c r="P1006" i="24" s="1"/>
  <c r="P1007" i="24" s="1"/>
  <c r="P1008" i="24" s="1"/>
  <c r="P1009" i="24" s="1"/>
  <c r="P1010" i="24" s="1"/>
  <c r="P1011" i="24" s="1"/>
  <c r="P1012" i="24" s="1"/>
  <c r="P1013" i="24" s="1"/>
  <c r="P1014" i="24" s="1"/>
  <c r="P1015" i="24" s="1"/>
  <c r="P1016" i="24" s="1"/>
  <c r="P1017" i="24" s="1"/>
  <c r="P1018" i="24" s="1"/>
  <c r="P1019" i="24" s="1"/>
  <c r="P1020" i="24" s="1"/>
  <c r="P1021" i="24" s="1"/>
  <c r="P1022" i="24" s="1"/>
  <c r="P1023" i="24" s="1"/>
  <c r="P1024" i="24" s="1"/>
  <c r="P1025" i="24" s="1"/>
  <c r="P1026" i="24" s="1"/>
  <c r="P1027" i="24" s="1"/>
  <c r="P1028" i="24" s="1"/>
  <c r="P1029" i="24" s="1"/>
  <c r="P1030" i="24" s="1"/>
  <c r="P1031" i="24" s="1"/>
  <c r="P1032" i="24" s="1"/>
  <c r="P1033" i="24" s="1"/>
  <c r="P1034" i="24" s="1"/>
  <c r="P1035" i="24" s="1"/>
  <c r="P1036" i="24" s="1"/>
  <c r="P1037" i="24" s="1"/>
  <c r="P1038" i="24" s="1"/>
  <c r="P1039" i="24" s="1"/>
  <c r="P1040" i="24" s="1"/>
  <c r="P1041" i="24" s="1"/>
  <c r="P1042" i="24" s="1"/>
  <c r="P1043" i="24" s="1"/>
  <c r="P1044" i="24" s="1"/>
  <c r="P1045" i="24" s="1"/>
  <c r="P1046" i="24" s="1"/>
  <c r="P1047" i="24" s="1"/>
  <c r="P1048" i="24" s="1"/>
  <c r="P1049" i="24" s="1"/>
  <c r="P1050" i="24" s="1"/>
  <c r="P1051" i="24" s="1"/>
  <c r="P1052" i="24" s="1"/>
  <c r="P1053" i="24" s="1"/>
  <c r="P1054" i="24" s="1"/>
  <c r="P1055" i="24" s="1"/>
  <c r="P1056" i="24" s="1"/>
  <c r="P1057" i="24" s="1"/>
  <c r="P1058" i="24" s="1"/>
  <c r="P1059" i="24" s="1"/>
  <c r="P1060" i="24" s="1"/>
  <c r="P1061" i="24" s="1"/>
  <c r="P1062" i="24" s="1"/>
  <c r="P1063" i="24" s="1"/>
  <c r="P1064" i="24" s="1"/>
  <c r="P1065" i="24" s="1"/>
  <c r="P1066" i="24" s="1"/>
  <c r="P1067" i="24" s="1"/>
  <c r="P1068" i="24" s="1"/>
  <c r="P1069" i="24" s="1"/>
  <c r="P1070" i="24" s="1"/>
  <c r="P1071" i="24" s="1"/>
  <c r="P1072" i="24" s="1"/>
  <c r="P1073" i="24" s="1"/>
  <c r="P1074" i="24" s="1"/>
  <c r="P1075" i="24" s="1"/>
  <c r="P1076" i="24" s="1"/>
  <c r="P1077" i="24" s="1"/>
  <c r="P1078" i="24" s="1"/>
  <c r="P1079" i="24" s="1"/>
  <c r="P1080" i="24" s="1"/>
  <c r="P1081" i="24" s="1"/>
  <c r="P1082" i="24" s="1"/>
  <c r="P1083" i="24" s="1"/>
  <c r="P1084" i="24" s="1"/>
  <c r="P1085" i="24" s="1"/>
  <c r="P1086" i="24" s="1"/>
  <c r="P1087" i="24" s="1"/>
  <c r="P1088" i="24" s="1"/>
  <c r="P1089" i="24" s="1"/>
  <c r="P1090" i="24" s="1"/>
  <c r="P1091" i="24" s="1"/>
  <c r="P1092" i="24" s="1"/>
  <c r="P1093" i="24" s="1"/>
  <c r="P1094" i="24" s="1"/>
  <c r="P1095" i="24" s="1"/>
  <c r="P1096" i="24" s="1"/>
  <c r="P1097" i="24" s="1"/>
  <c r="P1098" i="24" s="1"/>
  <c r="P1099" i="24" s="1"/>
  <c r="P1100" i="24" s="1"/>
  <c r="P1101" i="24" s="1"/>
  <c r="P1102" i="24" s="1"/>
  <c r="P1103" i="24" s="1"/>
  <c r="P1104" i="24" s="1"/>
  <c r="P1105" i="24" s="1"/>
  <c r="P1106" i="24" s="1"/>
  <c r="P1107" i="24" s="1"/>
  <c r="P1108" i="24" s="1"/>
  <c r="P1109" i="24" s="1"/>
  <c r="P1110" i="24" s="1"/>
  <c r="P1111" i="24" s="1"/>
  <c r="P1112" i="24" s="1"/>
  <c r="P1113" i="24" s="1"/>
  <c r="P1114" i="24" s="1"/>
  <c r="P1115" i="24" s="1"/>
  <c r="P1116" i="24" s="1"/>
  <c r="P1117" i="24" s="1"/>
  <c r="P1118" i="24" s="1"/>
  <c r="P1119" i="24" s="1"/>
  <c r="P1120" i="24" s="1"/>
  <c r="P1121" i="24" s="1"/>
  <c r="P1122" i="24" s="1"/>
  <c r="P1123" i="24" s="1"/>
  <c r="P1124" i="24" s="1"/>
  <c r="P1125" i="24" s="1"/>
  <c r="P1126" i="24" s="1"/>
  <c r="P1127" i="24" s="1"/>
  <c r="P1128" i="24" s="1"/>
  <c r="P1129" i="24" s="1"/>
  <c r="P1130" i="24" s="1"/>
  <c r="P1131" i="24" s="1"/>
  <c r="P1132" i="24" s="1"/>
  <c r="P1133" i="24" s="1"/>
  <c r="P1134" i="24" s="1"/>
  <c r="P1135" i="24" s="1"/>
  <c r="P1136" i="24" s="1"/>
  <c r="P1137" i="24" s="1"/>
  <c r="P1138" i="24" s="1"/>
  <c r="P1139" i="24" s="1"/>
  <c r="P1140" i="24" s="1"/>
  <c r="P1141" i="24" s="1"/>
  <c r="P1142" i="24" s="1"/>
  <c r="P1143" i="24" s="1"/>
  <c r="P1144" i="24" s="1"/>
  <c r="P1145" i="24" s="1"/>
  <c r="P1146" i="24" s="1"/>
  <c r="P1147" i="24" s="1"/>
  <c r="P1148" i="24" s="1"/>
  <c r="P1149" i="24" s="1"/>
  <c r="P1150" i="24" s="1"/>
  <c r="P1151" i="24" s="1"/>
  <c r="P1152" i="24" s="1"/>
  <c r="P1153" i="24" s="1"/>
  <c r="P1154" i="24" s="1"/>
  <c r="P1155" i="24" s="1"/>
  <c r="P1156" i="24" s="1"/>
  <c r="P1157" i="24" s="1"/>
  <c r="P1158" i="24" s="1"/>
  <c r="P1159" i="24" s="1"/>
  <c r="P1160" i="24" s="1"/>
  <c r="P1161" i="24" s="1"/>
  <c r="P1162" i="24" s="1"/>
  <c r="P1163" i="24" s="1"/>
  <c r="P1164" i="24" s="1"/>
  <c r="P1165" i="24" s="1"/>
  <c r="P1166" i="24" s="1"/>
  <c r="P1167" i="24" s="1"/>
  <c r="P1168" i="24" s="1"/>
  <c r="P1169" i="24" s="1"/>
  <c r="P1170" i="24" s="1"/>
  <c r="P1171" i="24" s="1"/>
  <c r="P1172" i="24" s="1"/>
  <c r="P1173" i="24" s="1"/>
  <c r="P1174" i="24" s="1"/>
  <c r="P1175" i="24" s="1"/>
  <c r="P1176" i="24" s="1"/>
  <c r="P1177" i="24" s="1"/>
  <c r="P1178" i="24" s="1"/>
  <c r="P1179" i="24" s="1"/>
  <c r="P1180" i="24" s="1"/>
  <c r="P1181" i="24" s="1"/>
  <c r="P1182" i="24" s="1"/>
  <c r="P1183" i="24" s="1"/>
  <c r="P1184" i="24" s="1"/>
  <c r="P1185" i="24" s="1"/>
  <c r="P1186" i="24" s="1"/>
  <c r="P1187" i="24" s="1"/>
  <c r="P1188" i="24" s="1"/>
  <c r="P1189" i="24" s="1"/>
  <c r="P1190" i="24" s="1"/>
  <c r="P1191" i="24" s="1"/>
  <c r="P1192" i="24" s="1"/>
  <c r="P1193" i="24" s="1"/>
  <c r="P1194" i="24" s="1"/>
  <c r="P1195" i="24" s="1"/>
  <c r="P1196" i="24" s="1"/>
  <c r="P1197" i="24" s="1"/>
  <c r="P1198" i="24" s="1"/>
  <c r="P1199" i="24" s="1"/>
  <c r="P1200" i="24" s="1"/>
  <c r="P1201" i="24" s="1"/>
  <c r="P1202" i="24" s="1"/>
  <c r="P1203" i="24" s="1"/>
  <c r="P1204" i="24" s="1"/>
  <c r="P1205" i="24" s="1"/>
  <c r="P1206" i="24" s="1"/>
  <c r="P1207" i="24" s="1"/>
  <c r="P1208" i="24" s="1"/>
  <c r="P1209" i="24" s="1"/>
  <c r="P1210" i="24" s="1"/>
  <c r="P1211" i="24" s="1"/>
  <c r="P1212" i="24" s="1"/>
  <c r="P1213" i="24" s="1"/>
  <c r="P1214" i="24" s="1"/>
  <c r="P1215" i="24" s="1"/>
  <c r="P1216" i="24" s="1"/>
  <c r="P1217" i="24" s="1"/>
  <c r="P1218" i="24" s="1"/>
  <c r="P1219" i="24" s="1"/>
  <c r="P1220" i="24" s="1"/>
  <c r="P1221" i="24" s="1"/>
  <c r="P1222" i="24" s="1"/>
  <c r="P1223" i="24" s="1"/>
  <c r="P1224" i="24" s="1"/>
  <c r="P1225" i="24" s="1"/>
  <c r="P1226" i="24" s="1"/>
  <c r="P1227" i="24" s="1"/>
  <c r="P1228" i="24" s="1"/>
  <c r="P1229" i="24" s="1"/>
  <c r="P1230" i="24" s="1"/>
  <c r="P1231" i="24" s="1"/>
  <c r="P1232" i="24" s="1"/>
  <c r="P1233" i="24" s="1"/>
  <c r="P1234" i="24" s="1"/>
  <c r="P1235" i="24" s="1"/>
  <c r="P1236" i="24" s="1"/>
  <c r="P1237" i="24" s="1"/>
  <c r="P1238" i="24" s="1"/>
  <c r="P1239" i="24" s="1"/>
  <c r="P1240" i="24" s="1"/>
  <c r="P1241" i="24" s="1"/>
  <c r="P1242" i="24" s="1"/>
  <c r="P1243" i="24" s="1"/>
  <c r="P1244" i="24" s="1"/>
  <c r="P1245" i="24" s="1"/>
  <c r="P1246" i="24" s="1"/>
  <c r="P1247" i="24" s="1"/>
  <c r="P1248" i="24" s="1"/>
  <c r="P1249" i="24" s="1"/>
  <c r="P1250" i="24" s="1"/>
  <c r="P1251" i="24" s="1"/>
  <c r="P1252" i="24" s="1"/>
  <c r="P1253" i="24" s="1"/>
  <c r="P1254" i="24" s="1"/>
  <c r="P1255" i="24" s="1"/>
  <c r="P1256" i="24" s="1"/>
  <c r="P1257" i="24" s="1"/>
  <c r="P1258" i="24" s="1"/>
  <c r="P1259" i="24" s="1"/>
  <c r="P1260" i="24" s="1"/>
  <c r="P1261" i="24" s="1"/>
  <c r="P1262" i="24" s="1"/>
  <c r="P1263" i="24" s="1"/>
  <c r="P1264" i="24" s="1"/>
  <c r="P1265" i="24" s="1"/>
  <c r="P1266" i="24" s="1"/>
  <c r="P1267" i="24" s="1"/>
  <c r="P1268" i="24" s="1"/>
  <c r="P1269" i="24" s="1"/>
  <c r="P1270" i="24" s="1"/>
  <c r="P1271" i="24" s="1"/>
  <c r="P1272" i="24" s="1"/>
  <c r="P1273" i="24" s="1"/>
  <c r="P1274" i="24" s="1"/>
  <c r="P1275" i="24" s="1"/>
  <c r="P1276" i="24" s="1"/>
  <c r="P1277" i="24" s="1"/>
  <c r="P1278" i="24" s="1"/>
  <c r="P1279" i="24" s="1"/>
  <c r="P1280" i="24" s="1"/>
  <c r="P1281" i="24" s="1"/>
  <c r="P1282" i="24" s="1"/>
  <c r="P1283" i="24" s="1"/>
  <c r="P1284" i="24" s="1"/>
  <c r="P1285" i="24" s="1"/>
  <c r="P1286" i="24" s="1"/>
  <c r="P1287" i="24" s="1"/>
  <c r="P1288" i="24" s="1"/>
  <c r="P1289" i="24" s="1"/>
  <c r="P1290" i="24" s="1"/>
  <c r="P1291" i="24" s="1"/>
  <c r="P1292" i="24" s="1"/>
  <c r="P1293" i="24" s="1"/>
  <c r="P1294" i="24" s="1"/>
  <c r="P1295" i="24" s="1"/>
  <c r="P1296" i="24" s="1"/>
  <c r="P1297" i="24" s="1"/>
  <c r="P1298" i="24" s="1"/>
  <c r="P1299" i="24" s="1"/>
  <c r="P1300" i="24" s="1"/>
  <c r="P1301" i="24" s="1"/>
  <c r="P1302" i="24" s="1"/>
  <c r="P1303" i="24" s="1"/>
  <c r="P1304" i="24" s="1"/>
  <c r="P1305" i="24" s="1"/>
  <c r="P1306" i="24" s="1"/>
  <c r="P1307" i="24" s="1"/>
  <c r="P1308" i="24" s="1"/>
  <c r="P1309" i="24" s="1"/>
  <c r="P1310" i="24" s="1"/>
  <c r="P1311" i="24" s="1"/>
  <c r="P1312" i="24" s="1"/>
  <c r="P1313" i="24" s="1"/>
  <c r="P1314" i="24" s="1"/>
  <c r="P1315" i="24" s="1"/>
  <c r="P1316" i="24" s="1"/>
  <c r="P1317" i="24" s="1"/>
  <c r="P1318" i="24" s="1"/>
  <c r="P1319" i="24" s="1"/>
  <c r="P1320" i="24" s="1"/>
  <c r="P1321" i="24" s="1"/>
  <c r="P1322" i="24" s="1"/>
  <c r="P1323" i="24" s="1"/>
  <c r="P1324" i="24" s="1"/>
  <c r="P1325" i="24" s="1"/>
  <c r="P1326" i="24" s="1"/>
  <c r="P1327" i="24" s="1"/>
  <c r="P1328" i="24" s="1"/>
  <c r="P1329" i="24" s="1"/>
  <c r="P1330" i="24" s="1"/>
  <c r="P1331" i="24" s="1"/>
  <c r="P1332" i="24" s="1"/>
  <c r="P1333" i="24" s="1"/>
  <c r="P1334" i="24" s="1"/>
  <c r="P1335" i="24" s="1"/>
  <c r="P1336" i="24" s="1"/>
  <c r="P1337" i="24" s="1"/>
  <c r="P1338" i="24" s="1"/>
  <c r="P1339" i="24" s="1"/>
  <c r="P1340" i="24" s="1"/>
  <c r="P1341" i="24" s="1"/>
  <c r="P1342" i="24" s="1"/>
  <c r="P1343" i="24" s="1"/>
  <c r="P1344" i="24" s="1"/>
  <c r="P1345" i="24" s="1"/>
  <c r="P1346" i="24" s="1"/>
  <c r="P1347" i="24" s="1"/>
  <c r="P1348" i="24" s="1"/>
  <c r="P1349" i="24" s="1"/>
  <c r="P1350" i="24" s="1"/>
  <c r="P1351" i="24" s="1"/>
  <c r="P1352" i="24" s="1"/>
  <c r="P1353" i="24" s="1"/>
  <c r="P1354" i="24" s="1"/>
  <c r="P1355" i="24" s="1"/>
  <c r="P1356" i="24" s="1"/>
  <c r="P1357" i="24" s="1"/>
  <c r="P1358" i="24" s="1"/>
  <c r="P1359" i="24" s="1"/>
  <c r="P1360" i="24" s="1"/>
  <c r="P1361" i="24" s="1"/>
  <c r="P1362" i="24" s="1"/>
  <c r="P1363" i="24" s="1"/>
  <c r="P1364" i="24" s="1"/>
  <c r="P1365" i="24" s="1"/>
  <c r="P1366" i="24" s="1"/>
  <c r="P1367" i="24" s="1"/>
  <c r="P1368" i="24" s="1"/>
  <c r="P1369" i="24" s="1"/>
  <c r="P1370" i="24" s="1"/>
  <c r="P1371" i="24" s="1"/>
  <c r="P1372" i="24" s="1"/>
  <c r="P1373" i="24" s="1"/>
  <c r="P1374" i="24" s="1"/>
  <c r="P1375" i="24" s="1"/>
  <c r="P1376" i="24" s="1"/>
  <c r="P1377" i="24" s="1"/>
  <c r="P1378" i="24" s="1"/>
  <c r="P1379" i="24" s="1"/>
  <c r="P1380" i="24" s="1"/>
  <c r="P1381" i="24" s="1"/>
  <c r="P1382" i="24" s="1"/>
  <c r="P1383" i="24" s="1"/>
  <c r="P1384" i="24" s="1"/>
  <c r="P1385" i="24" s="1"/>
  <c r="P1386" i="24" s="1"/>
  <c r="P1387" i="24" s="1"/>
  <c r="P1388" i="24" s="1"/>
  <c r="P1389" i="24" s="1"/>
  <c r="P1390" i="24" s="1"/>
  <c r="P1391" i="24" s="1"/>
  <c r="P1392" i="24" s="1"/>
  <c r="P1393" i="24" s="1"/>
  <c r="P1394" i="24" s="1"/>
  <c r="P1395" i="24" s="1"/>
  <c r="P1396" i="24" s="1"/>
  <c r="P1397" i="24" s="1"/>
  <c r="P1398" i="24" s="1"/>
  <c r="P1399" i="24" s="1"/>
  <c r="P1400" i="24" s="1"/>
  <c r="P1401" i="24" s="1"/>
  <c r="P1402" i="24" s="1"/>
  <c r="P1403" i="24" s="1"/>
  <c r="P1404" i="24" s="1"/>
  <c r="P1405" i="24" s="1"/>
  <c r="P1406" i="24" s="1"/>
  <c r="P1407" i="24" s="1"/>
  <c r="P1408" i="24" s="1"/>
  <c r="P1409" i="24" s="1"/>
  <c r="P1410" i="24" s="1"/>
  <c r="P1411" i="24" s="1"/>
  <c r="P1412" i="24" s="1"/>
  <c r="P1413" i="24" s="1"/>
  <c r="P1414" i="24" s="1"/>
  <c r="P1415" i="24" s="1"/>
  <c r="P1416" i="24" s="1"/>
  <c r="P1417" i="24" s="1"/>
  <c r="P1418" i="24" s="1"/>
  <c r="P1419" i="24" s="1"/>
  <c r="P1420" i="24" s="1"/>
  <c r="P1421" i="24" s="1"/>
  <c r="P1422" i="24" s="1"/>
  <c r="P1423" i="24" s="1"/>
  <c r="P1424" i="24" s="1"/>
  <c r="P1425" i="24" s="1"/>
  <c r="P1426" i="24" s="1"/>
  <c r="P1427" i="24" s="1"/>
  <c r="P1428" i="24" s="1"/>
  <c r="P1429" i="24" s="1"/>
  <c r="P1430" i="24" s="1"/>
  <c r="P1431" i="24" s="1"/>
  <c r="P1432" i="24" s="1"/>
  <c r="P1433" i="24" s="1"/>
  <c r="P1434" i="24" s="1"/>
  <c r="P1435" i="24" s="1"/>
  <c r="P1436" i="24" s="1"/>
  <c r="P1437" i="24" s="1"/>
  <c r="P1438" i="24" s="1"/>
  <c r="P1439" i="24" s="1"/>
  <c r="P1440" i="24" s="1"/>
  <c r="P1441" i="24" s="1"/>
  <c r="P1442" i="24" s="1"/>
  <c r="P1443" i="24" s="1"/>
  <c r="P1444" i="24" s="1"/>
  <c r="P1445" i="24" s="1"/>
  <c r="P1446" i="24" s="1"/>
  <c r="P1447" i="24" s="1"/>
  <c r="P1448" i="24" s="1"/>
  <c r="P1449" i="24" s="1"/>
  <c r="P1450" i="24" s="1"/>
  <c r="P1451" i="24" s="1"/>
  <c r="P1452" i="24" s="1"/>
  <c r="P1453" i="24" s="1"/>
  <c r="P1454" i="24" s="1"/>
  <c r="P1455" i="24" s="1"/>
  <c r="P1456" i="24" s="1"/>
  <c r="P1457" i="24" s="1"/>
  <c r="P1458" i="24" s="1"/>
  <c r="P1459" i="24" s="1"/>
  <c r="P1460" i="24" s="1"/>
  <c r="P1461" i="24" s="1"/>
  <c r="P1462" i="24" s="1"/>
  <c r="P1463" i="24" s="1"/>
  <c r="P1464" i="24" s="1"/>
  <c r="P1465" i="24" s="1"/>
  <c r="P1466" i="24" s="1"/>
  <c r="P1467" i="24" s="1"/>
  <c r="P1468" i="24" s="1"/>
  <c r="P1469" i="24" s="1"/>
  <c r="P1470" i="24" s="1"/>
  <c r="P1471" i="24" s="1"/>
  <c r="P1472" i="24" s="1"/>
  <c r="P1473" i="24" s="1"/>
  <c r="P1474" i="24" s="1"/>
  <c r="P1475" i="24" s="1"/>
  <c r="P1476" i="24" s="1"/>
  <c r="P1477" i="24" s="1"/>
  <c r="P1478" i="24" s="1"/>
  <c r="P1479" i="24" s="1"/>
  <c r="P1480" i="24" s="1"/>
  <c r="P1481" i="24" s="1"/>
  <c r="P1482" i="24" s="1"/>
  <c r="P1483" i="24" s="1"/>
  <c r="P1484" i="24" s="1"/>
  <c r="P1485" i="24" s="1"/>
  <c r="P1486" i="24" s="1"/>
  <c r="P1487" i="24" s="1"/>
  <c r="P1488" i="24" s="1"/>
  <c r="P1489" i="24" s="1"/>
  <c r="P1490" i="24" s="1"/>
  <c r="P1491" i="24" s="1"/>
  <c r="P1492" i="24" s="1"/>
  <c r="P1493" i="24" s="1"/>
  <c r="P1494" i="24" s="1"/>
  <c r="P1495" i="24" s="1"/>
  <c r="P1496" i="24" s="1"/>
  <c r="P1497" i="24" s="1"/>
  <c r="P1498" i="24" s="1"/>
  <c r="P1499" i="24" s="1"/>
  <c r="P1500" i="24" s="1"/>
  <c r="P1501" i="24" s="1"/>
  <c r="P1502" i="24" s="1"/>
  <c r="P1503" i="24" s="1"/>
  <c r="P1504" i="24" s="1"/>
  <c r="P1505" i="24" s="1"/>
  <c r="P1506" i="24" s="1"/>
  <c r="P1507" i="24" s="1"/>
  <c r="P1508" i="24" s="1"/>
  <c r="P1509" i="24" s="1"/>
  <c r="P1510" i="24" s="1"/>
  <c r="P1511" i="24" s="1"/>
  <c r="P1512" i="24" s="1"/>
  <c r="P1513" i="24" s="1"/>
  <c r="P1514" i="24" s="1"/>
  <c r="P1515" i="24" s="1"/>
  <c r="P1516" i="24" s="1"/>
  <c r="P1517" i="24" s="1"/>
  <c r="P1518" i="24" s="1"/>
  <c r="P1519" i="24" s="1"/>
  <c r="P1520" i="24" s="1"/>
  <c r="P1521" i="24" s="1"/>
  <c r="P1522" i="24" s="1"/>
  <c r="P1523" i="24" s="1"/>
  <c r="P1524" i="24" s="1"/>
  <c r="P1525" i="24" s="1"/>
  <c r="P1526" i="24" s="1"/>
  <c r="P1527" i="24" s="1"/>
  <c r="P1528" i="24" s="1"/>
  <c r="P1529" i="24" s="1"/>
  <c r="P1530" i="24" s="1"/>
  <c r="P1531" i="24" s="1"/>
  <c r="P1532" i="24" s="1"/>
  <c r="P1533" i="24" s="1"/>
  <c r="P1534" i="24" s="1"/>
  <c r="P1535" i="24" s="1"/>
  <c r="P1536" i="24" s="1"/>
  <c r="P1537" i="24" s="1"/>
  <c r="P1538" i="24" s="1"/>
  <c r="P1539" i="24" s="1"/>
  <c r="P1540" i="24" s="1"/>
  <c r="P1541" i="24" s="1"/>
  <c r="P1542" i="24" s="1"/>
  <c r="P1543" i="24" s="1"/>
  <c r="P1544" i="24" s="1"/>
  <c r="P1545" i="24" s="1"/>
  <c r="P1546" i="24" s="1"/>
  <c r="P1547" i="24" s="1"/>
  <c r="P1548" i="24" s="1"/>
  <c r="P1549" i="24" s="1"/>
  <c r="P1550" i="24" s="1"/>
  <c r="P1551" i="24" s="1"/>
  <c r="P1552" i="24" s="1"/>
  <c r="P1553" i="24" s="1"/>
  <c r="P1554" i="24" s="1"/>
  <c r="P1555" i="24" s="1"/>
  <c r="P1556" i="24" s="1"/>
  <c r="P1557" i="24" s="1"/>
  <c r="P1558" i="24" s="1"/>
  <c r="P1559" i="24" s="1"/>
  <c r="P1560" i="24" s="1"/>
  <c r="P1561" i="24" s="1"/>
  <c r="P1562" i="24" s="1"/>
  <c r="P1563" i="24" s="1"/>
  <c r="P1564" i="24" s="1"/>
  <c r="P1565" i="24" s="1"/>
  <c r="P1566" i="24" s="1"/>
  <c r="P1567" i="24" s="1"/>
  <c r="P1568" i="24" s="1"/>
  <c r="P1569" i="24" s="1"/>
  <c r="P1570" i="24" s="1"/>
  <c r="P1571" i="24" s="1"/>
  <c r="P1572" i="24" s="1"/>
  <c r="P1573" i="24" s="1"/>
  <c r="P1574" i="24" s="1"/>
  <c r="P1575" i="24" s="1"/>
  <c r="P1576" i="24" s="1"/>
  <c r="P1577" i="24" s="1"/>
  <c r="P1578" i="24" s="1"/>
  <c r="P1579" i="24" s="1"/>
  <c r="P1580" i="24" s="1"/>
  <c r="P1581" i="24" s="1"/>
  <c r="P1582" i="24" s="1"/>
  <c r="P1583" i="24" s="1"/>
  <c r="P1584" i="24" s="1"/>
  <c r="P1585" i="24" s="1"/>
  <c r="P1586" i="24" s="1"/>
  <c r="P1587" i="24" s="1"/>
  <c r="P1588" i="24" s="1"/>
  <c r="P1589" i="24" s="1"/>
  <c r="P1590" i="24" s="1"/>
  <c r="P1591" i="24" s="1"/>
  <c r="P1592" i="24" s="1"/>
  <c r="P1593" i="24" s="1"/>
  <c r="P1594" i="24" s="1"/>
  <c r="P1595" i="24" s="1"/>
  <c r="P1596" i="24" s="1"/>
  <c r="P1597" i="24" s="1"/>
  <c r="P1598" i="24" s="1"/>
  <c r="P1599" i="24" s="1"/>
  <c r="P1600" i="24" s="1"/>
  <c r="P1601" i="24" s="1"/>
  <c r="P1602" i="24" s="1"/>
  <c r="P1603" i="24" s="1"/>
  <c r="P1604" i="24" s="1"/>
  <c r="P1605" i="24" s="1"/>
  <c r="P1606" i="24" s="1"/>
  <c r="P1607" i="24" s="1"/>
  <c r="P1608" i="24" s="1"/>
  <c r="P1609" i="24" s="1"/>
  <c r="P1610" i="24" s="1"/>
  <c r="P1611" i="24" s="1"/>
  <c r="P1612" i="24" s="1"/>
  <c r="P1613" i="24" s="1"/>
  <c r="P1614" i="24" s="1"/>
  <c r="P1615" i="24" s="1"/>
  <c r="P1616" i="24" s="1"/>
  <c r="P1617" i="24" s="1"/>
  <c r="P1618" i="24" s="1"/>
  <c r="P1619" i="24" s="1"/>
  <c r="P1620" i="24" s="1"/>
  <c r="P1621" i="24" s="1"/>
  <c r="P1622" i="24" s="1"/>
  <c r="P1623" i="24" s="1"/>
  <c r="P1624" i="24" s="1"/>
  <c r="P1625" i="24" s="1"/>
  <c r="P1626" i="24" s="1"/>
  <c r="P1627" i="24" s="1"/>
  <c r="P1628" i="24" s="1"/>
  <c r="P1629" i="24" s="1"/>
  <c r="P1630" i="24" s="1"/>
  <c r="P1631" i="24" s="1"/>
  <c r="P1632" i="24" s="1"/>
  <c r="P1633" i="24" s="1"/>
  <c r="P1634" i="24" s="1"/>
  <c r="P1635" i="24" s="1"/>
  <c r="P1636" i="24" s="1"/>
  <c r="P1637" i="24" s="1"/>
  <c r="P1638" i="24" s="1"/>
  <c r="P1639" i="24" s="1"/>
  <c r="P1640" i="24" s="1"/>
  <c r="P1641" i="24" s="1"/>
  <c r="P1642" i="24" s="1"/>
  <c r="P1643" i="24" s="1"/>
  <c r="P1644" i="24" s="1"/>
  <c r="P1645" i="24" s="1"/>
  <c r="P1646" i="24" s="1"/>
  <c r="P1647" i="24" s="1"/>
  <c r="P1648" i="24" s="1"/>
  <c r="P1649" i="24" s="1"/>
  <c r="P1650" i="24" s="1"/>
  <c r="P1651" i="24" s="1"/>
  <c r="P1652" i="24" s="1"/>
  <c r="P1653" i="24" s="1"/>
  <c r="P1654" i="24" s="1"/>
  <c r="P1655" i="24" s="1"/>
  <c r="P1656" i="24" s="1"/>
  <c r="P1657" i="24" s="1"/>
  <c r="P1658" i="24" s="1"/>
  <c r="P1659" i="24" s="1"/>
  <c r="P1660" i="24" s="1"/>
  <c r="P1661" i="24" s="1"/>
  <c r="P1662" i="24" s="1"/>
  <c r="P1663" i="24" s="1"/>
  <c r="P1664" i="24" s="1"/>
  <c r="P1665" i="24" s="1"/>
  <c r="P1666" i="24" s="1"/>
  <c r="P1667" i="24" s="1"/>
  <c r="P1668" i="24" s="1"/>
  <c r="P1669" i="24" s="1"/>
  <c r="P1670" i="24" s="1"/>
  <c r="P1671" i="24" s="1"/>
  <c r="P1672" i="24" s="1"/>
  <c r="P1673" i="24" s="1"/>
  <c r="P1674" i="24" s="1"/>
  <c r="P1675" i="24" s="1"/>
  <c r="P1676" i="24" s="1"/>
  <c r="P1677" i="24" s="1"/>
  <c r="P1678" i="24" s="1"/>
  <c r="P1679" i="24" s="1"/>
  <c r="P1680" i="24" s="1"/>
  <c r="P1681" i="24" s="1"/>
  <c r="P1682" i="24" s="1"/>
  <c r="P1683" i="24" s="1"/>
  <c r="P1684" i="24" s="1"/>
  <c r="P1685" i="24" s="1"/>
  <c r="P1686" i="24" s="1"/>
  <c r="P1687" i="24" s="1"/>
  <c r="P1688" i="24" s="1"/>
  <c r="P1689" i="24" s="1"/>
  <c r="P1690" i="24" s="1"/>
  <c r="P1691" i="24" s="1"/>
  <c r="P1692" i="24" s="1"/>
  <c r="P1693" i="24" s="1"/>
  <c r="P1694" i="24" s="1"/>
  <c r="P1695" i="24" s="1"/>
  <c r="P1696" i="24" s="1"/>
  <c r="P1697" i="24" s="1"/>
  <c r="P1698" i="24" s="1"/>
  <c r="P1699" i="24" s="1"/>
  <c r="P1700" i="24" s="1"/>
  <c r="P1701" i="24" s="1"/>
  <c r="P1702" i="24" s="1"/>
  <c r="P1703" i="24" s="1"/>
  <c r="P1704" i="24" s="1"/>
  <c r="P1705" i="24" s="1"/>
  <c r="P1706" i="24" s="1"/>
  <c r="P1707" i="24" s="1"/>
  <c r="P1708" i="24" s="1"/>
  <c r="P1709" i="24" s="1"/>
  <c r="P1710" i="24" s="1"/>
  <c r="P1711" i="24" s="1"/>
  <c r="P1712" i="24" s="1"/>
  <c r="P1713" i="24" s="1"/>
  <c r="P1714" i="24" s="1"/>
  <c r="P1715" i="24" s="1"/>
  <c r="P1716" i="24" s="1"/>
  <c r="P1717" i="24" s="1"/>
  <c r="P1718" i="24" s="1"/>
  <c r="P1719" i="24" s="1"/>
  <c r="P1720" i="24" s="1"/>
  <c r="P1721" i="24" s="1"/>
  <c r="P1722" i="24" s="1"/>
  <c r="P1723" i="24" s="1"/>
  <c r="P1724" i="24" s="1"/>
  <c r="P1725" i="24" s="1"/>
  <c r="P1726" i="24" s="1"/>
  <c r="P1727" i="24" s="1"/>
  <c r="P1728" i="24" s="1"/>
  <c r="P1729" i="24" s="1"/>
  <c r="P1730" i="24" s="1"/>
  <c r="P1731" i="24" s="1"/>
  <c r="P1732" i="24" s="1"/>
  <c r="P1733" i="24" s="1"/>
  <c r="P1734" i="24" s="1"/>
  <c r="P1735" i="24" s="1"/>
  <c r="P1736" i="24" s="1"/>
  <c r="P1737" i="24" s="1"/>
  <c r="P1738" i="24" s="1"/>
  <c r="P1739" i="24" s="1"/>
  <c r="P1740" i="24" s="1"/>
  <c r="P1741" i="24" s="1"/>
  <c r="P1742" i="24" s="1"/>
  <c r="P1743" i="24" s="1"/>
  <c r="P1744" i="24" s="1"/>
  <c r="P1745" i="24" s="1"/>
  <c r="P1746" i="24" s="1"/>
  <c r="P1747" i="24" s="1"/>
  <c r="P1748" i="24" s="1"/>
  <c r="P1749" i="24" s="1"/>
  <c r="P1750" i="24" s="1"/>
  <c r="P1751" i="24" s="1"/>
  <c r="P1752" i="24" s="1"/>
  <c r="P1753" i="24" s="1"/>
  <c r="P1754" i="24" s="1"/>
  <c r="P1755" i="24" s="1"/>
  <c r="P1756" i="24" s="1"/>
  <c r="P1757" i="24" s="1"/>
  <c r="P1758" i="24" s="1"/>
  <c r="P1759" i="24" s="1"/>
  <c r="P1760" i="24" s="1"/>
  <c r="P1761" i="24" s="1"/>
  <c r="P1762" i="24" s="1"/>
  <c r="P1763" i="24" s="1"/>
  <c r="P1764" i="24" s="1"/>
  <c r="P1765" i="24" s="1"/>
  <c r="P1766" i="24" s="1"/>
  <c r="P1767" i="24" s="1"/>
  <c r="P1768" i="24" s="1"/>
  <c r="P1769" i="24" s="1"/>
  <c r="P1770" i="24" s="1"/>
  <c r="P1771" i="24" s="1"/>
  <c r="P1772" i="24" s="1"/>
  <c r="P1773" i="24" s="1"/>
  <c r="P1774" i="24" s="1"/>
  <c r="P1775" i="24" s="1"/>
  <c r="P1776" i="24" s="1"/>
  <c r="P1777" i="24" s="1"/>
  <c r="P1778" i="24" s="1"/>
  <c r="P1779" i="24" s="1"/>
  <c r="P1780" i="24" s="1"/>
  <c r="P1781" i="24" s="1"/>
  <c r="P1782" i="24" s="1"/>
  <c r="P1783" i="24" s="1"/>
  <c r="P1784" i="24" s="1"/>
  <c r="P1785" i="24" s="1"/>
  <c r="P1786" i="24" s="1"/>
  <c r="P1787" i="24" s="1"/>
  <c r="P1788" i="24" s="1"/>
  <c r="P1789" i="24" s="1"/>
  <c r="P1790" i="24" s="1"/>
  <c r="P1791" i="24" s="1"/>
  <c r="P1792" i="24" s="1"/>
  <c r="P1793" i="24" s="1"/>
  <c r="P1794" i="24" s="1"/>
  <c r="P1795" i="24" s="1"/>
  <c r="P1796" i="24" s="1"/>
  <c r="P1797" i="24" s="1"/>
  <c r="P1798" i="24" s="1"/>
  <c r="P1799" i="24" s="1"/>
  <c r="P1800" i="24" s="1"/>
  <c r="P1801" i="24" s="1"/>
  <c r="P1802" i="24" s="1"/>
  <c r="P1803" i="24" s="1"/>
  <c r="P1804" i="24" s="1"/>
  <c r="P1805" i="24" s="1"/>
  <c r="P1806" i="24" s="1"/>
  <c r="P1807" i="24" s="1"/>
  <c r="P1808" i="24" s="1"/>
  <c r="P1809" i="24" s="1"/>
  <c r="P1810" i="24" s="1"/>
  <c r="P1811" i="24" s="1"/>
  <c r="P1812" i="24" s="1"/>
  <c r="P1813" i="24" s="1"/>
  <c r="P1814" i="24" s="1"/>
  <c r="P1815" i="24" s="1"/>
  <c r="P1816" i="24" s="1"/>
  <c r="P1817" i="24" s="1"/>
  <c r="P1818" i="24" s="1"/>
  <c r="P1819" i="24" s="1"/>
  <c r="P1820" i="24" s="1"/>
  <c r="P1821" i="24" s="1"/>
  <c r="P1822" i="24" s="1"/>
  <c r="P1823" i="24" s="1"/>
  <c r="P1824" i="24" s="1"/>
  <c r="P1825" i="24" s="1"/>
  <c r="P1826" i="24" s="1"/>
  <c r="P1827" i="24" s="1"/>
  <c r="P1828" i="24" s="1"/>
  <c r="P1829" i="24" s="1"/>
  <c r="P1830" i="24" s="1"/>
  <c r="P1831" i="24" s="1"/>
  <c r="P1832" i="24" s="1"/>
  <c r="P1833" i="24" s="1"/>
  <c r="P1834" i="24" s="1"/>
  <c r="P1835" i="24" s="1"/>
  <c r="P1836" i="24" s="1"/>
  <c r="P1837" i="24" s="1"/>
  <c r="P1838" i="24" s="1"/>
  <c r="P1839" i="24" s="1"/>
  <c r="P1840" i="24" s="1"/>
  <c r="P1841" i="24" s="1"/>
  <c r="P1842" i="24" s="1"/>
  <c r="P1843" i="24" s="1"/>
  <c r="P1844" i="24" s="1"/>
  <c r="P1845" i="24" s="1"/>
  <c r="P1846" i="24" s="1"/>
  <c r="P1847" i="24" s="1"/>
  <c r="P1848" i="24" s="1"/>
  <c r="P1849" i="24" s="1"/>
  <c r="P1850" i="24" s="1"/>
  <c r="P1851" i="24" s="1"/>
  <c r="P1852" i="24" s="1"/>
  <c r="P1853" i="24" s="1"/>
  <c r="P1854" i="24" s="1"/>
  <c r="P1855" i="24" s="1"/>
  <c r="P1856" i="24" s="1"/>
  <c r="P1857" i="24" s="1"/>
  <c r="P1858" i="24" s="1"/>
  <c r="P1859" i="24" s="1"/>
  <c r="P1860" i="24" s="1"/>
  <c r="P1861" i="24" s="1"/>
  <c r="P1862" i="24" s="1"/>
  <c r="P1863" i="24" s="1"/>
  <c r="P1864" i="24" s="1"/>
  <c r="P1865" i="24" s="1"/>
  <c r="P1866" i="24" s="1"/>
  <c r="P1867" i="24" s="1"/>
  <c r="P1868" i="24" s="1"/>
  <c r="P1869" i="24" s="1"/>
  <c r="P1870" i="24" s="1"/>
  <c r="P1871" i="24" s="1"/>
  <c r="P1872" i="24" s="1"/>
  <c r="P1873" i="24" s="1"/>
  <c r="P1874" i="24" s="1"/>
  <c r="P1875" i="24" s="1"/>
  <c r="P1876" i="24" s="1"/>
  <c r="P1877" i="24" s="1"/>
  <c r="P1878" i="24" s="1"/>
  <c r="P1879" i="24" s="1"/>
  <c r="P1880" i="24" s="1"/>
  <c r="P1881" i="24" s="1"/>
  <c r="P1882" i="24" s="1"/>
  <c r="P1883" i="24" s="1"/>
  <c r="P1884" i="24" s="1"/>
  <c r="P1885" i="24" s="1"/>
  <c r="P1886" i="24" s="1"/>
  <c r="P1887" i="24" s="1"/>
  <c r="P1888" i="24" s="1"/>
  <c r="P1889" i="24" s="1"/>
  <c r="P1890" i="24" s="1"/>
  <c r="P1891" i="24" s="1"/>
  <c r="P1892" i="24" s="1"/>
  <c r="P1893" i="24" s="1"/>
  <c r="P1894" i="24" s="1"/>
  <c r="P1895" i="24" s="1"/>
  <c r="P1896" i="24" s="1"/>
  <c r="P1897" i="24" s="1"/>
  <c r="P1898" i="24" s="1"/>
  <c r="P1899" i="24" s="1"/>
  <c r="P1900" i="24" s="1"/>
  <c r="P1901" i="24" s="1"/>
  <c r="P1902" i="24" s="1"/>
  <c r="P1903" i="24" s="1"/>
  <c r="P1904" i="24" s="1"/>
  <c r="P1905" i="24" s="1"/>
  <c r="P1906" i="24" s="1"/>
  <c r="P1907" i="24" s="1"/>
  <c r="P1908" i="24" s="1"/>
  <c r="P1909" i="24" s="1"/>
  <c r="P1910" i="24" s="1"/>
  <c r="P1911" i="24" s="1"/>
  <c r="P1912" i="24" s="1"/>
  <c r="P1913" i="24" s="1"/>
  <c r="P1914" i="24" s="1"/>
  <c r="P1915" i="24" s="1"/>
  <c r="P1916" i="24" s="1"/>
  <c r="P1917" i="24" s="1"/>
  <c r="P1918" i="24" s="1"/>
  <c r="P1919" i="24" s="1"/>
  <c r="P1920" i="24" s="1"/>
  <c r="P1921" i="24" s="1"/>
  <c r="P1922" i="24" s="1"/>
  <c r="P1923" i="24" s="1"/>
  <c r="P1924" i="24" s="1"/>
  <c r="P1925" i="24" s="1"/>
  <c r="P1926" i="24" s="1"/>
  <c r="P1927" i="24" s="1"/>
  <c r="P1928" i="24" s="1"/>
  <c r="P1929" i="24" s="1"/>
  <c r="P1930" i="24" s="1"/>
  <c r="P1931" i="24" s="1"/>
  <c r="P1932" i="24" s="1"/>
  <c r="P1933" i="24" s="1"/>
  <c r="P1934" i="24" s="1"/>
  <c r="P1935" i="24" s="1"/>
  <c r="P1936" i="24" s="1"/>
  <c r="P1937" i="24" s="1"/>
  <c r="P1938" i="24" s="1"/>
  <c r="P1939" i="24" s="1"/>
  <c r="P1940" i="24" s="1"/>
  <c r="P1941" i="24" s="1"/>
  <c r="P1942" i="24" s="1"/>
  <c r="P1943" i="24" s="1"/>
  <c r="P1944" i="24" s="1"/>
  <c r="P1945" i="24" s="1"/>
  <c r="P1946" i="24" s="1"/>
  <c r="P1947" i="24" s="1"/>
  <c r="P1948" i="24" s="1"/>
  <c r="P1949" i="24" s="1"/>
  <c r="P1950" i="24" s="1"/>
  <c r="P1951" i="24" s="1"/>
  <c r="P1952" i="24" s="1"/>
  <c r="P1953" i="24" s="1"/>
  <c r="P1954" i="24" s="1"/>
  <c r="P1955" i="24" s="1"/>
  <c r="P1956" i="24" s="1"/>
  <c r="P1957" i="24" s="1"/>
  <c r="P1958" i="24" s="1"/>
  <c r="P1959" i="24" s="1"/>
  <c r="P1960" i="24" s="1"/>
  <c r="P1961" i="24" s="1"/>
  <c r="P1962" i="24" s="1"/>
  <c r="P1963" i="24" s="1"/>
  <c r="P1964" i="24" s="1"/>
  <c r="P1965" i="24" s="1"/>
  <c r="P1966" i="24" s="1"/>
  <c r="P1967" i="24" s="1"/>
  <c r="P1968" i="24" s="1"/>
  <c r="P1969" i="24" s="1"/>
  <c r="P1970" i="24" s="1"/>
  <c r="P1971" i="24" s="1"/>
  <c r="P1972" i="24" s="1"/>
  <c r="P1973" i="24" s="1"/>
  <c r="P1974" i="24" s="1"/>
  <c r="P1975" i="24" s="1"/>
  <c r="P1976" i="24" s="1"/>
  <c r="P1977" i="24" s="1"/>
  <c r="P1978" i="24" s="1"/>
  <c r="P1979" i="24" s="1"/>
  <c r="P1980" i="24" s="1"/>
  <c r="P1981" i="24" s="1"/>
  <c r="P1982" i="24" s="1"/>
  <c r="P1983" i="24" s="1"/>
  <c r="P1984" i="24" s="1"/>
  <c r="P1985" i="24" s="1"/>
  <c r="P1986" i="24" s="1"/>
  <c r="P1987" i="24" s="1"/>
  <c r="P1988" i="24" s="1"/>
  <c r="P1989" i="24" s="1"/>
  <c r="P1990" i="24" s="1"/>
  <c r="P1991" i="24" s="1"/>
  <c r="P1992" i="24" s="1"/>
  <c r="P1993" i="24" s="1"/>
  <c r="P1994" i="24" s="1"/>
  <c r="P1995" i="24" s="1"/>
  <c r="P1996" i="24" s="1"/>
  <c r="P1997" i="24" s="1"/>
  <c r="P1998" i="24" s="1"/>
  <c r="P1999" i="24" s="1"/>
  <c r="P2000" i="24" s="1"/>
  <c r="P2001" i="24" s="1"/>
  <c r="P2002" i="24" s="1"/>
  <c r="P2003" i="24" s="1"/>
  <c r="P2004" i="24" s="1"/>
  <c r="P2005" i="24" s="1"/>
  <c r="P2006" i="24" s="1"/>
  <c r="P2007" i="24" s="1"/>
  <c r="P2008" i="24" s="1"/>
  <c r="P2009" i="24" s="1"/>
  <c r="P2010" i="24" s="1"/>
  <c r="P2011" i="24" s="1"/>
  <c r="P2012" i="24" s="1"/>
  <c r="P2013" i="24" s="1"/>
  <c r="P2014" i="24" s="1"/>
  <c r="P2015" i="24" s="1"/>
  <c r="P2016" i="24" s="1"/>
  <c r="P2017" i="24" s="1"/>
  <c r="P2018" i="24" s="1"/>
  <c r="P2019" i="24" s="1"/>
  <c r="P2020" i="24" s="1"/>
  <c r="P2021" i="24" s="1"/>
  <c r="P2022" i="24" s="1"/>
  <c r="P2023" i="24" s="1"/>
  <c r="P2024" i="24" s="1"/>
  <c r="P2025" i="24" s="1"/>
  <c r="P2026" i="24" s="1"/>
  <c r="P2027" i="24" s="1"/>
  <c r="P2028" i="24" s="1"/>
  <c r="P2029" i="24" s="1"/>
  <c r="P2030" i="24" s="1"/>
  <c r="P2031" i="24" s="1"/>
  <c r="P2032" i="24" s="1"/>
  <c r="P2033" i="24" s="1"/>
  <c r="P2034" i="24" s="1"/>
  <c r="P2035" i="24" s="1"/>
  <c r="P2036" i="24" s="1"/>
  <c r="P2037" i="24" s="1"/>
  <c r="P2038" i="24" s="1"/>
  <c r="P2039" i="24" s="1"/>
  <c r="P2040" i="24" s="1"/>
  <c r="P2041" i="24" s="1"/>
  <c r="P2042" i="24" s="1"/>
  <c r="P2043" i="24" s="1"/>
  <c r="P2044" i="24" s="1"/>
  <c r="P2045" i="24" s="1"/>
  <c r="P2046" i="24" s="1"/>
  <c r="P2047" i="24" s="1"/>
  <c r="P2048" i="24" s="1"/>
  <c r="P2049" i="24" s="1"/>
  <c r="P2050" i="24" s="1"/>
  <c r="P2051" i="24" s="1"/>
  <c r="P2052" i="24" s="1"/>
  <c r="P2053" i="24" s="1"/>
  <c r="P2054" i="24" s="1"/>
  <c r="P2055" i="24" s="1"/>
  <c r="P2056" i="24" s="1"/>
  <c r="P2057" i="24" s="1"/>
  <c r="P2058" i="24" s="1"/>
  <c r="P2059" i="24" s="1"/>
  <c r="P2060" i="24" s="1"/>
  <c r="P2061" i="24" s="1"/>
  <c r="P2062" i="24" s="1"/>
  <c r="P2063" i="24" s="1"/>
  <c r="P2064" i="24" s="1"/>
  <c r="P2065" i="24" s="1"/>
  <c r="P2066" i="24" s="1"/>
  <c r="P2067" i="24" s="1"/>
  <c r="P2068" i="24" s="1"/>
  <c r="P2069" i="24" s="1"/>
  <c r="P2070" i="24" s="1"/>
  <c r="P2071" i="24" s="1"/>
  <c r="P2072" i="24" s="1"/>
  <c r="P2073" i="24" s="1"/>
  <c r="P2074" i="24" s="1"/>
  <c r="P2075" i="24" s="1"/>
  <c r="P2076" i="24" s="1"/>
  <c r="P2077" i="24" s="1"/>
  <c r="P2078" i="24" s="1"/>
  <c r="P2079" i="24" s="1"/>
  <c r="P2080" i="24" s="1"/>
  <c r="P2081" i="24" s="1"/>
  <c r="P2082" i="24" s="1"/>
  <c r="P2083" i="24" s="1"/>
  <c r="P2084" i="24" s="1"/>
  <c r="P2085" i="24" s="1"/>
  <c r="P2086" i="24" s="1"/>
  <c r="P2087" i="24" s="1"/>
  <c r="P2088" i="24" s="1"/>
  <c r="P2089" i="24" s="1"/>
  <c r="P2090" i="24" s="1"/>
  <c r="P2091" i="24" s="1"/>
  <c r="P2092" i="24" s="1"/>
  <c r="P2093" i="24" s="1"/>
  <c r="P2094" i="24" s="1"/>
  <c r="P2095" i="24" s="1"/>
  <c r="P2096" i="24" s="1"/>
  <c r="P2097" i="24" s="1"/>
  <c r="P2098" i="24" s="1"/>
  <c r="P2099" i="24" s="1"/>
  <c r="P2100" i="24" s="1"/>
  <c r="P2101" i="24" s="1"/>
  <c r="P2102" i="24" s="1"/>
  <c r="P2103" i="24" s="1"/>
  <c r="P2104" i="24" s="1"/>
  <c r="P2105" i="24" s="1"/>
  <c r="P2106" i="24" s="1"/>
  <c r="P2107" i="24" s="1"/>
  <c r="P2108" i="24" s="1"/>
  <c r="P2109" i="24" s="1"/>
  <c r="P2110" i="24" s="1"/>
  <c r="P2111" i="24" s="1"/>
  <c r="P2112" i="24" s="1"/>
  <c r="P2113" i="24" s="1"/>
  <c r="P2114" i="24" s="1"/>
  <c r="P2115" i="24" s="1"/>
  <c r="P2116" i="24" s="1"/>
  <c r="P2117" i="24" s="1"/>
  <c r="P2118" i="24" s="1"/>
  <c r="P2119" i="24" s="1"/>
  <c r="P2120" i="24" s="1"/>
  <c r="P2121" i="24" s="1"/>
  <c r="P2122" i="24" s="1"/>
  <c r="P2123" i="24" s="1"/>
  <c r="P2124" i="24" s="1"/>
  <c r="P2125" i="24" s="1"/>
  <c r="P2126" i="24" s="1"/>
  <c r="P2127" i="24" s="1"/>
  <c r="P2128" i="24" s="1"/>
  <c r="P2129" i="24" s="1"/>
  <c r="P2130" i="24" s="1"/>
  <c r="P2131" i="24" s="1"/>
  <c r="P2132" i="24" s="1"/>
  <c r="P2133" i="24" s="1"/>
  <c r="P2134" i="24" s="1"/>
  <c r="P2135" i="24" s="1"/>
  <c r="P2136" i="24" s="1"/>
  <c r="P2137" i="24" s="1"/>
  <c r="P2138" i="24" s="1"/>
  <c r="P2139" i="24" s="1"/>
  <c r="P2140" i="24" s="1"/>
  <c r="P2141" i="24" s="1"/>
  <c r="P2142" i="24" s="1"/>
  <c r="P2143" i="24" s="1"/>
  <c r="P2144" i="24" s="1"/>
  <c r="P2145" i="24" s="1"/>
  <c r="P2146" i="24" s="1"/>
  <c r="P2147" i="24" s="1"/>
  <c r="P2148" i="24" s="1"/>
  <c r="P2149" i="24" s="1"/>
  <c r="P2150" i="24" s="1"/>
  <c r="P2151" i="24" s="1"/>
  <c r="P2152" i="24" s="1"/>
  <c r="P2153" i="24" s="1"/>
  <c r="P2154" i="24" s="1"/>
  <c r="P2155" i="24" s="1"/>
  <c r="P2156" i="24" s="1"/>
  <c r="P2157" i="24" s="1"/>
  <c r="P2158" i="24" s="1"/>
  <c r="P2159" i="24" s="1"/>
  <c r="P2160" i="24" s="1"/>
  <c r="P2161" i="24" s="1"/>
  <c r="P2162" i="24" s="1"/>
  <c r="P2163" i="24" s="1"/>
  <c r="P2164" i="24" s="1"/>
  <c r="P2165" i="24" s="1"/>
  <c r="P2166" i="24" s="1"/>
  <c r="P2167" i="24" s="1"/>
  <c r="P2168" i="24" s="1"/>
  <c r="P2169" i="24" s="1"/>
  <c r="P2170" i="24" s="1"/>
  <c r="P2171" i="24" s="1"/>
  <c r="P2172" i="24" s="1"/>
  <c r="P2173" i="24" s="1"/>
  <c r="P2174" i="24" s="1"/>
  <c r="P2175" i="24" s="1"/>
  <c r="P2176" i="24" s="1"/>
  <c r="P2177" i="24" s="1"/>
  <c r="P2178" i="24" s="1"/>
  <c r="P2179" i="24" s="1"/>
  <c r="P2180" i="24" s="1"/>
  <c r="P2181" i="24" s="1"/>
  <c r="P2182" i="24" s="1"/>
  <c r="P2183" i="24" s="1"/>
  <c r="P2184" i="24" s="1"/>
  <c r="P2185" i="24" s="1"/>
  <c r="P2186" i="24" s="1"/>
  <c r="P2187" i="24" s="1"/>
  <c r="P2188" i="24" s="1"/>
  <c r="P2189" i="24" s="1"/>
  <c r="P2190" i="24" s="1"/>
  <c r="P2191" i="24" s="1"/>
  <c r="P2192" i="24" s="1"/>
  <c r="P2193" i="24" s="1"/>
  <c r="P2194" i="24" s="1"/>
  <c r="P2195" i="24" s="1"/>
  <c r="P2196" i="24" s="1"/>
  <c r="P2197" i="24" s="1"/>
  <c r="P2198" i="24" s="1"/>
  <c r="P2199" i="24" s="1"/>
  <c r="P2200" i="24" s="1"/>
  <c r="P2201" i="24" s="1"/>
  <c r="P2202" i="24" s="1"/>
  <c r="P2203" i="24" s="1"/>
  <c r="P2204" i="24" s="1"/>
  <c r="P2205" i="24" s="1"/>
  <c r="P2206" i="24" s="1"/>
  <c r="P2207" i="24" s="1"/>
  <c r="P2208" i="24" s="1"/>
  <c r="P2209" i="24" s="1"/>
  <c r="P2210" i="24" s="1"/>
  <c r="P2211" i="24" s="1"/>
  <c r="P2212" i="24" s="1"/>
  <c r="P2213" i="24" s="1"/>
  <c r="P2214" i="24" s="1"/>
  <c r="P2215" i="24" s="1"/>
  <c r="P2216" i="24" s="1"/>
  <c r="P2217" i="24" s="1"/>
  <c r="P2218" i="24" s="1"/>
  <c r="P2219" i="24" s="1"/>
  <c r="P2220" i="24" s="1"/>
  <c r="P2221" i="24" s="1"/>
  <c r="P2222" i="24" s="1"/>
  <c r="P2223" i="24" s="1"/>
  <c r="P2224" i="24" s="1"/>
  <c r="P2225" i="24" s="1"/>
  <c r="P2226" i="24" s="1"/>
  <c r="P2227" i="24" s="1"/>
  <c r="P2228" i="24" s="1"/>
  <c r="P2229" i="24" s="1"/>
  <c r="P2230" i="24" s="1"/>
  <c r="P2231" i="24" s="1"/>
  <c r="P2232" i="24" s="1"/>
  <c r="P2233" i="24" s="1"/>
  <c r="P2234" i="24" s="1"/>
  <c r="P2235" i="24" s="1"/>
  <c r="P2236" i="24" s="1"/>
  <c r="P2237" i="24" s="1"/>
  <c r="P2238" i="24" s="1"/>
  <c r="P2239" i="24" s="1"/>
  <c r="P2240" i="24" s="1"/>
  <c r="P2241" i="24" s="1"/>
  <c r="P2242" i="24" s="1"/>
  <c r="P2243" i="24" s="1"/>
  <c r="P2244" i="24" s="1"/>
  <c r="P2245" i="24" s="1"/>
  <c r="P2246" i="24" s="1"/>
  <c r="P2247" i="24" s="1"/>
  <c r="P2248" i="24" s="1"/>
  <c r="P2249" i="24" s="1"/>
  <c r="P2250" i="24" s="1"/>
  <c r="P2251" i="24" s="1"/>
  <c r="P2252" i="24" s="1"/>
  <c r="P2253" i="24" s="1"/>
  <c r="P2254" i="24" s="1"/>
  <c r="P2255" i="24" s="1"/>
  <c r="P2256" i="24" s="1"/>
  <c r="P2257" i="24" s="1"/>
  <c r="P2258" i="24" s="1"/>
  <c r="P2259" i="24" s="1"/>
  <c r="P2260" i="24" s="1"/>
  <c r="P2261" i="24" s="1"/>
  <c r="P2262" i="24" s="1"/>
  <c r="P2263" i="24" s="1"/>
  <c r="P2264" i="24" s="1"/>
  <c r="P2265" i="24" s="1"/>
  <c r="P2266" i="24" s="1"/>
  <c r="P2267" i="24" s="1"/>
  <c r="P2268" i="24" s="1"/>
  <c r="P2269" i="24" s="1"/>
  <c r="P2270" i="24" s="1"/>
  <c r="P2271" i="24" s="1"/>
  <c r="P2272" i="24" s="1"/>
  <c r="P2273" i="24" s="1"/>
  <c r="P2274" i="24" s="1"/>
  <c r="P2275" i="24" s="1"/>
  <c r="P2276" i="24" s="1"/>
  <c r="P2277" i="24" s="1"/>
  <c r="P2278" i="24" s="1"/>
  <c r="P2279" i="24" s="1"/>
  <c r="P2280" i="24" s="1"/>
  <c r="P2281" i="24" s="1"/>
  <c r="P2282" i="24" s="1"/>
  <c r="P2283" i="24" s="1"/>
  <c r="P2284" i="24" s="1"/>
  <c r="P2285" i="24" s="1"/>
  <c r="P2286" i="24" s="1"/>
  <c r="P2287" i="24" s="1"/>
  <c r="P2288" i="24" s="1"/>
  <c r="P2289" i="24" s="1"/>
  <c r="P2290" i="24" s="1"/>
  <c r="P2291" i="24" s="1"/>
  <c r="P2292" i="24" s="1"/>
  <c r="P2293" i="24" s="1"/>
  <c r="P2294" i="24" s="1"/>
  <c r="P2295" i="24" s="1"/>
  <c r="P2296" i="24" s="1"/>
  <c r="P2297" i="24" s="1"/>
  <c r="P2298" i="24" s="1"/>
  <c r="P2299" i="24" s="1"/>
  <c r="P2300" i="24" s="1"/>
  <c r="P2301" i="24" s="1"/>
  <c r="P2302" i="24" s="1"/>
  <c r="P2303" i="24" s="1"/>
  <c r="P2304" i="24" s="1"/>
  <c r="P2305" i="24" s="1"/>
  <c r="P2306" i="24" s="1"/>
  <c r="P2307" i="24" s="1"/>
  <c r="P2308" i="24" s="1"/>
  <c r="P2309" i="24" s="1"/>
  <c r="P2310" i="24" s="1"/>
  <c r="P2311" i="24" s="1"/>
  <c r="P2312" i="24" s="1"/>
  <c r="P2313" i="24" s="1"/>
  <c r="P2314" i="24" s="1"/>
  <c r="P2315" i="24" s="1"/>
  <c r="P2316" i="24" s="1"/>
  <c r="P2317" i="24" s="1"/>
  <c r="P2318" i="24" s="1"/>
  <c r="P2319" i="24" s="1"/>
  <c r="P2320" i="24" s="1"/>
  <c r="P2321" i="24" s="1"/>
  <c r="P2322" i="24" s="1"/>
  <c r="P2323" i="24" s="1"/>
  <c r="P2324" i="24" s="1"/>
  <c r="P2325" i="24" s="1"/>
  <c r="P2326" i="24" s="1"/>
  <c r="P2327" i="24" s="1"/>
  <c r="P2328" i="24" s="1"/>
  <c r="P2329" i="24" s="1"/>
  <c r="P2330" i="24" s="1"/>
  <c r="P2331" i="24" s="1"/>
  <c r="P2332" i="24" s="1"/>
  <c r="P2333" i="24" s="1"/>
  <c r="P2334" i="24" s="1"/>
  <c r="P2335" i="24" s="1"/>
  <c r="P2336" i="24" s="1"/>
  <c r="P2337" i="24" s="1"/>
  <c r="P2338" i="24" s="1"/>
  <c r="P2339" i="24" s="1"/>
  <c r="P2340" i="24" s="1"/>
  <c r="P2341" i="24" s="1"/>
  <c r="P2342" i="24" s="1"/>
  <c r="P2343" i="24" s="1"/>
  <c r="P2344" i="24" s="1"/>
  <c r="P2345" i="24" s="1"/>
  <c r="P2346" i="24" s="1"/>
  <c r="P2347" i="24" s="1"/>
  <c r="P2348" i="24" s="1"/>
  <c r="P2349" i="24" s="1"/>
  <c r="P2350" i="24" s="1"/>
  <c r="P2351" i="24" s="1"/>
  <c r="P2352" i="24" s="1"/>
  <c r="P2353" i="24" s="1"/>
  <c r="P2354" i="24" s="1"/>
  <c r="P2355" i="24" s="1"/>
  <c r="P2356" i="24" s="1"/>
  <c r="P2357" i="24" s="1"/>
  <c r="P2358" i="24" s="1"/>
  <c r="P2359" i="24" s="1"/>
  <c r="P2360" i="24" s="1"/>
  <c r="P2361" i="24" s="1"/>
  <c r="P2362" i="24" s="1"/>
  <c r="P2363" i="24" s="1"/>
  <c r="P2364" i="24" s="1"/>
  <c r="P2365" i="24" s="1"/>
  <c r="P2366" i="24" s="1"/>
  <c r="P2367" i="24" s="1"/>
  <c r="P2368" i="24" s="1"/>
  <c r="P2369" i="24" s="1"/>
  <c r="P2370" i="24" s="1"/>
  <c r="P2371" i="24" s="1"/>
  <c r="P2372" i="24" s="1"/>
  <c r="P2373" i="24" s="1"/>
  <c r="P2374" i="24" s="1"/>
  <c r="P2375" i="24" s="1"/>
  <c r="P2376" i="24" s="1"/>
  <c r="P2377" i="24" s="1"/>
  <c r="P2378" i="24" s="1"/>
  <c r="P2379" i="24" s="1"/>
  <c r="P2380" i="24" s="1"/>
  <c r="P2381" i="24" s="1"/>
  <c r="P2382" i="24" s="1"/>
  <c r="P2383" i="24" s="1"/>
  <c r="P2384" i="24" s="1"/>
  <c r="P2385" i="24" s="1"/>
  <c r="P2386" i="24" s="1"/>
  <c r="P2387" i="24" s="1"/>
  <c r="P2388" i="24" s="1"/>
  <c r="P2389" i="24" s="1"/>
  <c r="P2390" i="24" s="1"/>
  <c r="P2391" i="24" s="1"/>
  <c r="P2392" i="24" s="1"/>
  <c r="P2393" i="24" s="1"/>
  <c r="P2394" i="24" s="1"/>
  <c r="P2395" i="24" s="1"/>
  <c r="P2396" i="24" s="1"/>
  <c r="P2397" i="24" s="1"/>
  <c r="P2398" i="24" s="1"/>
  <c r="P2399" i="24" s="1"/>
  <c r="P2400" i="24" s="1"/>
  <c r="P2401" i="24" s="1"/>
  <c r="P2402" i="24" s="1"/>
  <c r="P2403" i="24" s="1"/>
  <c r="P2404" i="24" s="1"/>
  <c r="P2405" i="24" s="1"/>
  <c r="P2406" i="24" s="1"/>
  <c r="P2407" i="24" s="1"/>
  <c r="P2408" i="24" s="1"/>
  <c r="P2409" i="24" s="1"/>
  <c r="P2410" i="24" s="1"/>
  <c r="P2411" i="24" s="1"/>
  <c r="P2412" i="24" s="1"/>
  <c r="P2413" i="24" s="1"/>
  <c r="P2414" i="24" s="1"/>
  <c r="P2415" i="24" s="1"/>
  <c r="P2416" i="24" s="1"/>
  <c r="P2417" i="24" s="1"/>
  <c r="P2418" i="24" s="1"/>
  <c r="P2419" i="24" s="1"/>
  <c r="P2420" i="24" s="1"/>
  <c r="P2421" i="24" s="1"/>
  <c r="P2422" i="24" s="1"/>
  <c r="P2423" i="24" s="1"/>
  <c r="P2424" i="24" s="1"/>
  <c r="P2425" i="24" s="1"/>
  <c r="P2426" i="24" s="1"/>
  <c r="P2427" i="24" s="1"/>
  <c r="P2428" i="24" s="1"/>
  <c r="P2429" i="24" s="1"/>
  <c r="P2430" i="24" s="1"/>
  <c r="P2431" i="24" s="1"/>
  <c r="P2432" i="24" s="1"/>
  <c r="P2433" i="24" s="1"/>
  <c r="P2434" i="24" s="1"/>
  <c r="P2435" i="24" s="1"/>
  <c r="P2436" i="24" s="1"/>
  <c r="P2437" i="24" s="1"/>
  <c r="P2438" i="24" s="1"/>
  <c r="P2439" i="24" s="1"/>
  <c r="P2440" i="24" s="1"/>
  <c r="P2441" i="24" s="1"/>
  <c r="P2442" i="24" s="1"/>
  <c r="P2443" i="24" s="1"/>
  <c r="P2444" i="24" s="1"/>
  <c r="P2445" i="24" s="1"/>
  <c r="P2446" i="24" s="1"/>
  <c r="P2447" i="24" s="1"/>
  <c r="P2448" i="24" s="1"/>
  <c r="P2449" i="24" s="1"/>
  <c r="P2450" i="24" s="1"/>
  <c r="P2451" i="24" s="1"/>
  <c r="P2452" i="24" s="1"/>
  <c r="P2453" i="24" s="1"/>
  <c r="P2454" i="24" s="1"/>
  <c r="P2455" i="24" s="1"/>
  <c r="P2456" i="24" s="1"/>
  <c r="P2457" i="24" s="1"/>
  <c r="P2458" i="24" s="1"/>
  <c r="P2459" i="24" s="1"/>
  <c r="P2460" i="24" s="1"/>
  <c r="P2461" i="24" s="1"/>
  <c r="P2462" i="24" s="1"/>
  <c r="P2463" i="24" s="1"/>
  <c r="P2464" i="24" s="1"/>
  <c r="P2465" i="24" s="1"/>
  <c r="P2466" i="24" s="1"/>
  <c r="P2467" i="24" s="1"/>
  <c r="P2468" i="24" s="1"/>
  <c r="P2469" i="24" s="1"/>
  <c r="P2470" i="24" s="1"/>
  <c r="P2471" i="24" s="1"/>
  <c r="P2472" i="24" s="1"/>
  <c r="P2473" i="24" s="1"/>
  <c r="P2474" i="24" s="1"/>
  <c r="P2475" i="24" s="1"/>
  <c r="P2476" i="24" s="1"/>
  <c r="P2477" i="24" s="1"/>
  <c r="P2478" i="24" s="1"/>
  <c r="P2479" i="24" s="1"/>
  <c r="P2480" i="24" s="1"/>
  <c r="P2481" i="24" s="1"/>
  <c r="P2482" i="24" s="1"/>
  <c r="P2483" i="24" s="1"/>
  <c r="P2484" i="24" s="1"/>
  <c r="P2485" i="24" s="1"/>
  <c r="P2486" i="24" s="1"/>
  <c r="P2487" i="24" s="1"/>
  <c r="P2488" i="24" s="1"/>
  <c r="P2489" i="24" s="1"/>
  <c r="P2490" i="24" s="1"/>
  <c r="P2491" i="24" s="1"/>
  <c r="P2492" i="24" s="1"/>
  <c r="P2493" i="24" s="1"/>
  <c r="P2494" i="24" s="1"/>
  <c r="P2495" i="24" s="1"/>
  <c r="P2496" i="24" s="1"/>
  <c r="P2497" i="24" s="1"/>
  <c r="P2498" i="24" s="1"/>
  <c r="P2499" i="24" s="1"/>
  <c r="P2500" i="24" s="1"/>
  <c r="P2501" i="24" s="1"/>
  <c r="P2502" i="24" s="1"/>
  <c r="P2503" i="24" s="1"/>
  <c r="P2504" i="24" s="1"/>
  <c r="P2505" i="24" s="1"/>
  <c r="P2506" i="24" s="1"/>
  <c r="P2507" i="24" s="1"/>
  <c r="P2508" i="24" s="1"/>
  <c r="P2509" i="24" s="1"/>
  <c r="P2510" i="24" s="1"/>
  <c r="P2511" i="24" s="1"/>
  <c r="P2512" i="24" s="1"/>
  <c r="P2513" i="24" s="1"/>
  <c r="P2514" i="24" s="1"/>
  <c r="P2515" i="24" s="1"/>
  <c r="P2516" i="24" s="1"/>
  <c r="P2517" i="24" s="1"/>
  <c r="P2518" i="24" s="1"/>
  <c r="P2519" i="24" s="1"/>
  <c r="P2520" i="24" s="1"/>
  <c r="P2521" i="24" s="1"/>
  <c r="P2522" i="24" s="1"/>
  <c r="P2523" i="24" s="1"/>
  <c r="P2524" i="24" s="1"/>
  <c r="P2525" i="24" s="1"/>
  <c r="P2526" i="24" s="1"/>
  <c r="P2527" i="24" s="1"/>
  <c r="P2528" i="24" s="1"/>
  <c r="P2529" i="24" s="1"/>
  <c r="P2530" i="24" s="1"/>
  <c r="P2531" i="24" s="1"/>
  <c r="P2532" i="24" s="1"/>
  <c r="P2533" i="24" s="1"/>
  <c r="P2534" i="24" s="1"/>
  <c r="P2535" i="24" s="1"/>
  <c r="P2536" i="24" s="1"/>
  <c r="P2537" i="24" s="1"/>
  <c r="P2538" i="24" s="1"/>
  <c r="P2539" i="24" s="1"/>
  <c r="P2540" i="24" s="1"/>
  <c r="P2541" i="24" s="1"/>
  <c r="P2542" i="24" s="1"/>
  <c r="P2543" i="24" s="1"/>
  <c r="P2544" i="24" s="1"/>
  <c r="P2545" i="24" s="1"/>
  <c r="P2546" i="24" s="1"/>
  <c r="P2547" i="24" s="1"/>
  <c r="P2548" i="24" s="1"/>
  <c r="P2549" i="24" s="1"/>
  <c r="P2550" i="24" s="1"/>
  <c r="P2551" i="24" s="1"/>
  <c r="P2552" i="24" s="1"/>
  <c r="P2553" i="24" s="1"/>
  <c r="P2554" i="24" s="1"/>
  <c r="P2555" i="24" s="1"/>
  <c r="P2556" i="24" s="1"/>
  <c r="P2557" i="24" s="1"/>
  <c r="P2558" i="24" s="1"/>
  <c r="P2559" i="24" s="1"/>
  <c r="P2560" i="24" s="1"/>
  <c r="P2561" i="24" s="1"/>
  <c r="P2562" i="24" s="1"/>
  <c r="P2563" i="24" s="1"/>
  <c r="P2564" i="24" s="1"/>
  <c r="P2565" i="24" s="1"/>
  <c r="P2566" i="24" s="1"/>
  <c r="P2567" i="24" s="1"/>
  <c r="P2568" i="24" s="1"/>
  <c r="P2569" i="24" s="1"/>
  <c r="P2570" i="24" s="1"/>
  <c r="P2571" i="24" s="1"/>
  <c r="P2572" i="24" s="1"/>
  <c r="P2573" i="24" s="1"/>
  <c r="P2574" i="24" s="1"/>
  <c r="P2575" i="24" s="1"/>
  <c r="P2576" i="24" s="1"/>
  <c r="P2577" i="24" s="1"/>
  <c r="P2578" i="24" s="1"/>
  <c r="P2579" i="24" s="1"/>
  <c r="P2580" i="24" s="1"/>
  <c r="P2581" i="24" s="1"/>
  <c r="P2582" i="24" s="1"/>
  <c r="P2583" i="24" s="1"/>
  <c r="P2584" i="24" s="1"/>
  <c r="P2585" i="24" s="1"/>
  <c r="P2586" i="24" s="1"/>
  <c r="P2587" i="24" s="1"/>
  <c r="P2588" i="24" s="1"/>
  <c r="P2589" i="24" s="1"/>
  <c r="P2590" i="24" s="1"/>
  <c r="P2591" i="24" s="1"/>
  <c r="P2592" i="24" s="1"/>
  <c r="P2593" i="24" s="1"/>
  <c r="P2594" i="24" s="1"/>
  <c r="P2595" i="24" s="1"/>
  <c r="P2596" i="24" s="1"/>
  <c r="P2597" i="24" s="1"/>
  <c r="P2598" i="24" s="1"/>
  <c r="P2599" i="24" s="1"/>
  <c r="P2600" i="24" s="1"/>
  <c r="P2601" i="24" s="1"/>
  <c r="P2602" i="24" s="1"/>
  <c r="P2603" i="24" s="1"/>
  <c r="P2604" i="24" s="1"/>
  <c r="P2605" i="24" s="1"/>
  <c r="P2606" i="24" s="1"/>
  <c r="P2607" i="24" s="1"/>
  <c r="P2608" i="24" s="1"/>
  <c r="P2609" i="24" s="1"/>
  <c r="P2610" i="24" s="1"/>
  <c r="P2611" i="24" s="1"/>
  <c r="P2612" i="24" s="1"/>
  <c r="P2613" i="24" s="1"/>
  <c r="P2614" i="24" s="1"/>
  <c r="P2615" i="24" s="1"/>
  <c r="P2616" i="24" s="1"/>
  <c r="P2617" i="24" s="1"/>
  <c r="P2618" i="24" s="1"/>
  <c r="P2619" i="24" s="1"/>
  <c r="P2620" i="24" s="1"/>
  <c r="P2621" i="24" s="1"/>
  <c r="P2622" i="24" s="1"/>
  <c r="P2623" i="24" s="1"/>
  <c r="P2624" i="24" s="1"/>
  <c r="P2625" i="24" s="1"/>
  <c r="P2626" i="24" s="1"/>
  <c r="P2627" i="24" s="1"/>
  <c r="P2628" i="24" s="1"/>
  <c r="P2629" i="24" s="1"/>
  <c r="P2630" i="24" s="1"/>
  <c r="P2631" i="24" s="1"/>
  <c r="P2632" i="24" s="1"/>
  <c r="P2633" i="24" s="1"/>
  <c r="P2634" i="24" s="1"/>
  <c r="P2635" i="24" s="1"/>
  <c r="P2636" i="24" s="1"/>
  <c r="P2637" i="24" s="1"/>
  <c r="P2638" i="24" s="1"/>
  <c r="P2639" i="24" s="1"/>
  <c r="P2640" i="24" s="1"/>
  <c r="P2641" i="24" s="1"/>
  <c r="P2642" i="24" s="1"/>
  <c r="P2643" i="24" s="1"/>
  <c r="P2644" i="24" s="1"/>
  <c r="P2645" i="24" s="1"/>
  <c r="P2646" i="24" s="1"/>
  <c r="P2647" i="24" s="1"/>
  <c r="P2648" i="24" s="1"/>
  <c r="P2649" i="24" s="1"/>
  <c r="P2650" i="24" s="1"/>
  <c r="P2651" i="24" s="1"/>
  <c r="P2652" i="24" s="1"/>
  <c r="P2653" i="24" s="1"/>
  <c r="P2654" i="24" s="1"/>
  <c r="P2655" i="24" s="1"/>
  <c r="P2656" i="24" s="1"/>
  <c r="P2657" i="24" s="1"/>
  <c r="P2658" i="24" s="1"/>
  <c r="P2659" i="24" s="1"/>
  <c r="P2660" i="24" s="1"/>
  <c r="P2661" i="24" s="1"/>
  <c r="P2662" i="24" s="1"/>
  <c r="P2663" i="24" s="1"/>
  <c r="P2664" i="24" s="1"/>
  <c r="P2665" i="24" s="1"/>
  <c r="P2666" i="24" s="1"/>
  <c r="P2667" i="24" s="1"/>
  <c r="P2668" i="24" s="1"/>
  <c r="P2669" i="24" s="1"/>
  <c r="P2670" i="24" s="1"/>
  <c r="P2671" i="24" s="1"/>
  <c r="P2672" i="24" s="1"/>
  <c r="P2673" i="24" s="1"/>
  <c r="P2674" i="24" s="1"/>
  <c r="P2675" i="24" s="1"/>
  <c r="P2676" i="24" s="1"/>
  <c r="P2677" i="24" s="1"/>
  <c r="P2678" i="24" s="1"/>
  <c r="P2679" i="24" s="1"/>
  <c r="P2680" i="24" s="1"/>
  <c r="P2681" i="24" s="1"/>
  <c r="P2682" i="24" s="1"/>
  <c r="P2683" i="24" s="1"/>
  <c r="P2684" i="24" s="1"/>
  <c r="P2685" i="24" s="1"/>
  <c r="P2686" i="24" s="1"/>
  <c r="P2687" i="24" s="1"/>
  <c r="P2688" i="24" s="1"/>
  <c r="P2689" i="24" s="1"/>
  <c r="P2690" i="24" s="1"/>
  <c r="P2691" i="24" s="1"/>
  <c r="P2692" i="24" s="1"/>
  <c r="P2693" i="24" s="1"/>
  <c r="P2694" i="24" s="1"/>
  <c r="P2695" i="24" s="1"/>
  <c r="P2696" i="24" s="1"/>
  <c r="P2697" i="24" s="1"/>
  <c r="P2698" i="24" s="1"/>
  <c r="P2699" i="24" s="1"/>
  <c r="P2700" i="24" s="1"/>
  <c r="P2701" i="24" s="1"/>
  <c r="P2702" i="24" s="1"/>
  <c r="P2703" i="24" s="1"/>
  <c r="P2704" i="24" s="1"/>
  <c r="P2705" i="24" s="1"/>
  <c r="P2706" i="24" s="1"/>
  <c r="P2707" i="24" s="1"/>
  <c r="P2708" i="24" s="1"/>
  <c r="P2709" i="24" s="1"/>
  <c r="P2710" i="24" s="1"/>
  <c r="P2711" i="24" s="1"/>
  <c r="P2712" i="24" s="1"/>
  <c r="P2713" i="24" s="1"/>
  <c r="P2714" i="24" s="1"/>
  <c r="P2715" i="24" s="1"/>
  <c r="P2716" i="24" s="1"/>
  <c r="P2717" i="24" s="1"/>
  <c r="P2718" i="24" s="1"/>
  <c r="P2719" i="24" s="1"/>
  <c r="P2720" i="24" s="1"/>
  <c r="P2721" i="24" s="1"/>
  <c r="P2722" i="24" s="1"/>
  <c r="P2723" i="24" s="1"/>
  <c r="P2724" i="24" s="1"/>
  <c r="P2725" i="24" s="1"/>
  <c r="P2726" i="24" s="1"/>
  <c r="P2727" i="24" s="1"/>
  <c r="P2728" i="24" s="1"/>
  <c r="P2729" i="24" s="1"/>
  <c r="P2730" i="24" s="1"/>
  <c r="P2731" i="24" s="1"/>
  <c r="P2732" i="24" s="1"/>
  <c r="P2733" i="24" s="1"/>
  <c r="P2734" i="24" s="1"/>
  <c r="P2735" i="24" s="1"/>
  <c r="P2736" i="24" s="1"/>
  <c r="P2737" i="24" s="1"/>
  <c r="P2738" i="24" s="1"/>
  <c r="P2739" i="24" s="1"/>
  <c r="P2740" i="24" s="1"/>
  <c r="P2741" i="24" s="1"/>
  <c r="P2742" i="24" s="1"/>
  <c r="P2743" i="24" s="1"/>
  <c r="P2744" i="24" s="1"/>
  <c r="P2745" i="24" s="1"/>
  <c r="P2746" i="24" s="1"/>
  <c r="P2747" i="24" s="1"/>
  <c r="P2748" i="24" s="1"/>
  <c r="P2749" i="24" s="1"/>
  <c r="P2750" i="24" s="1"/>
  <c r="P2751" i="24" s="1"/>
  <c r="P2752" i="24" s="1"/>
  <c r="P2753" i="24" s="1"/>
  <c r="P2754" i="24" s="1"/>
  <c r="P2755" i="24" s="1"/>
  <c r="P2756" i="24" s="1"/>
  <c r="P2757" i="24" s="1"/>
  <c r="P2758" i="24" s="1"/>
  <c r="P2759" i="24" s="1"/>
  <c r="P2760" i="24" s="1"/>
  <c r="P2761" i="24" s="1"/>
  <c r="P2762" i="24" s="1"/>
  <c r="P2763" i="24" s="1"/>
  <c r="P2764" i="24" s="1"/>
  <c r="P2765" i="24" s="1"/>
  <c r="P2766" i="24" s="1"/>
  <c r="P2767" i="24" s="1"/>
  <c r="P2768" i="24" s="1"/>
  <c r="P2769" i="24" s="1"/>
  <c r="P2770" i="24" s="1"/>
  <c r="P2771" i="24" s="1"/>
  <c r="P2772" i="24" s="1"/>
  <c r="P2773" i="24" s="1"/>
  <c r="P2774" i="24" s="1"/>
  <c r="P2775" i="24" s="1"/>
  <c r="P2776" i="24" s="1"/>
  <c r="P2777" i="24" s="1"/>
  <c r="P2778" i="24" s="1"/>
  <c r="P2779" i="24" s="1"/>
  <c r="P2780" i="24" s="1"/>
  <c r="P2781" i="24" s="1"/>
  <c r="P2782" i="24" s="1"/>
  <c r="P2783" i="24" s="1"/>
  <c r="P2784" i="24" s="1"/>
  <c r="P2785" i="24" s="1"/>
  <c r="P2786" i="24" s="1"/>
  <c r="P2787" i="24" s="1"/>
  <c r="P2788" i="24" s="1"/>
  <c r="P2789" i="24" s="1"/>
  <c r="P2790" i="24" s="1"/>
  <c r="P2791" i="24" s="1"/>
  <c r="P2792" i="24" s="1"/>
  <c r="P2793" i="24" s="1"/>
  <c r="P2794" i="24" s="1"/>
  <c r="P2795" i="24" s="1"/>
  <c r="P2796" i="24" s="1"/>
  <c r="P2797" i="24" s="1"/>
  <c r="P2798" i="24" s="1"/>
  <c r="P2799" i="24" s="1"/>
  <c r="P2800" i="24" s="1"/>
  <c r="P2801" i="24" s="1"/>
  <c r="P2802" i="24" s="1"/>
  <c r="P2803" i="24" s="1"/>
  <c r="P2804" i="24" s="1"/>
  <c r="P2805" i="24" s="1"/>
  <c r="P2806" i="24" s="1"/>
  <c r="P2807" i="24" s="1"/>
  <c r="P2808" i="24" s="1"/>
  <c r="P2809" i="24" s="1"/>
  <c r="P2810" i="24" s="1"/>
  <c r="P2811" i="24" s="1"/>
  <c r="P2812" i="24" s="1"/>
  <c r="P2813" i="24" s="1"/>
  <c r="P2814" i="24" s="1"/>
  <c r="P2815" i="24" s="1"/>
  <c r="P2816" i="24" s="1"/>
  <c r="P2817" i="24" s="1"/>
  <c r="P2818" i="24" s="1"/>
  <c r="P2819" i="24" s="1"/>
  <c r="P2820" i="24" s="1"/>
  <c r="P2821" i="24" s="1"/>
  <c r="P2822" i="24" s="1"/>
  <c r="P2823" i="24" s="1"/>
  <c r="P2824" i="24" s="1"/>
  <c r="P2825" i="24" s="1"/>
  <c r="P2826" i="24" s="1"/>
  <c r="P2827" i="24" s="1"/>
  <c r="P2828" i="24" s="1"/>
  <c r="P2829" i="24" s="1"/>
  <c r="P2830" i="24" s="1"/>
  <c r="P2831" i="24" s="1"/>
  <c r="P2832" i="24" s="1"/>
  <c r="P2833" i="24" s="1"/>
  <c r="P2834" i="24" s="1"/>
  <c r="P2835" i="24" s="1"/>
  <c r="P2836" i="24" s="1"/>
  <c r="P2837" i="24" s="1"/>
  <c r="P2838" i="24" s="1"/>
  <c r="P2839" i="24" s="1"/>
  <c r="P2840" i="24" s="1"/>
  <c r="P2841" i="24" s="1"/>
  <c r="P2842" i="24" s="1"/>
  <c r="P2843" i="24" s="1"/>
  <c r="P2844" i="24" s="1"/>
  <c r="P2845" i="24" s="1"/>
  <c r="P2846" i="24" s="1"/>
  <c r="P2847" i="24" s="1"/>
  <c r="P2848" i="24" s="1"/>
  <c r="P2849" i="24" s="1"/>
  <c r="P2850" i="24" s="1"/>
  <c r="P2851" i="24" s="1"/>
  <c r="P2852" i="24" s="1"/>
  <c r="P2853" i="24" s="1"/>
  <c r="P2854" i="24" s="1"/>
  <c r="P2855" i="24" s="1"/>
  <c r="P2856" i="24" s="1"/>
  <c r="P2857" i="24" s="1"/>
  <c r="P2858" i="24" s="1"/>
  <c r="P2859" i="24" s="1"/>
  <c r="P2860" i="24" s="1"/>
  <c r="P2861" i="24" s="1"/>
  <c r="P2862" i="24" s="1"/>
  <c r="P2863" i="24" s="1"/>
  <c r="P2864" i="24" s="1"/>
  <c r="P2865" i="24" s="1"/>
  <c r="P2866" i="24" s="1"/>
  <c r="P2867" i="24" s="1"/>
  <c r="P2868" i="24" s="1"/>
  <c r="P2869" i="24" s="1"/>
  <c r="P2870" i="24" s="1"/>
  <c r="P2871" i="24" s="1"/>
  <c r="P2872" i="24" s="1"/>
  <c r="P2873" i="24" s="1"/>
  <c r="P2874" i="24" s="1"/>
  <c r="P2875" i="24" s="1"/>
  <c r="P2876" i="24" s="1"/>
  <c r="P2877" i="24" s="1"/>
  <c r="P2878" i="24" s="1"/>
  <c r="P2879" i="24" s="1"/>
  <c r="P2880" i="24" s="1"/>
  <c r="P2881" i="24" s="1"/>
  <c r="P2882" i="24" s="1"/>
  <c r="P2883" i="24" s="1"/>
  <c r="P2884" i="24" s="1"/>
  <c r="P2885" i="24" s="1"/>
  <c r="P2886" i="24" s="1"/>
  <c r="P2887" i="24" s="1"/>
  <c r="P2888" i="24" s="1"/>
  <c r="P2889" i="24" s="1"/>
  <c r="P2890" i="24" s="1"/>
  <c r="P2891" i="24" s="1"/>
  <c r="P2892" i="24" s="1"/>
  <c r="P2893" i="24" s="1"/>
  <c r="P2894" i="24" s="1"/>
  <c r="P2895" i="24" s="1"/>
  <c r="P2896" i="24" s="1"/>
  <c r="P2897" i="24" s="1"/>
  <c r="P2898" i="24" s="1"/>
  <c r="P2899" i="24" s="1"/>
  <c r="P2900" i="24" s="1"/>
  <c r="P2901" i="24" s="1"/>
  <c r="P2902" i="24" s="1"/>
  <c r="P2903" i="24" s="1"/>
  <c r="P2904" i="24" s="1"/>
  <c r="P2905" i="24" s="1"/>
  <c r="P2906" i="24" s="1"/>
  <c r="P2907" i="24" s="1"/>
  <c r="P2908" i="24" s="1"/>
  <c r="P2909" i="24" s="1"/>
  <c r="P2910" i="24" s="1"/>
  <c r="P2911" i="24" s="1"/>
  <c r="P2912" i="24" s="1"/>
  <c r="P2913" i="24" s="1"/>
  <c r="P2914" i="24" s="1"/>
  <c r="P2915" i="24" s="1"/>
  <c r="P2916" i="24" s="1"/>
  <c r="P2917" i="24" s="1"/>
  <c r="P2918" i="24" s="1"/>
  <c r="P2919" i="24" s="1"/>
  <c r="P2920" i="24" s="1"/>
  <c r="P2921" i="24" s="1"/>
  <c r="P2922" i="24" s="1"/>
  <c r="P2923" i="24" s="1"/>
  <c r="P2924" i="24" s="1"/>
  <c r="P2925" i="24" s="1"/>
  <c r="P2926" i="24" s="1"/>
  <c r="P2927" i="24" s="1"/>
  <c r="P2928" i="24" s="1"/>
  <c r="P2929" i="24" s="1"/>
  <c r="P2930" i="24" s="1"/>
  <c r="P2931" i="24" s="1"/>
  <c r="P2932" i="24" s="1"/>
  <c r="P2933" i="24" s="1"/>
  <c r="P2934" i="24" s="1"/>
  <c r="P2935" i="24" s="1"/>
  <c r="P2936" i="24" s="1"/>
  <c r="P2937" i="24" s="1"/>
  <c r="P2938" i="24" s="1"/>
  <c r="P2939" i="24" s="1"/>
  <c r="P2940" i="24" s="1"/>
  <c r="P2941" i="24" s="1"/>
  <c r="P2942" i="24" s="1"/>
  <c r="P2943" i="24" s="1"/>
  <c r="P2944" i="24" s="1"/>
  <c r="P2945" i="24" s="1"/>
  <c r="P2946" i="24" s="1"/>
  <c r="P2947" i="24" s="1"/>
  <c r="P2948" i="24" s="1"/>
  <c r="P2949" i="24" s="1"/>
  <c r="P2950" i="24" s="1"/>
  <c r="P2951" i="24" s="1"/>
  <c r="P2952" i="24" s="1"/>
  <c r="P2953" i="24" s="1"/>
  <c r="P2954" i="24" s="1"/>
  <c r="P2955" i="24" s="1"/>
  <c r="P2956" i="24" s="1"/>
  <c r="P2957" i="24" s="1"/>
  <c r="P2958" i="24" s="1"/>
  <c r="P2959" i="24" s="1"/>
  <c r="P2960" i="24" s="1"/>
  <c r="P2961" i="24" s="1"/>
  <c r="P2962" i="24" s="1"/>
  <c r="P2963" i="24" s="1"/>
  <c r="P2964" i="24" s="1"/>
  <c r="P2965" i="24" s="1"/>
  <c r="P2966" i="24" s="1"/>
  <c r="P2967" i="24" s="1"/>
  <c r="P2968" i="24" s="1"/>
  <c r="P2969" i="24" s="1"/>
  <c r="P2970" i="24" s="1"/>
  <c r="P2971" i="24" s="1"/>
  <c r="P2972" i="24" s="1"/>
  <c r="P2973" i="24" s="1"/>
  <c r="P2974" i="24" s="1"/>
  <c r="P2975" i="24" s="1"/>
  <c r="P2976" i="24" s="1"/>
  <c r="P2977" i="24" s="1"/>
  <c r="P2978" i="24" s="1"/>
  <c r="P2979" i="24" s="1"/>
  <c r="P2980" i="24" s="1"/>
  <c r="P2981" i="24" s="1"/>
  <c r="P2982" i="24" s="1"/>
  <c r="P2983" i="24" s="1"/>
  <c r="P2984" i="24" s="1"/>
  <c r="P2985" i="24" s="1"/>
  <c r="P2986" i="24" s="1"/>
  <c r="P2987" i="24" s="1"/>
  <c r="P2988" i="24" s="1"/>
  <c r="P2989" i="24" s="1"/>
  <c r="P2990" i="24" s="1"/>
  <c r="P2991" i="24" s="1"/>
  <c r="P2992" i="24" s="1"/>
  <c r="P2993" i="24" s="1"/>
  <c r="P2994" i="24" s="1"/>
  <c r="P2995" i="24" s="1"/>
  <c r="P2996" i="24" s="1"/>
  <c r="P2997" i="24" s="1"/>
  <c r="P2998" i="24" s="1"/>
  <c r="P2999" i="24" s="1"/>
  <c r="P3000" i="24" s="1"/>
  <c r="P3001" i="24" s="1"/>
  <c r="P3002" i="24" s="1"/>
  <c r="P3003" i="24" s="1"/>
  <c r="P3004" i="24" s="1"/>
  <c r="P3005" i="24" s="1"/>
  <c r="P3006" i="24" s="1"/>
  <c r="P3007" i="24" s="1"/>
  <c r="P3008" i="24" s="1"/>
  <c r="P3009" i="24" s="1"/>
  <c r="P3010" i="24" s="1"/>
  <c r="P3011" i="24" s="1"/>
  <c r="P3012" i="24" s="1"/>
  <c r="P3013" i="24" s="1"/>
  <c r="P3014" i="24" s="1"/>
  <c r="P3015" i="24" s="1"/>
  <c r="P3016" i="24" s="1"/>
  <c r="P3017" i="24" s="1"/>
  <c r="P3018" i="24" s="1"/>
  <c r="P3019" i="24" s="1"/>
  <c r="P3020" i="24" s="1"/>
  <c r="P3021" i="24" s="1"/>
  <c r="P3022" i="24" s="1"/>
  <c r="P3023" i="24" s="1"/>
  <c r="P3024" i="24" s="1"/>
  <c r="P3025" i="24" s="1"/>
  <c r="P3026" i="24" s="1"/>
  <c r="P3027" i="24" s="1"/>
  <c r="P3028" i="24" s="1"/>
  <c r="P3029" i="24" s="1"/>
  <c r="P3030" i="24" s="1"/>
  <c r="P3031" i="24" s="1"/>
  <c r="P3032" i="24" s="1"/>
  <c r="P3033" i="24" s="1"/>
  <c r="P3034" i="24" s="1"/>
  <c r="P3035" i="24" s="1"/>
  <c r="P3036" i="24" s="1"/>
  <c r="P3037" i="24" s="1"/>
  <c r="P3038" i="24" s="1"/>
  <c r="P3039" i="24" s="1"/>
  <c r="P3040" i="24" s="1"/>
  <c r="P3041" i="24" s="1"/>
  <c r="P3042" i="24" s="1"/>
  <c r="P3043" i="24" s="1"/>
  <c r="P3044" i="24" s="1"/>
  <c r="P3045" i="24" s="1"/>
  <c r="P3046" i="24" s="1"/>
  <c r="P3047" i="24" s="1"/>
  <c r="P3048" i="24" s="1"/>
  <c r="P3049" i="24" s="1"/>
  <c r="P3050" i="24" s="1"/>
  <c r="P3051" i="24" s="1"/>
  <c r="P3052" i="24" s="1"/>
  <c r="P3053" i="24" s="1"/>
  <c r="P3054" i="24" s="1"/>
  <c r="P3055" i="24" s="1"/>
  <c r="P3056" i="24" s="1"/>
  <c r="P3057" i="24" s="1"/>
  <c r="P3058" i="24" s="1"/>
  <c r="P3059" i="24" s="1"/>
  <c r="P3060" i="24" s="1"/>
  <c r="P3061" i="24" s="1"/>
  <c r="P3062" i="24" s="1"/>
  <c r="P3063" i="24" s="1"/>
  <c r="P3064" i="24" s="1"/>
  <c r="P3065" i="24" s="1"/>
  <c r="P3066" i="24" s="1"/>
  <c r="P3067" i="24" s="1"/>
  <c r="P3068" i="24" s="1"/>
  <c r="P3069" i="24" s="1"/>
  <c r="P3070" i="24" s="1"/>
  <c r="P3071" i="24" s="1"/>
  <c r="P3072" i="24" s="1"/>
  <c r="P3073" i="24" s="1"/>
  <c r="P3074" i="24" s="1"/>
  <c r="P3075" i="24" s="1"/>
  <c r="P3076" i="24" s="1"/>
  <c r="P3077" i="24" s="1"/>
  <c r="P3078" i="24" s="1"/>
  <c r="P3079" i="24" s="1"/>
  <c r="P3080" i="24" s="1"/>
  <c r="P3081" i="24" s="1"/>
  <c r="P3082" i="24" s="1"/>
  <c r="P3083" i="24" s="1"/>
  <c r="P3084" i="24" s="1"/>
  <c r="P3085" i="24" s="1"/>
  <c r="P3086" i="24" s="1"/>
  <c r="P3087" i="24" s="1"/>
  <c r="P3088" i="24" s="1"/>
  <c r="P3089" i="24" s="1"/>
  <c r="P3090" i="24" s="1"/>
  <c r="P3091" i="24" s="1"/>
  <c r="P3092" i="24" s="1"/>
  <c r="P3093" i="24" s="1"/>
  <c r="P3094" i="24" s="1"/>
  <c r="P3095" i="24" s="1"/>
  <c r="P3096" i="24" s="1"/>
  <c r="P3097" i="24" s="1"/>
  <c r="P3098" i="24" s="1"/>
  <c r="P3099" i="24" s="1"/>
  <c r="P3100" i="24" s="1"/>
  <c r="P3101" i="24" s="1"/>
  <c r="P3102" i="24" s="1"/>
  <c r="P3103" i="24" s="1"/>
  <c r="P3104" i="24" s="1"/>
  <c r="P3105" i="24" s="1"/>
  <c r="P3106" i="24" s="1"/>
  <c r="P3107" i="24" s="1"/>
  <c r="P3108" i="24" s="1"/>
  <c r="P3109" i="24" s="1"/>
  <c r="P3110" i="24" s="1"/>
  <c r="P3111" i="24" s="1"/>
  <c r="P3112" i="24" s="1"/>
  <c r="P3113" i="24" s="1"/>
  <c r="P3114" i="24" s="1"/>
  <c r="P3115" i="24" s="1"/>
  <c r="P3116" i="24" s="1"/>
  <c r="P3117" i="24" s="1"/>
  <c r="P3118" i="24" s="1"/>
  <c r="P3119" i="24" s="1"/>
  <c r="P3120" i="24" s="1"/>
  <c r="P3121" i="24" s="1"/>
  <c r="P3122" i="24" s="1"/>
  <c r="P3123" i="24" s="1"/>
  <c r="P3124" i="24" s="1"/>
  <c r="P3125" i="24" s="1"/>
  <c r="P3126" i="24" s="1"/>
  <c r="P3127" i="24" s="1"/>
  <c r="P3128" i="24" s="1"/>
  <c r="P3129" i="24" s="1"/>
  <c r="P3130" i="24" s="1"/>
  <c r="P3131" i="24" s="1"/>
  <c r="P3132" i="24" s="1"/>
  <c r="P3133" i="24" s="1"/>
  <c r="P3134" i="24" s="1"/>
  <c r="P3135" i="24" s="1"/>
  <c r="P3136" i="24" s="1"/>
  <c r="P3137" i="24" s="1"/>
  <c r="P3138" i="24" s="1"/>
  <c r="P3139" i="24" s="1"/>
  <c r="P3140" i="24" s="1"/>
  <c r="P3141" i="24" s="1"/>
  <c r="P3142" i="24" s="1"/>
  <c r="P3143" i="24" s="1"/>
  <c r="P3144" i="24" s="1"/>
  <c r="P3145" i="24" s="1"/>
  <c r="P3146" i="24" s="1"/>
  <c r="P3147" i="24" s="1"/>
  <c r="P3148" i="24" s="1"/>
  <c r="P3149" i="24" s="1"/>
  <c r="P3150" i="24" s="1"/>
  <c r="P3151" i="24" s="1"/>
  <c r="P3152" i="24" s="1"/>
  <c r="P3153" i="24" s="1"/>
  <c r="P3154" i="24" s="1"/>
  <c r="P3155" i="24" s="1"/>
  <c r="P3156" i="24" s="1"/>
  <c r="P3157" i="24" s="1"/>
  <c r="P3158" i="24" s="1"/>
  <c r="P3159" i="24" s="1"/>
  <c r="P3160" i="24" s="1"/>
  <c r="P3161" i="24" s="1"/>
  <c r="P3162" i="24" s="1"/>
  <c r="P3163" i="24" s="1"/>
  <c r="P3164" i="24" s="1"/>
  <c r="P3165" i="24" s="1"/>
  <c r="P3166" i="24" s="1"/>
  <c r="P3167" i="24" s="1"/>
  <c r="P3168" i="24" s="1"/>
  <c r="P3169" i="24" s="1"/>
  <c r="P3170" i="24" s="1"/>
  <c r="P3171" i="24" s="1"/>
  <c r="P3172" i="24" s="1"/>
  <c r="P3173" i="24" s="1"/>
  <c r="P3174" i="24" s="1"/>
  <c r="P3175" i="24" s="1"/>
  <c r="P3176" i="24" s="1"/>
  <c r="P3177" i="24" s="1"/>
  <c r="P3178" i="24" s="1"/>
  <c r="P3179" i="24" s="1"/>
  <c r="P3180" i="24" s="1"/>
  <c r="P3181" i="24" s="1"/>
  <c r="P3182" i="24" s="1"/>
  <c r="P3183" i="24" s="1"/>
  <c r="P3184" i="24" s="1"/>
  <c r="P3185" i="24" s="1"/>
  <c r="P3186" i="24" s="1"/>
  <c r="P3187" i="24" s="1"/>
  <c r="P3188" i="24" s="1"/>
  <c r="P3189" i="24" s="1"/>
  <c r="P3190" i="24" s="1"/>
  <c r="P3191" i="24" s="1"/>
  <c r="P3192" i="24" s="1"/>
  <c r="P3193" i="24" s="1"/>
  <c r="P3194" i="24" s="1"/>
  <c r="P3195" i="24" s="1"/>
  <c r="P3196" i="24" s="1"/>
  <c r="P3197" i="24" s="1"/>
  <c r="P3198" i="24" s="1"/>
  <c r="P3199" i="24" s="1"/>
  <c r="P3200" i="24" s="1"/>
  <c r="P3201" i="24" s="1"/>
  <c r="P3202" i="24" s="1"/>
  <c r="P3203" i="24" s="1"/>
  <c r="P3204" i="24" s="1"/>
  <c r="P3205" i="24" s="1"/>
  <c r="P3206" i="24" s="1"/>
  <c r="P3207" i="24" s="1"/>
  <c r="P3208" i="24" s="1"/>
  <c r="P3209" i="24" s="1"/>
  <c r="P3210" i="24" s="1"/>
  <c r="P3211" i="24" s="1"/>
  <c r="P3212" i="24" s="1"/>
  <c r="P3213" i="24" s="1"/>
  <c r="P3214" i="24" s="1"/>
  <c r="P3215" i="24" s="1"/>
  <c r="P3216" i="24" s="1"/>
  <c r="P3217" i="24" s="1"/>
  <c r="P3218" i="24" s="1"/>
  <c r="P3219" i="24" s="1"/>
  <c r="P3220" i="24" s="1"/>
  <c r="P3221" i="24" s="1"/>
  <c r="P3222" i="24" s="1"/>
  <c r="P3223" i="24" s="1"/>
  <c r="P3224" i="24" s="1"/>
  <c r="P3225" i="24" s="1"/>
  <c r="P3226" i="24" s="1"/>
  <c r="P3227" i="24" s="1"/>
  <c r="P3228" i="24" s="1"/>
  <c r="P3229" i="24" s="1"/>
  <c r="P3230" i="24" s="1"/>
  <c r="P3231" i="24" s="1"/>
  <c r="P3232" i="24" s="1"/>
  <c r="P3233" i="24" s="1"/>
  <c r="P3234" i="24" s="1"/>
  <c r="P3235" i="24" s="1"/>
  <c r="P3236" i="24" s="1"/>
  <c r="P3237" i="24" s="1"/>
  <c r="P3238" i="24" s="1"/>
  <c r="P3239" i="24" s="1"/>
  <c r="P3240" i="24" s="1"/>
  <c r="P3241" i="24" s="1"/>
  <c r="P3242" i="24" s="1"/>
  <c r="P3243" i="24" s="1"/>
  <c r="P3244" i="24" s="1"/>
  <c r="P3245" i="24" s="1"/>
  <c r="P3246" i="24" s="1"/>
  <c r="P3247" i="24" s="1"/>
  <c r="P3248" i="24" s="1"/>
  <c r="P3249" i="24" s="1"/>
  <c r="P3250" i="24" s="1"/>
  <c r="P3251" i="24" s="1"/>
  <c r="P3252" i="24" s="1"/>
  <c r="P3253" i="24" s="1"/>
  <c r="P3254" i="24" s="1"/>
  <c r="P3255" i="24" s="1"/>
  <c r="P3256" i="24" s="1"/>
  <c r="P3257" i="24" s="1"/>
  <c r="P3258" i="24" s="1"/>
  <c r="P3259" i="24" s="1"/>
  <c r="P3260" i="24" s="1"/>
  <c r="P3261" i="24" s="1"/>
  <c r="P3262" i="24" s="1"/>
  <c r="P3263" i="24" s="1"/>
  <c r="P3264" i="24" s="1"/>
  <c r="P3265" i="24" s="1"/>
  <c r="P3266" i="24" s="1"/>
  <c r="P3267" i="24" s="1"/>
  <c r="P3268" i="24" s="1"/>
  <c r="P3269" i="24" s="1"/>
  <c r="P3270" i="24" s="1"/>
  <c r="P3271" i="24" s="1"/>
  <c r="P3272" i="24" s="1"/>
  <c r="P3273" i="24" s="1"/>
  <c r="P3274" i="24" s="1"/>
  <c r="P3275" i="24" s="1"/>
  <c r="P3276" i="24" s="1"/>
  <c r="P3277" i="24" s="1"/>
  <c r="P3278" i="24" s="1"/>
  <c r="P3279" i="24" s="1"/>
  <c r="P3280" i="24" s="1"/>
  <c r="P3281" i="24" s="1"/>
  <c r="P3282" i="24" s="1"/>
  <c r="P3283" i="24" s="1"/>
  <c r="P3284" i="24" s="1"/>
  <c r="P3285" i="24" s="1"/>
  <c r="P3286" i="24" s="1"/>
  <c r="P3287" i="24" s="1"/>
  <c r="P3288" i="24" s="1"/>
  <c r="P3289" i="24" s="1"/>
  <c r="P3290" i="24" s="1"/>
  <c r="P3291" i="24" s="1"/>
  <c r="P3292" i="24" s="1"/>
  <c r="P3293" i="24" s="1"/>
  <c r="P3294" i="24" s="1"/>
  <c r="P3295" i="24" s="1"/>
  <c r="P3296" i="24" s="1"/>
  <c r="P3297" i="24" s="1"/>
  <c r="P3298" i="24" s="1"/>
  <c r="P3299" i="24" s="1"/>
  <c r="P3300" i="24" s="1"/>
  <c r="P3301" i="24" s="1"/>
  <c r="P3302" i="24" s="1"/>
  <c r="P3303" i="24" s="1"/>
  <c r="P3304" i="24" s="1"/>
  <c r="P3305" i="24" s="1"/>
  <c r="P3306" i="24" s="1"/>
  <c r="P3307" i="24" s="1"/>
  <c r="P3308" i="24" s="1"/>
  <c r="P3309" i="24" s="1"/>
  <c r="P3310" i="24" s="1"/>
  <c r="P3311" i="24" s="1"/>
  <c r="P3312" i="24" s="1"/>
  <c r="P3313" i="24" s="1"/>
  <c r="P3314" i="24" s="1"/>
  <c r="P3315" i="24" s="1"/>
  <c r="P3316" i="24" s="1"/>
  <c r="P3317" i="24" s="1"/>
  <c r="P3318" i="24" s="1"/>
  <c r="P3319" i="24" s="1"/>
  <c r="P3320" i="24" s="1"/>
  <c r="P3321" i="24" s="1"/>
  <c r="P3322" i="24" s="1"/>
  <c r="P3323" i="24" s="1"/>
  <c r="P3324" i="24" s="1"/>
  <c r="P3325" i="24" s="1"/>
  <c r="P3326" i="24" s="1"/>
  <c r="P3327" i="24" s="1"/>
  <c r="P3328" i="24" s="1"/>
  <c r="P3329" i="24" s="1"/>
  <c r="P3330" i="24" s="1"/>
  <c r="P3331" i="24" s="1"/>
  <c r="P3332" i="24" s="1"/>
  <c r="P3333" i="24" s="1"/>
  <c r="P3334" i="24" s="1"/>
  <c r="P3335" i="24" s="1"/>
  <c r="P3336" i="24" s="1"/>
  <c r="P3337" i="24" s="1"/>
  <c r="P3338" i="24" s="1"/>
  <c r="P3339" i="24" s="1"/>
  <c r="P3340" i="24" s="1"/>
  <c r="P3341" i="24" s="1"/>
  <c r="P3342" i="24" s="1"/>
  <c r="P3343" i="24" s="1"/>
  <c r="P3344" i="24" s="1"/>
  <c r="P3345" i="24" s="1"/>
  <c r="P3346" i="24" s="1"/>
  <c r="P3347" i="24" s="1"/>
  <c r="P3348" i="24" s="1"/>
  <c r="P3349" i="24" s="1"/>
  <c r="P3350" i="24" s="1"/>
  <c r="P3351" i="24" s="1"/>
  <c r="P3352" i="24" s="1"/>
  <c r="P3353" i="24" s="1"/>
  <c r="P3354" i="24" s="1"/>
  <c r="P3355" i="24" s="1"/>
  <c r="P3356" i="24" s="1"/>
  <c r="P3357" i="24" s="1"/>
  <c r="P3358" i="24" s="1"/>
  <c r="P3359" i="24" s="1"/>
  <c r="P3360" i="24" s="1"/>
  <c r="P3361" i="24" s="1"/>
  <c r="P3362" i="24" s="1"/>
  <c r="P3363" i="24" s="1"/>
  <c r="P3364" i="24" s="1"/>
  <c r="P3365" i="24" s="1"/>
  <c r="P3366" i="24" s="1"/>
  <c r="P3367" i="24" s="1"/>
  <c r="P3368" i="24" s="1"/>
  <c r="P3369" i="24" s="1"/>
  <c r="P3370" i="24" s="1"/>
  <c r="P3371" i="24" s="1"/>
  <c r="P3372" i="24" s="1"/>
  <c r="P3373" i="24" s="1"/>
  <c r="P3374" i="24" s="1"/>
  <c r="P3375" i="24" s="1"/>
  <c r="P3376" i="24" s="1"/>
  <c r="P3377" i="24" s="1"/>
  <c r="P3378" i="24" s="1"/>
  <c r="P3379" i="24" s="1"/>
  <c r="P3380" i="24" s="1"/>
  <c r="P3381" i="24" s="1"/>
  <c r="P3382" i="24" s="1"/>
  <c r="P3383" i="24" s="1"/>
  <c r="P3384" i="24" s="1"/>
  <c r="P3385" i="24" s="1"/>
  <c r="P3386" i="24" s="1"/>
  <c r="P3387" i="24" s="1"/>
  <c r="P3388" i="24" s="1"/>
  <c r="P3389" i="24" s="1"/>
  <c r="P3390" i="24" s="1"/>
  <c r="P3391" i="24" s="1"/>
  <c r="P3392" i="24" s="1"/>
  <c r="P3393" i="24" s="1"/>
  <c r="P3394" i="24" s="1"/>
  <c r="P3395" i="24" s="1"/>
  <c r="P3396" i="24" s="1"/>
  <c r="P3397" i="24" s="1"/>
  <c r="P3398" i="24" s="1"/>
  <c r="P3399" i="24" s="1"/>
  <c r="P3400" i="24" s="1"/>
  <c r="P3401" i="24" s="1"/>
  <c r="P3402" i="24" s="1"/>
  <c r="P3403" i="24" s="1"/>
  <c r="P3404" i="24" s="1"/>
  <c r="P3405" i="24" s="1"/>
  <c r="P3406" i="24" s="1"/>
  <c r="P3407" i="24" s="1"/>
  <c r="P3408" i="24" s="1"/>
  <c r="P3409" i="24" s="1"/>
  <c r="P3410" i="24" s="1"/>
  <c r="P3411" i="24" s="1"/>
  <c r="P3412" i="24" s="1"/>
  <c r="P3413" i="24" s="1"/>
  <c r="P3414" i="24" s="1"/>
  <c r="P3415" i="24" s="1"/>
  <c r="P3416" i="24" s="1"/>
  <c r="P3417" i="24" s="1"/>
  <c r="P3418" i="24" s="1"/>
  <c r="P3419" i="24" s="1"/>
  <c r="P3420" i="24" s="1"/>
  <c r="P3421" i="24" s="1"/>
  <c r="P3422" i="24" s="1"/>
  <c r="P3423" i="24" s="1"/>
  <c r="P3424" i="24" s="1"/>
  <c r="P3425" i="24" s="1"/>
  <c r="P3426" i="24" s="1"/>
  <c r="P3427" i="24" s="1"/>
  <c r="P3428" i="24" s="1"/>
  <c r="P3429" i="24" s="1"/>
  <c r="P3430" i="24" s="1"/>
  <c r="P3431" i="24" s="1"/>
  <c r="P3432" i="24" s="1"/>
  <c r="P3433" i="24" s="1"/>
  <c r="P3434" i="24" s="1"/>
  <c r="P3435" i="24" s="1"/>
  <c r="P3436" i="24" s="1"/>
  <c r="P3437" i="24" s="1"/>
  <c r="P3438" i="24" s="1"/>
  <c r="P3439" i="24" s="1"/>
  <c r="P3440" i="24" s="1"/>
  <c r="P3441" i="24" s="1"/>
  <c r="P3442" i="24" s="1"/>
  <c r="P3443" i="24" s="1"/>
  <c r="O6" i="24"/>
  <c r="O7" i="24" s="1"/>
  <c r="R5" i="24"/>
  <c r="R6" i="24" s="1"/>
  <c r="R7" i="24" s="1"/>
  <c r="R8" i="24" s="1"/>
  <c r="R9" i="24" s="1"/>
  <c r="R10" i="24" s="1"/>
  <c r="R11" i="24" s="1"/>
  <c r="R12" i="24" s="1"/>
  <c r="R13" i="24" s="1"/>
  <c r="R14" i="24" s="1"/>
  <c r="R15" i="24" s="1"/>
  <c r="R16" i="24" s="1"/>
  <c r="R17" i="24" s="1"/>
  <c r="R18" i="24" s="1"/>
  <c r="R19" i="24" s="1"/>
  <c r="R20" i="24" s="1"/>
  <c r="R21" i="24" s="1"/>
  <c r="R22" i="24" s="1"/>
  <c r="R23" i="24" s="1"/>
  <c r="R24" i="24" s="1"/>
  <c r="R25" i="24" s="1"/>
  <c r="R26" i="24" s="1"/>
  <c r="R27" i="24" s="1"/>
  <c r="R28" i="24" s="1"/>
  <c r="R29" i="24" s="1"/>
  <c r="R30" i="24" s="1"/>
  <c r="R31" i="24" s="1"/>
  <c r="R32" i="24" s="1"/>
  <c r="R33" i="24" s="1"/>
  <c r="R34" i="24" s="1"/>
  <c r="R35" i="24" s="1"/>
  <c r="R36" i="24" s="1"/>
  <c r="R37" i="24" s="1"/>
  <c r="R38" i="24" s="1"/>
  <c r="R39" i="24" s="1"/>
  <c r="R40" i="24" s="1"/>
  <c r="R41" i="24" s="1"/>
  <c r="R42" i="24" s="1"/>
  <c r="R43" i="24" s="1"/>
  <c r="R44" i="24" s="1"/>
  <c r="R45" i="24" s="1"/>
  <c r="R46" i="24" s="1"/>
  <c r="R47" i="24" s="1"/>
  <c r="R48" i="24" s="1"/>
  <c r="R49" i="24" s="1"/>
  <c r="R50" i="24" s="1"/>
  <c r="R51" i="24" s="1"/>
  <c r="R52" i="24" s="1"/>
  <c r="R53" i="24" s="1"/>
  <c r="R54" i="24" s="1"/>
  <c r="R55" i="24" s="1"/>
  <c r="R56" i="24" s="1"/>
  <c r="R57" i="24" s="1"/>
  <c r="R58" i="24" s="1"/>
  <c r="R59" i="24" s="1"/>
  <c r="R60" i="24" s="1"/>
  <c r="R61" i="24" s="1"/>
  <c r="R62" i="24" s="1"/>
  <c r="R63" i="24" s="1"/>
  <c r="R64" i="24" s="1"/>
  <c r="R65" i="24" s="1"/>
  <c r="R66" i="24" s="1"/>
  <c r="R67" i="24" s="1"/>
  <c r="R68" i="24" s="1"/>
  <c r="R69" i="24" s="1"/>
  <c r="R70" i="24" s="1"/>
  <c r="R71" i="24" s="1"/>
  <c r="R72" i="24" s="1"/>
  <c r="R73" i="24" s="1"/>
  <c r="R74" i="24" s="1"/>
  <c r="R75" i="24" s="1"/>
  <c r="R76" i="24" s="1"/>
  <c r="R77" i="24" s="1"/>
  <c r="R78" i="24" s="1"/>
  <c r="R79" i="24" s="1"/>
  <c r="R80" i="24" s="1"/>
  <c r="R81" i="24" s="1"/>
  <c r="R82" i="24" s="1"/>
  <c r="R83" i="24" s="1"/>
  <c r="R84" i="24" s="1"/>
  <c r="R85" i="24" s="1"/>
  <c r="R86" i="24" s="1"/>
  <c r="R87" i="24" s="1"/>
  <c r="R88" i="24" s="1"/>
  <c r="R89" i="24" s="1"/>
  <c r="R90" i="24" s="1"/>
  <c r="R91" i="24" s="1"/>
  <c r="R92" i="24" s="1"/>
  <c r="R93" i="24" s="1"/>
  <c r="R94" i="24" s="1"/>
  <c r="R95" i="24" s="1"/>
  <c r="R96" i="24" s="1"/>
  <c r="R97" i="24" s="1"/>
  <c r="R98" i="24" s="1"/>
  <c r="R99" i="24" s="1"/>
  <c r="R100" i="24" s="1"/>
  <c r="R101" i="24" s="1"/>
  <c r="R102" i="24" s="1"/>
  <c r="R103" i="24" s="1"/>
  <c r="R104" i="24" s="1"/>
  <c r="R105" i="24" s="1"/>
  <c r="R106" i="24" s="1"/>
  <c r="R107" i="24" s="1"/>
  <c r="R108" i="24" s="1"/>
  <c r="R109" i="24" s="1"/>
  <c r="R110" i="24" s="1"/>
  <c r="R111" i="24" s="1"/>
  <c r="R112" i="24" s="1"/>
  <c r="R113" i="24" s="1"/>
  <c r="R114" i="24" s="1"/>
  <c r="R115" i="24" s="1"/>
  <c r="R116" i="24" s="1"/>
  <c r="R117" i="24" s="1"/>
  <c r="R118" i="24" s="1"/>
  <c r="R119" i="24" s="1"/>
  <c r="R120" i="24" s="1"/>
  <c r="R121" i="24" s="1"/>
  <c r="R122" i="24" s="1"/>
  <c r="R123" i="24" s="1"/>
  <c r="R124" i="24" s="1"/>
  <c r="R125" i="24" s="1"/>
  <c r="R126" i="24" s="1"/>
  <c r="R127" i="24" s="1"/>
  <c r="R128" i="24" s="1"/>
  <c r="R129" i="24" s="1"/>
  <c r="R130" i="24" s="1"/>
  <c r="R131" i="24" s="1"/>
  <c r="R132" i="24" s="1"/>
  <c r="R133" i="24" s="1"/>
  <c r="R134" i="24" s="1"/>
  <c r="R135" i="24" s="1"/>
  <c r="R136" i="24" s="1"/>
  <c r="R137" i="24" s="1"/>
  <c r="R138" i="24" s="1"/>
  <c r="R139" i="24" s="1"/>
  <c r="R140" i="24" s="1"/>
  <c r="R141" i="24" s="1"/>
  <c r="R142" i="24" s="1"/>
  <c r="R143" i="24" s="1"/>
  <c r="R144" i="24" s="1"/>
  <c r="R145" i="24" s="1"/>
  <c r="R146" i="24" s="1"/>
  <c r="R147" i="24" s="1"/>
  <c r="R148" i="24" s="1"/>
  <c r="R149" i="24" s="1"/>
  <c r="R150" i="24" s="1"/>
  <c r="R151" i="24" s="1"/>
  <c r="R152" i="24" s="1"/>
  <c r="R153" i="24" s="1"/>
  <c r="R154" i="24" s="1"/>
  <c r="R155" i="24" s="1"/>
  <c r="R156" i="24" s="1"/>
  <c r="R157" i="24" s="1"/>
  <c r="R158" i="24" s="1"/>
  <c r="R159" i="24" s="1"/>
  <c r="R160" i="24" s="1"/>
  <c r="R161" i="24" s="1"/>
  <c r="R162" i="24" s="1"/>
  <c r="R163" i="24" s="1"/>
  <c r="R164" i="24" s="1"/>
  <c r="R165" i="24" s="1"/>
  <c r="R166" i="24" s="1"/>
  <c r="R167" i="24" s="1"/>
  <c r="R168" i="24" s="1"/>
  <c r="R169" i="24" s="1"/>
  <c r="R170" i="24" s="1"/>
  <c r="R171" i="24" s="1"/>
  <c r="R172" i="24" s="1"/>
  <c r="R173" i="24" s="1"/>
  <c r="R174" i="24" s="1"/>
  <c r="R175" i="24" s="1"/>
  <c r="R176" i="24" s="1"/>
  <c r="R177" i="24" s="1"/>
  <c r="R178" i="24" s="1"/>
  <c r="R179" i="24" s="1"/>
  <c r="R180" i="24" s="1"/>
  <c r="R181" i="24" s="1"/>
  <c r="R182" i="24" s="1"/>
  <c r="R183" i="24" s="1"/>
  <c r="R184" i="24" s="1"/>
  <c r="R185" i="24" s="1"/>
  <c r="R186" i="24" s="1"/>
  <c r="R187" i="24" s="1"/>
  <c r="R188" i="24" s="1"/>
  <c r="R189" i="24" s="1"/>
  <c r="R190" i="24" s="1"/>
  <c r="R191" i="24" s="1"/>
  <c r="R192" i="24" s="1"/>
  <c r="R193" i="24" s="1"/>
  <c r="R194" i="24" s="1"/>
  <c r="R195" i="24" s="1"/>
  <c r="R196" i="24" s="1"/>
  <c r="R197" i="24" s="1"/>
  <c r="R198" i="24" s="1"/>
  <c r="R199" i="24" s="1"/>
  <c r="R200" i="24" s="1"/>
  <c r="R201" i="24" s="1"/>
  <c r="R202" i="24" s="1"/>
  <c r="R203" i="24" s="1"/>
  <c r="R204" i="24" s="1"/>
  <c r="R205" i="24" s="1"/>
  <c r="R206" i="24" s="1"/>
  <c r="R207" i="24" s="1"/>
  <c r="R208" i="24" s="1"/>
  <c r="R209" i="24" s="1"/>
  <c r="R210" i="24" s="1"/>
  <c r="R211" i="24" s="1"/>
  <c r="R212" i="24" s="1"/>
  <c r="R213" i="24" s="1"/>
  <c r="R214" i="24" s="1"/>
  <c r="R215" i="24" s="1"/>
  <c r="R216" i="24" s="1"/>
  <c r="R217" i="24" s="1"/>
  <c r="R218" i="24" s="1"/>
  <c r="R219" i="24" s="1"/>
  <c r="R220" i="24" s="1"/>
  <c r="R221" i="24" s="1"/>
  <c r="R222" i="24" s="1"/>
  <c r="R223" i="24" s="1"/>
  <c r="R224" i="24" s="1"/>
  <c r="R225" i="24" s="1"/>
  <c r="R226" i="24" s="1"/>
  <c r="R227" i="24" s="1"/>
  <c r="R228" i="24" s="1"/>
  <c r="R229" i="24" s="1"/>
  <c r="R230" i="24" s="1"/>
  <c r="R231" i="24" s="1"/>
  <c r="R232" i="24" s="1"/>
  <c r="R233" i="24" s="1"/>
  <c r="R234" i="24" s="1"/>
  <c r="R235" i="24" s="1"/>
  <c r="R236" i="24" s="1"/>
  <c r="R237" i="24" s="1"/>
  <c r="R238" i="24" s="1"/>
  <c r="R239" i="24" s="1"/>
  <c r="R240" i="24" s="1"/>
  <c r="R241" i="24" s="1"/>
  <c r="R242" i="24" s="1"/>
  <c r="R243" i="24" s="1"/>
  <c r="R244" i="24" s="1"/>
  <c r="R245" i="24" s="1"/>
  <c r="R246" i="24" s="1"/>
  <c r="R247" i="24" s="1"/>
  <c r="R248" i="24" s="1"/>
  <c r="R249" i="24" s="1"/>
  <c r="R250" i="24" s="1"/>
  <c r="R251" i="24" s="1"/>
  <c r="R252" i="24" s="1"/>
  <c r="R253" i="24" s="1"/>
  <c r="R254" i="24" s="1"/>
  <c r="R255" i="24" s="1"/>
  <c r="R256" i="24" s="1"/>
  <c r="R257" i="24" s="1"/>
  <c r="R258" i="24" s="1"/>
  <c r="R259" i="24" s="1"/>
  <c r="R260" i="24" s="1"/>
  <c r="R261" i="24" s="1"/>
  <c r="R262" i="24" s="1"/>
  <c r="R263" i="24" s="1"/>
  <c r="R264" i="24" s="1"/>
  <c r="R265" i="24" s="1"/>
  <c r="R266" i="24" s="1"/>
  <c r="R267" i="24" s="1"/>
  <c r="R268" i="24" s="1"/>
  <c r="R269" i="24" s="1"/>
  <c r="R270" i="24" s="1"/>
  <c r="R271" i="24" s="1"/>
  <c r="R272" i="24" s="1"/>
  <c r="R273" i="24" s="1"/>
  <c r="R274" i="24" s="1"/>
  <c r="R275" i="24" s="1"/>
  <c r="R276" i="24" s="1"/>
  <c r="R277" i="24" s="1"/>
  <c r="R278" i="24" s="1"/>
  <c r="R279" i="24" s="1"/>
  <c r="R280" i="24" s="1"/>
  <c r="R281" i="24" s="1"/>
  <c r="R282" i="24" s="1"/>
  <c r="R283" i="24" s="1"/>
  <c r="R284" i="24" s="1"/>
  <c r="R285" i="24" s="1"/>
  <c r="R286" i="24" s="1"/>
  <c r="R287" i="24" s="1"/>
  <c r="R288" i="24" s="1"/>
  <c r="R289" i="24" s="1"/>
  <c r="R290" i="24" s="1"/>
  <c r="R291" i="24" s="1"/>
  <c r="R292" i="24" s="1"/>
  <c r="R293" i="24" s="1"/>
  <c r="R294" i="24" s="1"/>
  <c r="R295" i="24" s="1"/>
  <c r="R296" i="24" s="1"/>
  <c r="R297" i="24" s="1"/>
  <c r="R298" i="24" s="1"/>
  <c r="R299" i="24" s="1"/>
  <c r="R300" i="24" s="1"/>
  <c r="R301" i="24" s="1"/>
  <c r="R302" i="24" s="1"/>
  <c r="R303" i="24" s="1"/>
  <c r="R304" i="24" s="1"/>
  <c r="R305" i="24" s="1"/>
  <c r="R306" i="24" s="1"/>
  <c r="R307" i="24" s="1"/>
  <c r="R308" i="24" s="1"/>
  <c r="R309" i="24" s="1"/>
  <c r="R310" i="24" s="1"/>
  <c r="R311" i="24" s="1"/>
  <c r="R312" i="24" s="1"/>
  <c r="R313" i="24" s="1"/>
  <c r="R314" i="24" s="1"/>
  <c r="R315" i="24" s="1"/>
  <c r="R316" i="24" s="1"/>
  <c r="R317" i="24" s="1"/>
  <c r="R318" i="24" s="1"/>
  <c r="R319" i="24" s="1"/>
  <c r="R320" i="24" s="1"/>
  <c r="R321" i="24" s="1"/>
  <c r="R322" i="24" s="1"/>
  <c r="R323" i="24" s="1"/>
  <c r="R324" i="24" s="1"/>
  <c r="R325" i="24" s="1"/>
  <c r="R326" i="24" s="1"/>
  <c r="R327" i="24" s="1"/>
  <c r="R328" i="24" s="1"/>
  <c r="R329" i="24" s="1"/>
  <c r="R330" i="24" s="1"/>
  <c r="R331" i="24" s="1"/>
  <c r="R332" i="24" s="1"/>
  <c r="R333" i="24" s="1"/>
  <c r="R334" i="24" s="1"/>
  <c r="R335" i="24" s="1"/>
  <c r="R336" i="24" s="1"/>
  <c r="R337" i="24" s="1"/>
  <c r="R338" i="24" s="1"/>
  <c r="R339" i="24" s="1"/>
  <c r="R340" i="24" s="1"/>
  <c r="R341" i="24" s="1"/>
  <c r="R342" i="24" s="1"/>
  <c r="R343" i="24" s="1"/>
  <c r="R344" i="24" s="1"/>
  <c r="R345" i="24" s="1"/>
  <c r="R346" i="24" s="1"/>
  <c r="R347" i="24" s="1"/>
  <c r="R348" i="24" s="1"/>
  <c r="R349" i="24" s="1"/>
  <c r="R350" i="24" s="1"/>
  <c r="R351" i="24" s="1"/>
  <c r="R352" i="24" s="1"/>
  <c r="R353" i="24" s="1"/>
  <c r="R354" i="24" s="1"/>
  <c r="R355" i="24" s="1"/>
  <c r="R356" i="24" s="1"/>
  <c r="R357" i="24" s="1"/>
  <c r="R358" i="24" s="1"/>
  <c r="R359" i="24" s="1"/>
  <c r="R360" i="24" s="1"/>
  <c r="R361" i="24" s="1"/>
  <c r="R362" i="24" s="1"/>
  <c r="R363" i="24" s="1"/>
  <c r="R364" i="24" s="1"/>
  <c r="R365" i="24" s="1"/>
  <c r="R366" i="24" s="1"/>
  <c r="R367" i="24" s="1"/>
  <c r="R368" i="24" s="1"/>
  <c r="R369" i="24" s="1"/>
  <c r="R370" i="24" s="1"/>
  <c r="R371" i="24" s="1"/>
  <c r="R372" i="24" s="1"/>
  <c r="R373" i="24" s="1"/>
  <c r="R374" i="24" s="1"/>
  <c r="R375" i="24" s="1"/>
  <c r="R376" i="24" s="1"/>
  <c r="R377" i="24" s="1"/>
  <c r="R378" i="24" s="1"/>
  <c r="R379" i="24" s="1"/>
  <c r="R380" i="24" s="1"/>
  <c r="R381" i="24" s="1"/>
  <c r="R382" i="24" s="1"/>
  <c r="R383" i="24" s="1"/>
  <c r="R384" i="24" s="1"/>
  <c r="R385" i="24" s="1"/>
  <c r="R386" i="24" s="1"/>
  <c r="R387" i="24" s="1"/>
  <c r="R388" i="24" s="1"/>
  <c r="R389" i="24" s="1"/>
  <c r="R390" i="24" s="1"/>
  <c r="R391" i="24" s="1"/>
  <c r="R392" i="24" s="1"/>
  <c r="R393" i="24" s="1"/>
  <c r="R394" i="24" s="1"/>
  <c r="R395" i="24" s="1"/>
  <c r="R396" i="24" s="1"/>
  <c r="R397" i="24" s="1"/>
  <c r="R398" i="24" s="1"/>
  <c r="R399" i="24" s="1"/>
  <c r="R400" i="24" s="1"/>
  <c r="R401" i="24" s="1"/>
  <c r="R402" i="24" s="1"/>
  <c r="R403" i="24" s="1"/>
  <c r="R404" i="24" s="1"/>
  <c r="R405" i="24" s="1"/>
  <c r="R406" i="24" s="1"/>
  <c r="R407" i="24" s="1"/>
  <c r="R408" i="24" s="1"/>
  <c r="R409" i="24" s="1"/>
  <c r="R410" i="24" s="1"/>
  <c r="R411" i="24" s="1"/>
  <c r="R412" i="24" s="1"/>
  <c r="R413" i="24" s="1"/>
  <c r="R414" i="24" s="1"/>
  <c r="R415" i="24" s="1"/>
  <c r="R416" i="24" s="1"/>
  <c r="R417" i="24" s="1"/>
  <c r="R418" i="24" s="1"/>
  <c r="R419" i="24" s="1"/>
  <c r="R420" i="24" s="1"/>
  <c r="R421" i="24" s="1"/>
  <c r="R422" i="24" s="1"/>
  <c r="R423" i="24" s="1"/>
  <c r="R424" i="24" s="1"/>
  <c r="R425" i="24" s="1"/>
  <c r="R426" i="24" s="1"/>
  <c r="R427" i="24" s="1"/>
  <c r="R428" i="24" s="1"/>
  <c r="R429" i="24" s="1"/>
  <c r="R430" i="24" s="1"/>
  <c r="R431" i="24" s="1"/>
  <c r="R432" i="24" s="1"/>
  <c r="R433" i="24" s="1"/>
  <c r="R434" i="24" s="1"/>
  <c r="R435" i="24" s="1"/>
  <c r="R436" i="24" s="1"/>
  <c r="R437" i="24" s="1"/>
  <c r="R438" i="24" s="1"/>
  <c r="R439" i="24" s="1"/>
  <c r="R440" i="24" s="1"/>
  <c r="R441" i="24" s="1"/>
  <c r="R442" i="24" s="1"/>
  <c r="R443" i="24" s="1"/>
  <c r="R444" i="24" s="1"/>
  <c r="R445" i="24" s="1"/>
  <c r="R446" i="24" s="1"/>
  <c r="R447" i="24" s="1"/>
  <c r="R448" i="24" s="1"/>
  <c r="R449" i="24" s="1"/>
  <c r="R450" i="24" s="1"/>
  <c r="R451" i="24" s="1"/>
  <c r="R452" i="24" s="1"/>
  <c r="R453" i="24" s="1"/>
  <c r="R454" i="24" s="1"/>
  <c r="R455" i="24" s="1"/>
  <c r="R456" i="24" s="1"/>
  <c r="R457" i="24" s="1"/>
  <c r="R458" i="24" s="1"/>
  <c r="R459" i="24" s="1"/>
  <c r="R460" i="24" s="1"/>
  <c r="R461" i="24" s="1"/>
  <c r="R462" i="24" s="1"/>
  <c r="R463" i="24" s="1"/>
  <c r="R464" i="24" s="1"/>
  <c r="R465" i="24" s="1"/>
  <c r="R466" i="24" s="1"/>
  <c r="R467" i="24" s="1"/>
  <c r="R468" i="24" s="1"/>
  <c r="R469" i="24" s="1"/>
  <c r="R470" i="24" s="1"/>
  <c r="R471" i="24" s="1"/>
  <c r="R472" i="24" s="1"/>
  <c r="R473" i="24" s="1"/>
  <c r="R474" i="24" s="1"/>
  <c r="R475" i="24" s="1"/>
  <c r="R476" i="24" s="1"/>
  <c r="R477" i="24" s="1"/>
  <c r="R478" i="24" s="1"/>
  <c r="R479" i="24" s="1"/>
  <c r="R480" i="24" s="1"/>
  <c r="R481" i="24" s="1"/>
  <c r="R482" i="24" s="1"/>
  <c r="R483" i="24" s="1"/>
  <c r="R484" i="24" s="1"/>
  <c r="R485" i="24" s="1"/>
  <c r="R486" i="24" s="1"/>
  <c r="R487" i="24" s="1"/>
  <c r="R488" i="24" s="1"/>
  <c r="R489" i="24" s="1"/>
  <c r="R490" i="24" s="1"/>
  <c r="R491" i="24" s="1"/>
  <c r="R492" i="24" s="1"/>
  <c r="R493" i="24" s="1"/>
  <c r="R494" i="24" s="1"/>
  <c r="R495" i="24" s="1"/>
  <c r="R496" i="24" s="1"/>
  <c r="R497" i="24" s="1"/>
  <c r="R498" i="24" s="1"/>
  <c r="R499" i="24" s="1"/>
  <c r="R500" i="24" s="1"/>
  <c r="R501" i="24" s="1"/>
  <c r="R502" i="24" s="1"/>
  <c r="R503" i="24" s="1"/>
  <c r="R504" i="24" s="1"/>
  <c r="R505" i="24" s="1"/>
  <c r="R506" i="24" s="1"/>
  <c r="R507" i="24" s="1"/>
  <c r="R508" i="24" s="1"/>
  <c r="R509" i="24" s="1"/>
  <c r="R510" i="24" s="1"/>
  <c r="R511" i="24" s="1"/>
  <c r="R512" i="24" s="1"/>
  <c r="R513" i="24" s="1"/>
  <c r="R514" i="24" s="1"/>
  <c r="R515" i="24" s="1"/>
  <c r="R516" i="24" s="1"/>
  <c r="R517" i="24" s="1"/>
  <c r="R518" i="24" s="1"/>
  <c r="R519" i="24" s="1"/>
  <c r="R520" i="24" s="1"/>
  <c r="R521" i="24" s="1"/>
  <c r="R522" i="24" s="1"/>
  <c r="R523" i="24" s="1"/>
  <c r="R524" i="24" s="1"/>
  <c r="R525" i="24" s="1"/>
  <c r="R526" i="24" s="1"/>
  <c r="R527" i="24" s="1"/>
  <c r="R528" i="24" s="1"/>
  <c r="R529" i="24" s="1"/>
  <c r="R530" i="24" s="1"/>
  <c r="R531" i="24" s="1"/>
  <c r="R532" i="24" s="1"/>
  <c r="R533" i="24" s="1"/>
  <c r="R534" i="24" s="1"/>
  <c r="R535" i="24" s="1"/>
  <c r="R536" i="24" s="1"/>
  <c r="R537" i="24" s="1"/>
  <c r="R538" i="24" s="1"/>
  <c r="R539" i="24" s="1"/>
  <c r="R540" i="24" s="1"/>
  <c r="R541" i="24" s="1"/>
  <c r="R542" i="24" s="1"/>
  <c r="R543" i="24" s="1"/>
  <c r="R544" i="24" s="1"/>
  <c r="R545" i="24" s="1"/>
  <c r="R546" i="24" s="1"/>
  <c r="R547" i="24" s="1"/>
  <c r="R548" i="24" s="1"/>
  <c r="R549" i="24" s="1"/>
  <c r="R550" i="24" s="1"/>
  <c r="R551" i="24" s="1"/>
  <c r="R552" i="24" s="1"/>
  <c r="R553" i="24" s="1"/>
  <c r="R554" i="24" s="1"/>
  <c r="R555" i="24" s="1"/>
  <c r="R556" i="24" s="1"/>
  <c r="R557" i="24" s="1"/>
  <c r="R558" i="24" s="1"/>
  <c r="R559" i="24" s="1"/>
  <c r="R560" i="24" s="1"/>
  <c r="R561" i="24" s="1"/>
  <c r="R562" i="24" s="1"/>
  <c r="R563" i="24" s="1"/>
  <c r="R564" i="24" s="1"/>
  <c r="R565" i="24" s="1"/>
  <c r="R566" i="24" s="1"/>
  <c r="R567" i="24" s="1"/>
  <c r="R568" i="24" s="1"/>
  <c r="R569" i="24" s="1"/>
  <c r="R570" i="24" s="1"/>
  <c r="R571" i="24" s="1"/>
  <c r="R572" i="24" s="1"/>
  <c r="R573" i="24" s="1"/>
  <c r="R574" i="24" s="1"/>
  <c r="R575" i="24" s="1"/>
  <c r="R576" i="24" s="1"/>
  <c r="R577" i="24" s="1"/>
  <c r="R578" i="24" s="1"/>
  <c r="R579" i="24" s="1"/>
  <c r="R580" i="24" s="1"/>
  <c r="R581" i="24" s="1"/>
  <c r="R582" i="24" s="1"/>
  <c r="R583" i="24" s="1"/>
  <c r="R584" i="24" s="1"/>
  <c r="R585" i="24" s="1"/>
  <c r="R586" i="24" s="1"/>
  <c r="R587" i="24" s="1"/>
  <c r="R588" i="24" s="1"/>
  <c r="R589" i="24" s="1"/>
  <c r="R590" i="24" s="1"/>
  <c r="R591" i="24" s="1"/>
  <c r="R592" i="24" s="1"/>
  <c r="R593" i="24" s="1"/>
  <c r="R594" i="24" s="1"/>
  <c r="R595" i="24" s="1"/>
  <c r="R596" i="24" s="1"/>
  <c r="R597" i="24" s="1"/>
  <c r="R598" i="24" s="1"/>
  <c r="R599" i="24" s="1"/>
  <c r="R600" i="24" s="1"/>
  <c r="R601" i="24" s="1"/>
  <c r="R602" i="24" s="1"/>
  <c r="R603" i="24" s="1"/>
  <c r="R604" i="24" s="1"/>
  <c r="R605" i="24" s="1"/>
  <c r="R606" i="24" s="1"/>
  <c r="R607" i="24" s="1"/>
  <c r="R608" i="24" s="1"/>
  <c r="R609" i="24" s="1"/>
  <c r="R610" i="24" s="1"/>
  <c r="R611" i="24" s="1"/>
  <c r="R612" i="24" s="1"/>
  <c r="R613" i="24" s="1"/>
  <c r="R614" i="24" s="1"/>
  <c r="R615" i="24" s="1"/>
  <c r="R616" i="24" s="1"/>
  <c r="R617" i="24" s="1"/>
  <c r="R618" i="24" s="1"/>
  <c r="R619" i="24" s="1"/>
  <c r="R620" i="24" s="1"/>
  <c r="R621" i="24" s="1"/>
  <c r="R622" i="24" s="1"/>
  <c r="R623" i="24" s="1"/>
  <c r="R624" i="24" s="1"/>
  <c r="R625" i="24" s="1"/>
  <c r="R626" i="24" s="1"/>
  <c r="R627" i="24" s="1"/>
  <c r="R628" i="24" s="1"/>
  <c r="R629" i="24" s="1"/>
  <c r="R630" i="24" s="1"/>
  <c r="R631" i="24" s="1"/>
  <c r="R632" i="24" s="1"/>
  <c r="R633" i="24" s="1"/>
  <c r="R634" i="24" s="1"/>
  <c r="R635" i="24" s="1"/>
  <c r="R636" i="24" s="1"/>
  <c r="R637" i="24" s="1"/>
  <c r="R638" i="24" s="1"/>
  <c r="R639" i="24" s="1"/>
  <c r="R640" i="24" s="1"/>
  <c r="R641" i="24" s="1"/>
  <c r="R642" i="24" s="1"/>
  <c r="R643" i="24" s="1"/>
  <c r="R644" i="24" s="1"/>
  <c r="R645" i="24" s="1"/>
  <c r="R646" i="24" s="1"/>
  <c r="R647" i="24" s="1"/>
  <c r="R648" i="24" s="1"/>
  <c r="R649" i="24" s="1"/>
  <c r="R650" i="24" s="1"/>
  <c r="R651" i="24" s="1"/>
  <c r="R652" i="24" s="1"/>
  <c r="R653" i="24" s="1"/>
  <c r="R654" i="24" s="1"/>
  <c r="R655" i="24" s="1"/>
  <c r="R656" i="24" s="1"/>
  <c r="R657" i="24" s="1"/>
  <c r="R658" i="24" s="1"/>
  <c r="R659" i="24" s="1"/>
  <c r="R660" i="24" s="1"/>
  <c r="R661" i="24" s="1"/>
  <c r="R662" i="24" s="1"/>
  <c r="R663" i="24" s="1"/>
  <c r="R664" i="24" s="1"/>
  <c r="R665" i="24" s="1"/>
  <c r="R666" i="24" s="1"/>
  <c r="R667" i="24" s="1"/>
  <c r="R668" i="24" s="1"/>
  <c r="R669" i="24" s="1"/>
  <c r="R670" i="24" s="1"/>
  <c r="R671" i="24" s="1"/>
  <c r="R672" i="24" s="1"/>
  <c r="R673" i="24" s="1"/>
  <c r="R674" i="24" s="1"/>
  <c r="R675" i="24" s="1"/>
  <c r="R676" i="24" s="1"/>
  <c r="R677" i="24" s="1"/>
  <c r="R678" i="24" s="1"/>
  <c r="R679" i="24" s="1"/>
  <c r="R680" i="24" s="1"/>
  <c r="R681" i="24" s="1"/>
  <c r="R682" i="24" s="1"/>
  <c r="R683" i="24" s="1"/>
  <c r="R684" i="24" s="1"/>
  <c r="R685" i="24" s="1"/>
  <c r="R686" i="24" s="1"/>
  <c r="R687" i="24" s="1"/>
  <c r="R688" i="24" s="1"/>
  <c r="R689" i="24" s="1"/>
  <c r="R690" i="24" s="1"/>
  <c r="R691" i="24" s="1"/>
  <c r="R692" i="24" s="1"/>
  <c r="R693" i="24" s="1"/>
  <c r="R694" i="24" s="1"/>
  <c r="R695" i="24" s="1"/>
  <c r="R696" i="24" s="1"/>
  <c r="R697" i="24" s="1"/>
  <c r="R698" i="24" s="1"/>
  <c r="R699" i="24" s="1"/>
  <c r="R700" i="24" s="1"/>
  <c r="R701" i="24" s="1"/>
  <c r="R702" i="24" s="1"/>
  <c r="R703" i="24" s="1"/>
  <c r="R704" i="24" s="1"/>
  <c r="R705" i="24" s="1"/>
  <c r="R706" i="24" s="1"/>
  <c r="R707" i="24" s="1"/>
  <c r="R708" i="24" s="1"/>
  <c r="R709" i="24" s="1"/>
  <c r="R710" i="24" s="1"/>
  <c r="R711" i="24" s="1"/>
  <c r="R712" i="24" s="1"/>
  <c r="R713" i="24" s="1"/>
  <c r="R714" i="24" s="1"/>
  <c r="R715" i="24" s="1"/>
  <c r="R716" i="24" s="1"/>
  <c r="R717" i="24" s="1"/>
  <c r="R718" i="24" s="1"/>
  <c r="R719" i="24" s="1"/>
  <c r="R720" i="24" s="1"/>
  <c r="R721" i="24" s="1"/>
  <c r="R722" i="24" s="1"/>
  <c r="R723" i="24" s="1"/>
  <c r="R724" i="24" s="1"/>
  <c r="R725" i="24" s="1"/>
  <c r="R726" i="24" s="1"/>
  <c r="R727" i="24" s="1"/>
  <c r="R728" i="24" s="1"/>
  <c r="R729" i="24" s="1"/>
  <c r="R730" i="24" s="1"/>
  <c r="R731" i="24" s="1"/>
  <c r="R732" i="24" s="1"/>
  <c r="R733" i="24" s="1"/>
  <c r="R734" i="24" s="1"/>
  <c r="R735" i="24" s="1"/>
  <c r="R736" i="24" s="1"/>
  <c r="R737" i="24" s="1"/>
  <c r="R738" i="24" s="1"/>
  <c r="R739" i="24" s="1"/>
  <c r="R740" i="24" s="1"/>
  <c r="R741" i="24" s="1"/>
  <c r="R742" i="24" s="1"/>
  <c r="R743" i="24" s="1"/>
  <c r="R744" i="24" s="1"/>
  <c r="R745" i="24" s="1"/>
  <c r="R746" i="24" s="1"/>
  <c r="R747" i="24" s="1"/>
  <c r="R748" i="24" s="1"/>
  <c r="R749" i="24" s="1"/>
  <c r="R750" i="24" s="1"/>
  <c r="R751" i="24" s="1"/>
  <c r="R752" i="24" s="1"/>
  <c r="R753" i="24" s="1"/>
  <c r="R754" i="24" s="1"/>
  <c r="R755" i="24" s="1"/>
  <c r="R756" i="24" s="1"/>
  <c r="R757" i="24" s="1"/>
  <c r="R758" i="24" s="1"/>
  <c r="R759" i="24" s="1"/>
  <c r="R760" i="24" s="1"/>
  <c r="R761" i="24" s="1"/>
  <c r="R762" i="24" s="1"/>
  <c r="R763" i="24" s="1"/>
  <c r="R764" i="24" s="1"/>
  <c r="R765" i="24" s="1"/>
  <c r="R766" i="24" s="1"/>
  <c r="R767" i="24" s="1"/>
  <c r="R768" i="24" s="1"/>
  <c r="R769" i="24" s="1"/>
  <c r="R770" i="24" s="1"/>
  <c r="R771" i="24" s="1"/>
  <c r="R772" i="24" s="1"/>
  <c r="R773" i="24" s="1"/>
  <c r="R774" i="24" s="1"/>
  <c r="R775" i="24" s="1"/>
  <c r="R776" i="24" s="1"/>
  <c r="R777" i="24" s="1"/>
  <c r="R778" i="24" s="1"/>
  <c r="R779" i="24" s="1"/>
  <c r="R780" i="24" s="1"/>
  <c r="R781" i="24" s="1"/>
  <c r="R782" i="24" s="1"/>
  <c r="R783" i="24" s="1"/>
  <c r="R784" i="24" s="1"/>
  <c r="R785" i="24" s="1"/>
  <c r="R786" i="24" s="1"/>
  <c r="R787" i="24" s="1"/>
  <c r="R788" i="24" s="1"/>
  <c r="R789" i="24" s="1"/>
  <c r="R790" i="24" s="1"/>
  <c r="R791" i="24" s="1"/>
  <c r="R792" i="24" s="1"/>
  <c r="R793" i="24" s="1"/>
  <c r="R794" i="24" s="1"/>
  <c r="R795" i="24" s="1"/>
  <c r="R796" i="24" s="1"/>
  <c r="R797" i="24" s="1"/>
  <c r="R798" i="24" s="1"/>
  <c r="R799" i="24" s="1"/>
  <c r="R800" i="24" s="1"/>
  <c r="R801" i="24" s="1"/>
  <c r="R802" i="24" s="1"/>
  <c r="R803" i="24" s="1"/>
  <c r="R804" i="24" s="1"/>
  <c r="R805" i="24" s="1"/>
  <c r="R806" i="24" s="1"/>
  <c r="R807" i="24" s="1"/>
  <c r="R808" i="24" s="1"/>
  <c r="R809" i="24" s="1"/>
  <c r="R810" i="24" s="1"/>
  <c r="R811" i="24" s="1"/>
  <c r="R812" i="24" s="1"/>
  <c r="R813" i="24" s="1"/>
  <c r="R814" i="24" s="1"/>
  <c r="R815" i="24" s="1"/>
  <c r="R816" i="24" s="1"/>
  <c r="R817" i="24" s="1"/>
  <c r="R818" i="24" s="1"/>
  <c r="R819" i="24" s="1"/>
  <c r="R820" i="24" s="1"/>
  <c r="R821" i="24" s="1"/>
  <c r="R822" i="24" s="1"/>
  <c r="R823" i="24" s="1"/>
  <c r="R824" i="24" s="1"/>
  <c r="R825" i="24" s="1"/>
  <c r="R826" i="24" s="1"/>
  <c r="R827" i="24" s="1"/>
  <c r="R828" i="24" s="1"/>
  <c r="R829" i="24" s="1"/>
  <c r="R830" i="24" s="1"/>
  <c r="R831" i="24" s="1"/>
  <c r="R832" i="24" s="1"/>
  <c r="R833" i="24" s="1"/>
  <c r="R834" i="24" s="1"/>
  <c r="R835" i="24" s="1"/>
  <c r="R836" i="24" s="1"/>
  <c r="R837" i="24" s="1"/>
  <c r="R838" i="24" s="1"/>
  <c r="R839" i="24" s="1"/>
  <c r="R840" i="24" s="1"/>
  <c r="R841" i="24" s="1"/>
  <c r="R842" i="24" s="1"/>
  <c r="R843" i="24" s="1"/>
  <c r="R844" i="24" s="1"/>
  <c r="R845" i="24" s="1"/>
  <c r="R846" i="24" s="1"/>
  <c r="R847" i="24" s="1"/>
  <c r="R848" i="24" s="1"/>
  <c r="R849" i="24" s="1"/>
  <c r="R850" i="24" s="1"/>
  <c r="R851" i="24" s="1"/>
  <c r="R852" i="24" s="1"/>
  <c r="R853" i="24" s="1"/>
  <c r="R854" i="24" s="1"/>
  <c r="R855" i="24" s="1"/>
  <c r="R856" i="24" s="1"/>
  <c r="R857" i="24" s="1"/>
  <c r="R858" i="24" s="1"/>
  <c r="R859" i="24" s="1"/>
  <c r="R860" i="24" s="1"/>
  <c r="R861" i="24" s="1"/>
  <c r="R862" i="24" s="1"/>
  <c r="R863" i="24" s="1"/>
  <c r="R864" i="24" s="1"/>
  <c r="R865" i="24" s="1"/>
  <c r="R866" i="24" s="1"/>
  <c r="R867" i="24" s="1"/>
  <c r="R868" i="24" s="1"/>
  <c r="R869" i="24" s="1"/>
  <c r="R870" i="24" s="1"/>
  <c r="R871" i="24" s="1"/>
  <c r="R872" i="24" s="1"/>
  <c r="R873" i="24" s="1"/>
  <c r="R874" i="24" s="1"/>
  <c r="R875" i="24" s="1"/>
  <c r="R876" i="24" s="1"/>
  <c r="R877" i="24" s="1"/>
  <c r="R878" i="24" s="1"/>
  <c r="R879" i="24" s="1"/>
  <c r="R880" i="24" s="1"/>
  <c r="R881" i="24" s="1"/>
  <c r="R882" i="24" s="1"/>
  <c r="R883" i="24" s="1"/>
  <c r="R884" i="24" s="1"/>
  <c r="R885" i="24" s="1"/>
  <c r="R886" i="24" s="1"/>
  <c r="R887" i="24" s="1"/>
  <c r="R888" i="24" s="1"/>
  <c r="R889" i="24" s="1"/>
  <c r="R890" i="24" s="1"/>
  <c r="R891" i="24" s="1"/>
  <c r="R892" i="24" s="1"/>
  <c r="R893" i="24" s="1"/>
  <c r="R894" i="24" s="1"/>
  <c r="R895" i="24" s="1"/>
  <c r="R896" i="24" s="1"/>
  <c r="R897" i="24" s="1"/>
  <c r="R898" i="24" s="1"/>
  <c r="R899" i="24" s="1"/>
  <c r="R900" i="24" s="1"/>
  <c r="R901" i="24" s="1"/>
  <c r="R902" i="24" s="1"/>
  <c r="R903" i="24" s="1"/>
  <c r="R904" i="24" s="1"/>
  <c r="R905" i="24" s="1"/>
  <c r="R906" i="24" s="1"/>
  <c r="R907" i="24" s="1"/>
  <c r="R908" i="24" s="1"/>
  <c r="R909" i="24" s="1"/>
  <c r="R910" i="24" s="1"/>
  <c r="R911" i="24" s="1"/>
  <c r="R912" i="24" s="1"/>
  <c r="R913" i="24" s="1"/>
  <c r="R914" i="24" s="1"/>
  <c r="R915" i="24" s="1"/>
  <c r="R916" i="24" s="1"/>
  <c r="R917" i="24" s="1"/>
  <c r="R918" i="24" s="1"/>
  <c r="R919" i="24" s="1"/>
  <c r="R920" i="24" s="1"/>
  <c r="R921" i="24" s="1"/>
  <c r="R922" i="24" s="1"/>
  <c r="R923" i="24" s="1"/>
  <c r="R924" i="24" s="1"/>
  <c r="R925" i="24" s="1"/>
  <c r="R926" i="24" s="1"/>
  <c r="R927" i="24" s="1"/>
  <c r="R928" i="24" s="1"/>
  <c r="R929" i="24" s="1"/>
  <c r="R930" i="24" s="1"/>
  <c r="R931" i="24" s="1"/>
  <c r="R932" i="24" s="1"/>
  <c r="R933" i="24" s="1"/>
  <c r="R934" i="24" s="1"/>
  <c r="R935" i="24" s="1"/>
  <c r="R936" i="24" s="1"/>
  <c r="R937" i="24" s="1"/>
  <c r="R938" i="24" s="1"/>
  <c r="R939" i="24" s="1"/>
  <c r="R940" i="24" s="1"/>
  <c r="R941" i="24" s="1"/>
  <c r="R942" i="24" s="1"/>
  <c r="R943" i="24" s="1"/>
  <c r="R944" i="24" s="1"/>
  <c r="R945" i="24" s="1"/>
  <c r="R946" i="24" s="1"/>
  <c r="R947" i="24" s="1"/>
  <c r="R948" i="24" s="1"/>
  <c r="R949" i="24" s="1"/>
  <c r="R950" i="24" s="1"/>
  <c r="R951" i="24" s="1"/>
  <c r="R952" i="24" s="1"/>
  <c r="R953" i="24" s="1"/>
  <c r="R954" i="24" s="1"/>
  <c r="R955" i="24" s="1"/>
  <c r="R956" i="24" s="1"/>
  <c r="R957" i="24" s="1"/>
  <c r="R958" i="24" s="1"/>
  <c r="R959" i="24" s="1"/>
  <c r="R960" i="24" s="1"/>
  <c r="R961" i="24" s="1"/>
  <c r="R962" i="24" s="1"/>
  <c r="R963" i="24" s="1"/>
  <c r="R964" i="24" s="1"/>
  <c r="R965" i="24" s="1"/>
  <c r="R966" i="24" s="1"/>
  <c r="R967" i="24" s="1"/>
  <c r="R968" i="24" s="1"/>
  <c r="R969" i="24" s="1"/>
  <c r="R970" i="24" s="1"/>
  <c r="R971" i="24" s="1"/>
  <c r="R972" i="24" s="1"/>
  <c r="R973" i="24" s="1"/>
  <c r="R974" i="24" s="1"/>
  <c r="R975" i="24" s="1"/>
  <c r="R976" i="24" s="1"/>
  <c r="R977" i="24" s="1"/>
  <c r="R978" i="24" s="1"/>
  <c r="R979" i="24" s="1"/>
  <c r="R980" i="24" s="1"/>
  <c r="R981" i="24" s="1"/>
  <c r="R982" i="24" s="1"/>
  <c r="R983" i="24" s="1"/>
  <c r="R984" i="24" s="1"/>
  <c r="R985" i="24" s="1"/>
  <c r="R986" i="24" s="1"/>
  <c r="R987" i="24" s="1"/>
  <c r="R988" i="24" s="1"/>
  <c r="R989" i="24" s="1"/>
  <c r="R990" i="24" s="1"/>
  <c r="R991" i="24" s="1"/>
  <c r="R992" i="24" s="1"/>
  <c r="R993" i="24" s="1"/>
  <c r="R994" i="24" s="1"/>
  <c r="R995" i="24" s="1"/>
  <c r="R996" i="24" s="1"/>
  <c r="R997" i="24" s="1"/>
  <c r="R998" i="24" s="1"/>
  <c r="R999" i="24" s="1"/>
  <c r="R1000" i="24" s="1"/>
  <c r="R1001" i="24" s="1"/>
  <c r="R1002" i="24" s="1"/>
  <c r="R1003" i="24" s="1"/>
  <c r="R1004" i="24" s="1"/>
  <c r="R1005" i="24" s="1"/>
  <c r="R1006" i="24" s="1"/>
  <c r="R1007" i="24" s="1"/>
  <c r="R1008" i="24" s="1"/>
  <c r="R1009" i="24" s="1"/>
  <c r="R1010" i="24" s="1"/>
  <c r="R1011" i="24" s="1"/>
  <c r="R1012" i="24" s="1"/>
  <c r="R1013" i="24" s="1"/>
  <c r="R1014" i="24" s="1"/>
  <c r="R1015" i="24" s="1"/>
  <c r="R1016" i="24" s="1"/>
  <c r="R1017" i="24" s="1"/>
  <c r="R1018" i="24" s="1"/>
  <c r="R1019" i="24" s="1"/>
  <c r="R1020" i="24" s="1"/>
  <c r="R1021" i="24" s="1"/>
  <c r="R1022" i="24" s="1"/>
  <c r="R1023" i="24" s="1"/>
  <c r="R1024" i="24" s="1"/>
  <c r="R1025" i="24" s="1"/>
  <c r="R1026" i="24" s="1"/>
  <c r="R1027" i="24" s="1"/>
  <c r="R1028" i="24" s="1"/>
  <c r="R1029" i="24" s="1"/>
  <c r="R1030" i="24" s="1"/>
  <c r="R1031" i="24" s="1"/>
  <c r="R1032" i="24" s="1"/>
  <c r="R1033" i="24" s="1"/>
  <c r="R1034" i="24" s="1"/>
  <c r="R1035" i="24" s="1"/>
  <c r="R1036" i="24" s="1"/>
  <c r="R1037" i="24" s="1"/>
  <c r="R1038" i="24" s="1"/>
  <c r="R1039" i="24" s="1"/>
  <c r="R1040" i="24" s="1"/>
  <c r="R1041" i="24" s="1"/>
  <c r="R1042" i="24" s="1"/>
  <c r="R1043" i="24" s="1"/>
  <c r="R1044" i="24" s="1"/>
  <c r="R1045" i="24" s="1"/>
  <c r="R1046" i="24" s="1"/>
  <c r="R1047" i="24" s="1"/>
  <c r="R1048" i="24" s="1"/>
  <c r="R1049" i="24" s="1"/>
  <c r="R1050" i="24" s="1"/>
  <c r="R1051" i="24" s="1"/>
  <c r="R1052" i="24" s="1"/>
  <c r="R1053" i="24" s="1"/>
  <c r="R1054" i="24" s="1"/>
  <c r="R1055" i="24" s="1"/>
  <c r="R1056" i="24" s="1"/>
  <c r="R1057" i="24" s="1"/>
  <c r="R1058" i="24" s="1"/>
  <c r="R1059" i="24" s="1"/>
  <c r="R1060" i="24" s="1"/>
  <c r="R1061" i="24" s="1"/>
  <c r="R1062" i="24" s="1"/>
  <c r="R1063" i="24" s="1"/>
  <c r="R1064" i="24" s="1"/>
  <c r="R1065" i="24" s="1"/>
  <c r="R1066" i="24" s="1"/>
  <c r="R1067" i="24" s="1"/>
  <c r="R1068" i="24" s="1"/>
  <c r="R1069" i="24" s="1"/>
  <c r="R1070" i="24" s="1"/>
  <c r="R1071" i="24" s="1"/>
  <c r="R1072" i="24" s="1"/>
  <c r="R1073" i="24" s="1"/>
  <c r="R1074" i="24" s="1"/>
  <c r="R1075" i="24" s="1"/>
  <c r="R1076" i="24" s="1"/>
  <c r="R1077" i="24" s="1"/>
  <c r="R1078" i="24" s="1"/>
  <c r="R1079" i="24" s="1"/>
  <c r="R1080" i="24" s="1"/>
  <c r="R1081" i="24" s="1"/>
  <c r="R1082" i="24" s="1"/>
  <c r="R1083" i="24" s="1"/>
  <c r="R1084" i="24" s="1"/>
  <c r="R1085" i="24" s="1"/>
  <c r="R1086" i="24" s="1"/>
  <c r="R1087" i="24" s="1"/>
  <c r="R1088" i="24" s="1"/>
  <c r="R1089" i="24" s="1"/>
  <c r="R1090" i="24" s="1"/>
  <c r="R1091" i="24" s="1"/>
  <c r="R1092" i="24" s="1"/>
  <c r="R1093" i="24" s="1"/>
  <c r="R1094" i="24" s="1"/>
  <c r="R1095" i="24" s="1"/>
  <c r="R1096" i="24" s="1"/>
  <c r="R1097" i="24" s="1"/>
  <c r="R1098" i="24" s="1"/>
  <c r="R1099" i="24" s="1"/>
  <c r="R1100" i="24" s="1"/>
  <c r="R1101" i="24" s="1"/>
  <c r="R1102" i="24" s="1"/>
  <c r="R1103" i="24" s="1"/>
  <c r="R1104" i="24" s="1"/>
  <c r="R1105" i="24" s="1"/>
  <c r="R1106" i="24" s="1"/>
  <c r="R1107" i="24" s="1"/>
  <c r="R1108" i="24" s="1"/>
  <c r="R1109" i="24" s="1"/>
  <c r="R1110" i="24" s="1"/>
  <c r="R1111" i="24" s="1"/>
  <c r="R1112" i="24" s="1"/>
  <c r="R1113" i="24" s="1"/>
  <c r="R1114" i="24" s="1"/>
  <c r="R1115" i="24" s="1"/>
  <c r="R1116" i="24" s="1"/>
  <c r="R1117" i="24" s="1"/>
  <c r="R1118" i="24" s="1"/>
  <c r="R1119" i="24" s="1"/>
  <c r="R1120" i="24" s="1"/>
  <c r="R1121" i="24" s="1"/>
  <c r="R1122" i="24" s="1"/>
  <c r="R1123" i="24" s="1"/>
  <c r="R1124" i="24" s="1"/>
  <c r="R1125" i="24" s="1"/>
  <c r="R1126" i="24" s="1"/>
  <c r="R1127" i="24" s="1"/>
  <c r="R1128" i="24" s="1"/>
  <c r="R1129" i="24" s="1"/>
  <c r="R1130" i="24" s="1"/>
  <c r="R1131" i="24" s="1"/>
  <c r="R1132" i="24" s="1"/>
  <c r="R1133" i="24" s="1"/>
  <c r="R1134" i="24" s="1"/>
  <c r="R1135" i="24" s="1"/>
  <c r="R1136" i="24" s="1"/>
  <c r="R1137" i="24" s="1"/>
  <c r="R1138" i="24" s="1"/>
  <c r="R1139" i="24" s="1"/>
  <c r="R1140" i="24" s="1"/>
  <c r="R1141" i="24" s="1"/>
  <c r="R1142" i="24" s="1"/>
  <c r="R1143" i="24" s="1"/>
  <c r="R1144" i="24" s="1"/>
  <c r="R1145" i="24" s="1"/>
  <c r="R1146" i="24" s="1"/>
  <c r="R1147" i="24" s="1"/>
  <c r="R1148" i="24" s="1"/>
  <c r="R1149" i="24" s="1"/>
  <c r="R1150" i="24" s="1"/>
  <c r="R1151" i="24" s="1"/>
  <c r="R1152" i="24" s="1"/>
  <c r="R1153" i="24" s="1"/>
  <c r="R1154" i="24" s="1"/>
  <c r="R1155" i="24" s="1"/>
  <c r="R1156" i="24" s="1"/>
  <c r="R1157" i="24" s="1"/>
  <c r="R1158" i="24" s="1"/>
  <c r="R1159" i="24" s="1"/>
  <c r="R1160" i="24" s="1"/>
  <c r="R1161" i="24" s="1"/>
  <c r="R1162" i="24" s="1"/>
  <c r="R1163" i="24" s="1"/>
  <c r="R1164" i="24" s="1"/>
  <c r="R1165" i="24" s="1"/>
  <c r="R1166" i="24" s="1"/>
  <c r="R1167" i="24" s="1"/>
  <c r="R1168" i="24" s="1"/>
  <c r="R1169" i="24" s="1"/>
  <c r="R1170" i="24" s="1"/>
  <c r="R1171" i="24" s="1"/>
  <c r="R1172" i="24" s="1"/>
  <c r="R1173" i="24" s="1"/>
  <c r="R1174" i="24" s="1"/>
  <c r="R1175" i="24" s="1"/>
  <c r="R1176" i="24" s="1"/>
  <c r="R1177" i="24" s="1"/>
  <c r="R1178" i="24" s="1"/>
  <c r="R1179" i="24" s="1"/>
  <c r="R1180" i="24" s="1"/>
  <c r="R1181" i="24" s="1"/>
  <c r="R1182" i="24" s="1"/>
  <c r="R1183" i="24" s="1"/>
  <c r="R1184" i="24" s="1"/>
  <c r="R1185" i="24" s="1"/>
  <c r="R1186" i="24" s="1"/>
  <c r="R1187" i="24" s="1"/>
  <c r="R1188" i="24" s="1"/>
  <c r="R1189" i="24" s="1"/>
  <c r="R1190" i="24" s="1"/>
  <c r="R1191" i="24" s="1"/>
  <c r="R1192" i="24" s="1"/>
  <c r="R1193" i="24" s="1"/>
  <c r="R1194" i="24" s="1"/>
  <c r="R1195" i="24" s="1"/>
  <c r="R1196" i="24" s="1"/>
  <c r="R1197" i="24" s="1"/>
  <c r="R1198" i="24" s="1"/>
  <c r="R1199" i="24" s="1"/>
  <c r="R1200" i="24" s="1"/>
  <c r="R1201" i="24" s="1"/>
  <c r="R1202" i="24" s="1"/>
  <c r="R1203" i="24" s="1"/>
  <c r="R1204" i="24" s="1"/>
  <c r="R1205" i="24" s="1"/>
  <c r="R1206" i="24" s="1"/>
  <c r="R1207" i="24" s="1"/>
  <c r="R1208" i="24" s="1"/>
  <c r="R1209" i="24" s="1"/>
  <c r="R1210" i="24" s="1"/>
  <c r="R1211" i="24" s="1"/>
  <c r="R1212" i="24" s="1"/>
  <c r="R1213" i="24" s="1"/>
  <c r="R1214" i="24" s="1"/>
  <c r="R1215" i="24" s="1"/>
  <c r="R1216" i="24" s="1"/>
  <c r="R1217" i="24" s="1"/>
  <c r="R1218" i="24" s="1"/>
  <c r="R1219" i="24" s="1"/>
  <c r="R1220" i="24" s="1"/>
  <c r="R1221" i="24" s="1"/>
  <c r="R1222" i="24" s="1"/>
  <c r="R1223" i="24" s="1"/>
  <c r="R1224" i="24" s="1"/>
  <c r="R1225" i="24" s="1"/>
  <c r="R1226" i="24" s="1"/>
  <c r="R1227" i="24" s="1"/>
  <c r="R1228" i="24" s="1"/>
  <c r="R1229" i="24" s="1"/>
  <c r="R1230" i="24" s="1"/>
  <c r="R1231" i="24" s="1"/>
  <c r="R1232" i="24" s="1"/>
  <c r="R1233" i="24" s="1"/>
  <c r="R1234" i="24" s="1"/>
  <c r="R1235" i="24" s="1"/>
  <c r="R1236" i="24" s="1"/>
  <c r="R1237" i="24" s="1"/>
  <c r="R1238" i="24" s="1"/>
  <c r="R1239" i="24" s="1"/>
  <c r="R1240" i="24" s="1"/>
  <c r="R1241" i="24" s="1"/>
  <c r="R1242" i="24" s="1"/>
  <c r="R1243" i="24" s="1"/>
  <c r="R1244" i="24" s="1"/>
  <c r="R1245" i="24" s="1"/>
  <c r="R1246" i="24" s="1"/>
  <c r="R1247" i="24" s="1"/>
  <c r="R1248" i="24" s="1"/>
  <c r="R1249" i="24" s="1"/>
  <c r="R1250" i="24" s="1"/>
  <c r="R1251" i="24" s="1"/>
  <c r="R1252" i="24" s="1"/>
  <c r="R1253" i="24" s="1"/>
  <c r="R1254" i="24" s="1"/>
  <c r="R1255" i="24" s="1"/>
  <c r="R1256" i="24" s="1"/>
  <c r="R1257" i="24" s="1"/>
  <c r="R1258" i="24" s="1"/>
  <c r="R1259" i="24" s="1"/>
  <c r="R1260" i="24" s="1"/>
  <c r="R1261" i="24" s="1"/>
  <c r="R1262" i="24" s="1"/>
  <c r="R1263" i="24" s="1"/>
  <c r="R1264" i="24" s="1"/>
  <c r="R1265" i="24" s="1"/>
  <c r="R1266" i="24" s="1"/>
  <c r="R1267" i="24" s="1"/>
  <c r="R1268" i="24" s="1"/>
  <c r="R1269" i="24" s="1"/>
  <c r="R1270" i="24" s="1"/>
  <c r="R1271" i="24" s="1"/>
  <c r="R1272" i="24" s="1"/>
  <c r="R1273" i="24" s="1"/>
  <c r="R1274" i="24" s="1"/>
  <c r="R1275" i="24" s="1"/>
  <c r="R1276" i="24" s="1"/>
  <c r="R1277" i="24" s="1"/>
  <c r="R1278" i="24" s="1"/>
  <c r="R1279" i="24" s="1"/>
  <c r="R1280" i="24" s="1"/>
  <c r="R1281" i="24" s="1"/>
  <c r="R1282" i="24" s="1"/>
  <c r="R1283" i="24" s="1"/>
  <c r="R1284" i="24" s="1"/>
  <c r="R1285" i="24" s="1"/>
  <c r="R1286" i="24" s="1"/>
  <c r="R1287" i="24" s="1"/>
  <c r="R1288" i="24" s="1"/>
  <c r="R1289" i="24" s="1"/>
  <c r="R1290" i="24" s="1"/>
  <c r="R1291" i="24" s="1"/>
  <c r="R1292" i="24" s="1"/>
  <c r="R1293" i="24" s="1"/>
  <c r="R1294" i="24" s="1"/>
  <c r="R1295" i="24" s="1"/>
  <c r="R1296" i="24" s="1"/>
  <c r="R1297" i="24" s="1"/>
  <c r="R1298" i="24" s="1"/>
  <c r="R1299" i="24" s="1"/>
  <c r="R1300" i="24" s="1"/>
  <c r="R1301" i="24" s="1"/>
  <c r="R1302" i="24" s="1"/>
  <c r="R1303" i="24" s="1"/>
  <c r="R1304" i="24" s="1"/>
  <c r="R1305" i="24" s="1"/>
  <c r="R1306" i="24" s="1"/>
  <c r="R1307" i="24" s="1"/>
  <c r="R1308" i="24" s="1"/>
  <c r="R1309" i="24" s="1"/>
  <c r="R1310" i="24" s="1"/>
  <c r="R1311" i="24" s="1"/>
  <c r="R1312" i="24" s="1"/>
  <c r="R1313" i="24" s="1"/>
  <c r="R1314" i="24" s="1"/>
  <c r="R1315" i="24" s="1"/>
  <c r="R1316" i="24" s="1"/>
  <c r="R1317" i="24" s="1"/>
  <c r="R1318" i="24" s="1"/>
  <c r="R1319" i="24" s="1"/>
  <c r="R1320" i="24" s="1"/>
  <c r="R1321" i="24" s="1"/>
  <c r="R1322" i="24" s="1"/>
  <c r="R1323" i="24" s="1"/>
  <c r="R1324" i="24" s="1"/>
  <c r="R1325" i="24" s="1"/>
  <c r="R1326" i="24" s="1"/>
  <c r="R1327" i="24" s="1"/>
  <c r="R1328" i="24" s="1"/>
  <c r="R1329" i="24" s="1"/>
  <c r="R1330" i="24" s="1"/>
  <c r="R1331" i="24" s="1"/>
  <c r="R1332" i="24" s="1"/>
  <c r="R1333" i="24" s="1"/>
  <c r="R1334" i="24" s="1"/>
  <c r="R1335" i="24" s="1"/>
  <c r="R1336" i="24" s="1"/>
  <c r="R1337" i="24" s="1"/>
  <c r="R1338" i="24" s="1"/>
  <c r="R1339" i="24" s="1"/>
  <c r="R1340" i="24" s="1"/>
  <c r="R1341" i="24" s="1"/>
  <c r="R1342" i="24" s="1"/>
  <c r="R1343" i="24" s="1"/>
  <c r="R1344" i="24" s="1"/>
  <c r="R1345" i="24" s="1"/>
  <c r="R1346" i="24" s="1"/>
  <c r="R1347" i="24" s="1"/>
  <c r="R1348" i="24" s="1"/>
  <c r="R1349" i="24" s="1"/>
  <c r="R1350" i="24" s="1"/>
  <c r="R1351" i="24" s="1"/>
  <c r="R1352" i="24" s="1"/>
  <c r="R1353" i="24" s="1"/>
  <c r="R1354" i="24" s="1"/>
  <c r="R1355" i="24" s="1"/>
  <c r="R1356" i="24" s="1"/>
  <c r="R1357" i="24" s="1"/>
  <c r="R1358" i="24" s="1"/>
  <c r="R1359" i="24" s="1"/>
  <c r="R1360" i="24" s="1"/>
  <c r="R1361" i="24" s="1"/>
  <c r="R1362" i="24" s="1"/>
  <c r="R1363" i="24" s="1"/>
  <c r="R1364" i="24" s="1"/>
  <c r="R1365" i="24" s="1"/>
  <c r="R1366" i="24" s="1"/>
  <c r="R1367" i="24" s="1"/>
  <c r="R1368" i="24" s="1"/>
  <c r="R1369" i="24" s="1"/>
  <c r="R1370" i="24" s="1"/>
  <c r="R1371" i="24" s="1"/>
  <c r="R1372" i="24" s="1"/>
  <c r="R1373" i="24" s="1"/>
  <c r="R1374" i="24" s="1"/>
  <c r="R1375" i="24" s="1"/>
  <c r="R1376" i="24" s="1"/>
  <c r="R1377" i="24" s="1"/>
  <c r="R1378" i="24" s="1"/>
  <c r="R1379" i="24" s="1"/>
  <c r="R1380" i="24" s="1"/>
  <c r="R1381" i="24" s="1"/>
  <c r="R1382" i="24" s="1"/>
  <c r="R1383" i="24" s="1"/>
  <c r="R1384" i="24" s="1"/>
  <c r="R1385" i="24" s="1"/>
  <c r="R1386" i="24" s="1"/>
  <c r="R1387" i="24" s="1"/>
  <c r="R1388" i="24" s="1"/>
  <c r="R1389" i="24" s="1"/>
  <c r="R1390" i="24" s="1"/>
  <c r="R1391" i="24" s="1"/>
  <c r="R1392" i="24" s="1"/>
  <c r="R1393" i="24" s="1"/>
  <c r="R1394" i="24" s="1"/>
  <c r="R1395" i="24" s="1"/>
  <c r="R1396" i="24" s="1"/>
  <c r="R1397" i="24" s="1"/>
  <c r="R1398" i="24" s="1"/>
  <c r="R1399" i="24" s="1"/>
  <c r="R1400" i="24" s="1"/>
  <c r="R1401" i="24" s="1"/>
  <c r="R1402" i="24" s="1"/>
  <c r="R1403" i="24" s="1"/>
  <c r="R1404" i="24" s="1"/>
  <c r="R1405" i="24" s="1"/>
  <c r="R1406" i="24" s="1"/>
  <c r="R1407" i="24" s="1"/>
  <c r="R1408" i="24" s="1"/>
  <c r="R1409" i="24" s="1"/>
  <c r="R1410" i="24" s="1"/>
  <c r="R1411" i="24" s="1"/>
  <c r="R1412" i="24" s="1"/>
  <c r="R1413" i="24" s="1"/>
  <c r="R1414" i="24" s="1"/>
  <c r="R1415" i="24" s="1"/>
  <c r="R1416" i="24" s="1"/>
  <c r="R1417" i="24" s="1"/>
  <c r="R1418" i="24" s="1"/>
  <c r="R1419" i="24" s="1"/>
  <c r="R1420" i="24" s="1"/>
  <c r="R1421" i="24" s="1"/>
  <c r="R1422" i="24" s="1"/>
  <c r="R1423" i="24" s="1"/>
  <c r="R1424" i="24" s="1"/>
  <c r="R1425" i="24" s="1"/>
  <c r="R1426" i="24" s="1"/>
  <c r="R1427" i="24" s="1"/>
  <c r="R1428" i="24" s="1"/>
  <c r="R1429" i="24" s="1"/>
  <c r="R1430" i="24" s="1"/>
  <c r="R1431" i="24" s="1"/>
  <c r="R1432" i="24" s="1"/>
  <c r="R1433" i="24" s="1"/>
  <c r="R1434" i="24" s="1"/>
  <c r="R1435" i="24" s="1"/>
  <c r="R1436" i="24" s="1"/>
  <c r="R1437" i="24" s="1"/>
  <c r="R1438" i="24" s="1"/>
  <c r="R1439" i="24" s="1"/>
  <c r="R1440" i="24" s="1"/>
  <c r="R1441" i="24" s="1"/>
  <c r="R1442" i="24" s="1"/>
  <c r="R1443" i="24" s="1"/>
  <c r="R1444" i="24" s="1"/>
  <c r="R1445" i="24" s="1"/>
  <c r="R1446" i="24" s="1"/>
  <c r="R1447" i="24" s="1"/>
  <c r="R1448" i="24" s="1"/>
  <c r="R1449" i="24" s="1"/>
  <c r="R1450" i="24" s="1"/>
  <c r="R1451" i="24" s="1"/>
  <c r="R1452" i="24" s="1"/>
  <c r="R1453" i="24" s="1"/>
  <c r="R1454" i="24" s="1"/>
  <c r="R1455" i="24" s="1"/>
  <c r="R1456" i="24" s="1"/>
  <c r="R1457" i="24" s="1"/>
  <c r="R1458" i="24" s="1"/>
  <c r="R1459" i="24" s="1"/>
  <c r="R1460" i="24" s="1"/>
  <c r="R1461" i="24" s="1"/>
  <c r="R1462" i="24" s="1"/>
  <c r="R1463" i="24" s="1"/>
  <c r="R1464" i="24" s="1"/>
  <c r="R1465" i="24" s="1"/>
  <c r="R1466" i="24" s="1"/>
  <c r="R1467" i="24" s="1"/>
  <c r="R1468" i="24" s="1"/>
  <c r="R1469" i="24" s="1"/>
  <c r="R1470" i="24" s="1"/>
  <c r="R1471" i="24" s="1"/>
  <c r="R1472" i="24" s="1"/>
  <c r="R1473" i="24" s="1"/>
  <c r="R1474" i="24" s="1"/>
  <c r="R1475" i="24" s="1"/>
  <c r="R1476" i="24" s="1"/>
  <c r="R1477" i="24" s="1"/>
  <c r="R1478" i="24" s="1"/>
  <c r="R1479" i="24" s="1"/>
  <c r="R1480" i="24" s="1"/>
  <c r="R1481" i="24" s="1"/>
  <c r="R1482" i="24" s="1"/>
  <c r="R1483" i="24" s="1"/>
  <c r="R1484" i="24" s="1"/>
  <c r="R1485" i="24" s="1"/>
  <c r="R1486" i="24" s="1"/>
  <c r="R1487" i="24" s="1"/>
  <c r="R1488" i="24" s="1"/>
  <c r="R1489" i="24" s="1"/>
  <c r="R1490" i="24" s="1"/>
  <c r="R1491" i="24" s="1"/>
  <c r="R1492" i="24" s="1"/>
  <c r="R1493" i="24" s="1"/>
  <c r="R1494" i="24" s="1"/>
  <c r="R1495" i="24" s="1"/>
  <c r="R1496" i="24" s="1"/>
  <c r="R1497" i="24" s="1"/>
  <c r="R1498" i="24" s="1"/>
  <c r="R1499" i="24" s="1"/>
  <c r="R1500" i="24" s="1"/>
  <c r="R1501" i="24" s="1"/>
  <c r="R1502" i="24" s="1"/>
  <c r="R1503" i="24" s="1"/>
  <c r="R1504" i="24" s="1"/>
  <c r="R1505" i="24" s="1"/>
  <c r="R1506" i="24" s="1"/>
  <c r="R1507" i="24" s="1"/>
  <c r="R1508" i="24" s="1"/>
  <c r="R1509" i="24" s="1"/>
  <c r="R1510" i="24" s="1"/>
  <c r="R1511" i="24" s="1"/>
  <c r="R1512" i="24" s="1"/>
  <c r="R1513" i="24" s="1"/>
  <c r="R1514" i="24" s="1"/>
  <c r="R1515" i="24" s="1"/>
  <c r="R1516" i="24" s="1"/>
  <c r="R1517" i="24" s="1"/>
  <c r="R1518" i="24" s="1"/>
  <c r="R1519" i="24" s="1"/>
  <c r="R1520" i="24" s="1"/>
  <c r="R1521" i="24" s="1"/>
  <c r="R1522" i="24" s="1"/>
  <c r="R1523" i="24" s="1"/>
  <c r="R1524" i="24" s="1"/>
  <c r="R1525" i="24" s="1"/>
  <c r="R1526" i="24" s="1"/>
  <c r="R1527" i="24" s="1"/>
  <c r="R1528" i="24" s="1"/>
  <c r="R1529" i="24" s="1"/>
  <c r="R1530" i="24" s="1"/>
  <c r="R1531" i="24" s="1"/>
  <c r="R1532" i="24" s="1"/>
  <c r="R1533" i="24" s="1"/>
  <c r="R1534" i="24" s="1"/>
  <c r="R1535" i="24" s="1"/>
  <c r="R1536" i="24" s="1"/>
  <c r="R1537" i="24" s="1"/>
  <c r="R1538" i="24" s="1"/>
  <c r="R1539" i="24" s="1"/>
  <c r="R1540" i="24" s="1"/>
  <c r="R1541" i="24" s="1"/>
  <c r="R1542" i="24" s="1"/>
  <c r="R1543" i="24" s="1"/>
  <c r="R1544" i="24" s="1"/>
  <c r="R1545" i="24" s="1"/>
  <c r="R1546" i="24" s="1"/>
  <c r="R1547" i="24" s="1"/>
  <c r="R1548" i="24" s="1"/>
  <c r="R1549" i="24" s="1"/>
  <c r="R1550" i="24" s="1"/>
  <c r="R1551" i="24" s="1"/>
  <c r="R1552" i="24" s="1"/>
  <c r="R1553" i="24" s="1"/>
  <c r="R1554" i="24" s="1"/>
  <c r="R1555" i="24" s="1"/>
  <c r="R1556" i="24" s="1"/>
  <c r="R1557" i="24" s="1"/>
  <c r="R1558" i="24" s="1"/>
  <c r="R1559" i="24" s="1"/>
  <c r="R1560" i="24" s="1"/>
  <c r="R1561" i="24" s="1"/>
  <c r="R1562" i="24" s="1"/>
  <c r="R1563" i="24" s="1"/>
  <c r="R1564" i="24" s="1"/>
  <c r="R1565" i="24" s="1"/>
  <c r="R1566" i="24" s="1"/>
  <c r="R1567" i="24" s="1"/>
  <c r="R1568" i="24" s="1"/>
  <c r="R1569" i="24" s="1"/>
  <c r="R1570" i="24" s="1"/>
  <c r="R1571" i="24" s="1"/>
  <c r="R1572" i="24" s="1"/>
  <c r="R1573" i="24" s="1"/>
  <c r="R1574" i="24" s="1"/>
  <c r="R1575" i="24" s="1"/>
  <c r="R1576" i="24" s="1"/>
  <c r="R1577" i="24" s="1"/>
  <c r="R1578" i="24" s="1"/>
  <c r="R1579" i="24" s="1"/>
  <c r="R1580" i="24" s="1"/>
  <c r="R1581" i="24" s="1"/>
  <c r="R1582" i="24" s="1"/>
  <c r="R1583" i="24" s="1"/>
  <c r="R1584" i="24" s="1"/>
  <c r="R1585" i="24" s="1"/>
  <c r="R1586" i="24" s="1"/>
  <c r="R1587" i="24" s="1"/>
  <c r="R1588" i="24" s="1"/>
  <c r="R1589" i="24" s="1"/>
  <c r="R1590" i="24" s="1"/>
  <c r="R1591" i="24" s="1"/>
  <c r="R1592" i="24" s="1"/>
  <c r="R1593" i="24" s="1"/>
  <c r="R1594" i="24" s="1"/>
  <c r="R1595" i="24" s="1"/>
  <c r="R1596" i="24" s="1"/>
  <c r="R1597" i="24" s="1"/>
  <c r="R1598" i="24" s="1"/>
  <c r="R1599" i="24" s="1"/>
  <c r="R1600" i="24" s="1"/>
  <c r="R1601" i="24" s="1"/>
  <c r="R1602" i="24" s="1"/>
  <c r="R1603" i="24" s="1"/>
  <c r="R1604" i="24" s="1"/>
  <c r="R1605" i="24" s="1"/>
  <c r="R1606" i="24" s="1"/>
  <c r="R1607" i="24" s="1"/>
  <c r="R1608" i="24" s="1"/>
  <c r="R1609" i="24" s="1"/>
  <c r="R1610" i="24" s="1"/>
  <c r="R1611" i="24" s="1"/>
  <c r="R1612" i="24" s="1"/>
  <c r="R1613" i="24" s="1"/>
  <c r="R1614" i="24" s="1"/>
  <c r="R1615" i="24" s="1"/>
  <c r="R1616" i="24" s="1"/>
  <c r="R1617" i="24" s="1"/>
  <c r="R1618" i="24" s="1"/>
  <c r="R1619" i="24" s="1"/>
  <c r="R1620" i="24" s="1"/>
  <c r="R1621" i="24" s="1"/>
  <c r="R1622" i="24" s="1"/>
  <c r="R1623" i="24" s="1"/>
  <c r="R1624" i="24" s="1"/>
  <c r="R1625" i="24" s="1"/>
  <c r="R1626" i="24" s="1"/>
  <c r="R1627" i="24" s="1"/>
  <c r="R1628" i="24" s="1"/>
  <c r="R1629" i="24" s="1"/>
  <c r="R1630" i="24" s="1"/>
  <c r="R1631" i="24" s="1"/>
  <c r="R1632" i="24" s="1"/>
  <c r="R1633" i="24" s="1"/>
  <c r="R1634" i="24" s="1"/>
  <c r="R1635" i="24" s="1"/>
  <c r="R1636" i="24" s="1"/>
  <c r="R1637" i="24" s="1"/>
  <c r="R1638" i="24" s="1"/>
  <c r="R1639" i="24" s="1"/>
  <c r="R1640" i="24" s="1"/>
  <c r="R1641" i="24" s="1"/>
  <c r="R1642" i="24" s="1"/>
  <c r="R1643" i="24" s="1"/>
  <c r="R1644" i="24" s="1"/>
  <c r="R1645" i="24" s="1"/>
  <c r="R1646" i="24" s="1"/>
  <c r="R1647" i="24" s="1"/>
  <c r="R1648" i="24" s="1"/>
  <c r="R1649" i="24" s="1"/>
  <c r="R1650" i="24" s="1"/>
  <c r="R1651" i="24" s="1"/>
  <c r="R1652" i="24" s="1"/>
  <c r="R1653" i="24" s="1"/>
  <c r="R1654" i="24" s="1"/>
  <c r="R1655" i="24" s="1"/>
  <c r="R1656" i="24" s="1"/>
  <c r="R1657" i="24" s="1"/>
  <c r="R1658" i="24" s="1"/>
  <c r="R1659" i="24" s="1"/>
  <c r="R1660" i="24" s="1"/>
  <c r="R1661" i="24" s="1"/>
  <c r="R1662" i="24" s="1"/>
  <c r="R1663" i="24" s="1"/>
  <c r="R1664" i="24" s="1"/>
  <c r="R1665" i="24" s="1"/>
  <c r="R1666" i="24" s="1"/>
  <c r="R1667" i="24" s="1"/>
  <c r="R1668" i="24" s="1"/>
  <c r="R1669" i="24" s="1"/>
  <c r="R1670" i="24" s="1"/>
  <c r="R1671" i="24" s="1"/>
  <c r="R1672" i="24" s="1"/>
  <c r="R1673" i="24" s="1"/>
  <c r="R1674" i="24" s="1"/>
  <c r="R1675" i="24" s="1"/>
  <c r="R1676" i="24" s="1"/>
  <c r="R1677" i="24" s="1"/>
  <c r="R1678" i="24" s="1"/>
  <c r="R1679" i="24" s="1"/>
  <c r="R1680" i="24" s="1"/>
  <c r="R1681" i="24" s="1"/>
  <c r="R1682" i="24" s="1"/>
  <c r="R1683" i="24" s="1"/>
  <c r="R1684" i="24" s="1"/>
  <c r="R1685" i="24" s="1"/>
  <c r="R1686" i="24" s="1"/>
  <c r="R1687" i="24" s="1"/>
  <c r="R1688" i="24" s="1"/>
  <c r="R1689" i="24" s="1"/>
  <c r="R1690" i="24" s="1"/>
  <c r="R1691" i="24" s="1"/>
  <c r="R1692" i="24" s="1"/>
  <c r="R1693" i="24" s="1"/>
  <c r="R1694" i="24" s="1"/>
  <c r="R1695" i="24" s="1"/>
  <c r="R1696" i="24" s="1"/>
  <c r="R1697" i="24" s="1"/>
  <c r="R1698" i="24" s="1"/>
  <c r="R1699" i="24" s="1"/>
  <c r="R1700" i="24" s="1"/>
  <c r="R1701" i="24" s="1"/>
  <c r="R1702" i="24" s="1"/>
  <c r="R1703" i="24" s="1"/>
  <c r="R1704" i="24" s="1"/>
  <c r="R1705" i="24" s="1"/>
  <c r="R1706" i="24" s="1"/>
  <c r="R1707" i="24" s="1"/>
  <c r="R1708" i="24" s="1"/>
  <c r="R1709" i="24" s="1"/>
  <c r="R1710" i="24" s="1"/>
  <c r="R1711" i="24" s="1"/>
  <c r="R1712" i="24" s="1"/>
  <c r="R1713" i="24" s="1"/>
  <c r="R1714" i="24" s="1"/>
  <c r="R1715" i="24" s="1"/>
  <c r="R1716" i="24" s="1"/>
  <c r="R1717" i="24" s="1"/>
  <c r="R1718" i="24" s="1"/>
  <c r="R1719" i="24" s="1"/>
  <c r="R1720" i="24" s="1"/>
  <c r="R1721" i="24" s="1"/>
  <c r="R1722" i="24" s="1"/>
  <c r="R1723" i="24" s="1"/>
  <c r="R1724" i="24" s="1"/>
  <c r="R1725" i="24" s="1"/>
  <c r="R1726" i="24" s="1"/>
  <c r="R1727" i="24" s="1"/>
  <c r="R1728" i="24" s="1"/>
  <c r="R1729" i="24" s="1"/>
  <c r="R1730" i="24" s="1"/>
  <c r="R1731" i="24" s="1"/>
  <c r="R1732" i="24" s="1"/>
  <c r="R1733" i="24" s="1"/>
  <c r="R1734" i="24" s="1"/>
  <c r="R1735" i="24" s="1"/>
  <c r="R1736" i="24" s="1"/>
  <c r="R1737" i="24" s="1"/>
  <c r="R1738" i="24" s="1"/>
  <c r="R1739" i="24" s="1"/>
  <c r="R1740" i="24" s="1"/>
  <c r="R1741" i="24" s="1"/>
  <c r="R1742" i="24" s="1"/>
  <c r="R1743" i="24" s="1"/>
  <c r="R1744" i="24" s="1"/>
  <c r="R1745" i="24" s="1"/>
  <c r="R1746" i="24" s="1"/>
  <c r="R1747" i="24" s="1"/>
  <c r="R1748" i="24" s="1"/>
  <c r="R1749" i="24" s="1"/>
  <c r="R1750" i="24" s="1"/>
  <c r="R1751" i="24" s="1"/>
  <c r="R1752" i="24" s="1"/>
  <c r="R1753" i="24" s="1"/>
  <c r="R1754" i="24" s="1"/>
  <c r="R1755" i="24" s="1"/>
  <c r="R1756" i="24" s="1"/>
  <c r="R1757" i="24" s="1"/>
  <c r="R1758" i="24" s="1"/>
  <c r="R1759" i="24" s="1"/>
  <c r="R1760" i="24" s="1"/>
  <c r="R1761" i="24" s="1"/>
  <c r="R1762" i="24" s="1"/>
  <c r="R1763" i="24" s="1"/>
  <c r="R1764" i="24" s="1"/>
  <c r="R1765" i="24" s="1"/>
  <c r="R1766" i="24" s="1"/>
  <c r="R1767" i="24" s="1"/>
  <c r="R1768" i="24" s="1"/>
  <c r="R1769" i="24" s="1"/>
  <c r="R1770" i="24" s="1"/>
  <c r="R1771" i="24" s="1"/>
  <c r="R1772" i="24" s="1"/>
  <c r="R1773" i="24" s="1"/>
  <c r="R1774" i="24" s="1"/>
  <c r="R1775" i="24" s="1"/>
  <c r="R1776" i="24" s="1"/>
  <c r="R1777" i="24" s="1"/>
  <c r="R1778" i="24" s="1"/>
  <c r="R1779" i="24" s="1"/>
  <c r="R1780" i="24" s="1"/>
  <c r="R1781" i="24" s="1"/>
  <c r="R1782" i="24" s="1"/>
  <c r="R1783" i="24" s="1"/>
  <c r="R1784" i="24" s="1"/>
  <c r="R1785" i="24" s="1"/>
  <c r="R1786" i="24" s="1"/>
  <c r="R1787" i="24" s="1"/>
  <c r="R1788" i="24" s="1"/>
  <c r="R1789" i="24" s="1"/>
  <c r="R1790" i="24" s="1"/>
  <c r="R1791" i="24" s="1"/>
  <c r="R1792" i="24" s="1"/>
  <c r="R1793" i="24" s="1"/>
  <c r="R1794" i="24" s="1"/>
  <c r="R1795" i="24" s="1"/>
  <c r="R1796" i="24" s="1"/>
  <c r="R1797" i="24" s="1"/>
  <c r="R1798" i="24" s="1"/>
  <c r="R1799" i="24" s="1"/>
  <c r="R1800" i="24" s="1"/>
  <c r="R1801" i="24" s="1"/>
  <c r="R1802" i="24" s="1"/>
  <c r="R1803" i="24" s="1"/>
  <c r="R1804" i="24" s="1"/>
  <c r="R1805" i="24" s="1"/>
  <c r="R1806" i="24" s="1"/>
  <c r="R1807" i="24" s="1"/>
  <c r="R1808" i="24" s="1"/>
  <c r="R1809" i="24" s="1"/>
  <c r="R1810" i="24" s="1"/>
  <c r="R1811" i="24" s="1"/>
  <c r="R1812" i="24" s="1"/>
  <c r="R1813" i="24" s="1"/>
  <c r="R1814" i="24" s="1"/>
  <c r="R1815" i="24" s="1"/>
  <c r="R1816" i="24" s="1"/>
  <c r="R1817" i="24" s="1"/>
  <c r="R1818" i="24" s="1"/>
  <c r="R1819" i="24" s="1"/>
  <c r="R1820" i="24" s="1"/>
  <c r="R1821" i="24" s="1"/>
  <c r="R1822" i="24" s="1"/>
  <c r="R1823" i="24" s="1"/>
  <c r="R1824" i="24" s="1"/>
  <c r="R1825" i="24" s="1"/>
  <c r="R1826" i="24" s="1"/>
  <c r="R1827" i="24" s="1"/>
  <c r="R1828" i="24" s="1"/>
  <c r="R1829" i="24" s="1"/>
  <c r="R1830" i="24" s="1"/>
  <c r="R1831" i="24" s="1"/>
  <c r="R1832" i="24" s="1"/>
  <c r="R1833" i="24" s="1"/>
  <c r="R1834" i="24" s="1"/>
  <c r="R1835" i="24" s="1"/>
  <c r="R1836" i="24" s="1"/>
  <c r="R1837" i="24" s="1"/>
  <c r="R1838" i="24" s="1"/>
  <c r="R1839" i="24" s="1"/>
  <c r="R1840" i="24" s="1"/>
  <c r="R1841" i="24" s="1"/>
  <c r="R1842" i="24" s="1"/>
  <c r="R1843" i="24" s="1"/>
  <c r="R1844" i="24" s="1"/>
  <c r="R1845" i="24" s="1"/>
  <c r="R1846" i="24" s="1"/>
  <c r="R1847" i="24" s="1"/>
  <c r="R1848" i="24" s="1"/>
  <c r="R1849" i="24" s="1"/>
  <c r="R1850" i="24" s="1"/>
  <c r="R1851" i="24" s="1"/>
  <c r="R1852" i="24" s="1"/>
  <c r="R1853" i="24" s="1"/>
  <c r="R1854" i="24" s="1"/>
  <c r="R1855" i="24" s="1"/>
  <c r="R1856" i="24" s="1"/>
  <c r="R1857" i="24" s="1"/>
  <c r="R1858" i="24" s="1"/>
  <c r="R1859" i="24" s="1"/>
  <c r="R1860" i="24" s="1"/>
  <c r="R1861" i="24" s="1"/>
  <c r="R1862" i="24" s="1"/>
  <c r="R1863" i="24" s="1"/>
  <c r="R1864" i="24" s="1"/>
  <c r="R1865" i="24" s="1"/>
  <c r="R1866" i="24" s="1"/>
  <c r="R1867" i="24" s="1"/>
  <c r="R1868" i="24" s="1"/>
  <c r="R1869" i="24" s="1"/>
  <c r="R1870" i="24" s="1"/>
  <c r="R1871" i="24" s="1"/>
  <c r="R1872" i="24" s="1"/>
  <c r="R1873" i="24" s="1"/>
  <c r="R1874" i="24" s="1"/>
  <c r="R1875" i="24" s="1"/>
  <c r="R1876" i="24" s="1"/>
  <c r="R1877" i="24" s="1"/>
  <c r="R1878" i="24" s="1"/>
  <c r="R1879" i="24" s="1"/>
  <c r="R1880" i="24" s="1"/>
  <c r="R1881" i="24" s="1"/>
  <c r="R1882" i="24" s="1"/>
  <c r="R1883" i="24" s="1"/>
  <c r="R1884" i="24" s="1"/>
  <c r="R1885" i="24" s="1"/>
  <c r="R1886" i="24" s="1"/>
  <c r="R1887" i="24" s="1"/>
  <c r="R1888" i="24" s="1"/>
  <c r="R1889" i="24" s="1"/>
  <c r="R1890" i="24" s="1"/>
  <c r="R1891" i="24" s="1"/>
  <c r="R1892" i="24" s="1"/>
  <c r="R1893" i="24" s="1"/>
  <c r="R1894" i="24" s="1"/>
  <c r="R1895" i="24" s="1"/>
  <c r="R1896" i="24" s="1"/>
  <c r="R1897" i="24" s="1"/>
  <c r="R1898" i="24" s="1"/>
  <c r="R1899" i="24" s="1"/>
  <c r="R1900" i="24" s="1"/>
  <c r="R1901" i="24" s="1"/>
  <c r="R1902" i="24" s="1"/>
  <c r="R1903" i="24" s="1"/>
  <c r="R1904" i="24" s="1"/>
  <c r="R1905" i="24" s="1"/>
  <c r="R1906" i="24" s="1"/>
  <c r="R1907" i="24" s="1"/>
  <c r="R1908" i="24" s="1"/>
  <c r="R1909" i="24" s="1"/>
  <c r="R1910" i="24" s="1"/>
  <c r="R1911" i="24" s="1"/>
  <c r="R1912" i="24" s="1"/>
  <c r="R1913" i="24" s="1"/>
  <c r="R1914" i="24" s="1"/>
  <c r="R1915" i="24" s="1"/>
  <c r="R1916" i="24" s="1"/>
  <c r="R1917" i="24" s="1"/>
  <c r="R1918" i="24" s="1"/>
  <c r="R1919" i="24" s="1"/>
  <c r="R1920" i="24" s="1"/>
  <c r="R1921" i="24" s="1"/>
  <c r="R1922" i="24" s="1"/>
  <c r="R1923" i="24" s="1"/>
  <c r="R1924" i="24" s="1"/>
  <c r="R1925" i="24" s="1"/>
  <c r="R1926" i="24" s="1"/>
  <c r="R1927" i="24" s="1"/>
  <c r="R1928" i="24" s="1"/>
  <c r="R1929" i="24" s="1"/>
  <c r="R1930" i="24" s="1"/>
  <c r="R1931" i="24" s="1"/>
  <c r="R1932" i="24" s="1"/>
  <c r="R1933" i="24" s="1"/>
  <c r="R1934" i="24" s="1"/>
  <c r="R1935" i="24" s="1"/>
  <c r="R1936" i="24" s="1"/>
  <c r="R1937" i="24" s="1"/>
  <c r="R1938" i="24" s="1"/>
  <c r="R1939" i="24" s="1"/>
  <c r="R1940" i="24" s="1"/>
  <c r="R1941" i="24" s="1"/>
  <c r="R1942" i="24" s="1"/>
  <c r="R1943" i="24" s="1"/>
  <c r="R1944" i="24" s="1"/>
  <c r="R1945" i="24" s="1"/>
  <c r="R1946" i="24" s="1"/>
  <c r="R1947" i="24" s="1"/>
  <c r="R1948" i="24" s="1"/>
  <c r="R1949" i="24" s="1"/>
  <c r="R1950" i="24" s="1"/>
  <c r="R1951" i="24" s="1"/>
  <c r="R1952" i="24" s="1"/>
  <c r="R1953" i="24" s="1"/>
  <c r="R1954" i="24" s="1"/>
  <c r="R1955" i="24" s="1"/>
  <c r="R1956" i="24" s="1"/>
  <c r="R1957" i="24" s="1"/>
  <c r="R1958" i="24" s="1"/>
  <c r="R1959" i="24" s="1"/>
  <c r="R1960" i="24" s="1"/>
  <c r="R1961" i="24" s="1"/>
  <c r="R1962" i="24" s="1"/>
  <c r="R1963" i="24" s="1"/>
  <c r="R1964" i="24" s="1"/>
  <c r="R1965" i="24" s="1"/>
  <c r="R1966" i="24" s="1"/>
  <c r="R1967" i="24" s="1"/>
  <c r="R1968" i="24" s="1"/>
  <c r="R1969" i="24" s="1"/>
  <c r="R1970" i="24" s="1"/>
  <c r="R1971" i="24" s="1"/>
  <c r="R1972" i="24" s="1"/>
  <c r="R1973" i="24" s="1"/>
  <c r="R1974" i="24" s="1"/>
  <c r="R1975" i="24" s="1"/>
  <c r="R1976" i="24" s="1"/>
  <c r="R1977" i="24" s="1"/>
  <c r="R1978" i="24" s="1"/>
  <c r="R1979" i="24" s="1"/>
  <c r="R1980" i="24" s="1"/>
  <c r="R1981" i="24" s="1"/>
  <c r="R1982" i="24" s="1"/>
  <c r="R1983" i="24" s="1"/>
  <c r="R1984" i="24" s="1"/>
  <c r="R1985" i="24" s="1"/>
  <c r="R1986" i="24" s="1"/>
  <c r="R1987" i="24" s="1"/>
  <c r="R1988" i="24" s="1"/>
  <c r="R1989" i="24" s="1"/>
  <c r="R1990" i="24" s="1"/>
  <c r="R1991" i="24" s="1"/>
  <c r="R1992" i="24" s="1"/>
  <c r="R1993" i="24" s="1"/>
  <c r="R1994" i="24" s="1"/>
  <c r="R1995" i="24" s="1"/>
  <c r="R1996" i="24" s="1"/>
  <c r="R1997" i="24" s="1"/>
  <c r="R1998" i="24" s="1"/>
  <c r="R1999" i="24" s="1"/>
  <c r="R2000" i="24" s="1"/>
  <c r="R2001" i="24" s="1"/>
  <c r="R2002" i="24" s="1"/>
  <c r="R2003" i="24" s="1"/>
  <c r="R2004" i="24" s="1"/>
  <c r="R2005" i="24" s="1"/>
  <c r="R2006" i="24" s="1"/>
  <c r="R2007" i="24" s="1"/>
  <c r="R2008" i="24" s="1"/>
  <c r="R2009" i="24" s="1"/>
  <c r="R2010" i="24" s="1"/>
  <c r="R2011" i="24" s="1"/>
  <c r="R2012" i="24" s="1"/>
  <c r="R2013" i="24" s="1"/>
  <c r="R2014" i="24" s="1"/>
  <c r="R2015" i="24" s="1"/>
  <c r="R2016" i="24" s="1"/>
  <c r="R2017" i="24" s="1"/>
  <c r="R2018" i="24" s="1"/>
  <c r="R2019" i="24" s="1"/>
  <c r="R2020" i="24" s="1"/>
  <c r="R2021" i="24" s="1"/>
  <c r="R2022" i="24" s="1"/>
  <c r="R2023" i="24" s="1"/>
  <c r="R2024" i="24" s="1"/>
  <c r="R2025" i="24" s="1"/>
  <c r="R2026" i="24" s="1"/>
  <c r="R2027" i="24" s="1"/>
  <c r="R2028" i="24" s="1"/>
  <c r="R2029" i="24" s="1"/>
  <c r="R2030" i="24" s="1"/>
  <c r="R2031" i="24" s="1"/>
  <c r="R2032" i="24" s="1"/>
  <c r="R2033" i="24" s="1"/>
  <c r="R2034" i="24" s="1"/>
  <c r="R2035" i="24" s="1"/>
  <c r="R2036" i="24" s="1"/>
  <c r="R2037" i="24" s="1"/>
  <c r="R2038" i="24" s="1"/>
  <c r="R2039" i="24" s="1"/>
  <c r="R2040" i="24" s="1"/>
  <c r="R2041" i="24" s="1"/>
  <c r="R2042" i="24" s="1"/>
  <c r="R2043" i="24" s="1"/>
  <c r="R2044" i="24" s="1"/>
  <c r="R2045" i="24" s="1"/>
  <c r="R2046" i="24" s="1"/>
  <c r="R2047" i="24" s="1"/>
  <c r="R2048" i="24" s="1"/>
  <c r="R2049" i="24" s="1"/>
  <c r="R2050" i="24" s="1"/>
  <c r="R2051" i="24" s="1"/>
  <c r="R2052" i="24" s="1"/>
  <c r="R2053" i="24" s="1"/>
  <c r="R2054" i="24" s="1"/>
  <c r="R2055" i="24" s="1"/>
  <c r="R2056" i="24" s="1"/>
  <c r="R2057" i="24" s="1"/>
  <c r="R2058" i="24" s="1"/>
  <c r="R2059" i="24" s="1"/>
  <c r="R2060" i="24" s="1"/>
  <c r="R2061" i="24" s="1"/>
  <c r="R2062" i="24" s="1"/>
  <c r="R2063" i="24" s="1"/>
  <c r="R2064" i="24" s="1"/>
  <c r="R2065" i="24" s="1"/>
  <c r="R2066" i="24" s="1"/>
  <c r="R2067" i="24" s="1"/>
  <c r="R2068" i="24" s="1"/>
  <c r="R2069" i="24" s="1"/>
  <c r="R2070" i="24" s="1"/>
  <c r="R2071" i="24" s="1"/>
  <c r="R2072" i="24" s="1"/>
  <c r="R2073" i="24" s="1"/>
  <c r="R2074" i="24" s="1"/>
  <c r="R2075" i="24" s="1"/>
  <c r="R2076" i="24" s="1"/>
  <c r="R2077" i="24" s="1"/>
  <c r="R2078" i="24" s="1"/>
  <c r="R2079" i="24" s="1"/>
  <c r="R2080" i="24" s="1"/>
  <c r="R2081" i="24" s="1"/>
  <c r="R2082" i="24" s="1"/>
  <c r="R2083" i="24" s="1"/>
  <c r="R2084" i="24" s="1"/>
  <c r="R2085" i="24" s="1"/>
  <c r="R2086" i="24" s="1"/>
  <c r="R2087" i="24" s="1"/>
  <c r="R2088" i="24" s="1"/>
  <c r="R2089" i="24" s="1"/>
  <c r="R2090" i="24" s="1"/>
  <c r="R2091" i="24" s="1"/>
  <c r="R2092" i="24" s="1"/>
  <c r="R2093" i="24" s="1"/>
  <c r="R2094" i="24" s="1"/>
  <c r="R2095" i="24" s="1"/>
  <c r="R2096" i="24" s="1"/>
  <c r="R2097" i="24" s="1"/>
  <c r="R2098" i="24" s="1"/>
  <c r="R2099" i="24" s="1"/>
  <c r="R2100" i="24" s="1"/>
  <c r="R2101" i="24" s="1"/>
  <c r="R2102" i="24" s="1"/>
  <c r="R2103" i="24" s="1"/>
  <c r="R2104" i="24" s="1"/>
  <c r="R2105" i="24" s="1"/>
  <c r="R2106" i="24" s="1"/>
  <c r="R2107" i="24" s="1"/>
  <c r="R2108" i="24" s="1"/>
  <c r="R2109" i="24" s="1"/>
  <c r="R2110" i="24" s="1"/>
  <c r="R2111" i="24" s="1"/>
  <c r="R2112" i="24" s="1"/>
  <c r="R2113" i="24" s="1"/>
  <c r="R2114" i="24" s="1"/>
  <c r="R2115" i="24" s="1"/>
  <c r="R2116" i="24" s="1"/>
  <c r="R2117" i="24" s="1"/>
  <c r="R2118" i="24" s="1"/>
  <c r="R2119" i="24" s="1"/>
  <c r="R2120" i="24" s="1"/>
  <c r="R2121" i="24" s="1"/>
  <c r="R2122" i="24" s="1"/>
  <c r="R2123" i="24" s="1"/>
  <c r="R2124" i="24" s="1"/>
  <c r="R2125" i="24" s="1"/>
  <c r="R2126" i="24" s="1"/>
  <c r="R2127" i="24" s="1"/>
  <c r="R2128" i="24" s="1"/>
  <c r="R2129" i="24" s="1"/>
  <c r="R2130" i="24" s="1"/>
  <c r="R2131" i="24" s="1"/>
  <c r="R2132" i="24" s="1"/>
  <c r="R2133" i="24" s="1"/>
  <c r="R2134" i="24" s="1"/>
  <c r="R2135" i="24" s="1"/>
  <c r="R2136" i="24" s="1"/>
  <c r="R2137" i="24" s="1"/>
  <c r="R2138" i="24" s="1"/>
  <c r="R2139" i="24" s="1"/>
  <c r="R2140" i="24" s="1"/>
  <c r="R2141" i="24" s="1"/>
  <c r="R2142" i="24" s="1"/>
  <c r="R2143" i="24" s="1"/>
  <c r="R2144" i="24" s="1"/>
  <c r="R2145" i="24" s="1"/>
  <c r="R2146" i="24" s="1"/>
  <c r="R2147" i="24" s="1"/>
  <c r="R2148" i="24" s="1"/>
  <c r="R2149" i="24" s="1"/>
  <c r="R2150" i="24" s="1"/>
  <c r="R2151" i="24" s="1"/>
  <c r="R2152" i="24" s="1"/>
  <c r="R2153" i="24" s="1"/>
  <c r="R2154" i="24" s="1"/>
  <c r="R2155" i="24" s="1"/>
  <c r="R2156" i="24" s="1"/>
  <c r="R2157" i="24" s="1"/>
  <c r="R2158" i="24" s="1"/>
  <c r="R2159" i="24" s="1"/>
  <c r="R2160" i="24" s="1"/>
  <c r="R2161" i="24" s="1"/>
  <c r="R2162" i="24" s="1"/>
  <c r="R2163" i="24" s="1"/>
  <c r="R2164" i="24" s="1"/>
  <c r="R2165" i="24" s="1"/>
  <c r="R2166" i="24" s="1"/>
  <c r="R2167" i="24" s="1"/>
  <c r="R2168" i="24" s="1"/>
  <c r="R2169" i="24" s="1"/>
  <c r="R2170" i="24" s="1"/>
  <c r="R2171" i="24" s="1"/>
  <c r="R2172" i="24" s="1"/>
  <c r="R2173" i="24" s="1"/>
  <c r="R2174" i="24" s="1"/>
  <c r="R2175" i="24" s="1"/>
  <c r="R2176" i="24" s="1"/>
  <c r="R2177" i="24" s="1"/>
  <c r="R2178" i="24" s="1"/>
  <c r="R2179" i="24" s="1"/>
  <c r="R2180" i="24" s="1"/>
  <c r="R2181" i="24" s="1"/>
  <c r="R2182" i="24" s="1"/>
  <c r="R2183" i="24" s="1"/>
  <c r="R2184" i="24" s="1"/>
  <c r="R2185" i="24" s="1"/>
  <c r="R2186" i="24" s="1"/>
  <c r="R2187" i="24" s="1"/>
  <c r="R2188" i="24" s="1"/>
  <c r="R2189" i="24" s="1"/>
  <c r="R2190" i="24" s="1"/>
  <c r="R2191" i="24" s="1"/>
  <c r="R2192" i="24" s="1"/>
  <c r="R2193" i="24" s="1"/>
  <c r="R2194" i="24" s="1"/>
  <c r="R2195" i="24" s="1"/>
  <c r="R2196" i="24" s="1"/>
  <c r="R2197" i="24" s="1"/>
  <c r="R2198" i="24" s="1"/>
  <c r="R2199" i="24" s="1"/>
  <c r="R2200" i="24" s="1"/>
  <c r="R2201" i="24" s="1"/>
  <c r="R2202" i="24" s="1"/>
  <c r="R2203" i="24" s="1"/>
  <c r="R2204" i="24" s="1"/>
  <c r="R2205" i="24" s="1"/>
  <c r="R2206" i="24" s="1"/>
  <c r="R2207" i="24" s="1"/>
  <c r="R2208" i="24" s="1"/>
  <c r="R2209" i="24" s="1"/>
  <c r="R2210" i="24" s="1"/>
  <c r="R2211" i="24" s="1"/>
  <c r="R2212" i="24" s="1"/>
  <c r="R2213" i="24" s="1"/>
  <c r="R2214" i="24" s="1"/>
  <c r="R2215" i="24" s="1"/>
  <c r="R2216" i="24" s="1"/>
  <c r="R2217" i="24" s="1"/>
  <c r="R2218" i="24" s="1"/>
  <c r="R2219" i="24" s="1"/>
  <c r="R2220" i="24" s="1"/>
  <c r="R2221" i="24" s="1"/>
  <c r="R2222" i="24" s="1"/>
  <c r="R2223" i="24" s="1"/>
  <c r="R2224" i="24" s="1"/>
  <c r="R2225" i="24" s="1"/>
  <c r="R2226" i="24" s="1"/>
  <c r="R2227" i="24" s="1"/>
  <c r="R2228" i="24" s="1"/>
  <c r="R2229" i="24" s="1"/>
  <c r="R2230" i="24" s="1"/>
  <c r="R2231" i="24" s="1"/>
  <c r="R2232" i="24" s="1"/>
  <c r="R2233" i="24" s="1"/>
  <c r="R2234" i="24" s="1"/>
  <c r="R2235" i="24" s="1"/>
  <c r="R2236" i="24" s="1"/>
  <c r="R2237" i="24" s="1"/>
  <c r="R2238" i="24" s="1"/>
  <c r="R2239" i="24" s="1"/>
  <c r="R2240" i="24" s="1"/>
  <c r="R2241" i="24" s="1"/>
  <c r="R2242" i="24" s="1"/>
  <c r="R2243" i="24" s="1"/>
  <c r="R2244" i="24" s="1"/>
  <c r="R2245" i="24" s="1"/>
  <c r="R2246" i="24" s="1"/>
  <c r="R2247" i="24" s="1"/>
  <c r="R2248" i="24" s="1"/>
  <c r="R2249" i="24" s="1"/>
  <c r="R2250" i="24" s="1"/>
  <c r="R2251" i="24" s="1"/>
  <c r="R2252" i="24" s="1"/>
  <c r="R2253" i="24" s="1"/>
  <c r="R2254" i="24" s="1"/>
  <c r="R2255" i="24" s="1"/>
  <c r="R2256" i="24" s="1"/>
  <c r="R2257" i="24" s="1"/>
  <c r="R2258" i="24" s="1"/>
  <c r="R2259" i="24" s="1"/>
  <c r="R2260" i="24" s="1"/>
  <c r="R2261" i="24" s="1"/>
  <c r="R2262" i="24" s="1"/>
  <c r="R2263" i="24" s="1"/>
  <c r="R2264" i="24" s="1"/>
  <c r="R2265" i="24" s="1"/>
  <c r="R2266" i="24" s="1"/>
  <c r="R2267" i="24" s="1"/>
  <c r="R2268" i="24" s="1"/>
  <c r="R2269" i="24" s="1"/>
  <c r="R2270" i="24" s="1"/>
  <c r="R2271" i="24" s="1"/>
  <c r="R2272" i="24" s="1"/>
  <c r="R2273" i="24" s="1"/>
  <c r="R2274" i="24" s="1"/>
  <c r="R2275" i="24" s="1"/>
  <c r="R2276" i="24" s="1"/>
  <c r="R2277" i="24" s="1"/>
  <c r="R2278" i="24" s="1"/>
  <c r="R2279" i="24" s="1"/>
  <c r="R2280" i="24" s="1"/>
  <c r="R2281" i="24" s="1"/>
  <c r="R2282" i="24" s="1"/>
  <c r="R2283" i="24" s="1"/>
  <c r="R2284" i="24" s="1"/>
  <c r="R2285" i="24" s="1"/>
  <c r="R2286" i="24" s="1"/>
  <c r="R2287" i="24" s="1"/>
  <c r="R2288" i="24" s="1"/>
  <c r="R2289" i="24" s="1"/>
  <c r="R2290" i="24" s="1"/>
  <c r="R2291" i="24" s="1"/>
  <c r="R2292" i="24" s="1"/>
  <c r="R2293" i="24" s="1"/>
  <c r="R2294" i="24" s="1"/>
  <c r="R2295" i="24" s="1"/>
  <c r="R2296" i="24" s="1"/>
  <c r="R2297" i="24" s="1"/>
  <c r="R2298" i="24" s="1"/>
  <c r="R2299" i="24" s="1"/>
  <c r="R2300" i="24" s="1"/>
  <c r="R2301" i="24" s="1"/>
  <c r="R2302" i="24" s="1"/>
  <c r="R2303" i="24" s="1"/>
  <c r="R2304" i="24" s="1"/>
  <c r="R2305" i="24" s="1"/>
  <c r="R2306" i="24" s="1"/>
  <c r="R2307" i="24" s="1"/>
  <c r="R2308" i="24" s="1"/>
  <c r="R2309" i="24" s="1"/>
  <c r="R2310" i="24" s="1"/>
  <c r="R2311" i="24" s="1"/>
  <c r="R2312" i="24" s="1"/>
  <c r="R2313" i="24" s="1"/>
  <c r="R2314" i="24" s="1"/>
  <c r="R2315" i="24" s="1"/>
  <c r="R2316" i="24" s="1"/>
  <c r="R2317" i="24" s="1"/>
  <c r="R2318" i="24" s="1"/>
  <c r="R2319" i="24" s="1"/>
  <c r="R2320" i="24" s="1"/>
  <c r="R2321" i="24" s="1"/>
  <c r="R2322" i="24" s="1"/>
  <c r="R2323" i="24" s="1"/>
  <c r="R2324" i="24" s="1"/>
  <c r="R2325" i="24" s="1"/>
  <c r="R2326" i="24" s="1"/>
  <c r="R2327" i="24" s="1"/>
  <c r="R2328" i="24" s="1"/>
  <c r="R2329" i="24" s="1"/>
  <c r="R2330" i="24" s="1"/>
  <c r="R2331" i="24" s="1"/>
  <c r="R2332" i="24" s="1"/>
  <c r="R2333" i="24" s="1"/>
  <c r="R2334" i="24" s="1"/>
  <c r="R2335" i="24" s="1"/>
  <c r="R2336" i="24" s="1"/>
  <c r="R2337" i="24" s="1"/>
  <c r="R2338" i="24" s="1"/>
  <c r="R2339" i="24" s="1"/>
  <c r="R2340" i="24" s="1"/>
  <c r="R2341" i="24" s="1"/>
  <c r="R2342" i="24" s="1"/>
  <c r="R2343" i="24" s="1"/>
  <c r="R2344" i="24" s="1"/>
  <c r="R2345" i="24" s="1"/>
  <c r="R2346" i="24" s="1"/>
  <c r="R2347" i="24" s="1"/>
  <c r="R2348" i="24" s="1"/>
  <c r="R2349" i="24" s="1"/>
  <c r="R2350" i="24" s="1"/>
  <c r="R2351" i="24" s="1"/>
  <c r="R2352" i="24" s="1"/>
  <c r="R2353" i="24" s="1"/>
  <c r="R2354" i="24" s="1"/>
  <c r="R2355" i="24" s="1"/>
  <c r="R2356" i="24" s="1"/>
  <c r="R2357" i="24" s="1"/>
  <c r="R2358" i="24" s="1"/>
  <c r="R2359" i="24" s="1"/>
  <c r="R2360" i="24" s="1"/>
  <c r="R2361" i="24" s="1"/>
  <c r="R2362" i="24" s="1"/>
  <c r="R2363" i="24" s="1"/>
  <c r="R2364" i="24" s="1"/>
  <c r="R2365" i="24" s="1"/>
  <c r="R2366" i="24" s="1"/>
  <c r="R2367" i="24" s="1"/>
  <c r="R2368" i="24" s="1"/>
  <c r="R2369" i="24" s="1"/>
  <c r="R2370" i="24" s="1"/>
  <c r="R2371" i="24" s="1"/>
  <c r="R2372" i="24" s="1"/>
  <c r="R2373" i="24" s="1"/>
  <c r="R2374" i="24" s="1"/>
  <c r="R2375" i="24" s="1"/>
  <c r="R2376" i="24" s="1"/>
  <c r="R2377" i="24" s="1"/>
  <c r="R2378" i="24" s="1"/>
  <c r="R2379" i="24" s="1"/>
  <c r="R2380" i="24" s="1"/>
  <c r="R2381" i="24" s="1"/>
  <c r="R2382" i="24" s="1"/>
  <c r="R2383" i="24" s="1"/>
  <c r="R2384" i="24" s="1"/>
  <c r="R2385" i="24" s="1"/>
  <c r="R2386" i="24" s="1"/>
  <c r="R2387" i="24" s="1"/>
  <c r="R2388" i="24" s="1"/>
  <c r="R2389" i="24" s="1"/>
  <c r="R2390" i="24" s="1"/>
  <c r="R2391" i="24" s="1"/>
  <c r="R2392" i="24" s="1"/>
  <c r="R2393" i="24" s="1"/>
  <c r="R2394" i="24" s="1"/>
  <c r="R2395" i="24" s="1"/>
  <c r="R2396" i="24" s="1"/>
  <c r="R2397" i="24" s="1"/>
  <c r="R2398" i="24" s="1"/>
  <c r="R2399" i="24" s="1"/>
  <c r="R2400" i="24" s="1"/>
  <c r="R2401" i="24" s="1"/>
  <c r="R2402" i="24" s="1"/>
  <c r="R2403" i="24" s="1"/>
  <c r="R2404" i="24" s="1"/>
  <c r="R2405" i="24" s="1"/>
  <c r="R2406" i="24" s="1"/>
  <c r="R2407" i="24" s="1"/>
  <c r="R2408" i="24" s="1"/>
  <c r="R2409" i="24" s="1"/>
  <c r="R2410" i="24" s="1"/>
  <c r="R2411" i="24" s="1"/>
  <c r="R2412" i="24" s="1"/>
  <c r="R2413" i="24" s="1"/>
  <c r="R2414" i="24" s="1"/>
  <c r="R2415" i="24" s="1"/>
  <c r="R2416" i="24" s="1"/>
  <c r="R2417" i="24" s="1"/>
  <c r="R2418" i="24" s="1"/>
  <c r="R2419" i="24" s="1"/>
  <c r="R2420" i="24" s="1"/>
  <c r="R2421" i="24" s="1"/>
  <c r="R2422" i="24" s="1"/>
  <c r="R2423" i="24" s="1"/>
  <c r="R2424" i="24" s="1"/>
  <c r="R2425" i="24" s="1"/>
  <c r="R2426" i="24" s="1"/>
  <c r="R2427" i="24" s="1"/>
  <c r="R2428" i="24" s="1"/>
  <c r="R2429" i="24" s="1"/>
  <c r="R2430" i="24" s="1"/>
  <c r="R2431" i="24" s="1"/>
  <c r="R2432" i="24" s="1"/>
  <c r="R2433" i="24" s="1"/>
  <c r="R2434" i="24" s="1"/>
  <c r="R2435" i="24" s="1"/>
  <c r="R2436" i="24" s="1"/>
  <c r="R2437" i="24" s="1"/>
  <c r="R2438" i="24" s="1"/>
  <c r="R2439" i="24" s="1"/>
  <c r="R2440" i="24" s="1"/>
  <c r="R2441" i="24" s="1"/>
  <c r="R2442" i="24" s="1"/>
  <c r="R2443" i="24" s="1"/>
  <c r="R2444" i="24" s="1"/>
  <c r="R2445" i="24" s="1"/>
  <c r="R2446" i="24" s="1"/>
  <c r="R2447" i="24" s="1"/>
  <c r="R2448" i="24" s="1"/>
  <c r="R2449" i="24" s="1"/>
  <c r="R2450" i="24" s="1"/>
  <c r="R2451" i="24" s="1"/>
  <c r="R2452" i="24" s="1"/>
  <c r="R2453" i="24" s="1"/>
  <c r="R2454" i="24" s="1"/>
  <c r="R2455" i="24" s="1"/>
  <c r="R2456" i="24" s="1"/>
  <c r="R2457" i="24" s="1"/>
  <c r="R2458" i="24" s="1"/>
  <c r="R2459" i="24" s="1"/>
  <c r="R2460" i="24" s="1"/>
  <c r="R2461" i="24" s="1"/>
  <c r="R2462" i="24" s="1"/>
  <c r="R2463" i="24" s="1"/>
  <c r="R2464" i="24" s="1"/>
  <c r="R2465" i="24" s="1"/>
  <c r="R2466" i="24" s="1"/>
  <c r="R2467" i="24" s="1"/>
  <c r="R2468" i="24" s="1"/>
  <c r="R2469" i="24" s="1"/>
  <c r="R2470" i="24" s="1"/>
  <c r="R2471" i="24" s="1"/>
  <c r="R2472" i="24" s="1"/>
  <c r="R2473" i="24" s="1"/>
  <c r="R2474" i="24" s="1"/>
  <c r="R2475" i="24" s="1"/>
  <c r="R2476" i="24" s="1"/>
  <c r="R2477" i="24" s="1"/>
  <c r="R2478" i="24" s="1"/>
  <c r="R2479" i="24" s="1"/>
  <c r="R2480" i="24" s="1"/>
  <c r="R2481" i="24" s="1"/>
  <c r="R2482" i="24" s="1"/>
  <c r="R2483" i="24" s="1"/>
  <c r="R2484" i="24" s="1"/>
  <c r="R2485" i="24" s="1"/>
  <c r="R2486" i="24" s="1"/>
  <c r="R2487" i="24" s="1"/>
  <c r="R2488" i="24" s="1"/>
  <c r="R2489" i="24" s="1"/>
  <c r="R2490" i="24" s="1"/>
  <c r="R2491" i="24" s="1"/>
  <c r="R2492" i="24" s="1"/>
  <c r="R2493" i="24" s="1"/>
  <c r="R2494" i="24" s="1"/>
  <c r="R2495" i="24" s="1"/>
  <c r="R2496" i="24" s="1"/>
  <c r="R2497" i="24" s="1"/>
  <c r="R2498" i="24" s="1"/>
  <c r="R2499" i="24" s="1"/>
  <c r="R2500" i="24" s="1"/>
  <c r="R2501" i="24" s="1"/>
  <c r="R2502" i="24" s="1"/>
  <c r="R2503" i="24" s="1"/>
  <c r="R2504" i="24" s="1"/>
  <c r="R2505" i="24" s="1"/>
  <c r="R2506" i="24" s="1"/>
  <c r="R2507" i="24" s="1"/>
  <c r="R2508" i="24" s="1"/>
  <c r="R2509" i="24" s="1"/>
  <c r="R2510" i="24" s="1"/>
  <c r="R2511" i="24" s="1"/>
  <c r="R2512" i="24" s="1"/>
  <c r="R2513" i="24" s="1"/>
  <c r="R2514" i="24" s="1"/>
  <c r="R2515" i="24" s="1"/>
  <c r="R2516" i="24" s="1"/>
  <c r="R2517" i="24" s="1"/>
  <c r="R2518" i="24" s="1"/>
  <c r="R2519" i="24" s="1"/>
  <c r="R2520" i="24" s="1"/>
  <c r="R2521" i="24" s="1"/>
  <c r="R2522" i="24" s="1"/>
  <c r="R2523" i="24" s="1"/>
  <c r="R2524" i="24" s="1"/>
  <c r="R2525" i="24" s="1"/>
  <c r="R2526" i="24" s="1"/>
  <c r="R2527" i="24" s="1"/>
  <c r="R2528" i="24" s="1"/>
  <c r="R2529" i="24" s="1"/>
  <c r="R2530" i="24" s="1"/>
  <c r="R2531" i="24" s="1"/>
  <c r="R2532" i="24" s="1"/>
  <c r="R2533" i="24" s="1"/>
  <c r="R2534" i="24" s="1"/>
  <c r="R2535" i="24" s="1"/>
  <c r="R2536" i="24" s="1"/>
  <c r="R2537" i="24" s="1"/>
  <c r="R2538" i="24" s="1"/>
  <c r="R2539" i="24" s="1"/>
  <c r="R2540" i="24" s="1"/>
  <c r="R2541" i="24" s="1"/>
  <c r="R2542" i="24" s="1"/>
  <c r="R2543" i="24" s="1"/>
  <c r="R2544" i="24" s="1"/>
  <c r="R2545" i="24" s="1"/>
  <c r="R2546" i="24" s="1"/>
  <c r="R2547" i="24" s="1"/>
  <c r="R2548" i="24" s="1"/>
  <c r="R2549" i="24" s="1"/>
  <c r="R2550" i="24" s="1"/>
  <c r="R2551" i="24" s="1"/>
  <c r="R2552" i="24" s="1"/>
  <c r="R2553" i="24" s="1"/>
  <c r="R2554" i="24" s="1"/>
  <c r="R2555" i="24" s="1"/>
  <c r="R2556" i="24" s="1"/>
  <c r="R2557" i="24" s="1"/>
  <c r="R2558" i="24" s="1"/>
  <c r="R2559" i="24" s="1"/>
  <c r="R2560" i="24" s="1"/>
  <c r="R2561" i="24" s="1"/>
  <c r="R2562" i="24" s="1"/>
  <c r="R2563" i="24" s="1"/>
  <c r="R2564" i="24" s="1"/>
  <c r="R2565" i="24" s="1"/>
  <c r="R2566" i="24" s="1"/>
  <c r="R2567" i="24" s="1"/>
  <c r="R2568" i="24" s="1"/>
  <c r="R2569" i="24" s="1"/>
  <c r="R2570" i="24" s="1"/>
  <c r="R2571" i="24" s="1"/>
  <c r="R2572" i="24" s="1"/>
  <c r="R2573" i="24" s="1"/>
  <c r="R2574" i="24" s="1"/>
  <c r="R2575" i="24" s="1"/>
  <c r="R2576" i="24" s="1"/>
  <c r="R2577" i="24" s="1"/>
  <c r="R2578" i="24" s="1"/>
  <c r="R2579" i="24" s="1"/>
  <c r="R2580" i="24" s="1"/>
  <c r="R2581" i="24" s="1"/>
  <c r="R2582" i="24" s="1"/>
  <c r="R2583" i="24" s="1"/>
  <c r="R2584" i="24" s="1"/>
  <c r="R2585" i="24" s="1"/>
  <c r="R2586" i="24" s="1"/>
  <c r="R2587" i="24" s="1"/>
  <c r="R2588" i="24" s="1"/>
  <c r="R2589" i="24" s="1"/>
  <c r="R2590" i="24" s="1"/>
  <c r="R2591" i="24" s="1"/>
  <c r="R2592" i="24" s="1"/>
  <c r="R2593" i="24" s="1"/>
  <c r="R2594" i="24" s="1"/>
  <c r="R2595" i="24" s="1"/>
  <c r="R2596" i="24" s="1"/>
  <c r="R2597" i="24" s="1"/>
  <c r="R2598" i="24" s="1"/>
  <c r="R2599" i="24" s="1"/>
  <c r="R2600" i="24" s="1"/>
  <c r="R2601" i="24" s="1"/>
  <c r="R2602" i="24" s="1"/>
  <c r="R2603" i="24" s="1"/>
  <c r="R2604" i="24" s="1"/>
  <c r="R2605" i="24" s="1"/>
  <c r="R2606" i="24" s="1"/>
  <c r="R2607" i="24" s="1"/>
  <c r="R2608" i="24" s="1"/>
  <c r="R2609" i="24" s="1"/>
  <c r="R2610" i="24" s="1"/>
  <c r="R2611" i="24" s="1"/>
  <c r="R2612" i="24" s="1"/>
  <c r="R2613" i="24" s="1"/>
  <c r="R2614" i="24" s="1"/>
  <c r="R2615" i="24" s="1"/>
  <c r="R2616" i="24" s="1"/>
  <c r="R2617" i="24" s="1"/>
  <c r="R2618" i="24" s="1"/>
  <c r="R2619" i="24" s="1"/>
  <c r="R2620" i="24" s="1"/>
  <c r="R2621" i="24" s="1"/>
  <c r="R2622" i="24" s="1"/>
  <c r="R2623" i="24" s="1"/>
  <c r="R2624" i="24" s="1"/>
  <c r="R2625" i="24" s="1"/>
  <c r="R2626" i="24" s="1"/>
  <c r="R2627" i="24" s="1"/>
  <c r="R2628" i="24" s="1"/>
  <c r="R2629" i="24" s="1"/>
  <c r="R2630" i="24" s="1"/>
  <c r="R2631" i="24" s="1"/>
  <c r="R2632" i="24" s="1"/>
  <c r="R2633" i="24" s="1"/>
  <c r="R2634" i="24" s="1"/>
  <c r="R2635" i="24" s="1"/>
  <c r="R2636" i="24" s="1"/>
  <c r="R2637" i="24" s="1"/>
  <c r="R2638" i="24" s="1"/>
  <c r="R2639" i="24" s="1"/>
  <c r="R2640" i="24" s="1"/>
  <c r="R2641" i="24" s="1"/>
  <c r="R2642" i="24" s="1"/>
  <c r="R2643" i="24" s="1"/>
  <c r="R2644" i="24" s="1"/>
  <c r="R2645" i="24" s="1"/>
  <c r="R2646" i="24" s="1"/>
  <c r="R2647" i="24" s="1"/>
  <c r="R2648" i="24" s="1"/>
  <c r="R2649" i="24" s="1"/>
  <c r="R2650" i="24" s="1"/>
  <c r="R2651" i="24" s="1"/>
  <c r="R2652" i="24" s="1"/>
  <c r="R2653" i="24" s="1"/>
  <c r="R2654" i="24" s="1"/>
  <c r="R2655" i="24" s="1"/>
  <c r="R2656" i="24" s="1"/>
  <c r="R2657" i="24" s="1"/>
  <c r="R2658" i="24" s="1"/>
  <c r="R2659" i="24" s="1"/>
  <c r="R2660" i="24" s="1"/>
  <c r="R2661" i="24" s="1"/>
  <c r="R2662" i="24" s="1"/>
  <c r="R2663" i="24" s="1"/>
  <c r="R2664" i="24" s="1"/>
  <c r="R2665" i="24" s="1"/>
  <c r="R2666" i="24" s="1"/>
  <c r="R2667" i="24" s="1"/>
  <c r="R2668" i="24" s="1"/>
  <c r="R2669" i="24" s="1"/>
  <c r="R2670" i="24" s="1"/>
  <c r="R2671" i="24" s="1"/>
  <c r="R2672" i="24" s="1"/>
  <c r="R2673" i="24" s="1"/>
  <c r="R2674" i="24" s="1"/>
  <c r="R2675" i="24" s="1"/>
  <c r="R2676" i="24" s="1"/>
  <c r="R2677" i="24" s="1"/>
  <c r="R2678" i="24" s="1"/>
  <c r="R2679" i="24" s="1"/>
  <c r="R2680" i="24" s="1"/>
  <c r="R2681" i="24" s="1"/>
  <c r="R2682" i="24" s="1"/>
  <c r="R2683" i="24" s="1"/>
  <c r="R2684" i="24" s="1"/>
  <c r="R2685" i="24" s="1"/>
  <c r="R2686" i="24" s="1"/>
  <c r="R2687" i="24" s="1"/>
  <c r="R2688" i="24" s="1"/>
  <c r="R2689" i="24" s="1"/>
  <c r="R2690" i="24" s="1"/>
  <c r="R2691" i="24" s="1"/>
  <c r="R2692" i="24" s="1"/>
  <c r="R2693" i="24" s="1"/>
  <c r="R2694" i="24" s="1"/>
  <c r="R2695" i="24" s="1"/>
  <c r="R2696" i="24" s="1"/>
  <c r="R2697" i="24" s="1"/>
  <c r="R2698" i="24" s="1"/>
  <c r="R2699" i="24" s="1"/>
  <c r="R2700" i="24" s="1"/>
  <c r="R2701" i="24" s="1"/>
  <c r="R2702" i="24" s="1"/>
  <c r="R2703" i="24" s="1"/>
  <c r="R2704" i="24" s="1"/>
  <c r="R2705" i="24" s="1"/>
  <c r="R2706" i="24" s="1"/>
  <c r="R2707" i="24" s="1"/>
  <c r="R2708" i="24" s="1"/>
  <c r="R2709" i="24" s="1"/>
  <c r="R2710" i="24" s="1"/>
  <c r="R2711" i="24" s="1"/>
  <c r="R2712" i="24" s="1"/>
  <c r="R2713" i="24" s="1"/>
  <c r="R2714" i="24" s="1"/>
  <c r="R2715" i="24" s="1"/>
  <c r="R2716" i="24" s="1"/>
  <c r="R2717" i="24" s="1"/>
  <c r="R2718" i="24" s="1"/>
  <c r="R2719" i="24" s="1"/>
  <c r="R2720" i="24" s="1"/>
  <c r="R2721" i="24" s="1"/>
  <c r="R2722" i="24" s="1"/>
  <c r="R2723" i="24" s="1"/>
  <c r="R2724" i="24" s="1"/>
  <c r="R2725" i="24" s="1"/>
  <c r="R2726" i="24" s="1"/>
  <c r="R2727" i="24" s="1"/>
  <c r="R2728" i="24" s="1"/>
  <c r="R2729" i="24" s="1"/>
  <c r="R2730" i="24" s="1"/>
  <c r="R2731" i="24" s="1"/>
  <c r="R2732" i="24" s="1"/>
  <c r="R2733" i="24" s="1"/>
  <c r="R2734" i="24" s="1"/>
  <c r="R2735" i="24" s="1"/>
  <c r="R2736" i="24" s="1"/>
  <c r="R2737" i="24" s="1"/>
  <c r="R2738" i="24" s="1"/>
  <c r="R2739" i="24" s="1"/>
  <c r="R2740" i="24" s="1"/>
  <c r="R2741" i="24" s="1"/>
  <c r="R2742" i="24" s="1"/>
  <c r="R2743" i="24" s="1"/>
  <c r="R2744" i="24" s="1"/>
  <c r="R2745" i="24" s="1"/>
  <c r="R2746" i="24" s="1"/>
  <c r="R2747" i="24" s="1"/>
  <c r="R2748" i="24" s="1"/>
  <c r="R2749" i="24" s="1"/>
  <c r="R2750" i="24" s="1"/>
  <c r="R2751" i="24" s="1"/>
  <c r="R2752" i="24" s="1"/>
  <c r="R2753" i="24" s="1"/>
  <c r="R2754" i="24" s="1"/>
  <c r="R2755" i="24" s="1"/>
  <c r="R2756" i="24" s="1"/>
  <c r="R2757" i="24" s="1"/>
  <c r="R2758" i="24" s="1"/>
  <c r="R2759" i="24" s="1"/>
  <c r="R2760" i="24" s="1"/>
  <c r="R2761" i="24" s="1"/>
  <c r="R2762" i="24" s="1"/>
  <c r="R2763" i="24" s="1"/>
  <c r="R2764" i="24" s="1"/>
  <c r="R2765" i="24" s="1"/>
  <c r="R2766" i="24" s="1"/>
  <c r="R2767" i="24" s="1"/>
  <c r="R2768" i="24" s="1"/>
  <c r="R2769" i="24" s="1"/>
  <c r="R2770" i="24" s="1"/>
  <c r="R2771" i="24" s="1"/>
  <c r="R2772" i="24" s="1"/>
  <c r="R2773" i="24" s="1"/>
  <c r="R2774" i="24" s="1"/>
  <c r="R2775" i="24" s="1"/>
  <c r="R2776" i="24" s="1"/>
  <c r="R2777" i="24" s="1"/>
  <c r="R2778" i="24" s="1"/>
  <c r="R2779" i="24" s="1"/>
  <c r="R2780" i="24" s="1"/>
  <c r="R2781" i="24" s="1"/>
  <c r="R2782" i="24" s="1"/>
  <c r="R2783" i="24" s="1"/>
  <c r="R2784" i="24" s="1"/>
  <c r="R2785" i="24" s="1"/>
  <c r="R2786" i="24" s="1"/>
  <c r="R2787" i="24" s="1"/>
  <c r="R2788" i="24" s="1"/>
  <c r="R2789" i="24" s="1"/>
  <c r="R2790" i="24" s="1"/>
  <c r="R2791" i="24" s="1"/>
  <c r="R2792" i="24" s="1"/>
  <c r="R2793" i="24" s="1"/>
  <c r="R2794" i="24" s="1"/>
  <c r="R2795" i="24" s="1"/>
  <c r="R2796" i="24" s="1"/>
  <c r="R2797" i="24" s="1"/>
  <c r="R2798" i="24" s="1"/>
  <c r="R2799" i="24" s="1"/>
  <c r="R2800" i="24" s="1"/>
  <c r="R2801" i="24" s="1"/>
  <c r="R2802" i="24" s="1"/>
  <c r="R2803" i="24" s="1"/>
  <c r="R2804" i="24" s="1"/>
  <c r="R2805" i="24" s="1"/>
  <c r="R2806" i="24" s="1"/>
  <c r="R2807" i="24" s="1"/>
  <c r="R2808" i="24" s="1"/>
  <c r="R2809" i="24" s="1"/>
  <c r="R2810" i="24" s="1"/>
  <c r="R2811" i="24" s="1"/>
  <c r="R2812" i="24" s="1"/>
  <c r="R2813" i="24" s="1"/>
  <c r="R2814" i="24" s="1"/>
  <c r="R2815" i="24" s="1"/>
  <c r="R2816" i="24" s="1"/>
  <c r="R2817" i="24" s="1"/>
  <c r="R2818" i="24" s="1"/>
  <c r="R2819" i="24" s="1"/>
  <c r="R2820" i="24" s="1"/>
  <c r="R2821" i="24" s="1"/>
  <c r="R2822" i="24" s="1"/>
  <c r="R2823" i="24" s="1"/>
  <c r="R2824" i="24" s="1"/>
  <c r="R2825" i="24" s="1"/>
  <c r="R2826" i="24" s="1"/>
  <c r="R2827" i="24" s="1"/>
  <c r="R2828" i="24" s="1"/>
  <c r="R2829" i="24" s="1"/>
  <c r="R2830" i="24" s="1"/>
  <c r="R2831" i="24" s="1"/>
  <c r="R2832" i="24" s="1"/>
  <c r="R2833" i="24" s="1"/>
  <c r="R2834" i="24" s="1"/>
  <c r="R2835" i="24" s="1"/>
  <c r="R2836" i="24" s="1"/>
  <c r="R2837" i="24" s="1"/>
  <c r="R2838" i="24" s="1"/>
  <c r="R2839" i="24" s="1"/>
  <c r="R2840" i="24" s="1"/>
  <c r="R2841" i="24" s="1"/>
  <c r="R2842" i="24" s="1"/>
  <c r="R2843" i="24" s="1"/>
  <c r="R2844" i="24" s="1"/>
  <c r="R2845" i="24" s="1"/>
  <c r="R2846" i="24" s="1"/>
  <c r="R2847" i="24" s="1"/>
  <c r="R2848" i="24" s="1"/>
  <c r="R2849" i="24" s="1"/>
  <c r="R2850" i="24" s="1"/>
  <c r="R2851" i="24" s="1"/>
  <c r="R2852" i="24" s="1"/>
  <c r="R2853" i="24" s="1"/>
  <c r="R2854" i="24" s="1"/>
  <c r="R2855" i="24" s="1"/>
  <c r="R2856" i="24" s="1"/>
  <c r="R2857" i="24" s="1"/>
  <c r="R2858" i="24" s="1"/>
  <c r="R2859" i="24" s="1"/>
  <c r="R2860" i="24" s="1"/>
  <c r="R2861" i="24" s="1"/>
  <c r="R2862" i="24" s="1"/>
  <c r="R2863" i="24" s="1"/>
  <c r="R2864" i="24" s="1"/>
  <c r="R2865" i="24" s="1"/>
  <c r="R2866" i="24" s="1"/>
  <c r="R2867" i="24" s="1"/>
  <c r="R2868" i="24" s="1"/>
  <c r="R2869" i="24" s="1"/>
  <c r="R2870" i="24" s="1"/>
  <c r="R2871" i="24" s="1"/>
  <c r="R2872" i="24" s="1"/>
  <c r="R2873" i="24" s="1"/>
  <c r="R2874" i="24" s="1"/>
  <c r="R2875" i="24" s="1"/>
  <c r="R2876" i="24" s="1"/>
  <c r="R2877" i="24" s="1"/>
  <c r="R2878" i="24" s="1"/>
  <c r="R2879" i="24" s="1"/>
  <c r="R2880" i="24" s="1"/>
  <c r="R2881" i="24" s="1"/>
  <c r="R2882" i="24" s="1"/>
  <c r="R2883" i="24" s="1"/>
  <c r="R2884" i="24" s="1"/>
  <c r="R2885" i="24" s="1"/>
  <c r="R2886" i="24" s="1"/>
  <c r="R2887" i="24" s="1"/>
  <c r="R2888" i="24" s="1"/>
  <c r="R2889" i="24" s="1"/>
  <c r="R2890" i="24" s="1"/>
  <c r="R2891" i="24" s="1"/>
  <c r="R2892" i="24" s="1"/>
  <c r="R2893" i="24" s="1"/>
  <c r="R2894" i="24" s="1"/>
  <c r="R2895" i="24" s="1"/>
  <c r="R2896" i="24" s="1"/>
  <c r="R2897" i="24" s="1"/>
  <c r="R2898" i="24" s="1"/>
  <c r="R2899" i="24" s="1"/>
  <c r="R2900" i="24" s="1"/>
  <c r="R2901" i="24" s="1"/>
  <c r="R2902" i="24" s="1"/>
  <c r="R2903" i="24" s="1"/>
  <c r="R2904" i="24" s="1"/>
  <c r="R2905" i="24" s="1"/>
  <c r="R2906" i="24" s="1"/>
  <c r="R2907" i="24" s="1"/>
  <c r="R2908" i="24" s="1"/>
  <c r="R2909" i="24" s="1"/>
  <c r="R2910" i="24" s="1"/>
  <c r="R2911" i="24" s="1"/>
  <c r="R2912" i="24" s="1"/>
  <c r="R2913" i="24" s="1"/>
  <c r="R2914" i="24" s="1"/>
  <c r="R2915" i="24" s="1"/>
  <c r="R2916" i="24" s="1"/>
  <c r="R2917" i="24" s="1"/>
  <c r="R2918" i="24" s="1"/>
  <c r="R2919" i="24" s="1"/>
  <c r="R2920" i="24" s="1"/>
  <c r="R2921" i="24" s="1"/>
  <c r="R2922" i="24" s="1"/>
  <c r="R2923" i="24" s="1"/>
  <c r="R2924" i="24" s="1"/>
  <c r="R2925" i="24" s="1"/>
  <c r="R2926" i="24" s="1"/>
  <c r="R2927" i="24" s="1"/>
  <c r="R2928" i="24" s="1"/>
  <c r="R2929" i="24" s="1"/>
  <c r="R2930" i="24" s="1"/>
  <c r="R2931" i="24" s="1"/>
  <c r="R2932" i="24" s="1"/>
  <c r="R2933" i="24" s="1"/>
  <c r="R2934" i="24" s="1"/>
  <c r="R2935" i="24" s="1"/>
  <c r="R2936" i="24" s="1"/>
  <c r="R2937" i="24" s="1"/>
  <c r="R2938" i="24" s="1"/>
  <c r="R2939" i="24" s="1"/>
  <c r="R2940" i="24" s="1"/>
  <c r="R2941" i="24" s="1"/>
  <c r="R2942" i="24" s="1"/>
  <c r="R2943" i="24" s="1"/>
  <c r="R2944" i="24" s="1"/>
  <c r="R2945" i="24" s="1"/>
  <c r="R2946" i="24" s="1"/>
  <c r="R2947" i="24" s="1"/>
  <c r="R2948" i="24" s="1"/>
  <c r="R2949" i="24" s="1"/>
  <c r="R2950" i="24" s="1"/>
  <c r="R2951" i="24" s="1"/>
  <c r="R2952" i="24" s="1"/>
  <c r="R2953" i="24" s="1"/>
  <c r="R2954" i="24" s="1"/>
  <c r="R2955" i="24" s="1"/>
  <c r="R2956" i="24" s="1"/>
  <c r="R2957" i="24" s="1"/>
  <c r="R2958" i="24" s="1"/>
  <c r="R2959" i="24" s="1"/>
  <c r="R2960" i="24" s="1"/>
  <c r="R2961" i="24" s="1"/>
  <c r="R2962" i="24" s="1"/>
  <c r="R2963" i="24" s="1"/>
  <c r="R2964" i="24" s="1"/>
  <c r="R2965" i="24" s="1"/>
  <c r="R2966" i="24" s="1"/>
  <c r="R2967" i="24" s="1"/>
  <c r="R2968" i="24" s="1"/>
  <c r="R2969" i="24" s="1"/>
  <c r="R2970" i="24" s="1"/>
  <c r="R2971" i="24" s="1"/>
  <c r="R2972" i="24" s="1"/>
  <c r="R2973" i="24" s="1"/>
  <c r="R2974" i="24" s="1"/>
  <c r="R2975" i="24" s="1"/>
  <c r="R2976" i="24" s="1"/>
  <c r="R2977" i="24" s="1"/>
  <c r="R2978" i="24" s="1"/>
  <c r="R2979" i="24" s="1"/>
  <c r="R2980" i="24" s="1"/>
  <c r="R2981" i="24" s="1"/>
  <c r="R2982" i="24" s="1"/>
  <c r="R2983" i="24" s="1"/>
  <c r="R2984" i="24" s="1"/>
  <c r="R2985" i="24" s="1"/>
  <c r="R2986" i="24" s="1"/>
  <c r="R2987" i="24" s="1"/>
  <c r="R2988" i="24" s="1"/>
  <c r="R2989" i="24" s="1"/>
  <c r="R2990" i="24" s="1"/>
  <c r="R2991" i="24" s="1"/>
  <c r="R2992" i="24" s="1"/>
  <c r="R2993" i="24" s="1"/>
  <c r="R2994" i="24" s="1"/>
  <c r="R2995" i="24" s="1"/>
  <c r="R2996" i="24" s="1"/>
  <c r="R2997" i="24" s="1"/>
  <c r="R2998" i="24" s="1"/>
  <c r="R2999" i="24" s="1"/>
  <c r="R3000" i="24" s="1"/>
  <c r="R3001" i="24" s="1"/>
  <c r="R3002" i="24" s="1"/>
  <c r="R3003" i="24" s="1"/>
  <c r="R3004" i="24" s="1"/>
  <c r="R3005" i="24" s="1"/>
  <c r="R3006" i="24" s="1"/>
  <c r="R3007" i="24" s="1"/>
  <c r="R3008" i="24" s="1"/>
  <c r="R3009" i="24" s="1"/>
  <c r="R3010" i="24" s="1"/>
  <c r="R3011" i="24" s="1"/>
  <c r="R3012" i="24" s="1"/>
  <c r="R3013" i="24" s="1"/>
  <c r="R3014" i="24" s="1"/>
  <c r="R3015" i="24" s="1"/>
  <c r="R3016" i="24" s="1"/>
  <c r="R3017" i="24" s="1"/>
  <c r="R3018" i="24" s="1"/>
  <c r="R3019" i="24" s="1"/>
  <c r="R3020" i="24" s="1"/>
  <c r="R3021" i="24" s="1"/>
  <c r="R3022" i="24" s="1"/>
  <c r="R3023" i="24" s="1"/>
  <c r="R3024" i="24" s="1"/>
  <c r="R3025" i="24" s="1"/>
  <c r="R3026" i="24" s="1"/>
  <c r="R3027" i="24" s="1"/>
  <c r="R3028" i="24" s="1"/>
  <c r="R3029" i="24" s="1"/>
  <c r="R3030" i="24" s="1"/>
  <c r="R3031" i="24" s="1"/>
  <c r="R3032" i="24" s="1"/>
  <c r="R3033" i="24" s="1"/>
  <c r="R3034" i="24" s="1"/>
  <c r="R3035" i="24" s="1"/>
  <c r="R3036" i="24" s="1"/>
  <c r="R3037" i="24" s="1"/>
  <c r="R3038" i="24" s="1"/>
  <c r="R3039" i="24" s="1"/>
  <c r="R3040" i="24" s="1"/>
  <c r="R3041" i="24" s="1"/>
  <c r="R3042" i="24" s="1"/>
  <c r="R3043" i="24" s="1"/>
  <c r="R3044" i="24" s="1"/>
  <c r="R3045" i="24" s="1"/>
  <c r="R3046" i="24" s="1"/>
  <c r="R3047" i="24" s="1"/>
  <c r="R3048" i="24" s="1"/>
  <c r="R3049" i="24" s="1"/>
  <c r="R3050" i="24" s="1"/>
  <c r="R3051" i="24" s="1"/>
  <c r="R3052" i="24" s="1"/>
  <c r="R3053" i="24" s="1"/>
  <c r="R3054" i="24" s="1"/>
  <c r="R3055" i="24" s="1"/>
  <c r="R3056" i="24" s="1"/>
  <c r="R3057" i="24" s="1"/>
  <c r="R3058" i="24" s="1"/>
  <c r="R3059" i="24" s="1"/>
  <c r="R3060" i="24" s="1"/>
  <c r="R3061" i="24" s="1"/>
  <c r="R3062" i="24" s="1"/>
  <c r="R3063" i="24" s="1"/>
  <c r="R3064" i="24" s="1"/>
  <c r="R3065" i="24" s="1"/>
  <c r="R3066" i="24" s="1"/>
  <c r="R3067" i="24" s="1"/>
  <c r="R3068" i="24" s="1"/>
  <c r="R3069" i="24" s="1"/>
  <c r="R3070" i="24" s="1"/>
  <c r="R3071" i="24" s="1"/>
  <c r="R3072" i="24" s="1"/>
  <c r="R3073" i="24" s="1"/>
  <c r="R3074" i="24" s="1"/>
  <c r="R3075" i="24" s="1"/>
  <c r="R3076" i="24" s="1"/>
  <c r="R3077" i="24" s="1"/>
  <c r="R3078" i="24" s="1"/>
  <c r="R3079" i="24" s="1"/>
  <c r="R3080" i="24" s="1"/>
  <c r="R3081" i="24" s="1"/>
  <c r="R3082" i="24" s="1"/>
  <c r="R3083" i="24" s="1"/>
  <c r="R3084" i="24" s="1"/>
  <c r="R3085" i="24" s="1"/>
  <c r="R3086" i="24" s="1"/>
  <c r="R3087" i="24" s="1"/>
  <c r="R3088" i="24" s="1"/>
  <c r="R3089" i="24" s="1"/>
  <c r="R3090" i="24" s="1"/>
  <c r="R3091" i="24" s="1"/>
  <c r="R3092" i="24" s="1"/>
  <c r="R3093" i="24" s="1"/>
  <c r="R3094" i="24" s="1"/>
  <c r="R3095" i="24" s="1"/>
  <c r="R3096" i="24" s="1"/>
  <c r="R3097" i="24" s="1"/>
  <c r="R3098" i="24" s="1"/>
  <c r="R3099" i="24" s="1"/>
  <c r="R3100" i="24" s="1"/>
  <c r="R3101" i="24" s="1"/>
  <c r="R3102" i="24" s="1"/>
  <c r="R3103" i="24" s="1"/>
  <c r="R3104" i="24" s="1"/>
  <c r="R3105" i="24" s="1"/>
  <c r="R3106" i="24" s="1"/>
  <c r="R3107" i="24" s="1"/>
  <c r="R3108" i="24" s="1"/>
  <c r="R3109" i="24" s="1"/>
  <c r="R3110" i="24" s="1"/>
  <c r="R3111" i="24" s="1"/>
  <c r="R3112" i="24" s="1"/>
  <c r="R3113" i="24" s="1"/>
  <c r="R3114" i="24" s="1"/>
  <c r="R3115" i="24" s="1"/>
  <c r="R3116" i="24" s="1"/>
  <c r="R3117" i="24" s="1"/>
  <c r="R3118" i="24" s="1"/>
  <c r="R3119" i="24" s="1"/>
  <c r="R3120" i="24" s="1"/>
  <c r="R3121" i="24" s="1"/>
  <c r="R3122" i="24" s="1"/>
  <c r="R3123" i="24" s="1"/>
  <c r="R3124" i="24" s="1"/>
  <c r="R3125" i="24" s="1"/>
  <c r="R3126" i="24" s="1"/>
  <c r="R3127" i="24" s="1"/>
  <c r="R3128" i="24" s="1"/>
  <c r="R3129" i="24" s="1"/>
  <c r="R3130" i="24" s="1"/>
  <c r="R3131" i="24" s="1"/>
  <c r="R3132" i="24" s="1"/>
  <c r="R3133" i="24" s="1"/>
  <c r="R3134" i="24" s="1"/>
  <c r="R3135" i="24" s="1"/>
  <c r="R3136" i="24" s="1"/>
  <c r="R3137" i="24" s="1"/>
  <c r="R3138" i="24" s="1"/>
  <c r="R3139" i="24" s="1"/>
  <c r="R3140" i="24" s="1"/>
  <c r="R3141" i="24" s="1"/>
  <c r="R3142" i="24" s="1"/>
  <c r="R3143" i="24" s="1"/>
  <c r="R3144" i="24" s="1"/>
  <c r="R3145" i="24" s="1"/>
  <c r="R3146" i="24" s="1"/>
  <c r="R3147" i="24" s="1"/>
  <c r="R3148" i="24" s="1"/>
  <c r="R3149" i="24" s="1"/>
  <c r="R3150" i="24" s="1"/>
  <c r="R3151" i="24" s="1"/>
  <c r="R3152" i="24" s="1"/>
  <c r="R3153" i="24" s="1"/>
  <c r="R3154" i="24" s="1"/>
  <c r="R3155" i="24" s="1"/>
  <c r="R3156" i="24" s="1"/>
  <c r="R3157" i="24" s="1"/>
  <c r="R3158" i="24" s="1"/>
  <c r="R3159" i="24" s="1"/>
  <c r="R3160" i="24" s="1"/>
  <c r="R3161" i="24" s="1"/>
  <c r="R3162" i="24" s="1"/>
  <c r="R3163" i="24" s="1"/>
  <c r="R3164" i="24" s="1"/>
  <c r="R3165" i="24" s="1"/>
  <c r="R3166" i="24" s="1"/>
  <c r="R3167" i="24" s="1"/>
  <c r="R3168" i="24" s="1"/>
  <c r="R3169" i="24" s="1"/>
  <c r="R3170" i="24" s="1"/>
  <c r="R3171" i="24" s="1"/>
  <c r="R3172" i="24" s="1"/>
  <c r="R3173" i="24" s="1"/>
  <c r="R3174" i="24" s="1"/>
  <c r="R3175" i="24" s="1"/>
  <c r="R3176" i="24" s="1"/>
  <c r="R3177" i="24" s="1"/>
  <c r="R3178" i="24" s="1"/>
  <c r="R3179" i="24" s="1"/>
  <c r="R3180" i="24" s="1"/>
  <c r="R3181" i="24" s="1"/>
  <c r="R3182" i="24" s="1"/>
  <c r="R3183" i="24" s="1"/>
  <c r="R3184" i="24" s="1"/>
  <c r="R3185" i="24" s="1"/>
  <c r="R3186" i="24" s="1"/>
  <c r="R3187" i="24" s="1"/>
  <c r="R3188" i="24" s="1"/>
  <c r="R3189" i="24" s="1"/>
  <c r="R3190" i="24" s="1"/>
  <c r="R3191" i="24" s="1"/>
  <c r="R3192" i="24" s="1"/>
  <c r="R3193" i="24" s="1"/>
  <c r="R3194" i="24" s="1"/>
  <c r="R3195" i="24" s="1"/>
  <c r="R3196" i="24" s="1"/>
  <c r="R3197" i="24" s="1"/>
  <c r="R3198" i="24" s="1"/>
  <c r="R3199" i="24" s="1"/>
  <c r="R3200" i="24" s="1"/>
  <c r="R3201" i="24" s="1"/>
  <c r="R3202" i="24" s="1"/>
  <c r="R3203" i="24" s="1"/>
  <c r="R3204" i="24" s="1"/>
  <c r="R3205" i="24" s="1"/>
  <c r="R3206" i="24" s="1"/>
  <c r="R3207" i="24" s="1"/>
  <c r="R3208" i="24" s="1"/>
  <c r="R3209" i="24" s="1"/>
  <c r="R3210" i="24" s="1"/>
  <c r="R3211" i="24" s="1"/>
  <c r="R3212" i="24" s="1"/>
  <c r="R3213" i="24" s="1"/>
  <c r="R3214" i="24" s="1"/>
  <c r="R3215" i="24" s="1"/>
  <c r="R3216" i="24" s="1"/>
  <c r="R3217" i="24" s="1"/>
  <c r="R3218" i="24" s="1"/>
  <c r="R3219" i="24" s="1"/>
  <c r="R3220" i="24" s="1"/>
  <c r="R3221" i="24" s="1"/>
  <c r="R3222" i="24" s="1"/>
  <c r="R3223" i="24" s="1"/>
  <c r="R3224" i="24" s="1"/>
  <c r="R3225" i="24" s="1"/>
  <c r="R3226" i="24" s="1"/>
  <c r="R3227" i="24" s="1"/>
  <c r="R3228" i="24" s="1"/>
  <c r="R3229" i="24" s="1"/>
  <c r="R3230" i="24" s="1"/>
  <c r="R3231" i="24" s="1"/>
  <c r="R3232" i="24" s="1"/>
  <c r="R3233" i="24" s="1"/>
  <c r="R3234" i="24" s="1"/>
  <c r="R3235" i="24" s="1"/>
  <c r="R3236" i="24" s="1"/>
  <c r="R3237" i="24" s="1"/>
  <c r="R3238" i="24" s="1"/>
  <c r="R3239" i="24" s="1"/>
  <c r="R3240" i="24" s="1"/>
  <c r="R3241" i="24" s="1"/>
  <c r="R3242" i="24" s="1"/>
  <c r="R3243" i="24" s="1"/>
  <c r="R3244" i="24" s="1"/>
  <c r="R3245" i="24" s="1"/>
  <c r="R3246" i="24" s="1"/>
  <c r="R3247" i="24" s="1"/>
  <c r="R3248" i="24" s="1"/>
  <c r="R3249" i="24" s="1"/>
  <c r="R3250" i="24" s="1"/>
  <c r="R3251" i="24" s="1"/>
  <c r="R3252" i="24" s="1"/>
  <c r="R3253" i="24" s="1"/>
  <c r="R3254" i="24" s="1"/>
  <c r="R3255" i="24" s="1"/>
  <c r="R3256" i="24" s="1"/>
  <c r="R3257" i="24" s="1"/>
  <c r="R3258" i="24" s="1"/>
  <c r="R3259" i="24" s="1"/>
  <c r="R3260" i="24" s="1"/>
  <c r="R3261" i="24" s="1"/>
  <c r="R3262" i="24" s="1"/>
  <c r="R3263" i="24" s="1"/>
  <c r="R3264" i="24" s="1"/>
  <c r="R3265" i="24" s="1"/>
  <c r="R3266" i="24" s="1"/>
  <c r="R3267" i="24" s="1"/>
  <c r="R3268" i="24" s="1"/>
  <c r="R3269" i="24" s="1"/>
  <c r="R3270" i="24" s="1"/>
  <c r="R3271" i="24" s="1"/>
  <c r="R3272" i="24" s="1"/>
  <c r="R3273" i="24" s="1"/>
  <c r="R3274" i="24" s="1"/>
  <c r="R3275" i="24" s="1"/>
  <c r="R3276" i="24" s="1"/>
  <c r="R3277" i="24" s="1"/>
  <c r="R3278" i="24" s="1"/>
  <c r="R3279" i="24" s="1"/>
  <c r="R3280" i="24" s="1"/>
  <c r="R3281" i="24" s="1"/>
  <c r="R3282" i="24" s="1"/>
  <c r="R3283" i="24" s="1"/>
  <c r="R3284" i="24" s="1"/>
  <c r="R3285" i="24" s="1"/>
  <c r="R3286" i="24" s="1"/>
  <c r="R3287" i="24" s="1"/>
  <c r="R3288" i="24" s="1"/>
  <c r="R3289" i="24" s="1"/>
  <c r="R3290" i="24" s="1"/>
  <c r="R3291" i="24" s="1"/>
  <c r="R3292" i="24" s="1"/>
  <c r="R3293" i="24" s="1"/>
  <c r="R3294" i="24" s="1"/>
  <c r="R3295" i="24" s="1"/>
  <c r="R3296" i="24" s="1"/>
  <c r="R3297" i="24" s="1"/>
  <c r="R3298" i="24" s="1"/>
  <c r="R3299" i="24" s="1"/>
  <c r="R3300" i="24" s="1"/>
  <c r="R3301" i="24" s="1"/>
  <c r="R3302" i="24" s="1"/>
  <c r="R3303" i="24" s="1"/>
  <c r="R3304" i="24" s="1"/>
  <c r="R3305" i="24" s="1"/>
  <c r="R3306" i="24" s="1"/>
  <c r="R3307" i="24" s="1"/>
  <c r="R3308" i="24" s="1"/>
  <c r="R3309" i="24" s="1"/>
  <c r="R3310" i="24" s="1"/>
  <c r="R3311" i="24" s="1"/>
  <c r="R3312" i="24" s="1"/>
  <c r="R3313" i="24" s="1"/>
  <c r="R3314" i="24" s="1"/>
  <c r="R3315" i="24" s="1"/>
  <c r="R3316" i="24" s="1"/>
  <c r="R3317" i="24" s="1"/>
  <c r="R3318" i="24" s="1"/>
  <c r="R3319" i="24" s="1"/>
  <c r="R3320" i="24" s="1"/>
  <c r="R3321" i="24" s="1"/>
  <c r="R3322" i="24" s="1"/>
  <c r="R3323" i="24" s="1"/>
  <c r="R3324" i="24" s="1"/>
  <c r="R3325" i="24" s="1"/>
  <c r="R3326" i="24" s="1"/>
  <c r="R3327" i="24" s="1"/>
  <c r="R3328" i="24" s="1"/>
  <c r="R3329" i="24" s="1"/>
  <c r="R3330" i="24" s="1"/>
  <c r="R3331" i="24" s="1"/>
  <c r="R3332" i="24" s="1"/>
  <c r="R3333" i="24" s="1"/>
  <c r="R3334" i="24" s="1"/>
  <c r="R3335" i="24" s="1"/>
  <c r="R3336" i="24" s="1"/>
  <c r="R3337" i="24" s="1"/>
  <c r="R3338" i="24" s="1"/>
  <c r="R3339" i="24" s="1"/>
  <c r="R3340" i="24" s="1"/>
  <c r="R3341" i="24" s="1"/>
  <c r="R3342" i="24" s="1"/>
  <c r="R3343" i="24" s="1"/>
  <c r="R3344" i="24" s="1"/>
  <c r="R3345" i="24" s="1"/>
  <c r="R3346" i="24" s="1"/>
  <c r="R3347" i="24" s="1"/>
  <c r="R3348" i="24" s="1"/>
  <c r="R3349" i="24" s="1"/>
  <c r="R3350" i="24" s="1"/>
  <c r="R3351" i="24" s="1"/>
  <c r="R3352" i="24" s="1"/>
  <c r="R3353" i="24" s="1"/>
  <c r="R3354" i="24" s="1"/>
  <c r="R3355" i="24" s="1"/>
  <c r="R3356" i="24" s="1"/>
  <c r="R3357" i="24" s="1"/>
  <c r="R3358" i="24" s="1"/>
  <c r="R3359" i="24" s="1"/>
  <c r="R3360" i="24" s="1"/>
  <c r="R3361" i="24" s="1"/>
  <c r="R3362" i="24" s="1"/>
  <c r="R3363" i="24" s="1"/>
  <c r="R3364" i="24" s="1"/>
  <c r="R3365" i="24" s="1"/>
  <c r="R3366" i="24" s="1"/>
  <c r="R3367" i="24" s="1"/>
  <c r="R3368" i="24" s="1"/>
  <c r="R3369" i="24" s="1"/>
  <c r="R3370" i="24" s="1"/>
  <c r="R3371" i="24" s="1"/>
  <c r="R3372" i="24" s="1"/>
  <c r="R3373" i="24" s="1"/>
  <c r="R3374" i="24" s="1"/>
  <c r="R3375" i="24" s="1"/>
  <c r="R3376" i="24" s="1"/>
  <c r="R3377" i="24" s="1"/>
  <c r="R3378" i="24" s="1"/>
  <c r="R3379" i="24" s="1"/>
  <c r="R3380" i="24" s="1"/>
  <c r="R3381" i="24" s="1"/>
  <c r="R3382" i="24" s="1"/>
  <c r="R3383" i="24" s="1"/>
  <c r="R3384" i="24" s="1"/>
  <c r="R3385" i="24" s="1"/>
  <c r="R3386" i="24" s="1"/>
  <c r="R3387" i="24" s="1"/>
  <c r="R3388" i="24" s="1"/>
  <c r="R3389" i="24" s="1"/>
  <c r="R3390" i="24" s="1"/>
  <c r="R3391" i="24" s="1"/>
  <c r="R3392" i="24" s="1"/>
  <c r="R3393" i="24" s="1"/>
  <c r="R3394" i="24" s="1"/>
  <c r="R3395" i="24" s="1"/>
  <c r="R3396" i="24" s="1"/>
  <c r="R3397" i="24" s="1"/>
  <c r="R3398" i="24" s="1"/>
  <c r="R3399" i="24" s="1"/>
  <c r="R3400" i="24" s="1"/>
  <c r="R3401" i="24" s="1"/>
  <c r="R3402" i="24" s="1"/>
  <c r="R3403" i="24" s="1"/>
  <c r="R3404" i="24" s="1"/>
  <c r="R3405" i="24" s="1"/>
  <c r="R3406" i="24" s="1"/>
  <c r="R3407" i="24" s="1"/>
  <c r="R3408" i="24" s="1"/>
  <c r="R3409" i="24" s="1"/>
  <c r="R3410" i="24" s="1"/>
  <c r="R3411" i="24" s="1"/>
  <c r="R3412" i="24" s="1"/>
  <c r="R3413" i="24" s="1"/>
  <c r="R3414" i="24" s="1"/>
  <c r="R3415" i="24" s="1"/>
  <c r="R3416" i="24" s="1"/>
  <c r="R3417" i="24" s="1"/>
  <c r="R3418" i="24" s="1"/>
  <c r="R3419" i="24" s="1"/>
  <c r="R3420" i="24" s="1"/>
  <c r="R3421" i="24" s="1"/>
  <c r="R3422" i="24" s="1"/>
  <c r="R3423" i="24" s="1"/>
  <c r="R3424" i="24" s="1"/>
  <c r="R3425" i="24" s="1"/>
  <c r="R3426" i="24" s="1"/>
  <c r="R3427" i="24" s="1"/>
  <c r="R3428" i="24" s="1"/>
  <c r="R3429" i="24" s="1"/>
  <c r="R3430" i="24" s="1"/>
  <c r="R3431" i="24" s="1"/>
  <c r="R3432" i="24" s="1"/>
  <c r="R3433" i="24" s="1"/>
  <c r="R3434" i="24" s="1"/>
  <c r="R3435" i="24" s="1"/>
  <c r="R3436" i="24" s="1"/>
  <c r="R3437" i="24" s="1"/>
  <c r="R3438" i="24" s="1"/>
  <c r="R3439" i="24" s="1"/>
  <c r="R3440" i="24" s="1"/>
  <c r="R3441" i="24" s="1"/>
  <c r="R3442" i="24" s="1"/>
  <c r="R3443" i="24" s="1"/>
  <c r="N6" i="24"/>
  <c r="V5" i="24"/>
  <c r="BM46" i="19"/>
  <c r="BM47" i="19"/>
  <c r="BM48" i="19"/>
  <c r="BM49" i="19"/>
  <c r="BM50" i="19"/>
  <c r="BM51" i="19"/>
  <c r="BM52" i="19"/>
  <c r="BM53" i="19"/>
  <c r="BM54" i="19"/>
  <c r="BM55" i="19"/>
  <c r="BM56" i="19"/>
  <c r="BM57" i="19"/>
  <c r="BM58" i="19"/>
  <c r="BM59" i="19"/>
  <c r="BM60" i="19"/>
  <c r="BM61" i="19"/>
  <c r="BM62" i="19"/>
  <c r="BM45" i="19"/>
  <c r="T5" i="24" l="1"/>
  <c r="W5" i="24" s="1"/>
  <c r="T6" i="24"/>
  <c r="W6" i="24" s="1"/>
  <c r="V6" i="24"/>
  <c r="N7" i="24"/>
  <c r="T7" i="24"/>
  <c r="W7" i="24" s="1"/>
  <c r="O8" i="24"/>
  <c r="AL62" i="19"/>
  <c r="AL46" i="19"/>
  <c r="BN46" i="19" s="1"/>
  <c r="AL47" i="19"/>
  <c r="BN47" i="19" s="1"/>
  <c r="AL48" i="19"/>
  <c r="BN48" i="19" s="1"/>
  <c r="AL49" i="19"/>
  <c r="BN49" i="19" s="1"/>
  <c r="AL50" i="19"/>
  <c r="BN50" i="19" s="1"/>
  <c r="AL51" i="19"/>
  <c r="BN51" i="19" s="1"/>
  <c r="AL52" i="19"/>
  <c r="BN52" i="19" s="1"/>
  <c r="AL53" i="19"/>
  <c r="BN53" i="19" s="1"/>
  <c r="AL54" i="19"/>
  <c r="BN54" i="19" s="1"/>
  <c r="AL55" i="19"/>
  <c r="BN55" i="19" s="1"/>
  <c r="AL56" i="19"/>
  <c r="BN56" i="19" s="1"/>
  <c r="AL57" i="19"/>
  <c r="BN57" i="19" s="1"/>
  <c r="AL58" i="19"/>
  <c r="BN58" i="19" s="1"/>
  <c r="AL59" i="19"/>
  <c r="BN59" i="19" s="1"/>
  <c r="AL60" i="19"/>
  <c r="BN60" i="19" s="1"/>
  <c r="AL61" i="19"/>
  <c r="BN61" i="19" s="1"/>
  <c r="AV46" i="19"/>
  <c r="AV47" i="19"/>
  <c r="AV48" i="19"/>
  <c r="AV49" i="19"/>
  <c r="AV50" i="19"/>
  <c r="AV51" i="19"/>
  <c r="AV52" i="19"/>
  <c r="AV53" i="19"/>
  <c r="AV54" i="19"/>
  <c r="AV55" i="19"/>
  <c r="AV56" i="19"/>
  <c r="AV57" i="19"/>
  <c r="AV58" i="19"/>
  <c r="AV59" i="19"/>
  <c r="AV60" i="19"/>
  <c r="AV61" i="19"/>
  <c r="AV62" i="19"/>
  <c r="G115" i="19"/>
  <c r="I115" i="19" s="1"/>
  <c r="F116" i="19"/>
  <c r="H116" i="19"/>
  <c r="F117" i="19"/>
  <c r="H117" i="19"/>
  <c r="F118" i="19"/>
  <c r="H118" i="19"/>
  <c r="F119" i="19"/>
  <c r="H119" i="19"/>
  <c r="F120" i="19"/>
  <c r="H120" i="19"/>
  <c r="F121" i="19"/>
  <c r="H121" i="19"/>
  <c r="F122" i="19"/>
  <c r="H122" i="19"/>
  <c r="F123" i="19"/>
  <c r="H123" i="19"/>
  <c r="F124" i="19"/>
  <c r="H124" i="19"/>
  <c r="C116" i="19"/>
  <c r="L114" i="19" s="1"/>
  <c r="C115" i="19"/>
  <c r="C105" i="19"/>
  <c r="I95" i="19"/>
  <c r="I96" i="19"/>
  <c r="I97" i="19"/>
  <c r="I98" i="19"/>
  <c r="J98" i="19" s="1"/>
  <c r="I99" i="19"/>
  <c r="I100" i="19"/>
  <c r="I101" i="19"/>
  <c r="I102" i="19"/>
  <c r="J102" i="19" s="1"/>
  <c r="I103" i="19"/>
  <c r="I104" i="19"/>
  <c r="H105" i="19"/>
  <c r="P94" i="19" s="1"/>
  <c r="C99" i="19"/>
  <c r="D98" i="19" s="1"/>
  <c r="C102" i="19" s="1"/>
  <c r="C94" i="19"/>
  <c r="O96" i="19"/>
  <c r="O95" i="19"/>
  <c r="O94" i="19"/>
  <c r="O93" i="19"/>
  <c r="AZ62" i="19"/>
  <c r="AX62" i="19"/>
  <c r="AW62" i="19"/>
  <c r="AU62" i="19"/>
  <c r="AT62" i="19"/>
  <c r="AS62" i="19"/>
  <c r="AQ62" i="19"/>
  <c r="AP62" i="19"/>
  <c r="AO62" i="19"/>
  <c r="AN62" i="19"/>
  <c r="AM62" i="19"/>
  <c r="AK62" i="19"/>
  <c r="AH62" i="19"/>
  <c r="AG62" i="19"/>
  <c r="AF62" i="19"/>
  <c r="AE62" i="19"/>
  <c r="AZ61" i="19"/>
  <c r="AX61" i="19"/>
  <c r="AW61" i="19"/>
  <c r="AU61" i="19"/>
  <c r="AT61" i="19"/>
  <c r="AS61" i="19"/>
  <c r="AQ61" i="19"/>
  <c r="AP61" i="19"/>
  <c r="AO61" i="19"/>
  <c r="AN61" i="19"/>
  <c r="AM61" i="19"/>
  <c r="AK61" i="19"/>
  <c r="AH61" i="19"/>
  <c r="AG61" i="19"/>
  <c r="AF61" i="19"/>
  <c r="AE61" i="19"/>
  <c r="AZ60" i="19"/>
  <c r="AX60" i="19"/>
  <c r="AW60" i="19"/>
  <c r="AU60" i="19"/>
  <c r="AT60" i="19"/>
  <c r="AS60" i="19"/>
  <c r="AQ60" i="19"/>
  <c r="AP60" i="19"/>
  <c r="AO60" i="19"/>
  <c r="AN60" i="19"/>
  <c r="AM60" i="19"/>
  <c r="AK60" i="19"/>
  <c r="AH60" i="19"/>
  <c r="AG60" i="19"/>
  <c r="AF60" i="19"/>
  <c r="AE60" i="19"/>
  <c r="AZ59" i="19"/>
  <c r="AX59" i="19"/>
  <c r="AW59" i="19"/>
  <c r="AU59" i="19"/>
  <c r="AT59" i="19"/>
  <c r="AS59" i="19"/>
  <c r="AQ59" i="19"/>
  <c r="AP59" i="19"/>
  <c r="AO59" i="19"/>
  <c r="AN59" i="19"/>
  <c r="AM59" i="19"/>
  <c r="AK59" i="19"/>
  <c r="AH59" i="19"/>
  <c r="AG59" i="19"/>
  <c r="AF59" i="19"/>
  <c r="AE59" i="19"/>
  <c r="AZ58" i="19"/>
  <c r="AX58" i="19"/>
  <c r="AW58" i="19"/>
  <c r="AU58" i="19"/>
  <c r="AT58" i="19"/>
  <c r="AS58" i="19"/>
  <c r="AQ58" i="19"/>
  <c r="AP58" i="19"/>
  <c r="AO58" i="19"/>
  <c r="AN58" i="19"/>
  <c r="AM58" i="19"/>
  <c r="AK58" i="19"/>
  <c r="AH58" i="19"/>
  <c r="AG58" i="19"/>
  <c r="AF58" i="19"/>
  <c r="AE58" i="19"/>
  <c r="AZ57" i="19"/>
  <c r="AX57" i="19"/>
  <c r="AW57" i="19"/>
  <c r="AU57" i="19"/>
  <c r="AT57" i="19"/>
  <c r="AS57" i="19"/>
  <c r="AQ57" i="19"/>
  <c r="AP57" i="19"/>
  <c r="AO57" i="19"/>
  <c r="AN57" i="19"/>
  <c r="AM57" i="19"/>
  <c r="AK57" i="19"/>
  <c r="AH57" i="19"/>
  <c r="AG57" i="19"/>
  <c r="AF57" i="19"/>
  <c r="AE57" i="19"/>
  <c r="D72" i="19"/>
  <c r="E72" i="19"/>
  <c r="E73" i="19" s="1"/>
  <c r="E74" i="19" s="1"/>
  <c r="E75" i="19" s="1"/>
  <c r="E76" i="19" s="1"/>
  <c r="E77" i="19" s="1"/>
  <c r="E78" i="19" s="1"/>
  <c r="E79" i="19" s="1"/>
  <c r="E80" i="19" s="1"/>
  <c r="E81" i="19" s="1"/>
  <c r="E82" i="19" s="1"/>
  <c r="C73" i="19"/>
  <c r="C74" i="19"/>
  <c r="C75" i="19"/>
  <c r="C76" i="19"/>
  <c r="C77" i="19"/>
  <c r="C78" i="19"/>
  <c r="C79" i="19"/>
  <c r="C80" i="19"/>
  <c r="C81" i="19"/>
  <c r="AZ56" i="19"/>
  <c r="AX56" i="19"/>
  <c r="AW56" i="19"/>
  <c r="AU56" i="19"/>
  <c r="AT56" i="19"/>
  <c r="AS56" i="19"/>
  <c r="AQ56" i="19"/>
  <c r="AP56" i="19"/>
  <c r="AO56" i="19"/>
  <c r="AN56" i="19"/>
  <c r="AM56" i="19"/>
  <c r="AK56" i="19"/>
  <c r="AH56" i="19"/>
  <c r="AG56" i="19"/>
  <c r="AF56" i="19"/>
  <c r="AE56" i="19"/>
  <c r="AZ55" i="19"/>
  <c r="AX55" i="19"/>
  <c r="AW55" i="19"/>
  <c r="AU55" i="19"/>
  <c r="AT55" i="19"/>
  <c r="AS55" i="19"/>
  <c r="AQ55" i="19"/>
  <c r="AP55" i="19"/>
  <c r="AO55" i="19"/>
  <c r="AN55" i="19"/>
  <c r="AM55" i="19"/>
  <c r="AK55" i="19"/>
  <c r="AH55" i="19"/>
  <c r="AG55" i="19"/>
  <c r="AF55" i="19"/>
  <c r="AE55" i="19"/>
  <c r="AZ54" i="19"/>
  <c r="AX54" i="19"/>
  <c r="AW54" i="19"/>
  <c r="AU54" i="19"/>
  <c r="AT54" i="19"/>
  <c r="AS54" i="19"/>
  <c r="AQ54" i="19"/>
  <c r="AP54" i="19"/>
  <c r="AO54" i="19"/>
  <c r="AN54" i="19"/>
  <c r="AM54" i="19"/>
  <c r="AK54" i="19"/>
  <c r="AH54" i="19"/>
  <c r="AG54" i="19"/>
  <c r="AF54" i="19"/>
  <c r="AE54" i="19"/>
  <c r="AZ53" i="19"/>
  <c r="AX53" i="19"/>
  <c r="AW53" i="19"/>
  <c r="AU53" i="19"/>
  <c r="AT53" i="19"/>
  <c r="AS53" i="19"/>
  <c r="AQ53" i="19"/>
  <c r="AP53" i="19"/>
  <c r="AO53" i="19"/>
  <c r="AN53" i="19"/>
  <c r="AM53" i="19"/>
  <c r="AK53" i="19"/>
  <c r="AH53" i="19"/>
  <c r="AG53" i="19"/>
  <c r="AF53" i="19"/>
  <c r="AE53" i="19"/>
  <c r="AZ52" i="19"/>
  <c r="AX52" i="19"/>
  <c r="AW52" i="19"/>
  <c r="AU52" i="19"/>
  <c r="AT52" i="19"/>
  <c r="AS52" i="19"/>
  <c r="AQ52" i="19"/>
  <c r="AP52" i="19"/>
  <c r="AO52" i="19"/>
  <c r="AN52" i="19"/>
  <c r="AM52" i="19"/>
  <c r="AK52" i="19"/>
  <c r="AH52" i="19"/>
  <c r="AG52" i="19"/>
  <c r="AF52" i="19"/>
  <c r="AE52" i="19"/>
  <c r="AZ51" i="19"/>
  <c r="AX51" i="19"/>
  <c r="AW51" i="19"/>
  <c r="AU51" i="19"/>
  <c r="AT51" i="19"/>
  <c r="AS51" i="19"/>
  <c r="AQ51" i="19"/>
  <c r="AP51" i="19"/>
  <c r="AO51" i="19"/>
  <c r="AN51" i="19"/>
  <c r="AM51" i="19"/>
  <c r="AK51" i="19"/>
  <c r="AH51" i="19"/>
  <c r="AG51" i="19"/>
  <c r="AF51" i="19"/>
  <c r="AE51" i="19"/>
  <c r="AZ50" i="19"/>
  <c r="AX50" i="19"/>
  <c r="AW50" i="19"/>
  <c r="AU50" i="19"/>
  <c r="AT50" i="19"/>
  <c r="AS50" i="19"/>
  <c r="AQ50" i="19"/>
  <c r="AP50" i="19"/>
  <c r="AO50" i="19"/>
  <c r="AN50" i="19"/>
  <c r="AM50" i="19"/>
  <c r="AK50" i="19"/>
  <c r="AH50" i="19"/>
  <c r="AG50" i="19"/>
  <c r="AF50" i="19"/>
  <c r="AE50" i="19"/>
  <c r="AZ49" i="19"/>
  <c r="AX49" i="19"/>
  <c r="AW49" i="19"/>
  <c r="AU49" i="19"/>
  <c r="AT49" i="19"/>
  <c r="AS49" i="19"/>
  <c r="AQ49" i="19"/>
  <c r="AP49" i="19"/>
  <c r="AO49" i="19"/>
  <c r="AN49" i="19"/>
  <c r="AM49" i="19"/>
  <c r="AK49" i="19"/>
  <c r="AH49" i="19"/>
  <c r="AG49" i="19"/>
  <c r="AF49" i="19"/>
  <c r="AE49" i="19"/>
  <c r="AZ48" i="19"/>
  <c r="AX48" i="19"/>
  <c r="AW48" i="19"/>
  <c r="AU48" i="19"/>
  <c r="AT48" i="19"/>
  <c r="AS48" i="19"/>
  <c r="AQ48" i="19"/>
  <c r="AP48" i="19"/>
  <c r="AO48" i="19"/>
  <c r="AN48" i="19"/>
  <c r="AM48" i="19"/>
  <c r="AK48" i="19"/>
  <c r="AH48" i="19"/>
  <c r="AG48" i="19"/>
  <c r="AF48" i="19"/>
  <c r="AE48" i="19"/>
  <c r="AZ47" i="19"/>
  <c r="AX47" i="19"/>
  <c r="AW47" i="19"/>
  <c r="AU47" i="19"/>
  <c r="AT47" i="19"/>
  <c r="AS47" i="19"/>
  <c r="AQ47" i="19"/>
  <c r="AP47" i="19"/>
  <c r="AO47" i="19"/>
  <c r="AN47" i="19"/>
  <c r="AM47" i="19"/>
  <c r="AK47" i="19"/>
  <c r="AH47" i="19"/>
  <c r="AG47" i="19"/>
  <c r="AF47" i="19"/>
  <c r="AE47" i="19"/>
  <c r="AZ46" i="19"/>
  <c r="AX46" i="19"/>
  <c r="AW46" i="19"/>
  <c r="AU46" i="19"/>
  <c r="AT46" i="19"/>
  <c r="AS46" i="19"/>
  <c r="AQ46" i="19"/>
  <c r="AP46" i="19"/>
  <c r="AO46" i="19"/>
  <c r="AN46" i="19"/>
  <c r="AM46" i="19"/>
  <c r="AK46" i="19"/>
  <c r="AH46" i="19"/>
  <c r="AG46" i="19"/>
  <c r="AF46" i="19"/>
  <c r="AE46" i="19"/>
  <c r="AZ45" i="19"/>
  <c r="AX45" i="19"/>
  <c r="AW45" i="19"/>
  <c r="AH45" i="19"/>
  <c r="AG45" i="19"/>
  <c r="AF45" i="19"/>
  <c r="AE45" i="19"/>
  <c r="AO24" i="17"/>
  <c r="AN24" i="17"/>
  <c r="AM24" i="17"/>
  <c r="AL24" i="17"/>
  <c r="AO23" i="17"/>
  <c r="AN23" i="17"/>
  <c r="AM23" i="17"/>
  <c r="AL23" i="17"/>
  <c r="AO22" i="17"/>
  <c r="AN22" i="17"/>
  <c r="AM22" i="17"/>
  <c r="AL22" i="17"/>
  <c r="AO21" i="17"/>
  <c r="AN21" i="17"/>
  <c r="AM21" i="17"/>
  <c r="AL21" i="17"/>
  <c r="AO20" i="17"/>
  <c r="AN20" i="17"/>
  <c r="AM20" i="17"/>
  <c r="AL20" i="17"/>
  <c r="AO19" i="17"/>
  <c r="AN19" i="17"/>
  <c r="AM19" i="17"/>
  <c r="AL19" i="17"/>
  <c r="AO18" i="17"/>
  <c r="AN18" i="17"/>
  <c r="AM18" i="17"/>
  <c r="AL18" i="17"/>
  <c r="AO17" i="17"/>
  <c r="AN17" i="17"/>
  <c r="AM17" i="17"/>
  <c r="AL17" i="17"/>
  <c r="AO16" i="17"/>
  <c r="AN16" i="17"/>
  <c r="AM16" i="17"/>
  <c r="AL16" i="17"/>
  <c r="AO15" i="17"/>
  <c r="AN15" i="17"/>
  <c r="AM15" i="17"/>
  <c r="AL15" i="17"/>
  <c r="AO14" i="17"/>
  <c r="AN14" i="17"/>
  <c r="AM14" i="17"/>
  <c r="AL14" i="17"/>
  <c r="AO13" i="17"/>
  <c r="AN13" i="17"/>
  <c r="AM13" i="17"/>
  <c r="AL13" i="17"/>
  <c r="AO12" i="17"/>
  <c r="AN12" i="17"/>
  <c r="AM12" i="17"/>
  <c r="AL12" i="17"/>
  <c r="AO11" i="17"/>
  <c r="AN11" i="17"/>
  <c r="AM11" i="17"/>
  <c r="AL11" i="17"/>
  <c r="AO10" i="17"/>
  <c r="AN10" i="17"/>
  <c r="AM10" i="17"/>
  <c r="AL10" i="17"/>
  <c r="AO9" i="17"/>
  <c r="AN9" i="17"/>
  <c r="AM9" i="17"/>
  <c r="AL9" i="17"/>
  <c r="AO8" i="17"/>
  <c r="AN8" i="17"/>
  <c r="AM8" i="17"/>
  <c r="AL8" i="17"/>
  <c r="AE8" i="17"/>
  <c r="AF8" i="17"/>
  <c r="AG8" i="17"/>
  <c r="AE9" i="17"/>
  <c r="AF9" i="17"/>
  <c r="AG9" i="17"/>
  <c r="AE10" i="17"/>
  <c r="AF10" i="17"/>
  <c r="AG10" i="17"/>
  <c r="AE11" i="17"/>
  <c r="AF11" i="17"/>
  <c r="AG11" i="17"/>
  <c r="AE12" i="17"/>
  <c r="AF12" i="17"/>
  <c r="AG12" i="17"/>
  <c r="AE13" i="17"/>
  <c r="AF13" i="17"/>
  <c r="AG13" i="17"/>
  <c r="AE14" i="17"/>
  <c r="AF14" i="17"/>
  <c r="AG14" i="17"/>
  <c r="AE15" i="17"/>
  <c r="AF15" i="17"/>
  <c r="AG15" i="17"/>
  <c r="AE16" i="17"/>
  <c r="AF16" i="17"/>
  <c r="AG16" i="17"/>
  <c r="AE17" i="17"/>
  <c r="AF17" i="17"/>
  <c r="AG17" i="17"/>
  <c r="AE18" i="17"/>
  <c r="AF18" i="17"/>
  <c r="AG18" i="17"/>
  <c r="AE19" i="17"/>
  <c r="AF19" i="17"/>
  <c r="AG19" i="17"/>
  <c r="AE20" i="17"/>
  <c r="AF20" i="17"/>
  <c r="AG20" i="17"/>
  <c r="AE21" i="17"/>
  <c r="AF21" i="17"/>
  <c r="AG21" i="17"/>
  <c r="AE22" i="17"/>
  <c r="AF22" i="17"/>
  <c r="AG22" i="17"/>
  <c r="AE23" i="17"/>
  <c r="AF23" i="17"/>
  <c r="AG23" i="17"/>
  <c r="AE24" i="17"/>
  <c r="AF24" i="17"/>
  <c r="AG24" i="17"/>
  <c r="AD9" i="17"/>
  <c r="AD10" i="17"/>
  <c r="AD11" i="17"/>
  <c r="AD12" i="17"/>
  <c r="AD13" i="17"/>
  <c r="AD14" i="17"/>
  <c r="AD15" i="17"/>
  <c r="AD16" i="17"/>
  <c r="AD17" i="17"/>
  <c r="AD18" i="17"/>
  <c r="AD19" i="17"/>
  <c r="AD20" i="17"/>
  <c r="AD21" i="17"/>
  <c r="AD22" i="17"/>
  <c r="AD23" i="17"/>
  <c r="AD24" i="17"/>
  <c r="AD8" i="17"/>
  <c r="Q23" i="17"/>
  <c r="Q7" i="17"/>
  <c r="Q8" i="17"/>
  <c r="Q9" i="17"/>
  <c r="Q10" i="17"/>
  <c r="Q11" i="17"/>
  <c r="Q12" i="17"/>
  <c r="Q13" i="17"/>
  <c r="Q14" i="17"/>
  <c r="Q15" i="17"/>
  <c r="Q16" i="17"/>
  <c r="Q17" i="17"/>
  <c r="Q18" i="17"/>
  <c r="Q19" i="17"/>
  <c r="Q20" i="17"/>
  <c r="Q21" i="17"/>
  <c r="Q22" i="17"/>
  <c r="Q24" i="17"/>
  <c r="M7" i="17"/>
  <c r="N7" i="17"/>
  <c r="O7" i="17"/>
  <c r="P7" i="17"/>
  <c r="M8" i="17"/>
  <c r="N8" i="17"/>
  <c r="O8" i="17"/>
  <c r="P8" i="17"/>
  <c r="M9" i="17"/>
  <c r="N9" i="17"/>
  <c r="O9" i="17"/>
  <c r="P9" i="17"/>
  <c r="M10" i="17"/>
  <c r="N10" i="17"/>
  <c r="O10" i="17"/>
  <c r="P10" i="17"/>
  <c r="M11" i="17"/>
  <c r="N11" i="17"/>
  <c r="O11" i="17"/>
  <c r="P11" i="17"/>
  <c r="M12" i="17"/>
  <c r="N12" i="17"/>
  <c r="O12" i="17"/>
  <c r="P12" i="17"/>
  <c r="M13" i="17"/>
  <c r="N13" i="17"/>
  <c r="O13" i="17"/>
  <c r="P13" i="17"/>
  <c r="M14" i="17"/>
  <c r="N14" i="17"/>
  <c r="O14" i="17"/>
  <c r="P14" i="17"/>
  <c r="M15" i="17"/>
  <c r="N15" i="17"/>
  <c r="O15" i="17"/>
  <c r="P15" i="17"/>
  <c r="M16" i="17"/>
  <c r="N16" i="17"/>
  <c r="O16" i="17"/>
  <c r="P16" i="17"/>
  <c r="M17" i="17"/>
  <c r="N17" i="17"/>
  <c r="O17" i="17"/>
  <c r="P17" i="17"/>
  <c r="M18" i="17"/>
  <c r="N18" i="17"/>
  <c r="O18" i="17"/>
  <c r="P18" i="17"/>
  <c r="M19" i="17"/>
  <c r="N19" i="17"/>
  <c r="O19" i="17"/>
  <c r="P19" i="17"/>
  <c r="M20" i="17"/>
  <c r="N20" i="17"/>
  <c r="O20" i="17"/>
  <c r="P20" i="17"/>
  <c r="M21" i="17"/>
  <c r="N21" i="17"/>
  <c r="O21" i="17"/>
  <c r="P21" i="17"/>
  <c r="M22" i="17"/>
  <c r="N22" i="17"/>
  <c r="O22" i="17"/>
  <c r="P22" i="17"/>
  <c r="M23" i="17"/>
  <c r="N23" i="17"/>
  <c r="O23" i="17"/>
  <c r="P23" i="17"/>
  <c r="P24" i="17"/>
  <c r="O24" i="17"/>
  <c r="N24" i="17"/>
  <c r="M24"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8" i="17"/>
  <c r="J8" i="17"/>
  <c r="K8" i="17"/>
  <c r="L8" i="17"/>
  <c r="H9" i="17"/>
  <c r="H10" i="17"/>
  <c r="H11" i="17"/>
  <c r="H12" i="17"/>
  <c r="H13" i="17"/>
  <c r="H14" i="17"/>
  <c r="H15" i="17"/>
  <c r="H16" i="17"/>
  <c r="H17" i="17"/>
  <c r="H18" i="17"/>
  <c r="H19" i="17"/>
  <c r="H20" i="17"/>
  <c r="H21" i="17"/>
  <c r="H22" i="17"/>
  <c r="H23" i="17"/>
  <c r="H24" i="17"/>
  <c r="H8" i="17"/>
  <c r="T8" i="24" l="1"/>
  <c r="W8" i="24" s="1"/>
  <c r="O9" i="24"/>
  <c r="N8" i="24"/>
  <c r="V7" i="24"/>
  <c r="AR60" i="19"/>
  <c r="AR61" i="19"/>
  <c r="AR62" i="19"/>
  <c r="AR47" i="19"/>
  <c r="AR48" i="19"/>
  <c r="AR49" i="19"/>
  <c r="AR51" i="19"/>
  <c r="AR55" i="19"/>
  <c r="D73" i="19"/>
  <c r="D74" i="19" s="1"/>
  <c r="C103" i="19"/>
  <c r="AR46" i="19"/>
  <c r="AR54" i="19"/>
  <c r="AR59" i="19"/>
  <c r="AR52" i="19"/>
  <c r="AR53" i="19"/>
  <c r="J101" i="19"/>
  <c r="J97" i="19"/>
  <c r="BN62" i="19"/>
  <c r="AR56" i="19"/>
  <c r="P96" i="19"/>
  <c r="J104" i="19"/>
  <c r="J100" i="19"/>
  <c r="J96" i="19"/>
  <c r="AR50" i="19"/>
  <c r="AR57" i="19"/>
  <c r="AR58" i="19"/>
  <c r="J103" i="19"/>
  <c r="J99" i="19"/>
  <c r="J95" i="19"/>
  <c r="D97" i="19"/>
  <c r="D99" i="19" s="1"/>
  <c r="G116" i="19"/>
  <c r="F72" i="19"/>
  <c r="Q93" i="19"/>
  <c r="Q94" i="19"/>
  <c r="R94" i="19" s="1"/>
  <c r="Q95" i="19"/>
  <c r="Q96" i="19"/>
  <c r="Q97" i="19"/>
  <c r="V8" i="24" l="1"/>
  <c r="N9" i="24"/>
  <c r="O10" i="24"/>
  <c r="T9" i="24"/>
  <c r="W9" i="24" s="1"/>
  <c r="F73" i="19"/>
  <c r="J105" i="19"/>
  <c r="P95" i="19" s="1"/>
  <c r="R95" i="19" s="1"/>
  <c r="R96" i="19"/>
  <c r="I116" i="19"/>
  <c r="G117" i="19"/>
  <c r="D75" i="19"/>
  <c r="F74" i="19"/>
  <c r="O11" i="24" l="1"/>
  <c r="T10" i="24"/>
  <c r="W10" i="24" s="1"/>
  <c r="N10" i="24"/>
  <c r="V9" i="24"/>
  <c r="P97" i="19"/>
  <c r="R97" i="19" s="1"/>
  <c r="P93" i="19"/>
  <c r="R93" i="19" s="1"/>
  <c r="D76" i="19"/>
  <c r="F75" i="19"/>
  <c r="I117" i="19"/>
  <c r="G118" i="19"/>
  <c r="O12" i="24" l="1"/>
  <c r="T11" i="24"/>
  <c r="W11" i="24" s="1"/>
  <c r="N11" i="24"/>
  <c r="V10" i="24"/>
  <c r="F76" i="19"/>
  <c r="D77" i="19"/>
  <c r="I118" i="19"/>
  <c r="G119" i="19"/>
  <c r="T12" i="24" l="1"/>
  <c r="W12" i="24" s="1"/>
  <c r="O13" i="24"/>
  <c r="N12" i="24"/>
  <c r="V11" i="24"/>
  <c r="I119" i="19"/>
  <c r="G120" i="19"/>
  <c r="F77" i="19"/>
  <c r="D78" i="19"/>
  <c r="O14" i="24" l="1"/>
  <c r="T13" i="24"/>
  <c r="W13" i="24" s="1"/>
  <c r="V12" i="24"/>
  <c r="N13" i="24"/>
  <c r="D79" i="19"/>
  <c r="F78" i="19"/>
  <c r="I120" i="19"/>
  <c r="G121" i="19"/>
  <c r="O15" i="24" l="1"/>
  <c r="T14" i="24"/>
  <c r="W14" i="24" s="1"/>
  <c r="N14" i="24"/>
  <c r="V13" i="24"/>
  <c r="I121" i="19"/>
  <c r="G122" i="19"/>
  <c r="D80" i="19"/>
  <c r="F79" i="19"/>
  <c r="O16" i="24" l="1"/>
  <c r="T15" i="24"/>
  <c r="W15" i="24" s="1"/>
  <c r="V14" i="24"/>
  <c r="N15" i="24"/>
  <c r="I122" i="19"/>
  <c r="G123" i="19"/>
  <c r="F80" i="19"/>
  <c r="D81" i="19"/>
  <c r="T16" i="24" l="1"/>
  <c r="W16" i="24" s="1"/>
  <c r="O17" i="24"/>
  <c r="N16" i="24"/>
  <c r="V15" i="24"/>
  <c r="F81" i="19"/>
  <c r="D82" i="19"/>
  <c r="F82" i="19" s="1"/>
  <c r="I123" i="19"/>
  <c r="G124" i="19"/>
  <c r="O18" i="24" l="1"/>
  <c r="T17" i="24"/>
  <c r="W17" i="24" s="1"/>
  <c r="V16" i="24"/>
  <c r="N17" i="24"/>
  <c r="F83" i="19"/>
  <c r="I124" i="19"/>
  <c r="I125" i="19" s="1"/>
  <c r="L113" i="19" s="1"/>
  <c r="L115" i="19"/>
  <c r="O19" i="24" l="1"/>
  <c r="T18" i="24"/>
  <c r="W18" i="24" s="1"/>
  <c r="N18" i="24"/>
  <c r="V17" i="24"/>
  <c r="L116" i="19"/>
  <c r="O20" i="24" l="1"/>
  <c r="T19" i="24"/>
  <c r="W19" i="24" s="1"/>
  <c r="N19" i="24"/>
  <c r="V18" i="24"/>
  <c r="L120" i="19"/>
  <c r="L119" i="19"/>
  <c r="N20" i="24" l="1"/>
  <c r="V19" i="24"/>
  <c r="T20" i="24"/>
  <c r="W20" i="24" s="1"/>
  <c r="O21" i="24"/>
  <c r="O22" i="24" l="1"/>
  <c r="T21" i="24"/>
  <c r="W21" i="24" s="1"/>
  <c r="V20" i="24"/>
  <c r="N21" i="24"/>
  <c r="O23" i="24" l="1"/>
  <c r="T22" i="24"/>
  <c r="W22" i="24" s="1"/>
  <c r="N22" i="24"/>
  <c r="V21" i="24"/>
  <c r="O24" i="24" l="1"/>
  <c r="T23" i="24"/>
  <c r="W23" i="24" s="1"/>
  <c r="V22" i="24"/>
  <c r="N23" i="24"/>
  <c r="T24" i="24" l="1"/>
  <c r="W24" i="24" s="1"/>
  <c r="O25" i="24"/>
  <c r="N24" i="24"/>
  <c r="V23" i="24"/>
  <c r="O26" i="24" l="1"/>
  <c r="T25" i="24"/>
  <c r="W25" i="24" s="1"/>
  <c r="V24" i="24"/>
  <c r="N25" i="24"/>
  <c r="O27" i="24" l="1"/>
  <c r="T26" i="24"/>
  <c r="W26" i="24" s="1"/>
  <c r="N26" i="24"/>
  <c r="V25" i="24"/>
  <c r="O28" i="24" l="1"/>
  <c r="T27" i="24"/>
  <c r="W27" i="24" s="1"/>
  <c r="N27" i="24"/>
  <c r="V26" i="24"/>
  <c r="N28" i="24" l="1"/>
  <c r="V27" i="24"/>
  <c r="T28" i="24"/>
  <c r="W28" i="24" s="1"/>
  <c r="O29" i="24"/>
  <c r="O30" i="24" l="1"/>
  <c r="T29" i="24"/>
  <c r="W29" i="24" s="1"/>
  <c r="V28" i="24"/>
  <c r="N29" i="24"/>
  <c r="O31" i="24" l="1"/>
  <c r="T30" i="24"/>
  <c r="W30" i="24" s="1"/>
  <c r="N30" i="24"/>
  <c r="V29" i="24"/>
  <c r="O32" i="24" l="1"/>
  <c r="T31" i="24"/>
  <c r="W31" i="24" s="1"/>
  <c r="V30" i="24"/>
  <c r="N31" i="24"/>
  <c r="T32" i="24" l="1"/>
  <c r="W32" i="24" s="1"/>
  <c r="O33" i="24"/>
  <c r="N32" i="24"/>
  <c r="V31" i="24"/>
  <c r="O34" i="24" l="1"/>
  <c r="T33" i="24"/>
  <c r="W33" i="24" s="1"/>
  <c r="V32" i="24"/>
  <c r="N33" i="24"/>
  <c r="O35" i="24" l="1"/>
  <c r="T34" i="24"/>
  <c r="W34" i="24" s="1"/>
  <c r="N34" i="24"/>
  <c r="V33" i="24"/>
  <c r="O36" i="24" l="1"/>
  <c r="T35" i="24"/>
  <c r="W35" i="24" s="1"/>
  <c r="N35" i="24"/>
  <c r="V34" i="24"/>
  <c r="T36" i="24" l="1"/>
  <c r="W36" i="24" s="1"/>
  <c r="O37" i="24"/>
  <c r="N36" i="24"/>
  <c r="V35" i="24"/>
  <c r="O38" i="24" l="1"/>
  <c r="T37" i="24"/>
  <c r="W37" i="24" s="1"/>
  <c r="V36" i="24"/>
  <c r="N37" i="24"/>
  <c r="O39" i="24" l="1"/>
  <c r="T38" i="24"/>
  <c r="W38" i="24" s="1"/>
  <c r="N38" i="24"/>
  <c r="V37" i="24"/>
  <c r="O40" i="24" l="1"/>
  <c r="T39" i="24"/>
  <c r="W39" i="24" s="1"/>
  <c r="V38" i="24"/>
  <c r="N39" i="24"/>
  <c r="T40" i="24" l="1"/>
  <c r="W40" i="24" s="1"/>
  <c r="O41" i="24"/>
  <c r="N40" i="24"/>
  <c r="V39" i="24"/>
  <c r="O42" i="24" l="1"/>
  <c r="T41" i="24"/>
  <c r="W41" i="24" s="1"/>
  <c r="V40" i="24"/>
  <c r="N41" i="24"/>
  <c r="O43" i="24" l="1"/>
  <c r="T42" i="24"/>
  <c r="W42" i="24" s="1"/>
  <c r="N42" i="24"/>
  <c r="V41" i="24"/>
  <c r="O44" i="24" l="1"/>
  <c r="T43" i="24"/>
  <c r="W43" i="24" s="1"/>
  <c r="N43" i="24"/>
  <c r="V42" i="24"/>
  <c r="T44" i="24" l="1"/>
  <c r="W44" i="24" s="1"/>
  <c r="O45" i="24"/>
  <c r="N44" i="24"/>
  <c r="V43" i="24"/>
  <c r="O46" i="24" l="1"/>
  <c r="T45" i="24"/>
  <c r="W45" i="24" s="1"/>
  <c r="V44" i="24"/>
  <c r="N45" i="24"/>
  <c r="O47" i="24" l="1"/>
  <c r="T46" i="24"/>
  <c r="W46" i="24" s="1"/>
  <c r="N46" i="24"/>
  <c r="V45" i="24"/>
  <c r="O48" i="24" l="1"/>
  <c r="T47" i="24"/>
  <c r="W47" i="24" s="1"/>
  <c r="V46" i="24"/>
  <c r="N47" i="24"/>
  <c r="T48" i="24" l="1"/>
  <c r="W48" i="24" s="1"/>
  <c r="O49" i="24"/>
  <c r="N48" i="24"/>
  <c r="V47" i="24"/>
  <c r="O50" i="24" l="1"/>
  <c r="T49" i="24"/>
  <c r="W49" i="24" s="1"/>
  <c r="V48" i="24"/>
  <c r="N49" i="24"/>
  <c r="O51" i="24" l="1"/>
  <c r="T50" i="24"/>
  <c r="W50" i="24" s="1"/>
  <c r="N50" i="24"/>
  <c r="V49" i="24"/>
  <c r="O52" i="24" l="1"/>
  <c r="T51" i="24"/>
  <c r="W51" i="24" s="1"/>
  <c r="N51" i="24"/>
  <c r="V50" i="24"/>
  <c r="T52" i="24" l="1"/>
  <c r="W52" i="24" s="1"/>
  <c r="O53" i="24"/>
  <c r="N52" i="24"/>
  <c r="V51" i="24"/>
  <c r="O54" i="24" l="1"/>
  <c r="T53" i="24"/>
  <c r="W53" i="24" s="1"/>
  <c r="V52" i="24"/>
  <c r="N53" i="24"/>
  <c r="O55" i="24" l="1"/>
  <c r="T54" i="24"/>
  <c r="W54" i="24" s="1"/>
  <c r="N54" i="24"/>
  <c r="V53" i="24"/>
  <c r="O56" i="24" l="1"/>
  <c r="T55" i="24"/>
  <c r="W55" i="24" s="1"/>
  <c r="V54" i="24"/>
  <c r="N55" i="24"/>
  <c r="T56" i="24" l="1"/>
  <c r="W56" i="24" s="1"/>
  <c r="O57" i="24"/>
  <c r="N56" i="24"/>
  <c r="V55" i="24"/>
  <c r="O58" i="24" l="1"/>
  <c r="T57" i="24"/>
  <c r="W57" i="24" s="1"/>
  <c r="V56" i="24"/>
  <c r="N57" i="24"/>
  <c r="O59" i="24" l="1"/>
  <c r="T58" i="24"/>
  <c r="W58" i="24" s="1"/>
  <c r="N58" i="24"/>
  <c r="V57" i="24"/>
  <c r="O60" i="24" l="1"/>
  <c r="T59" i="24"/>
  <c r="W59" i="24" s="1"/>
  <c r="N59" i="24"/>
  <c r="V58" i="24"/>
  <c r="T60" i="24" l="1"/>
  <c r="W60" i="24" s="1"/>
  <c r="O61" i="24"/>
  <c r="N60" i="24"/>
  <c r="V59" i="24"/>
  <c r="O62" i="24" l="1"/>
  <c r="T61" i="24"/>
  <c r="W61" i="24" s="1"/>
  <c r="V60" i="24"/>
  <c r="N61" i="24"/>
  <c r="O63" i="24" l="1"/>
  <c r="T62" i="24"/>
  <c r="W62" i="24" s="1"/>
  <c r="N62" i="24"/>
  <c r="V61" i="24"/>
  <c r="O64" i="24" l="1"/>
  <c r="T63" i="24"/>
  <c r="W63" i="24" s="1"/>
  <c r="V62" i="24"/>
  <c r="N63" i="24"/>
  <c r="T64" i="24" l="1"/>
  <c r="W64" i="24" s="1"/>
  <c r="O65" i="24"/>
  <c r="N64" i="24"/>
  <c r="V63" i="24"/>
  <c r="O66" i="24" l="1"/>
  <c r="T65" i="24"/>
  <c r="W65" i="24" s="1"/>
  <c r="V64" i="24"/>
  <c r="N65" i="24"/>
  <c r="O67" i="24" l="1"/>
  <c r="T66" i="24"/>
  <c r="W66" i="24" s="1"/>
  <c r="N66" i="24"/>
  <c r="V65" i="24"/>
  <c r="O68" i="24" l="1"/>
  <c r="T67" i="24"/>
  <c r="W67" i="24" s="1"/>
  <c r="N67" i="24"/>
  <c r="V66" i="24"/>
  <c r="T68" i="24" l="1"/>
  <c r="W68" i="24" s="1"/>
  <c r="O69" i="24"/>
  <c r="N68" i="24"/>
  <c r="V67" i="24"/>
  <c r="O70" i="24" l="1"/>
  <c r="T69" i="24"/>
  <c r="W69" i="24" s="1"/>
  <c r="V68" i="24"/>
  <c r="N69" i="24"/>
  <c r="O71" i="24" l="1"/>
  <c r="T70" i="24"/>
  <c r="W70" i="24" s="1"/>
  <c r="N70" i="24"/>
  <c r="V69" i="24"/>
  <c r="O72" i="24" l="1"/>
  <c r="T71" i="24"/>
  <c r="W71" i="24" s="1"/>
  <c r="V70" i="24"/>
  <c r="N71" i="24"/>
  <c r="T72" i="24" l="1"/>
  <c r="W72" i="24" s="1"/>
  <c r="O73" i="24"/>
  <c r="N72" i="24"/>
  <c r="V71" i="24"/>
  <c r="O74" i="24" l="1"/>
  <c r="T73" i="24"/>
  <c r="W73" i="24" s="1"/>
  <c r="V72" i="24"/>
  <c r="N73" i="24"/>
  <c r="O75" i="24" l="1"/>
  <c r="T74" i="24"/>
  <c r="W74" i="24" s="1"/>
  <c r="N74" i="24"/>
  <c r="V73" i="24"/>
  <c r="O76" i="24" l="1"/>
  <c r="T75" i="24"/>
  <c r="W75" i="24" s="1"/>
  <c r="N75" i="24"/>
  <c r="V74" i="24"/>
  <c r="T76" i="24" l="1"/>
  <c r="W76" i="24" s="1"/>
  <c r="O77" i="24"/>
  <c r="N76" i="24"/>
  <c r="V75" i="24"/>
  <c r="O78" i="24" l="1"/>
  <c r="T77" i="24"/>
  <c r="W77" i="24" s="1"/>
  <c r="V76" i="24"/>
  <c r="N77" i="24"/>
  <c r="O79" i="24" l="1"/>
  <c r="T78" i="24"/>
  <c r="W78" i="24" s="1"/>
  <c r="N78" i="24"/>
  <c r="V77" i="24"/>
  <c r="O80" i="24" l="1"/>
  <c r="T79" i="24"/>
  <c r="W79" i="24" s="1"/>
  <c r="V78" i="24"/>
  <c r="N79" i="24"/>
  <c r="T80" i="24" l="1"/>
  <c r="W80" i="24" s="1"/>
  <c r="O81" i="24"/>
  <c r="N80" i="24"/>
  <c r="V79" i="24"/>
  <c r="O82" i="24" l="1"/>
  <c r="T81" i="24"/>
  <c r="W81" i="24" s="1"/>
  <c r="V80" i="24"/>
  <c r="N81" i="24"/>
  <c r="O83" i="24" l="1"/>
  <c r="T82" i="24"/>
  <c r="W82" i="24" s="1"/>
  <c r="N82" i="24"/>
  <c r="V81" i="24"/>
  <c r="O84" i="24" l="1"/>
  <c r="T83" i="24"/>
  <c r="W83" i="24" s="1"/>
  <c r="N83" i="24"/>
  <c r="V82" i="24"/>
  <c r="T84" i="24" l="1"/>
  <c r="W84" i="24" s="1"/>
  <c r="O85" i="24"/>
  <c r="N84" i="24"/>
  <c r="V83" i="24"/>
  <c r="O86" i="24" l="1"/>
  <c r="T85" i="24"/>
  <c r="W85" i="24" s="1"/>
  <c r="V84" i="24"/>
  <c r="N85" i="24"/>
  <c r="O87" i="24" l="1"/>
  <c r="T86" i="24"/>
  <c r="W86" i="24" s="1"/>
  <c r="N86" i="24"/>
  <c r="V85" i="24"/>
  <c r="O88" i="24" l="1"/>
  <c r="T87" i="24"/>
  <c r="W87" i="24" s="1"/>
  <c r="V86" i="24"/>
  <c r="N87" i="24"/>
  <c r="T88" i="24" l="1"/>
  <c r="W88" i="24" s="1"/>
  <c r="O89" i="24"/>
  <c r="N88" i="24"/>
  <c r="V87" i="24"/>
  <c r="O90" i="24" l="1"/>
  <c r="T89" i="24"/>
  <c r="W89" i="24" s="1"/>
  <c r="V88" i="24"/>
  <c r="N89" i="24"/>
  <c r="O91" i="24" l="1"/>
  <c r="T90" i="24"/>
  <c r="W90" i="24" s="1"/>
  <c r="N90" i="24"/>
  <c r="V89" i="24"/>
  <c r="O92" i="24" l="1"/>
  <c r="T91" i="24"/>
  <c r="W91" i="24" s="1"/>
  <c r="N91" i="24"/>
  <c r="V90" i="24"/>
  <c r="T92" i="24" l="1"/>
  <c r="W92" i="24" s="1"/>
  <c r="O93" i="24"/>
  <c r="N92" i="24"/>
  <c r="V91" i="24"/>
  <c r="O94" i="24" l="1"/>
  <c r="T93" i="24"/>
  <c r="W93" i="24" s="1"/>
  <c r="V92" i="24"/>
  <c r="N93" i="24"/>
  <c r="O95" i="24" l="1"/>
  <c r="T94" i="24"/>
  <c r="W94" i="24" s="1"/>
  <c r="N94" i="24"/>
  <c r="V93" i="24"/>
  <c r="O96" i="24" l="1"/>
  <c r="T95" i="24"/>
  <c r="W95" i="24" s="1"/>
  <c r="V94" i="24"/>
  <c r="N95" i="24"/>
  <c r="T96" i="24" l="1"/>
  <c r="W96" i="24" s="1"/>
  <c r="O97" i="24"/>
  <c r="N96" i="24"/>
  <c r="V95" i="24"/>
  <c r="O98" i="24" l="1"/>
  <c r="T97" i="24"/>
  <c r="W97" i="24" s="1"/>
  <c r="V96" i="24"/>
  <c r="N97" i="24"/>
  <c r="O99" i="24" l="1"/>
  <c r="T98" i="24"/>
  <c r="W98" i="24" s="1"/>
  <c r="N98" i="24"/>
  <c r="V97" i="24"/>
  <c r="O100" i="24" l="1"/>
  <c r="T99" i="24"/>
  <c r="W99" i="24" s="1"/>
  <c r="N99" i="24"/>
  <c r="V98" i="24"/>
  <c r="T100" i="24" l="1"/>
  <c r="W100" i="24" s="1"/>
  <c r="O101" i="24"/>
  <c r="N100" i="24"/>
  <c r="V99" i="24"/>
  <c r="O102" i="24" l="1"/>
  <c r="T101" i="24"/>
  <c r="W101" i="24" s="1"/>
  <c r="V100" i="24"/>
  <c r="N101" i="24"/>
  <c r="O103" i="24" l="1"/>
  <c r="T102" i="24"/>
  <c r="W102" i="24" s="1"/>
  <c r="N102" i="24"/>
  <c r="V101" i="24"/>
  <c r="O104" i="24" l="1"/>
  <c r="T103" i="24"/>
  <c r="W103" i="24" s="1"/>
  <c r="V102" i="24"/>
  <c r="N103" i="24"/>
  <c r="T104" i="24" l="1"/>
  <c r="W104" i="24" s="1"/>
  <c r="O105" i="24"/>
  <c r="N104" i="24"/>
  <c r="V103" i="24"/>
  <c r="O106" i="24" l="1"/>
  <c r="T105" i="24"/>
  <c r="W105" i="24" s="1"/>
  <c r="V104" i="24"/>
  <c r="N105" i="24"/>
  <c r="O107" i="24" l="1"/>
  <c r="T106" i="24"/>
  <c r="W106" i="24" s="1"/>
  <c r="N106" i="24"/>
  <c r="V105" i="24"/>
  <c r="O108" i="24" l="1"/>
  <c r="T107" i="24"/>
  <c r="W107" i="24" s="1"/>
  <c r="N107" i="24"/>
  <c r="V106" i="24"/>
  <c r="T108" i="24" l="1"/>
  <c r="W108" i="24" s="1"/>
  <c r="O109" i="24"/>
  <c r="N108" i="24"/>
  <c r="V107" i="24"/>
  <c r="O110" i="24" l="1"/>
  <c r="T109" i="24"/>
  <c r="W109" i="24" s="1"/>
  <c r="V108" i="24"/>
  <c r="N109" i="24"/>
  <c r="O111" i="24" l="1"/>
  <c r="T110" i="24"/>
  <c r="W110" i="24" s="1"/>
  <c r="N110" i="24"/>
  <c r="V109" i="24"/>
  <c r="O112" i="24" l="1"/>
  <c r="T111" i="24"/>
  <c r="W111" i="24" s="1"/>
  <c r="N111" i="24"/>
  <c r="V110" i="24"/>
  <c r="T112" i="24" l="1"/>
  <c r="W112" i="24" s="1"/>
  <c r="O113" i="24"/>
  <c r="N112" i="24"/>
  <c r="V111" i="24"/>
  <c r="T113" i="24" l="1"/>
  <c r="W113" i="24" s="1"/>
  <c r="O114" i="24"/>
  <c r="V112" i="24"/>
  <c r="N113" i="24"/>
  <c r="O115" i="24" l="1"/>
  <c r="T114" i="24"/>
  <c r="W114" i="24" s="1"/>
  <c r="N114" i="24"/>
  <c r="V113" i="24"/>
  <c r="O116" i="24" l="1"/>
  <c r="T115" i="24"/>
  <c r="W115" i="24" s="1"/>
  <c r="N115" i="24"/>
  <c r="V114" i="24"/>
  <c r="T116" i="24" l="1"/>
  <c r="W116" i="24" s="1"/>
  <c r="O117" i="24"/>
  <c r="N116" i="24"/>
  <c r="V115" i="24"/>
  <c r="T117" i="24" l="1"/>
  <c r="W117" i="24" s="1"/>
  <c r="O118" i="24"/>
  <c r="V116" i="24"/>
  <c r="N117" i="24"/>
  <c r="O119" i="24" l="1"/>
  <c r="T118" i="24"/>
  <c r="W118" i="24" s="1"/>
  <c r="N118" i="24"/>
  <c r="V117" i="24"/>
  <c r="O120" i="24" l="1"/>
  <c r="T119" i="24"/>
  <c r="W119" i="24" s="1"/>
  <c r="N119" i="24"/>
  <c r="V118" i="24"/>
  <c r="T120" i="24" l="1"/>
  <c r="W120" i="24" s="1"/>
  <c r="O121" i="24"/>
  <c r="N120" i="24"/>
  <c r="V119" i="24"/>
  <c r="T121" i="24" l="1"/>
  <c r="W121" i="24" s="1"/>
  <c r="O122" i="24"/>
  <c r="V120" i="24"/>
  <c r="N121" i="24"/>
  <c r="O123" i="24" l="1"/>
  <c r="T122" i="24"/>
  <c r="W122" i="24" s="1"/>
  <c r="N122" i="24"/>
  <c r="V121" i="24"/>
  <c r="O124" i="24" l="1"/>
  <c r="T123" i="24"/>
  <c r="W123" i="24" s="1"/>
  <c r="N123" i="24"/>
  <c r="V122" i="24"/>
  <c r="T124" i="24" l="1"/>
  <c r="W124" i="24" s="1"/>
  <c r="O125" i="24"/>
  <c r="N124" i="24"/>
  <c r="V123" i="24"/>
  <c r="T125" i="24" l="1"/>
  <c r="W125" i="24" s="1"/>
  <c r="O126" i="24"/>
  <c r="N125" i="24"/>
  <c r="V124" i="24"/>
  <c r="O127" i="24" l="1"/>
  <c r="T126" i="24"/>
  <c r="W126" i="24" s="1"/>
  <c r="N126" i="24"/>
  <c r="V125" i="24"/>
  <c r="O128" i="24" l="1"/>
  <c r="T127" i="24"/>
  <c r="W127" i="24" s="1"/>
  <c r="N127" i="24"/>
  <c r="V126" i="24"/>
  <c r="T128" i="24" l="1"/>
  <c r="W128" i="24" s="1"/>
  <c r="O129" i="24"/>
  <c r="N128" i="24"/>
  <c r="V127" i="24"/>
  <c r="T129" i="24" l="1"/>
  <c r="W129" i="24" s="1"/>
  <c r="O130" i="24"/>
  <c r="V128" i="24"/>
  <c r="N129" i="24"/>
  <c r="O131" i="24" l="1"/>
  <c r="T130" i="24"/>
  <c r="W130" i="24" s="1"/>
  <c r="N130" i="24"/>
  <c r="V129" i="24"/>
  <c r="O132" i="24" l="1"/>
  <c r="T131" i="24"/>
  <c r="W131" i="24" s="1"/>
  <c r="N131" i="24"/>
  <c r="V130" i="24"/>
  <c r="T132" i="24" l="1"/>
  <c r="W132" i="24" s="1"/>
  <c r="O133" i="24"/>
  <c r="N132" i="24"/>
  <c r="V131" i="24"/>
  <c r="T133" i="24" l="1"/>
  <c r="W133" i="24" s="1"/>
  <c r="O134" i="24"/>
  <c r="V132" i="24"/>
  <c r="N133" i="24"/>
  <c r="O135" i="24" l="1"/>
  <c r="T134" i="24"/>
  <c r="W134" i="24" s="1"/>
  <c r="N134" i="24"/>
  <c r="V133" i="24"/>
  <c r="O136" i="24" l="1"/>
  <c r="T135" i="24"/>
  <c r="W135" i="24" s="1"/>
  <c r="N135" i="24"/>
  <c r="V134" i="24"/>
  <c r="T136" i="24" l="1"/>
  <c r="W136" i="24" s="1"/>
  <c r="O137" i="24"/>
  <c r="N136" i="24"/>
  <c r="V135" i="24"/>
  <c r="T137" i="24" l="1"/>
  <c r="W137" i="24" s="1"/>
  <c r="O138" i="24"/>
  <c r="V136" i="24"/>
  <c r="N137" i="24"/>
  <c r="O139" i="24" l="1"/>
  <c r="T138" i="24"/>
  <c r="W138" i="24" s="1"/>
  <c r="N138" i="24"/>
  <c r="V137" i="24"/>
  <c r="O140" i="24" l="1"/>
  <c r="T139" i="24"/>
  <c r="W139" i="24" s="1"/>
  <c r="N139" i="24"/>
  <c r="V138" i="24"/>
  <c r="T140" i="24" l="1"/>
  <c r="W140" i="24" s="1"/>
  <c r="O141" i="24"/>
  <c r="N140" i="24"/>
  <c r="V139" i="24"/>
  <c r="T141" i="24" l="1"/>
  <c r="W141" i="24" s="1"/>
  <c r="O142" i="24"/>
  <c r="N141" i="24"/>
  <c r="V140" i="24"/>
  <c r="O143" i="24" l="1"/>
  <c r="T142" i="24"/>
  <c r="W142" i="24" s="1"/>
  <c r="N142" i="24"/>
  <c r="V141" i="24"/>
  <c r="O144" i="24" l="1"/>
  <c r="T143" i="24"/>
  <c r="W143" i="24" s="1"/>
  <c r="N143" i="24"/>
  <c r="V142" i="24"/>
  <c r="T144" i="24" l="1"/>
  <c r="W144" i="24" s="1"/>
  <c r="O145" i="24"/>
  <c r="N144" i="24"/>
  <c r="V143" i="24"/>
  <c r="T145" i="24" l="1"/>
  <c r="W145" i="24" s="1"/>
  <c r="O146" i="24"/>
  <c r="V144" i="24"/>
  <c r="N145" i="24"/>
  <c r="O147" i="24" l="1"/>
  <c r="T146" i="24"/>
  <c r="W146" i="24" s="1"/>
  <c r="N146" i="24"/>
  <c r="V145" i="24"/>
  <c r="O148" i="24" l="1"/>
  <c r="T147" i="24"/>
  <c r="W147" i="24" s="1"/>
  <c r="N147" i="24"/>
  <c r="V146" i="24"/>
  <c r="T148" i="24" l="1"/>
  <c r="W148" i="24" s="1"/>
  <c r="O149" i="24"/>
  <c r="N148" i="24"/>
  <c r="V147" i="24"/>
  <c r="T149" i="24" l="1"/>
  <c r="W149" i="24" s="1"/>
  <c r="O150" i="24"/>
  <c r="V148" i="24"/>
  <c r="N149" i="24"/>
  <c r="O151" i="24" l="1"/>
  <c r="T150" i="24"/>
  <c r="W150" i="24" s="1"/>
  <c r="N150" i="24"/>
  <c r="V149" i="24"/>
  <c r="O152" i="24" l="1"/>
  <c r="T151" i="24"/>
  <c r="W151" i="24" s="1"/>
  <c r="N151" i="24"/>
  <c r="V150" i="24"/>
  <c r="T152" i="24" l="1"/>
  <c r="W152" i="24" s="1"/>
  <c r="O153" i="24"/>
  <c r="N152" i="24"/>
  <c r="V151" i="24"/>
  <c r="T153" i="24" l="1"/>
  <c r="W153" i="24" s="1"/>
  <c r="O154" i="24"/>
  <c r="V152" i="24"/>
  <c r="N153" i="24"/>
  <c r="O155" i="24" l="1"/>
  <c r="T154" i="24"/>
  <c r="W154" i="24" s="1"/>
  <c r="N154" i="24"/>
  <c r="V153" i="24"/>
  <c r="O156" i="24" l="1"/>
  <c r="T155" i="24"/>
  <c r="W155" i="24" s="1"/>
  <c r="N155" i="24"/>
  <c r="V154" i="24"/>
  <c r="T156" i="24" l="1"/>
  <c r="W156" i="24" s="1"/>
  <c r="O157" i="24"/>
  <c r="N156" i="24"/>
  <c r="V155" i="24"/>
  <c r="T157" i="24" l="1"/>
  <c r="W157" i="24" s="1"/>
  <c r="O158" i="24"/>
  <c r="N157" i="24"/>
  <c r="V156" i="24"/>
  <c r="O159" i="24" l="1"/>
  <c r="T158" i="24"/>
  <c r="W158" i="24" s="1"/>
  <c r="N158" i="24"/>
  <c r="V157" i="24"/>
  <c r="O160" i="24" l="1"/>
  <c r="T159" i="24"/>
  <c r="W159" i="24" s="1"/>
  <c r="N159" i="24"/>
  <c r="V158" i="24"/>
  <c r="T160" i="24" l="1"/>
  <c r="W160" i="24" s="1"/>
  <c r="O161" i="24"/>
  <c r="N160" i="24"/>
  <c r="V159" i="24"/>
  <c r="T161" i="24" l="1"/>
  <c r="W161" i="24" s="1"/>
  <c r="O162" i="24"/>
  <c r="V160" i="24"/>
  <c r="N161" i="24"/>
  <c r="O163" i="24" l="1"/>
  <c r="T162" i="24"/>
  <c r="W162" i="24" s="1"/>
  <c r="N162" i="24"/>
  <c r="V161" i="24"/>
  <c r="O164" i="24" l="1"/>
  <c r="T163" i="24"/>
  <c r="W163" i="24" s="1"/>
  <c r="N163" i="24"/>
  <c r="V162" i="24"/>
  <c r="T164" i="24" l="1"/>
  <c r="W164" i="24" s="1"/>
  <c r="O165" i="24"/>
  <c r="N164" i="24"/>
  <c r="V163" i="24"/>
  <c r="T165" i="24" l="1"/>
  <c r="W165" i="24" s="1"/>
  <c r="O166" i="24"/>
  <c r="V164" i="24"/>
  <c r="N165" i="24"/>
  <c r="O167" i="24" l="1"/>
  <c r="T166" i="24"/>
  <c r="W166" i="24" s="1"/>
  <c r="N166" i="24"/>
  <c r="V165" i="24"/>
  <c r="O168" i="24" l="1"/>
  <c r="T167" i="24"/>
  <c r="W167" i="24" s="1"/>
  <c r="N167" i="24"/>
  <c r="V166" i="24"/>
  <c r="T168" i="24" l="1"/>
  <c r="W168" i="24" s="1"/>
  <c r="O169" i="24"/>
  <c r="N168" i="24"/>
  <c r="V167" i="24"/>
  <c r="T169" i="24" l="1"/>
  <c r="W169" i="24" s="1"/>
  <c r="O170" i="24"/>
  <c r="V168" i="24"/>
  <c r="N169" i="24"/>
  <c r="O171" i="24" l="1"/>
  <c r="T170" i="24"/>
  <c r="W170" i="24" s="1"/>
  <c r="N170" i="24"/>
  <c r="V169" i="24"/>
  <c r="O172" i="24" l="1"/>
  <c r="T171" i="24"/>
  <c r="W171" i="24" s="1"/>
  <c r="N171" i="24"/>
  <c r="V170" i="24"/>
  <c r="T172" i="24" l="1"/>
  <c r="W172" i="24" s="1"/>
  <c r="O173" i="24"/>
  <c r="N172" i="24"/>
  <c r="V171" i="24"/>
  <c r="T173" i="24" l="1"/>
  <c r="W173" i="24" s="1"/>
  <c r="O174" i="24"/>
  <c r="N173" i="24"/>
  <c r="V172" i="24"/>
  <c r="O175" i="24" l="1"/>
  <c r="T174" i="24"/>
  <c r="W174" i="24" s="1"/>
  <c r="N174" i="24"/>
  <c r="V173" i="24"/>
  <c r="O176" i="24" l="1"/>
  <c r="T175" i="24"/>
  <c r="W175" i="24" s="1"/>
  <c r="N175" i="24"/>
  <c r="V174" i="24"/>
  <c r="T176" i="24" l="1"/>
  <c r="W176" i="24" s="1"/>
  <c r="O177" i="24"/>
  <c r="N176" i="24"/>
  <c r="V175" i="24"/>
  <c r="T177" i="24" l="1"/>
  <c r="W177" i="24" s="1"/>
  <c r="O178" i="24"/>
  <c r="V176" i="24"/>
  <c r="N177" i="24"/>
  <c r="O179" i="24" l="1"/>
  <c r="T178" i="24"/>
  <c r="W178" i="24" s="1"/>
  <c r="N178" i="24"/>
  <c r="V177" i="24"/>
  <c r="O180" i="24" l="1"/>
  <c r="T179" i="24"/>
  <c r="W179" i="24" s="1"/>
  <c r="N179" i="24"/>
  <c r="V178" i="24"/>
  <c r="T180" i="24" l="1"/>
  <c r="W180" i="24" s="1"/>
  <c r="O181" i="24"/>
  <c r="N180" i="24"/>
  <c r="V179" i="24"/>
  <c r="T181" i="24" l="1"/>
  <c r="W181" i="24" s="1"/>
  <c r="O182" i="24"/>
  <c r="V180" i="24"/>
  <c r="N181" i="24"/>
  <c r="O183" i="24" l="1"/>
  <c r="T182" i="24"/>
  <c r="W182" i="24" s="1"/>
  <c r="N182" i="24"/>
  <c r="V181" i="24"/>
  <c r="O184" i="24" l="1"/>
  <c r="T183" i="24"/>
  <c r="W183" i="24" s="1"/>
  <c r="N183" i="24"/>
  <c r="V182" i="24"/>
  <c r="T184" i="24" l="1"/>
  <c r="W184" i="24" s="1"/>
  <c r="O185" i="24"/>
  <c r="N184" i="24"/>
  <c r="V183" i="24"/>
  <c r="T185" i="24" l="1"/>
  <c r="W185" i="24" s="1"/>
  <c r="O186" i="24"/>
  <c r="V184" i="24"/>
  <c r="N185" i="24"/>
  <c r="O187" i="24" l="1"/>
  <c r="T186" i="24"/>
  <c r="W186" i="24" s="1"/>
  <c r="N186" i="24"/>
  <c r="V185" i="24"/>
  <c r="O188" i="24" l="1"/>
  <c r="T187" i="24"/>
  <c r="W187" i="24" s="1"/>
  <c r="N187" i="24"/>
  <c r="V186" i="24"/>
  <c r="T188" i="24" l="1"/>
  <c r="W188" i="24" s="1"/>
  <c r="O189" i="24"/>
  <c r="N188" i="24"/>
  <c r="V187" i="24"/>
  <c r="T189" i="24" l="1"/>
  <c r="W189" i="24" s="1"/>
  <c r="O190" i="24"/>
  <c r="N189" i="24"/>
  <c r="V188" i="24"/>
  <c r="O191" i="24" l="1"/>
  <c r="T190" i="24"/>
  <c r="W190" i="24" s="1"/>
  <c r="N190" i="24"/>
  <c r="V189" i="24"/>
  <c r="O192" i="24" l="1"/>
  <c r="T191" i="24"/>
  <c r="W191" i="24" s="1"/>
  <c r="N191" i="24"/>
  <c r="V190" i="24"/>
  <c r="T192" i="24" l="1"/>
  <c r="W192" i="24" s="1"/>
  <c r="O193" i="24"/>
  <c r="N192" i="24"/>
  <c r="V191" i="24"/>
  <c r="T193" i="24" l="1"/>
  <c r="W193" i="24" s="1"/>
  <c r="O194" i="24"/>
  <c r="V192" i="24"/>
  <c r="N193" i="24"/>
  <c r="O195" i="24" l="1"/>
  <c r="T194" i="24"/>
  <c r="W194" i="24" s="1"/>
  <c r="N194" i="24"/>
  <c r="V193" i="24"/>
  <c r="O196" i="24" l="1"/>
  <c r="T195" i="24"/>
  <c r="W195" i="24" s="1"/>
  <c r="N195" i="24"/>
  <c r="V194" i="24"/>
  <c r="T196" i="24" l="1"/>
  <c r="W196" i="24" s="1"/>
  <c r="O197" i="24"/>
  <c r="N196" i="24"/>
  <c r="V195" i="24"/>
  <c r="T197" i="24" l="1"/>
  <c r="W197" i="24" s="1"/>
  <c r="O198" i="24"/>
  <c r="V196" i="24"/>
  <c r="N197" i="24"/>
  <c r="O199" i="24" l="1"/>
  <c r="T198" i="24"/>
  <c r="W198" i="24" s="1"/>
  <c r="N198" i="24"/>
  <c r="V197" i="24"/>
  <c r="O200" i="24" l="1"/>
  <c r="T199" i="24"/>
  <c r="W199" i="24" s="1"/>
  <c r="N199" i="24"/>
  <c r="V198" i="24"/>
  <c r="T200" i="24" l="1"/>
  <c r="W200" i="24" s="1"/>
  <c r="O201" i="24"/>
  <c r="N200" i="24"/>
  <c r="V199" i="24"/>
  <c r="V200" i="24" l="1"/>
  <c r="N201" i="24"/>
  <c r="T201" i="24"/>
  <c r="W201" i="24" s="1"/>
  <c r="O202" i="24"/>
  <c r="N202" i="24" l="1"/>
  <c r="V201" i="24"/>
  <c r="O203" i="24"/>
  <c r="T202" i="24"/>
  <c r="W202" i="24" s="1"/>
  <c r="N203" i="24" l="1"/>
  <c r="V202" i="24"/>
  <c r="O204" i="24"/>
  <c r="T203" i="24"/>
  <c r="W203" i="24" s="1"/>
  <c r="N204" i="24" l="1"/>
  <c r="V203" i="24"/>
  <c r="T204" i="24"/>
  <c r="W204" i="24" s="1"/>
  <c r="O205" i="24"/>
  <c r="N205" i="24" l="1"/>
  <c r="V204" i="24"/>
  <c r="T205" i="24"/>
  <c r="W205" i="24" s="1"/>
  <c r="O206" i="24"/>
  <c r="N206" i="24" l="1"/>
  <c r="V205" i="24"/>
  <c r="O207" i="24"/>
  <c r="T206" i="24"/>
  <c r="W206" i="24" s="1"/>
  <c r="N207" i="24" l="1"/>
  <c r="V206" i="24"/>
  <c r="O208" i="24"/>
  <c r="T207" i="24"/>
  <c r="W207" i="24" s="1"/>
  <c r="N208" i="24" l="1"/>
  <c r="V207" i="24"/>
  <c r="T208" i="24"/>
  <c r="W208" i="24" s="1"/>
  <c r="O209" i="24"/>
  <c r="V208" i="24" l="1"/>
  <c r="N209" i="24"/>
  <c r="T209" i="24"/>
  <c r="W209" i="24" s="1"/>
  <c r="O210" i="24"/>
  <c r="N210" i="24" l="1"/>
  <c r="V209" i="24"/>
  <c r="O211" i="24"/>
  <c r="T210" i="24"/>
  <c r="W210" i="24" s="1"/>
  <c r="N211" i="24" l="1"/>
  <c r="V210" i="24"/>
  <c r="O212" i="24"/>
  <c r="T211" i="24"/>
  <c r="W211" i="24" s="1"/>
  <c r="N212" i="24" l="1"/>
  <c r="V211" i="24"/>
  <c r="T212" i="24"/>
  <c r="W212" i="24" s="1"/>
  <c r="O213" i="24"/>
  <c r="V212" i="24" l="1"/>
  <c r="N213" i="24"/>
  <c r="T213" i="24"/>
  <c r="W213" i="24" s="1"/>
  <c r="O214" i="24"/>
  <c r="N214" i="24" l="1"/>
  <c r="V213" i="24"/>
  <c r="O215" i="24"/>
  <c r="T214" i="24"/>
  <c r="W214" i="24" s="1"/>
  <c r="N215" i="24" l="1"/>
  <c r="V214" i="24"/>
  <c r="O216" i="24"/>
  <c r="T215" i="24"/>
  <c r="W215" i="24" s="1"/>
  <c r="N216" i="24" l="1"/>
  <c r="V215" i="24"/>
  <c r="T216" i="24"/>
  <c r="W216" i="24" s="1"/>
  <c r="O217" i="24"/>
  <c r="V216" i="24" l="1"/>
  <c r="N217" i="24"/>
  <c r="T217" i="24"/>
  <c r="W217" i="24" s="1"/>
  <c r="O218" i="24"/>
  <c r="N218" i="24" l="1"/>
  <c r="V217" i="24"/>
  <c r="O219" i="24"/>
  <c r="T218" i="24"/>
  <c r="W218" i="24" s="1"/>
  <c r="N219" i="24" l="1"/>
  <c r="V218" i="24"/>
  <c r="O220" i="24"/>
  <c r="T219" i="24"/>
  <c r="W219" i="24" s="1"/>
  <c r="N220" i="24" l="1"/>
  <c r="V219" i="24"/>
  <c r="T220" i="24"/>
  <c r="W220" i="24" s="1"/>
  <c r="O221" i="24"/>
  <c r="N221" i="24" l="1"/>
  <c r="V220" i="24"/>
  <c r="T221" i="24"/>
  <c r="W221" i="24" s="1"/>
  <c r="O222" i="24"/>
  <c r="N222" i="24" l="1"/>
  <c r="V221" i="24"/>
  <c r="O223" i="24"/>
  <c r="T222" i="24"/>
  <c r="W222" i="24" s="1"/>
  <c r="N223" i="24" l="1"/>
  <c r="V222" i="24"/>
  <c r="O224" i="24"/>
  <c r="T223" i="24"/>
  <c r="W223" i="24" s="1"/>
  <c r="N224" i="24" l="1"/>
  <c r="V223" i="24"/>
  <c r="T224" i="24"/>
  <c r="W224" i="24" s="1"/>
  <c r="O225" i="24"/>
  <c r="V224" i="24" l="1"/>
  <c r="N225" i="24"/>
  <c r="T225" i="24"/>
  <c r="W225" i="24" s="1"/>
  <c r="O226" i="24"/>
  <c r="N226" i="24" l="1"/>
  <c r="V225" i="24"/>
  <c r="O227" i="24"/>
  <c r="T226" i="24"/>
  <c r="W226" i="24" s="1"/>
  <c r="N227" i="24" l="1"/>
  <c r="V226" i="24"/>
  <c r="O228" i="24"/>
  <c r="T227" i="24"/>
  <c r="W227" i="24" s="1"/>
  <c r="N228" i="24" l="1"/>
  <c r="V227" i="24"/>
  <c r="T228" i="24"/>
  <c r="W228" i="24" s="1"/>
  <c r="O229" i="24"/>
  <c r="V228" i="24" l="1"/>
  <c r="N229" i="24"/>
  <c r="T229" i="24"/>
  <c r="W229" i="24" s="1"/>
  <c r="O230" i="24"/>
  <c r="N230" i="24" l="1"/>
  <c r="V229" i="24"/>
  <c r="O231" i="24"/>
  <c r="T230" i="24"/>
  <c r="W230" i="24" s="1"/>
  <c r="N231" i="24" l="1"/>
  <c r="V230" i="24"/>
  <c r="O232" i="24"/>
  <c r="T231" i="24"/>
  <c r="W231" i="24" s="1"/>
  <c r="N232" i="24" l="1"/>
  <c r="V231" i="24"/>
  <c r="T232" i="24"/>
  <c r="W232" i="24" s="1"/>
  <c r="O233" i="24"/>
  <c r="V232" i="24" l="1"/>
  <c r="N233" i="24"/>
  <c r="T233" i="24"/>
  <c r="W233" i="24" s="1"/>
  <c r="O234" i="24"/>
  <c r="N234" i="24" l="1"/>
  <c r="V233" i="24"/>
  <c r="O235" i="24"/>
  <c r="T234" i="24"/>
  <c r="W234" i="24" s="1"/>
  <c r="N235" i="24" l="1"/>
  <c r="V234" i="24"/>
  <c r="O236" i="24"/>
  <c r="T235" i="24"/>
  <c r="W235" i="24" s="1"/>
  <c r="N236" i="24" l="1"/>
  <c r="V235" i="24"/>
  <c r="T236" i="24"/>
  <c r="W236" i="24" s="1"/>
  <c r="O237" i="24"/>
  <c r="N237" i="24" l="1"/>
  <c r="V236" i="24"/>
  <c r="T237" i="24"/>
  <c r="W237" i="24" s="1"/>
  <c r="O238" i="24"/>
  <c r="N238" i="24" l="1"/>
  <c r="V237" i="24"/>
  <c r="O239" i="24"/>
  <c r="T238" i="24"/>
  <c r="W238" i="24" s="1"/>
  <c r="N239" i="24" l="1"/>
  <c r="V238" i="24"/>
  <c r="O240" i="24"/>
  <c r="T239" i="24"/>
  <c r="W239" i="24" s="1"/>
  <c r="N240" i="24" l="1"/>
  <c r="V239" i="24"/>
  <c r="T240" i="24"/>
  <c r="W240" i="24" s="1"/>
  <c r="O241" i="24"/>
  <c r="V240" i="24" l="1"/>
  <c r="N241" i="24"/>
  <c r="T241" i="24"/>
  <c r="W241" i="24" s="1"/>
  <c r="O242" i="24"/>
  <c r="N242" i="24" l="1"/>
  <c r="V241" i="24"/>
  <c r="O243" i="24"/>
  <c r="T242" i="24"/>
  <c r="W242" i="24" s="1"/>
  <c r="N243" i="24" l="1"/>
  <c r="V242" i="24"/>
  <c r="O244" i="24"/>
  <c r="T243" i="24"/>
  <c r="W243" i="24" s="1"/>
  <c r="N244" i="24" l="1"/>
  <c r="V243" i="24"/>
  <c r="T244" i="24"/>
  <c r="W244" i="24" s="1"/>
  <c r="O245" i="24"/>
  <c r="V244" i="24" l="1"/>
  <c r="N245" i="24"/>
  <c r="T245" i="24"/>
  <c r="W245" i="24" s="1"/>
  <c r="O246" i="24"/>
  <c r="N246" i="24" l="1"/>
  <c r="V245" i="24"/>
  <c r="O247" i="24"/>
  <c r="T246" i="24"/>
  <c r="W246" i="24" s="1"/>
  <c r="N247" i="24" l="1"/>
  <c r="V246" i="24"/>
  <c r="O248" i="24"/>
  <c r="T247" i="24"/>
  <c r="W247" i="24" s="1"/>
  <c r="N248" i="24" l="1"/>
  <c r="V247" i="24"/>
  <c r="T248" i="24"/>
  <c r="W248" i="24" s="1"/>
  <c r="O249" i="24"/>
  <c r="V248" i="24" l="1"/>
  <c r="N249" i="24"/>
  <c r="T249" i="24"/>
  <c r="W249" i="24" s="1"/>
  <c r="O250" i="24"/>
  <c r="N250" i="24" l="1"/>
  <c r="V249" i="24"/>
  <c r="O251" i="24"/>
  <c r="T250" i="24"/>
  <c r="W250" i="24" s="1"/>
  <c r="N251" i="24" l="1"/>
  <c r="V250" i="24"/>
  <c r="O252" i="24"/>
  <c r="T251" i="24"/>
  <c r="W251" i="24" s="1"/>
  <c r="N252" i="24" l="1"/>
  <c r="V251" i="24"/>
  <c r="T252" i="24"/>
  <c r="W252" i="24" s="1"/>
  <c r="O253" i="24"/>
  <c r="N253" i="24" l="1"/>
  <c r="V252" i="24"/>
  <c r="T253" i="24"/>
  <c r="W253" i="24" s="1"/>
  <c r="O254" i="24"/>
  <c r="N254" i="24" l="1"/>
  <c r="V253" i="24"/>
  <c r="O255" i="24"/>
  <c r="T254" i="24"/>
  <c r="W254" i="24" s="1"/>
  <c r="N255" i="24" l="1"/>
  <c r="V254" i="24"/>
  <c r="O256" i="24"/>
  <c r="T255" i="24"/>
  <c r="W255" i="24" s="1"/>
  <c r="N256" i="24" l="1"/>
  <c r="V255" i="24"/>
  <c r="T256" i="24"/>
  <c r="W256" i="24" s="1"/>
  <c r="O257" i="24"/>
  <c r="V256" i="24" l="1"/>
  <c r="N257" i="24"/>
  <c r="T257" i="24"/>
  <c r="W257" i="24" s="1"/>
  <c r="O258" i="24"/>
  <c r="N258" i="24" l="1"/>
  <c r="V257" i="24"/>
  <c r="O259" i="24"/>
  <c r="T258" i="24"/>
  <c r="W258" i="24" s="1"/>
  <c r="N259" i="24" l="1"/>
  <c r="V258" i="24"/>
  <c r="O260" i="24"/>
  <c r="T259" i="24"/>
  <c r="W259" i="24" s="1"/>
  <c r="N260" i="24" l="1"/>
  <c r="V259" i="24"/>
  <c r="T260" i="24"/>
  <c r="W260" i="24" s="1"/>
  <c r="O261" i="24"/>
  <c r="V260" i="24" l="1"/>
  <c r="N261" i="24"/>
  <c r="T261" i="24"/>
  <c r="W261" i="24" s="1"/>
  <c r="O262" i="24"/>
  <c r="N262" i="24" l="1"/>
  <c r="V261" i="24"/>
  <c r="O263" i="24"/>
  <c r="T262" i="24"/>
  <c r="W262" i="24" s="1"/>
  <c r="N263" i="24" l="1"/>
  <c r="V262" i="24"/>
  <c r="O264" i="24"/>
  <c r="T263" i="24"/>
  <c r="W263" i="24" s="1"/>
  <c r="N264" i="24" l="1"/>
  <c r="V263" i="24"/>
  <c r="T264" i="24"/>
  <c r="W264" i="24" s="1"/>
  <c r="O265" i="24"/>
  <c r="V264" i="24" l="1"/>
  <c r="N265" i="24"/>
  <c r="T265" i="24"/>
  <c r="W265" i="24" s="1"/>
  <c r="O266" i="24"/>
  <c r="N266" i="24" l="1"/>
  <c r="V265" i="24"/>
  <c r="O267" i="24"/>
  <c r="T266" i="24"/>
  <c r="W266" i="24" s="1"/>
  <c r="N267" i="24" l="1"/>
  <c r="V266" i="24"/>
  <c r="O268" i="24"/>
  <c r="T267" i="24"/>
  <c r="W267" i="24" s="1"/>
  <c r="N268" i="24" l="1"/>
  <c r="V267" i="24"/>
  <c r="T268" i="24"/>
  <c r="W268" i="24" s="1"/>
  <c r="O269" i="24"/>
  <c r="N269" i="24" l="1"/>
  <c r="V268" i="24"/>
  <c r="T269" i="24"/>
  <c r="W269" i="24" s="1"/>
  <c r="O270" i="24"/>
  <c r="N270" i="24" l="1"/>
  <c r="V269" i="24"/>
  <c r="O271" i="24"/>
  <c r="T270" i="24"/>
  <c r="W270" i="24" s="1"/>
  <c r="N271" i="24" l="1"/>
  <c r="V270" i="24"/>
  <c r="O272" i="24"/>
  <c r="T271" i="24"/>
  <c r="W271" i="24" s="1"/>
  <c r="N272" i="24" l="1"/>
  <c r="V271" i="24"/>
  <c r="T272" i="24"/>
  <c r="W272" i="24" s="1"/>
  <c r="O273" i="24"/>
  <c r="V272" i="24" l="1"/>
  <c r="N273" i="24"/>
  <c r="T273" i="24"/>
  <c r="W273" i="24" s="1"/>
  <c r="O274" i="24"/>
  <c r="N274" i="24" l="1"/>
  <c r="V273" i="24"/>
  <c r="O275" i="24"/>
  <c r="T274" i="24"/>
  <c r="W274" i="24" s="1"/>
  <c r="N275" i="24" l="1"/>
  <c r="V274" i="24"/>
  <c r="O276" i="24"/>
  <c r="T275" i="24"/>
  <c r="W275" i="24" s="1"/>
  <c r="N276" i="24" l="1"/>
  <c r="V275" i="24"/>
  <c r="T276" i="24"/>
  <c r="W276" i="24" s="1"/>
  <c r="O277" i="24"/>
  <c r="V276" i="24" l="1"/>
  <c r="N277" i="24"/>
  <c r="T277" i="24"/>
  <c r="W277" i="24" s="1"/>
  <c r="O278" i="24"/>
  <c r="N278" i="24" l="1"/>
  <c r="V277" i="24"/>
  <c r="O279" i="24"/>
  <c r="T278" i="24"/>
  <c r="W278" i="24" s="1"/>
  <c r="N279" i="24" l="1"/>
  <c r="V278" i="24"/>
  <c r="O280" i="24"/>
  <c r="T279" i="24"/>
  <c r="W279" i="24" s="1"/>
  <c r="N280" i="24" l="1"/>
  <c r="V279" i="24"/>
  <c r="T280" i="24"/>
  <c r="W280" i="24" s="1"/>
  <c r="O281" i="24"/>
  <c r="V280" i="24" l="1"/>
  <c r="N281" i="24"/>
  <c r="T281" i="24"/>
  <c r="W281" i="24" s="1"/>
  <c r="O282" i="24"/>
  <c r="N282" i="24" l="1"/>
  <c r="V281" i="24"/>
  <c r="O283" i="24"/>
  <c r="T282" i="24"/>
  <c r="W282" i="24" s="1"/>
  <c r="N283" i="24" l="1"/>
  <c r="V282" i="24"/>
  <c r="O284" i="24"/>
  <c r="T283" i="24"/>
  <c r="W283" i="24" s="1"/>
  <c r="N284" i="24" l="1"/>
  <c r="V283" i="24"/>
  <c r="T284" i="24"/>
  <c r="W284" i="24" s="1"/>
  <c r="O285" i="24"/>
  <c r="N285" i="24" l="1"/>
  <c r="V284" i="24"/>
  <c r="T285" i="24"/>
  <c r="W285" i="24" s="1"/>
  <c r="O286" i="24"/>
  <c r="N286" i="24" l="1"/>
  <c r="V285" i="24"/>
  <c r="O287" i="24"/>
  <c r="T286" i="24"/>
  <c r="W286" i="24" s="1"/>
  <c r="N287" i="24" l="1"/>
  <c r="V286" i="24"/>
  <c r="O288" i="24"/>
  <c r="T287" i="24"/>
  <c r="W287" i="24" s="1"/>
  <c r="N288" i="24" l="1"/>
  <c r="V287" i="24"/>
  <c r="T288" i="24"/>
  <c r="W288" i="24" s="1"/>
  <c r="O289" i="24"/>
  <c r="V288" i="24" l="1"/>
  <c r="N289" i="24"/>
  <c r="T289" i="24"/>
  <c r="W289" i="24" s="1"/>
  <c r="O290" i="24"/>
  <c r="N290" i="24" l="1"/>
  <c r="V289" i="24"/>
  <c r="O291" i="24"/>
  <c r="T290" i="24"/>
  <c r="W290" i="24" s="1"/>
  <c r="N291" i="24" l="1"/>
  <c r="V290" i="24"/>
  <c r="O292" i="24"/>
  <c r="T291" i="24"/>
  <c r="W291" i="24" s="1"/>
  <c r="N292" i="24" l="1"/>
  <c r="V291" i="24"/>
  <c r="T292" i="24"/>
  <c r="W292" i="24" s="1"/>
  <c r="O293" i="24"/>
  <c r="V292" i="24" l="1"/>
  <c r="N293" i="24"/>
  <c r="T293" i="24"/>
  <c r="W293" i="24" s="1"/>
  <c r="O294" i="24"/>
  <c r="N294" i="24" l="1"/>
  <c r="V293" i="24"/>
  <c r="O295" i="24"/>
  <c r="T294" i="24"/>
  <c r="W294" i="24" s="1"/>
  <c r="N295" i="24" l="1"/>
  <c r="V294" i="24"/>
  <c r="O296" i="24"/>
  <c r="T295" i="24"/>
  <c r="W295" i="24" s="1"/>
  <c r="N296" i="24" l="1"/>
  <c r="V295" i="24"/>
  <c r="T296" i="24"/>
  <c r="W296" i="24" s="1"/>
  <c r="O297" i="24"/>
  <c r="V296" i="24" l="1"/>
  <c r="N297" i="24"/>
  <c r="T297" i="24"/>
  <c r="W297" i="24" s="1"/>
  <c r="O298" i="24"/>
  <c r="N298" i="24" l="1"/>
  <c r="V297" i="24"/>
  <c r="O299" i="24"/>
  <c r="T298" i="24"/>
  <c r="W298" i="24" s="1"/>
  <c r="N299" i="24" l="1"/>
  <c r="V298" i="24"/>
  <c r="O300" i="24"/>
  <c r="T299" i="24"/>
  <c r="W299" i="24" s="1"/>
  <c r="N300" i="24" l="1"/>
  <c r="V299" i="24"/>
  <c r="T300" i="24"/>
  <c r="W300" i="24" s="1"/>
  <c r="O301" i="24"/>
  <c r="N301" i="24" l="1"/>
  <c r="V300" i="24"/>
  <c r="T301" i="24"/>
  <c r="W301" i="24" s="1"/>
  <c r="O302" i="24"/>
  <c r="N302" i="24" l="1"/>
  <c r="V301" i="24"/>
  <c r="O303" i="24"/>
  <c r="T302" i="24"/>
  <c r="W302" i="24" s="1"/>
  <c r="N303" i="24" l="1"/>
  <c r="V302" i="24"/>
  <c r="O304" i="24"/>
  <c r="T303" i="24"/>
  <c r="W303" i="24" s="1"/>
  <c r="N304" i="24" l="1"/>
  <c r="V303" i="24"/>
  <c r="T304" i="24"/>
  <c r="W304" i="24" s="1"/>
  <c r="O305" i="24"/>
  <c r="V304" i="24" l="1"/>
  <c r="N305" i="24"/>
  <c r="T305" i="24"/>
  <c r="W305" i="24" s="1"/>
  <c r="O306" i="24"/>
  <c r="N306" i="24" l="1"/>
  <c r="V305" i="24"/>
  <c r="O307" i="24"/>
  <c r="T306" i="24"/>
  <c r="W306" i="24" s="1"/>
  <c r="N307" i="24" l="1"/>
  <c r="V306" i="24"/>
  <c r="O308" i="24"/>
  <c r="T307" i="24"/>
  <c r="W307" i="24" s="1"/>
  <c r="N308" i="24" l="1"/>
  <c r="V307" i="24"/>
  <c r="T308" i="24"/>
  <c r="W308" i="24" s="1"/>
  <c r="O309" i="24"/>
  <c r="V308" i="24" l="1"/>
  <c r="N309" i="24"/>
  <c r="T309" i="24"/>
  <c r="W309" i="24" s="1"/>
  <c r="O310" i="24"/>
  <c r="N310" i="24" l="1"/>
  <c r="V309" i="24"/>
  <c r="O311" i="24"/>
  <c r="T310" i="24"/>
  <c r="W310" i="24" s="1"/>
  <c r="N311" i="24" l="1"/>
  <c r="V310" i="24"/>
  <c r="O312" i="24"/>
  <c r="T311" i="24"/>
  <c r="W311" i="24" s="1"/>
  <c r="N312" i="24" l="1"/>
  <c r="V311" i="24"/>
  <c r="T312" i="24"/>
  <c r="W312" i="24" s="1"/>
  <c r="O313" i="24"/>
  <c r="V312" i="24" l="1"/>
  <c r="N313" i="24"/>
  <c r="T313" i="24"/>
  <c r="W313" i="24" s="1"/>
  <c r="O314" i="24"/>
  <c r="N314" i="24" l="1"/>
  <c r="V313" i="24"/>
  <c r="O315" i="24"/>
  <c r="T314" i="24"/>
  <c r="W314" i="24" s="1"/>
  <c r="N315" i="24" l="1"/>
  <c r="V314" i="24"/>
  <c r="O316" i="24"/>
  <c r="T315" i="24"/>
  <c r="W315" i="24" s="1"/>
  <c r="N316" i="24" l="1"/>
  <c r="V315" i="24"/>
  <c r="T316" i="24"/>
  <c r="W316" i="24" s="1"/>
  <c r="O317" i="24"/>
  <c r="N317" i="24" l="1"/>
  <c r="V316" i="24"/>
  <c r="T317" i="24"/>
  <c r="W317" i="24" s="1"/>
  <c r="O318" i="24"/>
  <c r="N318" i="24" l="1"/>
  <c r="V317" i="24"/>
  <c r="O319" i="24"/>
  <c r="T318" i="24"/>
  <c r="W318" i="24" s="1"/>
  <c r="N319" i="24" l="1"/>
  <c r="V318" i="24"/>
  <c r="O320" i="24"/>
  <c r="T319" i="24"/>
  <c r="W319" i="24" s="1"/>
  <c r="N320" i="24" l="1"/>
  <c r="V319" i="24"/>
  <c r="T320" i="24"/>
  <c r="W320" i="24" s="1"/>
  <c r="O321" i="24"/>
  <c r="V320" i="24" l="1"/>
  <c r="N321" i="24"/>
  <c r="T321" i="24"/>
  <c r="W321" i="24" s="1"/>
  <c r="O322" i="24"/>
  <c r="N322" i="24" l="1"/>
  <c r="V321" i="24"/>
  <c r="O323" i="24"/>
  <c r="T322" i="24"/>
  <c r="W322" i="24" s="1"/>
  <c r="N323" i="24" l="1"/>
  <c r="V322" i="24"/>
  <c r="O324" i="24"/>
  <c r="T323" i="24"/>
  <c r="W323" i="24" s="1"/>
  <c r="N324" i="24" l="1"/>
  <c r="V323" i="24"/>
  <c r="T324" i="24"/>
  <c r="W324" i="24" s="1"/>
  <c r="O325" i="24"/>
  <c r="V324" i="24" l="1"/>
  <c r="N325" i="24"/>
  <c r="T325" i="24"/>
  <c r="W325" i="24" s="1"/>
  <c r="O326" i="24"/>
  <c r="N326" i="24" l="1"/>
  <c r="V325" i="24"/>
  <c r="O327" i="24"/>
  <c r="T326" i="24"/>
  <c r="W326" i="24" s="1"/>
  <c r="N327" i="24" l="1"/>
  <c r="V326" i="24"/>
  <c r="O328" i="24"/>
  <c r="T327" i="24"/>
  <c r="W327" i="24" s="1"/>
  <c r="N328" i="24" l="1"/>
  <c r="V327" i="24"/>
  <c r="T328" i="24"/>
  <c r="W328" i="24" s="1"/>
  <c r="O329" i="24"/>
  <c r="V328" i="24" l="1"/>
  <c r="N329" i="24"/>
  <c r="T329" i="24"/>
  <c r="W329" i="24" s="1"/>
  <c r="O330" i="24"/>
  <c r="N330" i="24" l="1"/>
  <c r="V329" i="24"/>
  <c r="O331" i="24"/>
  <c r="T330" i="24"/>
  <c r="W330" i="24" s="1"/>
  <c r="N331" i="24" l="1"/>
  <c r="V330" i="24"/>
  <c r="O332" i="24"/>
  <c r="T331" i="24"/>
  <c r="W331" i="24" s="1"/>
  <c r="N332" i="24" l="1"/>
  <c r="V331" i="24"/>
  <c r="T332" i="24"/>
  <c r="W332" i="24" s="1"/>
  <c r="O333" i="24"/>
  <c r="N333" i="24" l="1"/>
  <c r="V332" i="24"/>
  <c r="T333" i="24"/>
  <c r="W333" i="24" s="1"/>
  <c r="O334" i="24"/>
  <c r="N334" i="24" l="1"/>
  <c r="V333" i="24"/>
  <c r="O335" i="24"/>
  <c r="T334" i="24"/>
  <c r="W334" i="24" s="1"/>
  <c r="N335" i="24" l="1"/>
  <c r="V334" i="24"/>
  <c r="O336" i="24"/>
  <c r="T335" i="24"/>
  <c r="W335" i="24" s="1"/>
  <c r="N336" i="24" l="1"/>
  <c r="V335" i="24"/>
  <c r="T336" i="24"/>
  <c r="W336" i="24" s="1"/>
  <c r="O337" i="24"/>
  <c r="V336" i="24" l="1"/>
  <c r="N337" i="24"/>
  <c r="T337" i="24"/>
  <c r="W337" i="24" s="1"/>
  <c r="O338" i="24"/>
  <c r="N338" i="24" l="1"/>
  <c r="V337" i="24"/>
  <c r="O339" i="24"/>
  <c r="T338" i="24"/>
  <c r="W338" i="24" s="1"/>
  <c r="N339" i="24" l="1"/>
  <c r="V338" i="24"/>
  <c r="O340" i="24"/>
  <c r="T339" i="24"/>
  <c r="W339" i="24" s="1"/>
  <c r="N340" i="24" l="1"/>
  <c r="V339" i="24"/>
  <c r="T340" i="24"/>
  <c r="W340" i="24" s="1"/>
  <c r="O341" i="24"/>
  <c r="V340" i="24" l="1"/>
  <c r="N341" i="24"/>
  <c r="T341" i="24"/>
  <c r="W341" i="24" s="1"/>
  <c r="O342" i="24"/>
  <c r="N342" i="24" l="1"/>
  <c r="V341" i="24"/>
  <c r="O343" i="24"/>
  <c r="T342" i="24"/>
  <c r="W342" i="24" s="1"/>
  <c r="N343" i="24" l="1"/>
  <c r="V342" i="24"/>
  <c r="O344" i="24"/>
  <c r="T343" i="24"/>
  <c r="W343" i="24" s="1"/>
  <c r="N344" i="24" l="1"/>
  <c r="V343" i="24"/>
  <c r="T344" i="24"/>
  <c r="W344" i="24" s="1"/>
  <c r="O345" i="24"/>
  <c r="V344" i="24" l="1"/>
  <c r="N345" i="24"/>
  <c r="T345" i="24"/>
  <c r="W345" i="24" s="1"/>
  <c r="O346" i="24"/>
  <c r="N346" i="24" l="1"/>
  <c r="V345" i="24"/>
  <c r="O347" i="24"/>
  <c r="T346" i="24"/>
  <c r="W346" i="24" s="1"/>
  <c r="N347" i="24" l="1"/>
  <c r="V346" i="24"/>
  <c r="O348" i="24"/>
  <c r="T347" i="24"/>
  <c r="W347" i="24" s="1"/>
  <c r="N348" i="24" l="1"/>
  <c r="V347" i="24"/>
  <c r="T348" i="24"/>
  <c r="W348" i="24" s="1"/>
  <c r="O349" i="24"/>
  <c r="N349" i="24" l="1"/>
  <c r="V348" i="24"/>
  <c r="T349" i="24"/>
  <c r="W349" i="24" s="1"/>
  <c r="O350" i="24"/>
  <c r="N350" i="24" l="1"/>
  <c r="V349" i="24"/>
  <c r="O351" i="24"/>
  <c r="T350" i="24"/>
  <c r="W350" i="24" s="1"/>
  <c r="N351" i="24" l="1"/>
  <c r="V350" i="24"/>
  <c r="O352" i="24"/>
  <c r="T351" i="24"/>
  <c r="W351" i="24" s="1"/>
  <c r="N352" i="24" l="1"/>
  <c r="V351" i="24"/>
  <c r="T352" i="24"/>
  <c r="W352" i="24" s="1"/>
  <c r="O353" i="24"/>
  <c r="V352" i="24" l="1"/>
  <c r="N353" i="24"/>
  <c r="T353" i="24"/>
  <c r="W353" i="24" s="1"/>
  <c r="O354" i="24"/>
  <c r="N354" i="24" l="1"/>
  <c r="V353" i="24"/>
  <c r="O355" i="24"/>
  <c r="T354" i="24"/>
  <c r="W354" i="24" s="1"/>
  <c r="N355" i="24" l="1"/>
  <c r="V354" i="24"/>
  <c r="O356" i="24"/>
  <c r="T355" i="24"/>
  <c r="W355" i="24" s="1"/>
  <c r="N356" i="24" l="1"/>
  <c r="V355" i="24"/>
  <c r="T356" i="24"/>
  <c r="W356" i="24" s="1"/>
  <c r="O357" i="24"/>
  <c r="V356" i="24" l="1"/>
  <c r="N357" i="24"/>
  <c r="T357" i="24"/>
  <c r="W357" i="24" s="1"/>
  <c r="O358" i="24"/>
  <c r="N358" i="24" l="1"/>
  <c r="V357" i="24"/>
  <c r="O359" i="24"/>
  <c r="T358" i="24"/>
  <c r="W358" i="24" s="1"/>
  <c r="N359" i="24" l="1"/>
  <c r="V358" i="24"/>
  <c r="O360" i="24"/>
  <c r="T359" i="24"/>
  <c r="W359" i="24" s="1"/>
  <c r="N360" i="24" l="1"/>
  <c r="V359" i="24"/>
  <c r="T360" i="24"/>
  <c r="W360" i="24" s="1"/>
  <c r="O361" i="24"/>
  <c r="V360" i="24" l="1"/>
  <c r="N361" i="24"/>
  <c r="T361" i="24"/>
  <c r="W361" i="24" s="1"/>
  <c r="O362" i="24"/>
  <c r="N362" i="24" l="1"/>
  <c r="V361" i="24"/>
  <c r="O363" i="24"/>
  <c r="T362" i="24"/>
  <c r="W362" i="24" s="1"/>
  <c r="N363" i="24" l="1"/>
  <c r="V362" i="24"/>
  <c r="O364" i="24"/>
  <c r="T363" i="24"/>
  <c r="W363" i="24" s="1"/>
  <c r="N364" i="24" l="1"/>
  <c r="V363" i="24"/>
  <c r="T364" i="24"/>
  <c r="W364" i="24" s="1"/>
  <c r="O365" i="24"/>
  <c r="N365" i="24" l="1"/>
  <c r="V364" i="24"/>
  <c r="T365" i="24"/>
  <c r="W365" i="24" s="1"/>
  <c r="O366" i="24"/>
  <c r="N366" i="24" l="1"/>
  <c r="V365" i="24"/>
  <c r="O367" i="24"/>
  <c r="T366" i="24"/>
  <c r="W366" i="24" s="1"/>
  <c r="N367" i="24" l="1"/>
  <c r="V366" i="24"/>
  <c r="O368" i="24"/>
  <c r="T367" i="24"/>
  <c r="W367" i="24" s="1"/>
  <c r="N368" i="24" l="1"/>
  <c r="V367" i="24"/>
  <c r="T368" i="24"/>
  <c r="W368" i="24" s="1"/>
  <c r="O369" i="24"/>
  <c r="V368" i="24" l="1"/>
  <c r="N369" i="24"/>
  <c r="T369" i="24"/>
  <c r="W369" i="24" s="1"/>
  <c r="O370" i="24"/>
  <c r="N370" i="24" l="1"/>
  <c r="V369" i="24"/>
  <c r="O371" i="24"/>
  <c r="T370" i="24"/>
  <c r="W370" i="24" s="1"/>
  <c r="N371" i="24" l="1"/>
  <c r="V370" i="24"/>
  <c r="O372" i="24"/>
  <c r="T371" i="24"/>
  <c r="W371" i="24" s="1"/>
  <c r="N372" i="24" l="1"/>
  <c r="V371" i="24"/>
  <c r="T372" i="24"/>
  <c r="W372" i="24" s="1"/>
  <c r="O373" i="24"/>
  <c r="V372" i="24" l="1"/>
  <c r="N373" i="24"/>
  <c r="T373" i="24"/>
  <c r="W373" i="24" s="1"/>
  <c r="O374" i="24"/>
  <c r="O375" i="24" l="1"/>
  <c r="T374" i="24"/>
  <c r="W374" i="24" s="1"/>
  <c r="N374" i="24"/>
  <c r="V373" i="24"/>
  <c r="N375" i="24" l="1"/>
  <c r="V374" i="24"/>
  <c r="O376" i="24"/>
  <c r="T375" i="24"/>
  <c r="W375" i="24" s="1"/>
  <c r="T376" i="24" l="1"/>
  <c r="W376" i="24" s="1"/>
  <c r="O377" i="24"/>
  <c r="N376" i="24"/>
  <c r="V375" i="24"/>
  <c r="V376" i="24" l="1"/>
  <c r="N377" i="24"/>
  <c r="T377" i="24"/>
  <c r="W377" i="24" s="1"/>
  <c r="O378" i="24"/>
  <c r="O379" i="24" l="1"/>
  <c r="T378" i="24"/>
  <c r="W378" i="24" s="1"/>
  <c r="N378" i="24"/>
  <c r="V377" i="24"/>
  <c r="N379" i="24" l="1"/>
  <c r="V378" i="24"/>
  <c r="O380" i="24"/>
  <c r="T379" i="24"/>
  <c r="W379" i="24" s="1"/>
  <c r="T380" i="24" l="1"/>
  <c r="W380" i="24" s="1"/>
  <c r="O381" i="24"/>
  <c r="N380" i="24"/>
  <c r="V379" i="24"/>
  <c r="N381" i="24" l="1"/>
  <c r="V380" i="24"/>
  <c r="T381" i="24"/>
  <c r="W381" i="24" s="1"/>
  <c r="O382" i="24"/>
  <c r="O383" i="24" l="1"/>
  <c r="T382" i="24"/>
  <c r="W382" i="24" s="1"/>
  <c r="N382" i="24"/>
  <c r="V381" i="24"/>
  <c r="N383" i="24" l="1"/>
  <c r="V382" i="24"/>
  <c r="O384" i="24"/>
  <c r="T383" i="24"/>
  <c r="W383" i="24" s="1"/>
  <c r="T384" i="24" l="1"/>
  <c r="W384" i="24" s="1"/>
  <c r="O385" i="24"/>
  <c r="N384" i="24"/>
  <c r="V383" i="24"/>
  <c r="V384" i="24" l="1"/>
  <c r="N385" i="24"/>
  <c r="T385" i="24"/>
  <c r="W385" i="24" s="1"/>
  <c r="O386" i="24"/>
  <c r="O387" i="24" l="1"/>
  <c r="T386" i="24"/>
  <c r="W386" i="24" s="1"/>
  <c r="N386" i="24"/>
  <c r="V385" i="24"/>
  <c r="N387" i="24" l="1"/>
  <c r="V386" i="24"/>
  <c r="O388" i="24"/>
  <c r="T387" i="24"/>
  <c r="W387" i="24" s="1"/>
  <c r="T388" i="24" l="1"/>
  <c r="W388" i="24" s="1"/>
  <c r="O389" i="24"/>
  <c r="N388" i="24"/>
  <c r="V387" i="24"/>
  <c r="V388" i="24" l="1"/>
  <c r="N389" i="24"/>
  <c r="T389" i="24"/>
  <c r="W389" i="24" s="1"/>
  <c r="O390" i="24"/>
  <c r="O391" i="24" l="1"/>
  <c r="T390" i="24"/>
  <c r="W390" i="24" s="1"/>
  <c r="N390" i="24"/>
  <c r="V389" i="24"/>
  <c r="N391" i="24" l="1"/>
  <c r="V390" i="24"/>
  <c r="O392" i="24"/>
  <c r="T391" i="24"/>
  <c r="W391" i="24" s="1"/>
  <c r="T392" i="24" l="1"/>
  <c r="W392" i="24" s="1"/>
  <c r="O393" i="24"/>
  <c r="N392" i="24"/>
  <c r="V391" i="24"/>
  <c r="V392" i="24" l="1"/>
  <c r="N393" i="24"/>
  <c r="T393" i="24"/>
  <c r="W393" i="24" s="1"/>
  <c r="O394" i="24"/>
  <c r="O395" i="24" l="1"/>
  <c r="T394" i="24"/>
  <c r="W394" i="24" s="1"/>
  <c r="N394" i="24"/>
  <c r="V393" i="24"/>
  <c r="N395" i="24" l="1"/>
  <c r="V394" i="24"/>
  <c r="O396" i="24"/>
  <c r="T395" i="24"/>
  <c r="W395" i="24" s="1"/>
  <c r="T396" i="24" l="1"/>
  <c r="W396" i="24" s="1"/>
  <c r="O397" i="24"/>
  <c r="N396" i="24"/>
  <c r="V395" i="24"/>
  <c r="T397" i="24" l="1"/>
  <c r="W397" i="24" s="1"/>
  <c r="O398" i="24"/>
  <c r="N397" i="24"/>
  <c r="V396" i="24"/>
  <c r="N398" i="24" l="1"/>
  <c r="V397" i="24"/>
  <c r="O399" i="24"/>
  <c r="T398" i="24"/>
  <c r="W398" i="24" s="1"/>
  <c r="O400" i="24" l="1"/>
  <c r="T399" i="24"/>
  <c r="W399" i="24" s="1"/>
  <c r="N399" i="24"/>
  <c r="V398" i="24"/>
  <c r="N400" i="24" l="1"/>
  <c r="V399" i="24"/>
  <c r="T400" i="24"/>
  <c r="W400" i="24" s="1"/>
  <c r="O401" i="24"/>
  <c r="T401" i="24" l="1"/>
  <c r="W401" i="24" s="1"/>
  <c r="O402" i="24"/>
  <c r="V400" i="24"/>
  <c r="N401" i="24"/>
  <c r="N402" i="24" l="1"/>
  <c r="V401" i="24"/>
  <c r="O403" i="24"/>
  <c r="T402" i="24"/>
  <c r="W402" i="24" s="1"/>
  <c r="O404" i="24" l="1"/>
  <c r="T403" i="24"/>
  <c r="W403" i="24" s="1"/>
  <c r="N403" i="24"/>
  <c r="V402" i="24"/>
  <c r="T404" i="24" l="1"/>
  <c r="W404" i="24" s="1"/>
  <c r="O405" i="24"/>
  <c r="N404" i="24"/>
  <c r="V403" i="24"/>
  <c r="T405" i="24" l="1"/>
  <c r="W405" i="24" s="1"/>
  <c r="O406" i="24"/>
  <c r="V404" i="24"/>
  <c r="N405" i="24"/>
  <c r="O407" i="24" l="1"/>
  <c r="T406" i="24"/>
  <c r="W406" i="24" s="1"/>
  <c r="N406" i="24"/>
  <c r="V405" i="24"/>
  <c r="O408" i="24" l="1"/>
  <c r="T407" i="24"/>
  <c r="W407" i="24" s="1"/>
  <c r="N407" i="24"/>
  <c r="V406" i="24"/>
  <c r="T408" i="24" l="1"/>
  <c r="W408" i="24" s="1"/>
  <c r="O409" i="24"/>
  <c r="N408" i="24"/>
  <c r="V407" i="24"/>
  <c r="T409" i="24" l="1"/>
  <c r="W409" i="24" s="1"/>
  <c r="O410" i="24"/>
  <c r="V408" i="24"/>
  <c r="N409" i="24"/>
  <c r="O411" i="24" l="1"/>
  <c r="T410" i="24"/>
  <c r="W410" i="24" s="1"/>
  <c r="N410" i="24"/>
  <c r="V409" i="24"/>
  <c r="O412" i="24" l="1"/>
  <c r="T411" i="24"/>
  <c r="W411" i="24" s="1"/>
  <c r="N411" i="24"/>
  <c r="V410" i="24"/>
  <c r="T412" i="24" l="1"/>
  <c r="W412" i="24" s="1"/>
  <c r="O413" i="24"/>
  <c r="N412" i="24"/>
  <c r="V411" i="24"/>
  <c r="T413" i="24" l="1"/>
  <c r="W413" i="24" s="1"/>
  <c r="O414" i="24"/>
  <c r="N413" i="24"/>
  <c r="V412" i="24"/>
  <c r="O415" i="24" l="1"/>
  <c r="T414" i="24"/>
  <c r="W414" i="24" s="1"/>
  <c r="N414" i="24"/>
  <c r="V413" i="24"/>
  <c r="O416" i="24" l="1"/>
  <c r="T415" i="24"/>
  <c r="W415" i="24" s="1"/>
  <c r="N415" i="24"/>
  <c r="V414" i="24"/>
  <c r="T416" i="24" l="1"/>
  <c r="W416" i="24" s="1"/>
  <c r="O417" i="24"/>
  <c r="N416" i="24"/>
  <c r="V415" i="24"/>
  <c r="T417" i="24" l="1"/>
  <c r="W417" i="24" s="1"/>
  <c r="O418" i="24"/>
  <c r="V416" i="24"/>
  <c r="N417" i="24"/>
  <c r="O419" i="24" l="1"/>
  <c r="T418" i="24"/>
  <c r="W418" i="24" s="1"/>
  <c r="N418" i="24"/>
  <c r="V417" i="24"/>
  <c r="O420" i="24" l="1"/>
  <c r="T419" i="24"/>
  <c r="W419" i="24" s="1"/>
  <c r="N419" i="24"/>
  <c r="V418" i="24"/>
  <c r="T420" i="24" l="1"/>
  <c r="W420" i="24" s="1"/>
  <c r="O421" i="24"/>
  <c r="N420" i="24"/>
  <c r="V419" i="24"/>
  <c r="T421" i="24" l="1"/>
  <c r="W421" i="24" s="1"/>
  <c r="O422" i="24"/>
  <c r="V420" i="24"/>
  <c r="N421" i="24"/>
  <c r="O423" i="24" l="1"/>
  <c r="T422" i="24"/>
  <c r="W422" i="24" s="1"/>
  <c r="N422" i="24"/>
  <c r="V421" i="24"/>
  <c r="O424" i="24" l="1"/>
  <c r="T423" i="24"/>
  <c r="W423" i="24" s="1"/>
  <c r="N423" i="24"/>
  <c r="V422" i="24"/>
  <c r="T424" i="24" l="1"/>
  <c r="W424" i="24" s="1"/>
  <c r="O425" i="24"/>
  <c r="N424" i="24"/>
  <c r="V423" i="24"/>
  <c r="T425" i="24" l="1"/>
  <c r="W425" i="24" s="1"/>
  <c r="O426" i="24"/>
  <c r="V424" i="24"/>
  <c r="N425" i="24"/>
  <c r="O427" i="24" l="1"/>
  <c r="T426" i="24"/>
  <c r="W426" i="24" s="1"/>
  <c r="N426" i="24"/>
  <c r="V425" i="24"/>
  <c r="O428" i="24" l="1"/>
  <c r="T427" i="24"/>
  <c r="W427" i="24" s="1"/>
  <c r="N427" i="24"/>
  <c r="V426" i="24"/>
  <c r="T428" i="24" l="1"/>
  <c r="W428" i="24" s="1"/>
  <c r="O429" i="24"/>
  <c r="N428" i="24"/>
  <c r="V427" i="24"/>
  <c r="T429" i="24" l="1"/>
  <c r="W429" i="24" s="1"/>
  <c r="O430" i="24"/>
  <c r="N429" i="24"/>
  <c r="V428" i="24"/>
  <c r="O431" i="24" l="1"/>
  <c r="T430" i="24"/>
  <c r="W430" i="24" s="1"/>
  <c r="N430" i="24"/>
  <c r="V429" i="24"/>
  <c r="O432" i="24" l="1"/>
  <c r="T431" i="24"/>
  <c r="W431" i="24" s="1"/>
  <c r="N431" i="24"/>
  <c r="V430" i="24"/>
  <c r="T432" i="24" l="1"/>
  <c r="W432" i="24" s="1"/>
  <c r="O433" i="24"/>
  <c r="N432" i="24"/>
  <c r="V431" i="24"/>
  <c r="T433" i="24" l="1"/>
  <c r="W433" i="24" s="1"/>
  <c r="O434" i="24"/>
  <c r="V432" i="24"/>
  <c r="N433" i="24"/>
  <c r="O435" i="24" l="1"/>
  <c r="T434" i="24"/>
  <c r="W434" i="24" s="1"/>
  <c r="N434" i="24"/>
  <c r="V433" i="24"/>
  <c r="O436" i="24" l="1"/>
  <c r="T435" i="24"/>
  <c r="W435" i="24" s="1"/>
  <c r="N435" i="24"/>
  <c r="V434" i="24"/>
  <c r="T436" i="24" l="1"/>
  <c r="W436" i="24" s="1"/>
  <c r="O437" i="24"/>
  <c r="N436" i="24"/>
  <c r="V435" i="24"/>
  <c r="T437" i="24" l="1"/>
  <c r="W437" i="24" s="1"/>
  <c r="O438" i="24"/>
  <c r="V436" i="24"/>
  <c r="N437" i="24"/>
  <c r="O439" i="24" l="1"/>
  <c r="T438" i="24"/>
  <c r="W438" i="24" s="1"/>
  <c r="N438" i="24"/>
  <c r="V437" i="24"/>
  <c r="O440" i="24" l="1"/>
  <c r="T439" i="24"/>
  <c r="W439" i="24" s="1"/>
  <c r="N439" i="24"/>
  <c r="V438" i="24"/>
  <c r="T440" i="24" l="1"/>
  <c r="W440" i="24" s="1"/>
  <c r="O441" i="24"/>
  <c r="N440" i="24"/>
  <c r="V439" i="24"/>
  <c r="T441" i="24" l="1"/>
  <c r="W441" i="24" s="1"/>
  <c r="O442" i="24"/>
  <c r="V440" i="24"/>
  <c r="N441" i="24"/>
  <c r="O443" i="24" l="1"/>
  <c r="T442" i="24"/>
  <c r="W442" i="24" s="1"/>
  <c r="N442" i="24"/>
  <c r="V441" i="24"/>
  <c r="O444" i="24" l="1"/>
  <c r="T443" i="24"/>
  <c r="W443" i="24" s="1"/>
  <c r="N443" i="24"/>
  <c r="V442" i="24"/>
  <c r="T444" i="24" l="1"/>
  <c r="W444" i="24" s="1"/>
  <c r="O445" i="24"/>
  <c r="N444" i="24"/>
  <c r="V443" i="24"/>
  <c r="T445" i="24" l="1"/>
  <c r="W445" i="24" s="1"/>
  <c r="O446" i="24"/>
  <c r="N445" i="24"/>
  <c r="V444" i="24"/>
  <c r="O447" i="24" l="1"/>
  <c r="T446" i="24"/>
  <c r="W446" i="24" s="1"/>
  <c r="N446" i="24"/>
  <c r="V445" i="24"/>
  <c r="O448" i="24" l="1"/>
  <c r="T447" i="24"/>
  <c r="W447" i="24" s="1"/>
  <c r="N447" i="24"/>
  <c r="V446" i="24"/>
  <c r="T448" i="24" l="1"/>
  <c r="W448" i="24" s="1"/>
  <c r="O449" i="24"/>
  <c r="N448" i="24"/>
  <c r="V447" i="24"/>
  <c r="T449" i="24" l="1"/>
  <c r="W449" i="24" s="1"/>
  <c r="O450" i="24"/>
  <c r="V448" i="24"/>
  <c r="N449" i="24"/>
  <c r="O451" i="24" l="1"/>
  <c r="T450" i="24"/>
  <c r="W450" i="24" s="1"/>
  <c r="N450" i="24"/>
  <c r="V449" i="24"/>
  <c r="O452" i="24" l="1"/>
  <c r="T451" i="24"/>
  <c r="W451" i="24" s="1"/>
  <c r="N451" i="24"/>
  <c r="V450" i="24"/>
  <c r="T452" i="24" l="1"/>
  <c r="W452" i="24" s="1"/>
  <c r="O453" i="24"/>
  <c r="N452" i="24"/>
  <c r="V451" i="24"/>
  <c r="T453" i="24" l="1"/>
  <c r="W453" i="24" s="1"/>
  <c r="O454" i="24"/>
  <c r="V452" i="24"/>
  <c r="N453" i="24"/>
  <c r="O455" i="24" l="1"/>
  <c r="T454" i="24"/>
  <c r="W454" i="24" s="1"/>
  <c r="N454" i="24"/>
  <c r="V453" i="24"/>
  <c r="O456" i="24" l="1"/>
  <c r="T455" i="24"/>
  <c r="W455" i="24" s="1"/>
  <c r="N455" i="24"/>
  <c r="V454" i="24"/>
  <c r="T456" i="24" l="1"/>
  <c r="W456" i="24" s="1"/>
  <c r="O457" i="24"/>
  <c r="N456" i="24"/>
  <c r="V455" i="24"/>
  <c r="T457" i="24" l="1"/>
  <c r="W457" i="24" s="1"/>
  <c r="O458" i="24"/>
  <c r="V456" i="24"/>
  <c r="N457" i="24"/>
  <c r="O459" i="24" l="1"/>
  <c r="T458" i="24"/>
  <c r="W458" i="24" s="1"/>
  <c r="N458" i="24"/>
  <c r="V457" i="24"/>
  <c r="O460" i="24" l="1"/>
  <c r="T459" i="24"/>
  <c r="W459" i="24" s="1"/>
  <c r="N459" i="24"/>
  <c r="V458" i="24"/>
  <c r="T460" i="24" l="1"/>
  <c r="W460" i="24" s="1"/>
  <c r="O461" i="24"/>
  <c r="N460" i="24"/>
  <c r="V459" i="24"/>
  <c r="T461" i="24" l="1"/>
  <c r="W461" i="24" s="1"/>
  <c r="O462" i="24"/>
  <c r="N461" i="24"/>
  <c r="V460" i="24"/>
  <c r="O463" i="24" l="1"/>
  <c r="T462" i="24"/>
  <c r="W462" i="24" s="1"/>
  <c r="N462" i="24"/>
  <c r="V461" i="24"/>
  <c r="O464" i="24" l="1"/>
  <c r="T463" i="24"/>
  <c r="W463" i="24" s="1"/>
  <c r="N463" i="24"/>
  <c r="V462" i="24"/>
  <c r="T464" i="24" l="1"/>
  <c r="W464" i="24" s="1"/>
  <c r="O465" i="24"/>
  <c r="N464" i="24"/>
  <c r="V463" i="24"/>
  <c r="T465" i="24" l="1"/>
  <c r="W465" i="24" s="1"/>
  <c r="O466" i="24"/>
  <c r="V464" i="24"/>
  <c r="N465" i="24"/>
  <c r="O467" i="24" l="1"/>
  <c r="T466" i="24"/>
  <c r="W466" i="24" s="1"/>
  <c r="N466" i="24"/>
  <c r="V465" i="24"/>
  <c r="O468" i="24" l="1"/>
  <c r="T467" i="24"/>
  <c r="W467" i="24" s="1"/>
  <c r="N467" i="24"/>
  <c r="V466" i="24"/>
  <c r="T468" i="24" l="1"/>
  <c r="W468" i="24" s="1"/>
  <c r="O469" i="24"/>
  <c r="N468" i="24"/>
  <c r="V467" i="24"/>
  <c r="T469" i="24" l="1"/>
  <c r="W469" i="24" s="1"/>
  <c r="O470" i="24"/>
  <c r="V468" i="24"/>
  <c r="N469" i="24"/>
  <c r="O471" i="24" l="1"/>
  <c r="T470" i="24"/>
  <c r="W470" i="24" s="1"/>
  <c r="N470" i="24"/>
  <c r="V469" i="24"/>
  <c r="O472" i="24" l="1"/>
  <c r="T471" i="24"/>
  <c r="W471" i="24" s="1"/>
  <c r="N471" i="24"/>
  <c r="V470" i="24"/>
  <c r="T472" i="24" l="1"/>
  <c r="W472" i="24" s="1"/>
  <c r="O473" i="24"/>
  <c r="N472" i="24"/>
  <c r="V471" i="24"/>
  <c r="T473" i="24" l="1"/>
  <c r="W473" i="24" s="1"/>
  <c r="O474" i="24"/>
  <c r="V472" i="24"/>
  <c r="N473" i="24"/>
  <c r="N474" i="24" l="1"/>
  <c r="V473" i="24"/>
  <c r="O475" i="24"/>
  <c r="T474" i="24"/>
  <c r="W474" i="24" s="1"/>
  <c r="O476" i="24" l="1"/>
  <c r="T475" i="24"/>
  <c r="W475" i="24" s="1"/>
  <c r="N475" i="24"/>
  <c r="V474" i="24"/>
  <c r="N476" i="24" l="1"/>
  <c r="V475" i="24"/>
  <c r="T476" i="24"/>
  <c r="W476" i="24" s="1"/>
  <c r="O477" i="24"/>
  <c r="T477" i="24" l="1"/>
  <c r="W477" i="24" s="1"/>
  <c r="O478" i="24"/>
  <c r="N477" i="24"/>
  <c r="V476" i="24"/>
  <c r="N478" i="24" l="1"/>
  <c r="V477" i="24"/>
  <c r="O479" i="24"/>
  <c r="T478" i="24"/>
  <c r="W478" i="24" s="1"/>
  <c r="O480" i="24" l="1"/>
  <c r="T479" i="24"/>
  <c r="W479" i="24" s="1"/>
  <c r="N479" i="24"/>
  <c r="V478" i="24"/>
  <c r="N480" i="24" l="1"/>
  <c r="V479" i="24"/>
  <c r="T480" i="24"/>
  <c r="W480" i="24" s="1"/>
  <c r="O481" i="24"/>
  <c r="T481" i="24" l="1"/>
  <c r="W481" i="24" s="1"/>
  <c r="O482" i="24"/>
  <c r="V480" i="24"/>
  <c r="N481" i="24"/>
  <c r="N482" i="24" l="1"/>
  <c r="V481" i="24"/>
  <c r="O483" i="24"/>
  <c r="T482" i="24"/>
  <c r="W482" i="24" s="1"/>
  <c r="O484" i="24" l="1"/>
  <c r="T483" i="24"/>
  <c r="W483" i="24" s="1"/>
  <c r="N483" i="24"/>
  <c r="V482" i="24"/>
  <c r="N484" i="24" l="1"/>
  <c r="V483" i="24"/>
  <c r="T484" i="24"/>
  <c r="W484" i="24" s="1"/>
  <c r="O485" i="24"/>
  <c r="T485" i="24" l="1"/>
  <c r="W485" i="24" s="1"/>
  <c r="O486" i="24"/>
  <c r="V484" i="24"/>
  <c r="N485" i="24"/>
  <c r="N486" i="24" l="1"/>
  <c r="V485" i="24"/>
  <c r="O487" i="24"/>
  <c r="T486" i="24"/>
  <c r="W486" i="24" s="1"/>
  <c r="O488" i="24" l="1"/>
  <c r="T487" i="24"/>
  <c r="W487" i="24" s="1"/>
  <c r="N487" i="24"/>
  <c r="V486" i="24"/>
  <c r="N488" i="24" l="1"/>
  <c r="V487" i="24"/>
  <c r="T488" i="24"/>
  <c r="W488" i="24" s="1"/>
  <c r="O489" i="24"/>
  <c r="T489" i="24" l="1"/>
  <c r="W489" i="24" s="1"/>
  <c r="O490" i="24"/>
  <c r="V488" i="24"/>
  <c r="N489" i="24"/>
  <c r="N490" i="24" l="1"/>
  <c r="V489" i="24"/>
  <c r="O491" i="24"/>
  <c r="T490" i="24"/>
  <c r="W490" i="24" s="1"/>
  <c r="O492" i="24" l="1"/>
  <c r="T491" i="24"/>
  <c r="W491" i="24" s="1"/>
  <c r="N491" i="24"/>
  <c r="V490" i="24"/>
  <c r="N492" i="24" l="1"/>
  <c r="V491" i="24"/>
  <c r="T492" i="24"/>
  <c r="W492" i="24" s="1"/>
  <c r="O493" i="24"/>
  <c r="T493" i="24" l="1"/>
  <c r="W493" i="24" s="1"/>
  <c r="O494" i="24"/>
  <c r="N493" i="24"/>
  <c r="V492" i="24"/>
  <c r="N494" i="24" l="1"/>
  <c r="V493" i="24"/>
  <c r="O495" i="24"/>
  <c r="T494" i="24"/>
  <c r="W494" i="24" s="1"/>
  <c r="O496" i="24" l="1"/>
  <c r="T495" i="24"/>
  <c r="W495" i="24" s="1"/>
  <c r="N495" i="24"/>
  <c r="V494" i="24"/>
  <c r="N496" i="24" l="1"/>
  <c r="V495" i="24"/>
  <c r="T496" i="24"/>
  <c r="W496" i="24" s="1"/>
  <c r="O497" i="24"/>
  <c r="T497" i="24" l="1"/>
  <c r="W497" i="24" s="1"/>
  <c r="O498" i="24"/>
  <c r="V496" i="24"/>
  <c r="N497" i="24"/>
  <c r="N498" i="24" l="1"/>
  <c r="V497" i="24"/>
  <c r="O499" i="24"/>
  <c r="T498" i="24"/>
  <c r="W498" i="24" s="1"/>
  <c r="O500" i="24" l="1"/>
  <c r="T499" i="24"/>
  <c r="W499" i="24" s="1"/>
  <c r="N499" i="24"/>
  <c r="V498" i="24"/>
  <c r="N500" i="24" l="1"/>
  <c r="V499" i="24"/>
  <c r="T500" i="24"/>
  <c r="W500" i="24" s="1"/>
  <c r="O501" i="24"/>
  <c r="T501" i="24" l="1"/>
  <c r="W501" i="24" s="1"/>
  <c r="O502" i="24"/>
  <c r="V500" i="24"/>
  <c r="N501" i="24"/>
  <c r="N502" i="24" l="1"/>
  <c r="V501" i="24"/>
  <c r="O503" i="24"/>
  <c r="T502" i="24"/>
  <c r="W502" i="24" s="1"/>
  <c r="O504" i="24" l="1"/>
  <c r="T503" i="24"/>
  <c r="W503" i="24" s="1"/>
  <c r="N503" i="24"/>
  <c r="V502" i="24"/>
  <c r="N504" i="24" l="1"/>
  <c r="V503" i="24"/>
  <c r="T504" i="24"/>
  <c r="W504" i="24" s="1"/>
  <c r="O505" i="24"/>
  <c r="O506" i="24" l="1"/>
  <c r="T505" i="24"/>
  <c r="W505" i="24" s="1"/>
  <c r="V504" i="24"/>
  <c r="N505" i="24"/>
  <c r="N506" i="24" l="1"/>
  <c r="V505" i="24"/>
  <c r="O507" i="24"/>
  <c r="T506" i="24"/>
  <c r="W506" i="24" s="1"/>
  <c r="O508" i="24" l="1"/>
  <c r="T507" i="24"/>
  <c r="W507" i="24" s="1"/>
  <c r="V506" i="24"/>
  <c r="N507" i="24"/>
  <c r="N508" i="24" l="1"/>
  <c r="V507" i="24"/>
  <c r="T508" i="24"/>
  <c r="W508" i="24" s="1"/>
  <c r="O509" i="24"/>
  <c r="T509" i="24" l="1"/>
  <c r="W509" i="24" s="1"/>
  <c r="O510" i="24"/>
  <c r="N509" i="24"/>
  <c r="V508" i="24"/>
  <c r="N510" i="24" l="1"/>
  <c r="V509" i="24"/>
  <c r="O511" i="24"/>
  <c r="T510" i="24"/>
  <c r="W510" i="24" s="1"/>
  <c r="O512" i="24" l="1"/>
  <c r="T511" i="24"/>
  <c r="W511" i="24" s="1"/>
  <c r="V510" i="24"/>
  <c r="N511" i="24"/>
  <c r="N512" i="24" l="1"/>
  <c r="V511" i="24"/>
  <c r="T512" i="24"/>
  <c r="W512" i="24" s="1"/>
  <c r="O513" i="24"/>
  <c r="O514" i="24" l="1"/>
  <c r="T513" i="24"/>
  <c r="W513" i="24" s="1"/>
  <c r="N513" i="24"/>
  <c r="V512" i="24"/>
  <c r="N514" i="24" l="1"/>
  <c r="V513" i="24"/>
  <c r="O515" i="24"/>
  <c r="T514" i="24"/>
  <c r="W514" i="24" s="1"/>
  <c r="T515" i="24" l="1"/>
  <c r="W515" i="24" s="1"/>
  <c r="O516" i="24"/>
  <c r="N515" i="24"/>
  <c r="V514" i="24"/>
  <c r="N516" i="24" l="1"/>
  <c r="V515" i="24"/>
  <c r="T516" i="24"/>
  <c r="W516" i="24" s="1"/>
  <c r="O517" i="24"/>
  <c r="O518" i="24" l="1"/>
  <c r="T517" i="24"/>
  <c r="W517" i="24" s="1"/>
  <c r="N517" i="24"/>
  <c r="V516" i="24"/>
  <c r="N518" i="24" l="1"/>
  <c r="V517" i="24"/>
  <c r="O519" i="24"/>
  <c r="T518" i="24"/>
  <c r="W518" i="24" s="1"/>
  <c r="T519" i="24" l="1"/>
  <c r="W519" i="24" s="1"/>
  <c r="O520" i="24"/>
  <c r="V518" i="24"/>
  <c r="N519" i="24"/>
  <c r="N520" i="24" l="1"/>
  <c r="V519" i="24"/>
  <c r="T520" i="24"/>
  <c r="W520" i="24" s="1"/>
  <c r="O521" i="24"/>
  <c r="O522" i="24" l="1"/>
  <c r="T521" i="24"/>
  <c r="W521" i="24" s="1"/>
  <c r="V520" i="24"/>
  <c r="N521" i="24"/>
  <c r="N522" i="24" l="1"/>
  <c r="V521" i="24"/>
  <c r="O523" i="24"/>
  <c r="T522" i="24"/>
  <c r="W522" i="24" s="1"/>
  <c r="V522" i="24" l="1"/>
  <c r="N523" i="24"/>
  <c r="O524" i="24"/>
  <c r="T523" i="24"/>
  <c r="W523" i="24" s="1"/>
  <c r="N524" i="24" l="1"/>
  <c r="V523" i="24"/>
  <c r="T524" i="24"/>
  <c r="W524" i="24" s="1"/>
  <c r="O525" i="24"/>
  <c r="N525" i="24" l="1"/>
  <c r="V524" i="24"/>
  <c r="O526" i="24"/>
  <c r="T525" i="24"/>
  <c r="W525" i="24" s="1"/>
  <c r="O527" i="24" l="1"/>
  <c r="T526" i="24"/>
  <c r="W526" i="24" s="1"/>
  <c r="N526" i="24"/>
  <c r="V525" i="24"/>
  <c r="O528" i="24" l="1"/>
  <c r="T527" i="24"/>
  <c r="W527" i="24" s="1"/>
  <c r="V526" i="24"/>
  <c r="N527" i="24"/>
  <c r="T528" i="24" l="1"/>
  <c r="W528" i="24" s="1"/>
  <c r="O529" i="24"/>
  <c r="N528" i="24"/>
  <c r="V527" i="24"/>
  <c r="O530" i="24" l="1"/>
  <c r="T529" i="24"/>
  <c r="W529" i="24" s="1"/>
  <c r="N529" i="24"/>
  <c r="V528" i="24"/>
  <c r="O531" i="24" l="1"/>
  <c r="T530" i="24"/>
  <c r="W530" i="24" s="1"/>
  <c r="N530" i="24"/>
  <c r="V529" i="24"/>
  <c r="T531" i="24" l="1"/>
  <c r="W531" i="24" s="1"/>
  <c r="O532" i="24"/>
  <c r="N531" i="24"/>
  <c r="V530" i="24"/>
  <c r="T532" i="24" l="1"/>
  <c r="W532" i="24" s="1"/>
  <c r="O533" i="24"/>
  <c r="V531" i="24"/>
  <c r="N532" i="24"/>
  <c r="O534" i="24" l="1"/>
  <c r="T533" i="24"/>
  <c r="W533" i="24" s="1"/>
  <c r="N533" i="24"/>
  <c r="V532" i="24"/>
  <c r="O535" i="24" l="1"/>
  <c r="T534" i="24"/>
  <c r="W534" i="24" s="1"/>
  <c r="N534" i="24"/>
  <c r="V533" i="24"/>
  <c r="V534" i="24" l="1"/>
  <c r="N535" i="24"/>
  <c r="T535" i="24"/>
  <c r="W535" i="24" s="1"/>
  <c r="O536" i="24"/>
  <c r="T536" i="24" l="1"/>
  <c r="W536" i="24" s="1"/>
  <c r="O537" i="24"/>
  <c r="N536" i="24"/>
  <c r="V535" i="24"/>
  <c r="V536" i="24" l="1"/>
  <c r="N537" i="24"/>
  <c r="O538" i="24"/>
  <c r="T537" i="24"/>
  <c r="W537" i="24" s="1"/>
  <c r="N538" i="24" l="1"/>
  <c r="V537" i="24"/>
  <c r="O539" i="24"/>
  <c r="T538" i="24"/>
  <c r="W538" i="24" s="1"/>
  <c r="V538" i="24" l="1"/>
  <c r="N539" i="24"/>
  <c r="O540" i="24"/>
  <c r="T539" i="24"/>
  <c r="W539" i="24" s="1"/>
  <c r="N540" i="24" l="1"/>
  <c r="V539" i="24"/>
  <c r="T540" i="24"/>
  <c r="W540" i="24" s="1"/>
  <c r="O541" i="24"/>
  <c r="N541" i="24" l="1"/>
  <c r="V540" i="24"/>
  <c r="T541" i="24"/>
  <c r="W541" i="24" s="1"/>
  <c r="O542" i="24"/>
  <c r="N542" i="24" l="1"/>
  <c r="V541" i="24"/>
  <c r="O543" i="24"/>
  <c r="T542" i="24"/>
  <c r="W542" i="24" s="1"/>
  <c r="V542" i="24" l="1"/>
  <c r="N543" i="24"/>
  <c r="O544" i="24"/>
  <c r="T543" i="24"/>
  <c r="W543" i="24" s="1"/>
  <c r="N544" i="24" l="1"/>
  <c r="V543" i="24"/>
  <c r="T544" i="24"/>
  <c r="W544" i="24" s="1"/>
  <c r="O545" i="24"/>
  <c r="N545" i="24" l="1"/>
  <c r="V544" i="24"/>
  <c r="O546" i="24"/>
  <c r="T545" i="24"/>
  <c r="W545" i="24" s="1"/>
  <c r="N546" i="24" l="1"/>
  <c r="V545" i="24"/>
  <c r="O547" i="24"/>
  <c r="T546" i="24"/>
  <c r="W546" i="24" s="1"/>
  <c r="N547" i="24" l="1"/>
  <c r="V546" i="24"/>
  <c r="T547" i="24"/>
  <c r="W547" i="24" s="1"/>
  <c r="O548" i="24"/>
  <c r="V547" i="24" l="1"/>
  <c r="N548" i="24"/>
  <c r="T548" i="24"/>
  <c r="W548" i="24" s="1"/>
  <c r="O549" i="24"/>
  <c r="N549" i="24" l="1"/>
  <c r="V548" i="24"/>
  <c r="O550" i="24"/>
  <c r="T549" i="24"/>
  <c r="W549" i="24" s="1"/>
  <c r="N550" i="24" l="1"/>
  <c r="V549" i="24"/>
  <c r="O551" i="24"/>
  <c r="T550" i="24"/>
  <c r="W550" i="24" s="1"/>
  <c r="V550" i="24" l="1"/>
  <c r="N551" i="24"/>
  <c r="T551" i="24"/>
  <c r="W551" i="24" s="1"/>
  <c r="O552" i="24"/>
  <c r="N552" i="24" l="1"/>
  <c r="V551" i="24"/>
  <c r="T552" i="24"/>
  <c r="W552" i="24" s="1"/>
  <c r="O553" i="24"/>
  <c r="N553" i="24" l="1"/>
  <c r="V552" i="24"/>
  <c r="O554" i="24"/>
  <c r="T553" i="24"/>
  <c r="W553" i="24" s="1"/>
  <c r="N554" i="24" l="1"/>
  <c r="V553" i="24"/>
  <c r="O555" i="24"/>
  <c r="T554" i="24"/>
  <c r="W554" i="24" s="1"/>
  <c r="V554" i="24" l="1"/>
  <c r="N555" i="24"/>
  <c r="O556" i="24"/>
  <c r="T555" i="24"/>
  <c r="W555" i="24" s="1"/>
  <c r="N556" i="24" l="1"/>
  <c r="V555" i="24"/>
  <c r="T556" i="24"/>
  <c r="W556" i="24" s="1"/>
  <c r="O557" i="24"/>
  <c r="N557" i="24" l="1"/>
  <c r="V556" i="24"/>
  <c r="T557" i="24"/>
  <c r="W557" i="24" s="1"/>
  <c r="O558" i="24"/>
  <c r="N558" i="24" l="1"/>
  <c r="V557" i="24"/>
  <c r="O559" i="24"/>
  <c r="T558" i="24"/>
  <c r="W558" i="24" s="1"/>
  <c r="V558" i="24" l="1"/>
  <c r="N559" i="24"/>
  <c r="O560" i="24"/>
  <c r="T559" i="24"/>
  <c r="W559" i="24" s="1"/>
  <c r="N560" i="24" l="1"/>
  <c r="V559" i="24"/>
  <c r="T560" i="24"/>
  <c r="W560" i="24" s="1"/>
  <c r="O561" i="24"/>
  <c r="N561" i="24" l="1"/>
  <c r="V560" i="24"/>
  <c r="O562" i="24"/>
  <c r="T561" i="24"/>
  <c r="W561" i="24" s="1"/>
  <c r="N562" i="24" l="1"/>
  <c r="V561" i="24"/>
  <c r="O563" i="24"/>
  <c r="T562" i="24"/>
  <c r="W562" i="24" s="1"/>
  <c r="N563" i="24" l="1"/>
  <c r="V562" i="24"/>
  <c r="T563" i="24"/>
  <c r="W563" i="24" s="1"/>
  <c r="O564" i="24"/>
  <c r="V563" i="24" l="1"/>
  <c r="N564" i="24"/>
  <c r="T564" i="24"/>
  <c r="W564" i="24" s="1"/>
  <c r="O565" i="24"/>
  <c r="N565" i="24" l="1"/>
  <c r="V564" i="24"/>
  <c r="O566" i="24"/>
  <c r="T565" i="24"/>
  <c r="W565" i="24" s="1"/>
  <c r="N566" i="24" l="1"/>
  <c r="V565" i="24"/>
  <c r="O567" i="24"/>
  <c r="T566" i="24"/>
  <c r="W566" i="24" s="1"/>
  <c r="V566" i="24" l="1"/>
  <c r="N567" i="24"/>
  <c r="T567" i="24"/>
  <c r="W567" i="24" s="1"/>
  <c r="O568" i="24"/>
  <c r="N568" i="24" l="1"/>
  <c r="V567" i="24"/>
  <c r="T568" i="24"/>
  <c r="W568" i="24" s="1"/>
  <c r="O569" i="24"/>
  <c r="V568" i="24" l="1"/>
  <c r="N569" i="24"/>
  <c r="O570" i="24"/>
  <c r="T569" i="24"/>
  <c r="W569" i="24" s="1"/>
  <c r="N570" i="24" l="1"/>
  <c r="V569" i="24"/>
  <c r="O571" i="24"/>
  <c r="T570" i="24"/>
  <c r="W570" i="24" s="1"/>
  <c r="V570" i="24" l="1"/>
  <c r="N571" i="24"/>
  <c r="O572" i="24"/>
  <c r="T571" i="24"/>
  <c r="W571" i="24" s="1"/>
  <c r="N572" i="24" l="1"/>
  <c r="V571" i="24"/>
  <c r="T572" i="24"/>
  <c r="W572" i="24" s="1"/>
  <c r="O573" i="24"/>
  <c r="N573" i="24" l="1"/>
  <c r="V572" i="24"/>
  <c r="T573" i="24"/>
  <c r="W573" i="24" s="1"/>
  <c r="O574" i="24"/>
  <c r="N574" i="24" l="1"/>
  <c r="V573" i="24"/>
  <c r="O575" i="24"/>
  <c r="T574" i="24"/>
  <c r="W574" i="24" s="1"/>
  <c r="V574" i="24" l="1"/>
  <c r="N575" i="24"/>
  <c r="O576" i="24"/>
  <c r="T575" i="24"/>
  <c r="W575" i="24" s="1"/>
  <c r="N576" i="24" l="1"/>
  <c r="V575" i="24"/>
  <c r="T576" i="24"/>
  <c r="W576" i="24" s="1"/>
  <c r="O577" i="24"/>
  <c r="N577" i="24" l="1"/>
  <c r="V576" i="24"/>
  <c r="O578" i="24"/>
  <c r="T577" i="24"/>
  <c r="W577" i="24" s="1"/>
  <c r="O579" i="24" l="1"/>
  <c r="T578" i="24"/>
  <c r="W578" i="24" s="1"/>
  <c r="N578" i="24"/>
  <c r="V577" i="24"/>
  <c r="T579" i="24" l="1"/>
  <c r="W579" i="24" s="1"/>
  <c r="O580" i="24"/>
  <c r="N579" i="24"/>
  <c r="V578" i="24"/>
  <c r="T580" i="24" l="1"/>
  <c r="W580" i="24" s="1"/>
  <c r="O581" i="24"/>
  <c r="N580" i="24"/>
  <c r="V579" i="24"/>
  <c r="O582" i="24" l="1"/>
  <c r="T581" i="24"/>
  <c r="W581" i="24" s="1"/>
  <c r="N581" i="24"/>
  <c r="V580" i="24"/>
  <c r="O583" i="24" l="1"/>
  <c r="T582" i="24"/>
  <c r="W582" i="24" s="1"/>
  <c r="N582" i="24"/>
  <c r="V581" i="24"/>
  <c r="T583" i="24" l="1"/>
  <c r="W583" i="24" s="1"/>
  <c r="O584" i="24"/>
  <c r="V582" i="24"/>
  <c r="N583" i="24"/>
  <c r="T584" i="24" l="1"/>
  <c r="W584" i="24" s="1"/>
  <c r="O585" i="24"/>
  <c r="N584" i="24"/>
  <c r="V583" i="24"/>
  <c r="O586" i="24" l="1"/>
  <c r="T585" i="24"/>
  <c r="W585" i="24" s="1"/>
  <c r="V584" i="24"/>
  <c r="N585" i="24"/>
  <c r="O587" i="24" l="1"/>
  <c r="T586" i="24"/>
  <c r="W586" i="24" s="1"/>
  <c r="N586" i="24"/>
  <c r="V585" i="24"/>
  <c r="O588" i="24" l="1"/>
  <c r="T587" i="24"/>
  <c r="W587" i="24" s="1"/>
  <c r="V586" i="24"/>
  <c r="N587" i="24"/>
  <c r="T588" i="24" l="1"/>
  <c r="W588" i="24" s="1"/>
  <c r="O589" i="24"/>
  <c r="N588" i="24"/>
  <c r="V587" i="24"/>
  <c r="O590" i="24" l="1"/>
  <c r="T589" i="24"/>
  <c r="W589" i="24" s="1"/>
  <c r="N589" i="24"/>
  <c r="V588" i="24"/>
  <c r="O591" i="24" l="1"/>
  <c r="T590" i="24"/>
  <c r="W590" i="24" s="1"/>
  <c r="N590" i="24"/>
  <c r="V589" i="24"/>
  <c r="O592" i="24" l="1"/>
  <c r="T591" i="24"/>
  <c r="W591" i="24" s="1"/>
  <c r="V590" i="24"/>
  <c r="N591" i="24"/>
  <c r="T592" i="24" l="1"/>
  <c r="W592" i="24" s="1"/>
  <c r="O593" i="24"/>
  <c r="N592" i="24"/>
  <c r="V591" i="24"/>
  <c r="O594" i="24" l="1"/>
  <c r="T593" i="24"/>
  <c r="W593" i="24" s="1"/>
  <c r="N593" i="24"/>
  <c r="V592" i="24"/>
  <c r="O595" i="24" l="1"/>
  <c r="T594" i="24"/>
  <c r="W594" i="24" s="1"/>
  <c r="N594" i="24"/>
  <c r="V593" i="24"/>
  <c r="T595" i="24" l="1"/>
  <c r="W595" i="24" s="1"/>
  <c r="O596" i="24"/>
  <c r="N595" i="24"/>
  <c r="V594" i="24"/>
  <c r="T596" i="24" l="1"/>
  <c r="W596" i="24" s="1"/>
  <c r="O597" i="24"/>
  <c r="V595" i="24"/>
  <c r="N596" i="24"/>
  <c r="O598" i="24" l="1"/>
  <c r="T597" i="24"/>
  <c r="W597" i="24" s="1"/>
  <c r="N597" i="24"/>
  <c r="V596" i="24"/>
  <c r="O599" i="24" l="1"/>
  <c r="T598" i="24"/>
  <c r="W598" i="24" s="1"/>
  <c r="N598" i="24"/>
  <c r="V597" i="24"/>
  <c r="T599" i="24" l="1"/>
  <c r="W599" i="24" s="1"/>
  <c r="O600" i="24"/>
  <c r="V598" i="24"/>
  <c r="N599" i="24"/>
  <c r="T600" i="24" l="1"/>
  <c r="W600" i="24" s="1"/>
  <c r="O601" i="24"/>
  <c r="N600" i="24"/>
  <c r="V599" i="24"/>
  <c r="O602" i="24" l="1"/>
  <c r="T601" i="24"/>
  <c r="W601" i="24" s="1"/>
  <c r="V600" i="24"/>
  <c r="N601" i="24"/>
  <c r="O603" i="24" l="1"/>
  <c r="T602" i="24"/>
  <c r="W602" i="24" s="1"/>
  <c r="N602" i="24"/>
  <c r="V601" i="24"/>
  <c r="O604" i="24" l="1"/>
  <c r="T603" i="24"/>
  <c r="W603" i="24" s="1"/>
  <c r="V602" i="24"/>
  <c r="N603" i="24"/>
  <c r="T604" i="24" l="1"/>
  <c r="W604" i="24" s="1"/>
  <c r="O605" i="24"/>
  <c r="N604" i="24"/>
  <c r="V603" i="24"/>
  <c r="T605" i="24" l="1"/>
  <c r="W605" i="24" s="1"/>
  <c r="O606" i="24"/>
  <c r="N605" i="24"/>
  <c r="V604" i="24"/>
  <c r="O607" i="24" l="1"/>
  <c r="T606" i="24"/>
  <c r="W606" i="24" s="1"/>
  <c r="N606" i="24"/>
  <c r="V605" i="24"/>
  <c r="O608" i="24" l="1"/>
  <c r="T607" i="24"/>
  <c r="W607" i="24" s="1"/>
  <c r="V606" i="24"/>
  <c r="N607" i="24"/>
  <c r="T608" i="24" l="1"/>
  <c r="W608" i="24" s="1"/>
  <c r="O609" i="24"/>
  <c r="N608" i="24"/>
  <c r="V607" i="24"/>
  <c r="O610" i="24" l="1"/>
  <c r="T609" i="24"/>
  <c r="W609" i="24" s="1"/>
  <c r="N609" i="24"/>
  <c r="V608" i="24"/>
  <c r="O611" i="24" l="1"/>
  <c r="T610" i="24"/>
  <c r="W610" i="24" s="1"/>
  <c r="N610" i="24"/>
  <c r="V609" i="24"/>
  <c r="T611" i="24" l="1"/>
  <c r="W611" i="24" s="1"/>
  <c r="O612" i="24"/>
  <c r="N611" i="24"/>
  <c r="V610" i="24"/>
  <c r="T612" i="24" l="1"/>
  <c r="W612" i="24" s="1"/>
  <c r="O613" i="24"/>
  <c r="V611" i="24"/>
  <c r="N612" i="24"/>
  <c r="O614" i="24" l="1"/>
  <c r="T613" i="24"/>
  <c r="W613" i="24" s="1"/>
  <c r="N613" i="24"/>
  <c r="V612" i="24"/>
  <c r="O615" i="24" l="1"/>
  <c r="T614" i="24"/>
  <c r="W614" i="24" s="1"/>
  <c r="N614" i="24"/>
  <c r="V613" i="24"/>
  <c r="T615" i="24" l="1"/>
  <c r="W615" i="24" s="1"/>
  <c r="O616" i="24"/>
  <c r="V614" i="24"/>
  <c r="N615" i="24"/>
  <c r="T616" i="24" l="1"/>
  <c r="W616" i="24" s="1"/>
  <c r="O617" i="24"/>
  <c r="N616" i="24"/>
  <c r="V615" i="24"/>
  <c r="N617" i="24" l="1"/>
  <c r="V616" i="24"/>
  <c r="O618" i="24"/>
  <c r="T617" i="24"/>
  <c r="W617" i="24" s="1"/>
  <c r="N618" i="24" l="1"/>
  <c r="V617" i="24"/>
  <c r="O619" i="24"/>
  <c r="T618" i="24"/>
  <c r="W618" i="24" s="1"/>
  <c r="V618" i="24" l="1"/>
  <c r="N619" i="24"/>
  <c r="O620" i="24"/>
  <c r="T619" i="24"/>
  <c r="W619" i="24" s="1"/>
  <c r="N620" i="24" l="1"/>
  <c r="V619" i="24"/>
  <c r="T620" i="24"/>
  <c r="W620" i="24" s="1"/>
  <c r="O621" i="24"/>
  <c r="N621" i="24" l="1"/>
  <c r="V620" i="24"/>
  <c r="T621" i="24"/>
  <c r="W621" i="24" s="1"/>
  <c r="O622" i="24"/>
  <c r="N622" i="24" l="1"/>
  <c r="V621" i="24"/>
  <c r="O623" i="24"/>
  <c r="T622" i="24"/>
  <c r="W622" i="24" s="1"/>
  <c r="O624" i="24" l="1"/>
  <c r="T623" i="24"/>
  <c r="W623" i="24" s="1"/>
  <c r="V622" i="24"/>
  <c r="N623" i="24"/>
  <c r="T624" i="24" l="1"/>
  <c r="W624" i="24" s="1"/>
  <c r="O625" i="24"/>
  <c r="N624" i="24"/>
  <c r="V623" i="24"/>
  <c r="O626" i="24" l="1"/>
  <c r="T625" i="24"/>
  <c r="W625" i="24" s="1"/>
  <c r="N625" i="24"/>
  <c r="V624" i="24"/>
  <c r="N626" i="24" l="1"/>
  <c r="V625" i="24"/>
  <c r="O627" i="24"/>
  <c r="T626" i="24"/>
  <c r="W626" i="24" s="1"/>
  <c r="N627" i="24" l="1"/>
  <c r="V626" i="24"/>
  <c r="T627" i="24"/>
  <c r="W627" i="24" s="1"/>
  <c r="O628" i="24"/>
  <c r="V627" i="24" l="1"/>
  <c r="N628" i="24"/>
  <c r="T628" i="24"/>
  <c r="W628" i="24" s="1"/>
  <c r="O629" i="24"/>
  <c r="N629" i="24" l="1"/>
  <c r="V628" i="24"/>
  <c r="O630" i="24"/>
  <c r="T629" i="24"/>
  <c r="W629" i="24" s="1"/>
  <c r="N630" i="24" l="1"/>
  <c r="V629" i="24"/>
  <c r="O631" i="24"/>
  <c r="T630" i="24"/>
  <c r="W630" i="24" s="1"/>
  <c r="V630" i="24" l="1"/>
  <c r="N631" i="24"/>
  <c r="T631" i="24"/>
  <c r="W631" i="24" s="1"/>
  <c r="O632" i="24"/>
  <c r="N632" i="24" l="1"/>
  <c r="V631" i="24"/>
  <c r="T632" i="24"/>
  <c r="W632" i="24" s="1"/>
  <c r="O633" i="24"/>
  <c r="V632" i="24" l="1"/>
  <c r="N633" i="24"/>
  <c r="O634" i="24"/>
  <c r="T633" i="24"/>
  <c r="W633" i="24" s="1"/>
  <c r="N634" i="24" l="1"/>
  <c r="V633" i="24"/>
  <c r="O635" i="24"/>
  <c r="T634" i="24"/>
  <c r="W634" i="24" s="1"/>
  <c r="V634" i="24" l="1"/>
  <c r="N635" i="24"/>
  <c r="O636" i="24"/>
  <c r="T635" i="24"/>
  <c r="W635" i="24" s="1"/>
  <c r="N636" i="24" l="1"/>
  <c r="V635" i="24"/>
  <c r="T636" i="24"/>
  <c r="W636" i="24" s="1"/>
  <c r="O637" i="24"/>
  <c r="N637" i="24" l="1"/>
  <c r="V636" i="24"/>
  <c r="T637" i="24"/>
  <c r="W637" i="24" s="1"/>
  <c r="O638" i="24"/>
  <c r="N638" i="24" l="1"/>
  <c r="V637" i="24"/>
  <c r="O639" i="24"/>
  <c r="T638" i="24"/>
  <c r="W638" i="24" s="1"/>
  <c r="V638" i="24" l="1"/>
  <c r="N639" i="24"/>
  <c r="O640" i="24"/>
  <c r="T639" i="24"/>
  <c r="W639" i="24" s="1"/>
  <c r="N640" i="24" l="1"/>
  <c r="V639" i="24"/>
  <c r="T640" i="24"/>
  <c r="W640" i="24" s="1"/>
  <c r="O641" i="24"/>
  <c r="N641" i="24" l="1"/>
  <c r="V640" i="24"/>
  <c r="O642" i="24"/>
  <c r="T641" i="24"/>
  <c r="W641" i="24" s="1"/>
  <c r="N642" i="24" l="1"/>
  <c r="V641" i="24"/>
  <c r="O643" i="24"/>
  <c r="T642" i="24"/>
  <c r="W642" i="24" s="1"/>
  <c r="N643" i="24" l="1"/>
  <c r="V642" i="24"/>
  <c r="T643" i="24"/>
  <c r="W643" i="24" s="1"/>
  <c r="O644" i="24"/>
  <c r="N644" i="24" l="1"/>
  <c r="V643" i="24"/>
  <c r="T644" i="24"/>
  <c r="W644" i="24" s="1"/>
  <c r="O645" i="24"/>
  <c r="N645" i="24" l="1"/>
  <c r="V644" i="24"/>
  <c r="O646" i="24"/>
  <c r="T645" i="24"/>
  <c r="W645" i="24" s="1"/>
  <c r="N646" i="24" l="1"/>
  <c r="V645" i="24"/>
  <c r="O647" i="24"/>
  <c r="T646" i="24"/>
  <c r="W646" i="24" s="1"/>
  <c r="V646" i="24" l="1"/>
  <c r="N647" i="24"/>
  <c r="T647" i="24"/>
  <c r="W647" i="24" s="1"/>
  <c r="O648" i="24"/>
  <c r="N648" i="24" l="1"/>
  <c r="V647" i="24"/>
  <c r="T648" i="24"/>
  <c r="W648" i="24" s="1"/>
  <c r="O649" i="24"/>
  <c r="V648" i="24" l="1"/>
  <c r="N649" i="24"/>
  <c r="O650" i="24"/>
  <c r="T649" i="24"/>
  <c r="W649" i="24" s="1"/>
  <c r="N650" i="24" l="1"/>
  <c r="V649" i="24"/>
  <c r="O651" i="24"/>
  <c r="T650" i="24"/>
  <c r="W650" i="24" s="1"/>
  <c r="V650" i="24" l="1"/>
  <c r="N651" i="24"/>
  <c r="O652" i="24"/>
  <c r="T651" i="24"/>
  <c r="W651" i="24" s="1"/>
  <c r="N652" i="24" l="1"/>
  <c r="V651" i="24"/>
  <c r="T652" i="24"/>
  <c r="W652" i="24" s="1"/>
  <c r="O653" i="24"/>
  <c r="N653" i="24" l="1"/>
  <c r="V652" i="24"/>
  <c r="O654" i="24"/>
  <c r="T653" i="24"/>
  <c r="W653" i="24" s="1"/>
  <c r="N654" i="24" l="1"/>
  <c r="V653" i="24"/>
  <c r="O655" i="24"/>
  <c r="T654" i="24"/>
  <c r="W654" i="24" s="1"/>
  <c r="O656" i="24" l="1"/>
  <c r="T655" i="24"/>
  <c r="W655" i="24" s="1"/>
  <c r="V654" i="24"/>
  <c r="N655" i="24"/>
  <c r="N656" i="24" l="1"/>
  <c r="V655" i="24"/>
  <c r="T656" i="24"/>
  <c r="W656" i="24" s="1"/>
  <c r="O657" i="24"/>
  <c r="N657" i="24" l="1"/>
  <c r="V656" i="24"/>
  <c r="O658" i="24"/>
  <c r="T657" i="24"/>
  <c r="W657" i="24" s="1"/>
  <c r="N658" i="24" l="1"/>
  <c r="V657" i="24"/>
  <c r="O659" i="24"/>
  <c r="T658" i="24"/>
  <c r="W658" i="24" s="1"/>
  <c r="N659" i="24" l="1"/>
  <c r="V658" i="24"/>
  <c r="T659" i="24"/>
  <c r="W659" i="24" s="1"/>
  <c r="O660" i="24"/>
  <c r="V659" i="24" l="1"/>
  <c r="N660" i="24"/>
  <c r="T660" i="24"/>
  <c r="W660" i="24" s="1"/>
  <c r="O661" i="24"/>
  <c r="O662" i="24" l="1"/>
  <c r="T661" i="24"/>
  <c r="W661" i="24" s="1"/>
  <c r="N661" i="24"/>
  <c r="V660" i="24"/>
  <c r="O663" i="24" l="1"/>
  <c r="T662" i="24"/>
  <c r="W662" i="24" s="1"/>
  <c r="N662" i="24"/>
  <c r="V661" i="24"/>
  <c r="T663" i="24" l="1"/>
  <c r="W663" i="24" s="1"/>
  <c r="O664" i="24"/>
  <c r="V662" i="24"/>
  <c r="N663" i="24"/>
  <c r="T664" i="24" l="1"/>
  <c r="W664" i="24" s="1"/>
  <c r="O665" i="24"/>
  <c r="N664" i="24"/>
  <c r="V663" i="24"/>
  <c r="O666" i="24" l="1"/>
  <c r="T665" i="24"/>
  <c r="W665" i="24" s="1"/>
  <c r="V664" i="24"/>
  <c r="N665" i="24"/>
  <c r="N666" i="24" l="1"/>
  <c r="V665" i="24"/>
  <c r="O667" i="24"/>
  <c r="T666" i="24"/>
  <c r="W666" i="24" s="1"/>
  <c r="O668" i="24" l="1"/>
  <c r="T667" i="24"/>
  <c r="W667" i="24" s="1"/>
  <c r="V666" i="24"/>
  <c r="N667" i="24"/>
  <c r="T668" i="24" l="1"/>
  <c r="W668" i="24" s="1"/>
  <c r="O669" i="24"/>
  <c r="N668" i="24"/>
  <c r="V667" i="24"/>
  <c r="T669" i="24" l="1"/>
  <c r="W669" i="24" s="1"/>
  <c r="O670" i="24"/>
  <c r="N669" i="24"/>
  <c r="V668" i="24"/>
  <c r="O671" i="24" l="1"/>
  <c r="T670" i="24"/>
  <c r="W670" i="24" s="1"/>
  <c r="N670" i="24"/>
  <c r="V669" i="24"/>
  <c r="O672" i="24" l="1"/>
  <c r="T671" i="24"/>
  <c r="W671" i="24" s="1"/>
  <c r="V670" i="24"/>
  <c r="N671" i="24"/>
  <c r="T672" i="24" l="1"/>
  <c r="W672" i="24" s="1"/>
  <c r="O673" i="24"/>
  <c r="N672" i="24"/>
  <c r="V671" i="24"/>
  <c r="O674" i="24" l="1"/>
  <c r="T673" i="24"/>
  <c r="W673" i="24" s="1"/>
  <c r="N673" i="24"/>
  <c r="V672" i="24"/>
  <c r="N674" i="24" l="1"/>
  <c r="V673" i="24"/>
  <c r="O675" i="24"/>
  <c r="T674" i="24"/>
  <c r="W674" i="24" s="1"/>
  <c r="N675" i="24" l="1"/>
  <c r="V674" i="24"/>
  <c r="T675" i="24"/>
  <c r="W675" i="24" s="1"/>
  <c r="O676" i="24"/>
  <c r="V675" i="24" l="1"/>
  <c r="N676" i="24"/>
  <c r="T676" i="24"/>
  <c r="W676" i="24" s="1"/>
  <c r="O677" i="24"/>
  <c r="N677" i="24" l="1"/>
  <c r="V676" i="24"/>
  <c r="O678" i="24"/>
  <c r="T677" i="24"/>
  <c r="W677" i="24" s="1"/>
  <c r="N678" i="24" l="1"/>
  <c r="V677" i="24"/>
  <c r="O679" i="24"/>
  <c r="T678" i="24"/>
  <c r="W678" i="24" s="1"/>
  <c r="V678" i="24" l="1"/>
  <c r="N679" i="24"/>
  <c r="T679" i="24"/>
  <c r="W679" i="24" s="1"/>
  <c r="O680" i="24"/>
  <c r="N680" i="24" l="1"/>
  <c r="V679" i="24"/>
  <c r="T680" i="24"/>
  <c r="W680" i="24" s="1"/>
  <c r="O681" i="24"/>
  <c r="N681" i="24" l="1"/>
  <c r="V680" i="24"/>
  <c r="O682" i="24"/>
  <c r="T681" i="24"/>
  <c r="W681" i="24" s="1"/>
  <c r="N682" i="24" l="1"/>
  <c r="V681" i="24"/>
  <c r="O683" i="24"/>
  <c r="T682" i="24"/>
  <c r="W682" i="24" s="1"/>
  <c r="V682" i="24" l="1"/>
  <c r="N683" i="24"/>
  <c r="O684" i="24"/>
  <c r="T683" i="24"/>
  <c r="W683" i="24" s="1"/>
  <c r="N684" i="24" l="1"/>
  <c r="V683" i="24"/>
  <c r="T684" i="24"/>
  <c r="W684" i="24" s="1"/>
  <c r="O685" i="24"/>
  <c r="N685" i="24" l="1"/>
  <c r="V684" i="24"/>
  <c r="T685" i="24"/>
  <c r="W685" i="24" s="1"/>
  <c r="O686" i="24"/>
  <c r="N686" i="24" l="1"/>
  <c r="V685" i="24"/>
  <c r="O687" i="24"/>
  <c r="T686" i="24"/>
  <c r="W686" i="24" s="1"/>
  <c r="V686" i="24" l="1"/>
  <c r="N687" i="24"/>
  <c r="O688" i="24"/>
  <c r="T687" i="24"/>
  <c r="W687" i="24" s="1"/>
  <c r="N688" i="24" l="1"/>
  <c r="V687" i="24"/>
  <c r="T688" i="24"/>
  <c r="W688" i="24" s="1"/>
  <c r="O689" i="24"/>
  <c r="N689" i="24" l="1"/>
  <c r="V688" i="24"/>
  <c r="O690" i="24"/>
  <c r="T689" i="24"/>
  <c r="W689" i="24" s="1"/>
  <c r="N690" i="24" l="1"/>
  <c r="V689" i="24"/>
  <c r="O691" i="24"/>
  <c r="T690" i="24"/>
  <c r="W690" i="24" s="1"/>
  <c r="N691" i="24" l="1"/>
  <c r="V690" i="24"/>
  <c r="T691" i="24"/>
  <c r="W691" i="24" s="1"/>
  <c r="O692" i="24"/>
  <c r="V691" i="24" l="1"/>
  <c r="N692" i="24"/>
  <c r="T692" i="24"/>
  <c r="W692" i="24" s="1"/>
  <c r="O693" i="24"/>
  <c r="N693" i="24" l="1"/>
  <c r="V692" i="24"/>
  <c r="O694" i="24"/>
  <c r="T693" i="24"/>
  <c r="W693" i="24" s="1"/>
  <c r="N694" i="24" l="1"/>
  <c r="V693" i="24"/>
  <c r="O695" i="24"/>
  <c r="T694" i="24"/>
  <c r="W694" i="24" s="1"/>
  <c r="V694" i="24" l="1"/>
  <c r="N695" i="24"/>
  <c r="T695" i="24"/>
  <c r="W695" i="24" s="1"/>
  <c r="O696" i="24"/>
  <c r="N696" i="24" l="1"/>
  <c r="V695" i="24"/>
  <c r="T696" i="24"/>
  <c r="W696" i="24" s="1"/>
  <c r="O697" i="24"/>
  <c r="V696" i="24" l="1"/>
  <c r="N697" i="24"/>
  <c r="O698" i="24"/>
  <c r="T697" i="24"/>
  <c r="W697" i="24" s="1"/>
  <c r="N698" i="24" l="1"/>
  <c r="V697" i="24"/>
  <c r="O699" i="24"/>
  <c r="T698" i="24"/>
  <c r="W698" i="24" s="1"/>
  <c r="V698" i="24" l="1"/>
  <c r="N699" i="24"/>
  <c r="O700" i="24"/>
  <c r="T699" i="24"/>
  <c r="W699" i="24" s="1"/>
  <c r="N700" i="24" l="1"/>
  <c r="V699" i="24"/>
  <c r="T700" i="24"/>
  <c r="W700" i="24" s="1"/>
  <c r="O701" i="24"/>
  <c r="N701" i="24" l="1"/>
  <c r="V700" i="24"/>
  <c r="T701" i="24"/>
  <c r="W701" i="24" s="1"/>
  <c r="O702" i="24"/>
  <c r="N702" i="24" l="1"/>
  <c r="V701" i="24"/>
  <c r="O703" i="24"/>
  <c r="T702" i="24"/>
  <c r="W702" i="24" s="1"/>
  <c r="V702" i="24" l="1"/>
  <c r="N703" i="24"/>
  <c r="O704" i="24"/>
  <c r="T703" i="24"/>
  <c r="W703" i="24" s="1"/>
  <c r="N704" i="24" l="1"/>
  <c r="V703" i="24"/>
  <c r="T704" i="24"/>
  <c r="W704" i="24" s="1"/>
  <c r="O705" i="24"/>
  <c r="N705" i="24" l="1"/>
  <c r="V704" i="24"/>
  <c r="O706" i="24"/>
  <c r="T705" i="24"/>
  <c r="W705" i="24" s="1"/>
  <c r="N706" i="24" l="1"/>
  <c r="V705" i="24"/>
  <c r="O707" i="24"/>
  <c r="T706" i="24"/>
  <c r="W706" i="24" s="1"/>
  <c r="N707" i="24" l="1"/>
  <c r="V706" i="24"/>
  <c r="T707" i="24"/>
  <c r="W707" i="24" s="1"/>
  <c r="O708" i="24"/>
  <c r="N708" i="24" l="1"/>
  <c r="V707" i="24"/>
  <c r="T708" i="24"/>
  <c r="W708" i="24" s="1"/>
  <c r="O709" i="24"/>
  <c r="N709" i="24" l="1"/>
  <c r="V708" i="24"/>
  <c r="O710" i="24"/>
  <c r="T709" i="24"/>
  <c r="W709" i="24" s="1"/>
  <c r="N710" i="24" l="1"/>
  <c r="V709" i="24"/>
  <c r="O711" i="24"/>
  <c r="T710" i="24"/>
  <c r="W710" i="24" s="1"/>
  <c r="V710" i="24" l="1"/>
  <c r="N711" i="24"/>
  <c r="T711" i="24"/>
  <c r="W711" i="24" s="1"/>
  <c r="O712" i="24"/>
  <c r="N712" i="24" l="1"/>
  <c r="V711" i="24"/>
  <c r="T712" i="24"/>
  <c r="W712" i="24" s="1"/>
  <c r="O713" i="24"/>
  <c r="V712" i="24" l="1"/>
  <c r="N713" i="24"/>
  <c r="O714" i="24"/>
  <c r="T713" i="24"/>
  <c r="W713" i="24" s="1"/>
  <c r="N714" i="24" l="1"/>
  <c r="V713" i="24"/>
  <c r="O715" i="24"/>
  <c r="T714" i="24"/>
  <c r="W714" i="24" s="1"/>
  <c r="V714" i="24" l="1"/>
  <c r="N715" i="24"/>
  <c r="O716" i="24"/>
  <c r="T715" i="24"/>
  <c r="W715" i="24" s="1"/>
  <c r="N716" i="24" l="1"/>
  <c r="V715" i="24"/>
  <c r="T716" i="24"/>
  <c r="W716" i="24" s="1"/>
  <c r="O717" i="24"/>
  <c r="N717" i="24" l="1"/>
  <c r="V716" i="24"/>
  <c r="O718" i="24"/>
  <c r="T717" i="24"/>
  <c r="W717" i="24" s="1"/>
  <c r="N718" i="24" l="1"/>
  <c r="V717" i="24"/>
  <c r="O719" i="24"/>
  <c r="T718" i="24"/>
  <c r="W718" i="24" s="1"/>
  <c r="V718" i="24" l="1"/>
  <c r="N719" i="24"/>
  <c r="O720" i="24"/>
  <c r="T719" i="24"/>
  <c r="W719" i="24" s="1"/>
  <c r="N720" i="24" l="1"/>
  <c r="V719" i="24"/>
  <c r="O721" i="24"/>
  <c r="T720" i="24"/>
  <c r="W720" i="24" s="1"/>
  <c r="V720" i="24" l="1"/>
  <c r="N721" i="24"/>
  <c r="T721" i="24"/>
  <c r="W721" i="24" s="1"/>
  <c r="O722" i="24"/>
  <c r="N722" i="24" l="1"/>
  <c r="V721" i="24"/>
  <c r="T722" i="24"/>
  <c r="W722" i="24" s="1"/>
  <c r="O723" i="24"/>
  <c r="V722" i="24" l="1"/>
  <c r="N723" i="24"/>
  <c r="O724" i="24"/>
  <c r="T723" i="24"/>
  <c r="W723" i="24" s="1"/>
  <c r="N724" i="24" l="1"/>
  <c r="V723" i="24"/>
  <c r="O725" i="24"/>
  <c r="T724" i="24"/>
  <c r="W724" i="24" s="1"/>
  <c r="N725" i="24" l="1"/>
  <c r="V724" i="24"/>
  <c r="O726" i="24"/>
  <c r="T725" i="24"/>
  <c r="W725" i="24" s="1"/>
  <c r="N726" i="24" l="1"/>
  <c r="V725" i="24"/>
  <c r="T726" i="24"/>
  <c r="W726" i="24" s="1"/>
  <c r="O727" i="24"/>
  <c r="V726" i="24" l="1"/>
  <c r="N727" i="24"/>
  <c r="O728" i="24"/>
  <c r="T727" i="24"/>
  <c r="W727" i="24" s="1"/>
  <c r="N728" i="24" l="1"/>
  <c r="V727" i="24"/>
  <c r="O729" i="24"/>
  <c r="T728" i="24"/>
  <c r="W728" i="24" s="1"/>
  <c r="V728" i="24" l="1"/>
  <c r="N729" i="24"/>
  <c r="T729" i="24"/>
  <c r="W729" i="24" s="1"/>
  <c r="O730" i="24"/>
  <c r="N730" i="24" l="1"/>
  <c r="V729" i="24"/>
  <c r="T730" i="24"/>
  <c r="W730" i="24" s="1"/>
  <c r="O731" i="24"/>
  <c r="V730" i="24" l="1"/>
  <c r="N731" i="24"/>
  <c r="O732" i="24"/>
  <c r="T731" i="24"/>
  <c r="W731" i="24" s="1"/>
  <c r="N732" i="24" l="1"/>
  <c r="V731" i="24"/>
  <c r="O733" i="24"/>
  <c r="T732" i="24"/>
  <c r="W732" i="24" s="1"/>
  <c r="N733" i="24" l="1"/>
  <c r="V732" i="24"/>
  <c r="O734" i="24"/>
  <c r="T733" i="24"/>
  <c r="W733" i="24" s="1"/>
  <c r="N734" i="24" l="1"/>
  <c r="V733" i="24"/>
  <c r="T734" i="24"/>
  <c r="W734" i="24" s="1"/>
  <c r="O735" i="24"/>
  <c r="V734" i="24" l="1"/>
  <c r="N735" i="24"/>
  <c r="O736" i="24"/>
  <c r="T735" i="24"/>
  <c r="W735" i="24" s="1"/>
  <c r="N736" i="24" l="1"/>
  <c r="V735" i="24"/>
  <c r="O737" i="24"/>
  <c r="T736" i="24"/>
  <c r="W736" i="24" s="1"/>
  <c r="V736" i="24" l="1"/>
  <c r="N737" i="24"/>
  <c r="O738" i="24"/>
  <c r="T737" i="24"/>
  <c r="W737" i="24" s="1"/>
  <c r="N738" i="24" l="1"/>
  <c r="V737" i="24"/>
  <c r="T738" i="24"/>
  <c r="W738" i="24" s="1"/>
  <c r="O739" i="24"/>
  <c r="V738" i="24" l="1"/>
  <c r="N739" i="24"/>
  <c r="O740" i="24"/>
  <c r="T739" i="24"/>
  <c r="W739" i="24" s="1"/>
  <c r="N740" i="24" l="1"/>
  <c r="V739" i="24"/>
  <c r="O741" i="24"/>
  <c r="T740" i="24"/>
  <c r="W740" i="24" s="1"/>
  <c r="N741" i="24" l="1"/>
  <c r="V740" i="24"/>
  <c r="O742" i="24"/>
  <c r="T741" i="24"/>
  <c r="W741" i="24" s="1"/>
  <c r="N742" i="24" l="1"/>
  <c r="V741" i="24"/>
  <c r="T742" i="24"/>
  <c r="W742" i="24" s="1"/>
  <c r="O743" i="24"/>
  <c r="V742" i="24" l="1"/>
  <c r="N743" i="24"/>
  <c r="O744" i="24"/>
  <c r="T743" i="24"/>
  <c r="W743" i="24" s="1"/>
  <c r="N744" i="24" l="1"/>
  <c r="V743" i="24"/>
  <c r="O745" i="24"/>
  <c r="T744" i="24"/>
  <c r="W744" i="24" s="1"/>
  <c r="V744" i="24" l="1"/>
  <c r="N745" i="24"/>
  <c r="T745" i="24"/>
  <c r="W745" i="24" s="1"/>
  <c r="O746" i="24"/>
  <c r="N746" i="24" l="1"/>
  <c r="V745" i="24"/>
  <c r="T746" i="24"/>
  <c r="W746" i="24" s="1"/>
  <c r="O747" i="24"/>
  <c r="V746" i="24" l="1"/>
  <c r="N747" i="24"/>
  <c r="O748" i="24"/>
  <c r="T747" i="24"/>
  <c r="W747" i="24" s="1"/>
  <c r="N748" i="24" l="1"/>
  <c r="V747" i="24"/>
  <c r="O749" i="24"/>
  <c r="T748" i="24"/>
  <c r="W748" i="24" s="1"/>
  <c r="N749" i="24" l="1"/>
  <c r="V748" i="24"/>
  <c r="O750" i="24"/>
  <c r="T749" i="24"/>
  <c r="W749" i="24" s="1"/>
  <c r="N750" i="24" l="1"/>
  <c r="V749" i="24"/>
  <c r="T750" i="24"/>
  <c r="W750" i="24" s="1"/>
  <c r="O751" i="24"/>
  <c r="V750" i="24" l="1"/>
  <c r="N751" i="24"/>
  <c r="O752" i="24"/>
  <c r="T751" i="24"/>
  <c r="W751" i="24" s="1"/>
  <c r="N752" i="24" l="1"/>
  <c r="V751" i="24"/>
  <c r="O753" i="24"/>
  <c r="T752" i="24"/>
  <c r="W752" i="24" s="1"/>
  <c r="V752" i="24" l="1"/>
  <c r="N753" i="24"/>
  <c r="T753" i="24"/>
  <c r="W753" i="24" s="1"/>
  <c r="O754" i="24"/>
  <c r="N754" i="24" l="1"/>
  <c r="V753" i="24"/>
  <c r="T754" i="24"/>
  <c r="W754" i="24" s="1"/>
  <c r="O755" i="24"/>
  <c r="O756" i="24" l="1"/>
  <c r="T755" i="24"/>
  <c r="W755" i="24" s="1"/>
  <c r="V754" i="24"/>
  <c r="N755" i="24"/>
  <c r="O757" i="24" l="1"/>
  <c r="T756" i="24"/>
  <c r="W756" i="24" s="1"/>
  <c r="N756" i="24"/>
  <c r="V755" i="24"/>
  <c r="O758" i="24" l="1"/>
  <c r="T757" i="24"/>
  <c r="W757" i="24" s="1"/>
  <c r="N757" i="24"/>
  <c r="V756" i="24"/>
  <c r="T758" i="24" l="1"/>
  <c r="W758" i="24" s="1"/>
  <c r="O759" i="24"/>
  <c r="N758" i="24"/>
  <c r="V757" i="24"/>
  <c r="O760" i="24" l="1"/>
  <c r="T759" i="24"/>
  <c r="W759" i="24" s="1"/>
  <c r="V758" i="24"/>
  <c r="N759" i="24"/>
  <c r="O761" i="24" l="1"/>
  <c r="T760" i="24"/>
  <c r="W760" i="24" s="1"/>
  <c r="N760" i="24"/>
  <c r="V759" i="24"/>
  <c r="T761" i="24" l="1"/>
  <c r="W761" i="24" s="1"/>
  <c r="O762" i="24"/>
  <c r="V760" i="24"/>
  <c r="N761" i="24"/>
  <c r="T762" i="24" l="1"/>
  <c r="W762" i="24" s="1"/>
  <c r="O763" i="24"/>
  <c r="N762" i="24"/>
  <c r="V761" i="24"/>
  <c r="O764" i="24" l="1"/>
  <c r="T763" i="24"/>
  <c r="W763" i="24" s="1"/>
  <c r="V762" i="24"/>
  <c r="N763" i="24"/>
  <c r="O765" i="24" l="1"/>
  <c r="T764" i="24"/>
  <c r="W764" i="24" s="1"/>
  <c r="N764" i="24"/>
  <c r="V763" i="24"/>
  <c r="O766" i="24" l="1"/>
  <c r="T765" i="24"/>
  <c r="W765" i="24" s="1"/>
  <c r="N765" i="24"/>
  <c r="V764" i="24"/>
  <c r="T766" i="24" l="1"/>
  <c r="W766" i="24" s="1"/>
  <c r="O767" i="24"/>
  <c r="N766" i="24"/>
  <c r="V765" i="24"/>
  <c r="O768" i="24" l="1"/>
  <c r="T767" i="24"/>
  <c r="W767" i="24" s="1"/>
  <c r="V766" i="24"/>
  <c r="N767" i="24"/>
  <c r="O769" i="24" l="1"/>
  <c r="T768" i="24"/>
  <c r="W768" i="24" s="1"/>
  <c r="N768" i="24"/>
  <c r="V767" i="24"/>
  <c r="O770" i="24" l="1"/>
  <c r="T769" i="24"/>
  <c r="W769" i="24" s="1"/>
  <c r="V768" i="24"/>
  <c r="N769" i="24"/>
  <c r="T770" i="24" l="1"/>
  <c r="W770" i="24" s="1"/>
  <c r="O771" i="24"/>
  <c r="N770" i="24"/>
  <c r="V769" i="24"/>
  <c r="O772" i="24" l="1"/>
  <c r="T771" i="24"/>
  <c r="W771" i="24" s="1"/>
  <c r="V770" i="24"/>
  <c r="N771" i="24"/>
  <c r="O773" i="24" l="1"/>
  <c r="T772" i="24"/>
  <c r="W772" i="24" s="1"/>
  <c r="N772" i="24"/>
  <c r="V771" i="24"/>
  <c r="O774" i="24" l="1"/>
  <c r="T773" i="24"/>
  <c r="W773" i="24" s="1"/>
  <c r="N773" i="24"/>
  <c r="V772" i="24"/>
  <c r="T774" i="24" l="1"/>
  <c r="W774" i="24" s="1"/>
  <c r="O775" i="24"/>
  <c r="N774" i="24"/>
  <c r="V773" i="24"/>
  <c r="O776" i="24" l="1"/>
  <c r="T775" i="24"/>
  <c r="W775" i="24" s="1"/>
  <c r="V774" i="24"/>
  <c r="N775" i="24"/>
  <c r="O777" i="24" l="1"/>
  <c r="T776" i="24"/>
  <c r="W776" i="24" s="1"/>
  <c r="N776" i="24"/>
  <c r="V775" i="24"/>
  <c r="T777" i="24" l="1"/>
  <c r="W777" i="24" s="1"/>
  <c r="O778" i="24"/>
  <c r="V776" i="24"/>
  <c r="N777" i="24"/>
  <c r="T778" i="24" l="1"/>
  <c r="W778" i="24" s="1"/>
  <c r="O779" i="24"/>
  <c r="N778" i="24"/>
  <c r="V777" i="24"/>
  <c r="O780" i="24" l="1"/>
  <c r="T779" i="24"/>
  <c r="W779" i="24" s="1"/>
  <c r="V778" i="24"/>
  <c r="N779" i="24"/>
  <c r="O781" i="24" l="1"/>
  <c r="T780" i="24"/>
  <c r="W780" i="24" s="1"/>
  <c r="N780" i="24"/>
  <c r="V779" i="24"/>
  <c r="O782" i="24" l="1"/>
  <c r="T781" i="24"/>
  <c r="W781" i="24" s="1"/>
  <c r="N781" i="24"/>
  <c r="V780" i="24"/>
  <c r="T782" i="24" l="1"/>
  <c r="W782" i="24" s="1"/>
  <c r="O783" i="24"/>
  <c r="N782" i="24"/>
  <c r="V781" i="24"/>
  <c r="O784" i="24" l="1"/>
  <c r="T783" i="24"/>
  <c r="W783" i="24" s="1"/>
  <c r="V782" i="24"/>
  <c r="N783" i="24"/>
  <c r="O785" i="24" l="1"/>
  <c r="T784" i="24"/>
  <c r="W784" i="24" s="1"/>
  <c r="N784" i="24"/>
  <c r="V783" i="24"/>
  <c r="T785" i="24" l="1"/>
  <c r="W785" i="24" s="1"/>
  <c r="O786" i="24"/>
  <c r="V784" i="24"/>
  <c r="N785" i="24"/>
  <c r="T786" i="24" l="1"/>
  <c r="W786" i="24" s="1"/>
  <c r="O787" i="24"/>
  <c r="N786" i="24"/>
  <c r="V785" i="24"/>
  <c r="O788" i="24" l="1"/>
  <c r="T787" i="24"/>
  <c r="W787" i="24" s="1"/>
  <c r="V786" i="24"/>
  <c r="N787" i="24"/>
  <c r="O789" i="24" l="1"/>
  <c r="T788" i="24"/>
  <c r="W788" i="24" s="1"/>
  <c r="N788" i="24"/>
  <c r="V787" i="24"/>
  <c r="O790" i="24" l="1"/>
  <c r="T789" i="24"/>
  <c r="W789" i="24" s="1"/>
  <c r="N789" i="24"/>
  <c r="V788" i="24"/>
  <c r="T790" i="24" l="1"/>
  <c r="W790" i="24" s="1"/>
  <c r="O791" i="24"/>
  <c r="N790" i="24"/>
  <c r="V789" i="24"/>
  <c r="O792" i="24" l="1"/>
  <c r="T791" i="24"/>
  <c r="W791" i="24" s="1"/>
  <c r="V790" i="24"/>
  <c r="N791" i="24"/>
  <c r="O793" i="24" l="1"/>
  <c r="T792" i="24"/>
  <c r="W792" i="24" s="1"/>
  <c r="N792" i="24"/>
  <c r="V791" i="24"/>
  <c r="O794" i="24" l="1"/>
  <c r="T793" i="24"/>
  <c r="W793" i="24" s="1"/>
  <c r="V792" i="24"/>
  <c r="N793" i="24"/>
  <c r="T794" i="24" l="1"/>
  <c r="W794" i="24" s="1"/>
  <c r="O795" i="24"/>
  <c r="N794" i="24"/>
  <c r="V793" i="24"/>
  <c r="O796" i="24" l="1"/>
  <c r="T795" i="24"/>
  <c r="W795" i="24" s="1"/>
  <c r="V794" i="24"/>
  <c r="N795" i="24"/>
  <c r="O797" i="24" l="1"/>
  <c r="T796" i="24"/>
  <c r="W796" i="24" s="1"/>
  <c r="N796" i="24"/>
  <c r="V795" i="24"/>
  <c r="O798" i="24" l="1"/>
  <c r="T797" i="24"/>
  <c r="W797" i="24" s="1"/>
  <c r="N797" i="24"/>
  <c r="V796" i="24"/>
  <c r="T798" i="24" l="1"/>
  <c r="W798" i="24" s="1"/>
  <c r="O799" i="24"/>
  <c r="N798" i="24"/>
  <c r="V797" i="24"/>
  <c r="O800" i="24" l="1"/>
  <c r="T799" i="24"/>
  <c r="W799" i="24" s="1"/>
  <c r="V798" i="24"/>
  <c r="N799" i="24"/>
  <c r="O801" i="24" l="1"/>
  <c r="T800" i="24"/>
  <c r="W800" i="24" s="1"/>
  <c r="N800" i="24"/>
  <c r="V799" i="24"/>
  <c r="O802" i="24" l="1"/>
  <c r="T801" i="24"/>
  <c r="W801" i="24" s="1"/>
  <c r="V800" i="24"/>
  <c r="N801" i="24"/>
  <c r="T802" i="24" l="1"/>
  <c r="W802" i="24" s="1"/>
  <c r="O803" i="24"/>
  <c r="N802" i="24"/>
  <c r="V801" i="24"/>
  <c r="O804" i="24" l="1"/>
  <c r="T803" i="24"/>
  <c r="W803" i="24" s="1"/>
  <c r="V802" i="24"/>
  <c r="N803" i="24"/>
  <c r="O805" i="24" l="1"/>
  <c r="T804" i="24"/>
  <c r="W804" i="24" s="1"/>
  <c r="N804" i="24"/>
  <c r="V803" i="24"/>
  <c r="O806" i="24" l="1"/>
  <c r="T805" i="24"/>
  <c r="W805" i="24" s="1"/>
  <c r="N805" i="24"/>
  <c r="V804" i="24"/>
  <c r="T806" i="24" l="1"/>
  <c r="W806" i="24" s="1"/>
  <c r="O807" i="24"/>
  <c r="N806" i="24"/>
  <c r="V805" i="24"/>
  <c r="O808" i="24" l="1"/>
  <c r="T807" i="24"/>
  <c r="W807" i="24" s="1"/>
  <c r="V806" i="24"/>
  <c r="N807" i="24"/>
  <c r="O809" i="24" l="1"/>
  <c r="T808" i="24"/>
  <c r="W808" i="24" s="1"/>
  <c r="N808" i="24"/>
  <c r="V807" i="24"/>
  <c r="O810" i="24" l="1"/>
  <c r="T809" i="24"/>
  <c r="W809" i="24" s="1"/>
  <c r="V808" i="24"/>
  <c r="N809" i="24"/>
  <c r="T810" i="24" l="1"/>
  <c r="W810" i="24" s="1"/>
  <c r="O811" i="24"/>
  <c r="N810" i="24"/>
  <c r="V809" i="24"/>
  <c r="O812" i="24" l="1"/>
  <c r="T811" i="24"/>
  <c r="W811" i="24" s="1"/>
  <c r="V810" i="24"/>
  <c r="N811" i="24"/>
  <c r="O813" i="24" l="1"/>
  <c r="T812" i="24"/>
  <c r="W812" i="24" s="1"/>
  <c r="N812" i="24"/>
  <c r="V811" i="24"/>
  <c r="O814" i="24" l="1"/>
  <c r="T813" i="24"/>
  <c r="W813" i="24" s="1"/>
  <c r="N813" i="24"/>
  <c r="V812" i="24"/>
  <c r="T814" i="24" l="1"/>
  <c r="W814" i="24" s="1"/>
  <c r="O815" i="24"/>
  <c r="N814" i="24"/>
  <c r="V813" i="24"/>
  <c r="O816" i="24" l="1"/>
  <c r="T815" i="24"/>
  <c r="W815" i="24" s="1"/>
  <c r="V814" i="24"/>
  <c r="N815" i="24"/>
  <c r="O817" i="24" l="1"/>
  <c r="T816" i="24"/>
  <c r="W816" i="24" s="1"/>
  <c r="N816" i="24"/>
  <c r="V815" i="24"/>
  <c r="O818" i="24" l="1"/>
  <c r="T817" i="24"/>
  <c r="W817" i="24" s="1"/>
  <c r="V816" i="24"/>
  <c r="N817" i="24"/>
  <c r="T818" i="24" l="1"/>
  <c r="W818" i="24" s="1"/>
  <c r="O819" i="24"/>
  <c r="N818" i="24"/>
  <c r="V817" i="24"/>
  <c r="O820" i="24" l="1"/>
  <c r="T819" i="24"/>
  <c r="W819" i="24" s="1"/>
  <c r="V818" i="24"/>
  <c r="N819" i="24"/>
  <c r="O821" i="24" l="1"/>
  <c r="T820" i="24"/>
  <c r="W820" i="24" s="1"/>
  <c r="N820" i="24"/>
  <c r="V819" i="24"/>
  <c r="O822" i="24" l="1"/>
  <c r="T821" i="24"/>
  <c r="W821" i="24" s="1"/>
  <c r="N821" i="24"/>
  <c r="V820" i="24"/>
  <c r="T822" i="24" l="1"/>
  <c r="W822" i="24" s="1"/>
  <c r="O823" i="24"/>
  <c r="N822" i="24"/>
  <c r="V821" i="24"/>
  <c r="O824" i="24" l="1"/>
  <c r="T823" i="24"/>
  <c r="W823" i="24" s="1"/>
  <c r="V822" i="24"/>
  <c r="N823" i="24"/>
  <c r="O825" i="24" l="1"/>
  <c r="T824" i="24"/>
  <c r="W824" i="24" s="1"/>
  <c r="N824" i="24"/>
  <c r="V823" i="24"/>
  <c r="O826" i="24" l="1"/>
  <c r="T825" i="24"/>
  <c r="W825" i="24" s="1"/>
  <c r="V824" i="24"/>
  <c r="N825" i="24"/>
  <c r="T826" i="24" l="1"/>
  <c r="W826" i="24" s="1"/>
  <c r="O827" i="24"/>
  <c r="N826" i="24"/>
  <c r="V825" i="24"/>
  <c r="O828" i="24" l="1"/>
  <c r="T827" i="24"/>
  <c r="W827" i="24" s="1"/>
  <c r="V826" i="24"/>
  <c r="N827" i="24"/>
  <c r="O829" i="24" l="1"/>
  <c r="T828" i="24"/>
  <c r="W828" i="24" s="1"/>
  <c r="N828" i="24"/>
  <c r="V827" i="24"/>
  <c r="O830" i="24" l="1"/>
  <c r="T829" i="24"/>
  <c r="W829" i="24" s="1"/>
  <c r="N829" i="24"/>
  <c r="V828" i="24"/>
  <c r="T830" i="24" l="1"/>
  <c r="W830" i="24" s="1"/>
  <c r="O831" i="24"/>
  <c r="N830" i="24"/>
  <c r="V829" i="24"/>
  <c r="O832" i="24" l="1"/>
  <c r="T831" i="24"/>
  <c r="W831" i="24" s="1"/>
  <c r="V830" i="24"/>
  <c r="N831" i="24"/>
  <c r="O833" i="24" l="1"/>
  <c r="T832" i="24"/>
  <c r="W832" i="24" s="1"/>
  <c r="N832" i="24"/>
  <c r="V831" i="24"/>
  <c r="O834" i="24" l="1"/>
  <c r="T833" i="24"/>
  <c r="W833" i="24" s="1"/>
  <c r="V832" i="24"/>
  <c r="N833" i="24"/>
  <c r="T834" i="24" l="1"/>
  <c r="W834" i="24" s="1"/>
  <c r="O835" i="24"/>
  <c r="N834" i="24"/>
  <c r="V833" i="24"/>
  <c r="O836" i="24" l="1"/>
  <c r="T835" i="24"/>
  <c r="W835" i="24" s="1"/>
  <c r="V834" i="24"/>
  <c r="N835" i="24"/>
  <c r="O837" i="24" l="1"/>
  <c r="T836" i="24"/>
  <c r="W836" i="24" s="1"/>
  <c r="N836" i="24"/>
  <c r="V835" i="24"/>
  <c r="O838" i="24" l="1"/>
  <c r="T837" i="24"/>
  <c r="W837" i="24" s="1"/>
  <c r="N837" i="24"/>
  <c r="V836" i="24"/>
  <c r="T838" i="24" l="1"/>
  <c r="W838" i="24" s="1"/>
  <c r="O839" i="24"/>
  <c r="N838" i="24"/>
  <c r="V837" i="24"/>
  <c r="O840" i="24" l="1"/>
  <c r="T839" i="24"/>
  <c r="W839" i="24" s="1"/>
  <c r="V838" i="24"/>
  <c r="N839" i="24"/>
  <c r="O841" i="24" l="1"/>
  <c r="T840" i="24"/>
  <c r="W840" i="24" s="1"/>
  <c r="N840" i="24"/>
  <c r="V839" i="24"/>
  <c r="O842" i="24" l="1"/>
  <c r="T841" i="24"/>
  <c r="W841" i="24" s="1"/>
  <c r="V840" i="24"/>
  <c r="N841" i="24"/>
  <c r="T842" i="24" l="1"/>
  <c r="W842" i="24" s="1"/>
  <c r="O843" i="24"/>
  <c r="N842" i="24"/>
  <c r="V841" i="24"/>
  <c r="O844" i="24" l="1"/>
  <c r="T843" i="24"/>
  <c r="W843" i="24" s="1"/>
  <c r="V842" i="24"/>
  <c r="N843" i="24"/>
  <c r="O845" i="24" l="1"/>
  <c r="T844" i="24"/>
  <c r="W844" i="24" s="1"/>
  <c r="N844" i="24"/>
  <c r="V843" i="24"/>
  <c r="O846" i="24" l="1"/>
  <c r="T845" i="24"/>
  <c r="W845" i="24" s="1"/>
  <c r="N845" i="24"/>
  <c r="V844" i="24"/>
  <c r="T846" i="24" l="1"/>
  <c r="W846" i="24" s="1"/>
  <c r="O847" i="24"/>
  <c r="N846" i="24"/>
  <c r="V845" i="24"/>
  <c r="V846" i="24" l="1"/>
  <c r="N847" i="24"/>
  <c r="O848" i="24"/>
  <c r="T847" i="24"/>
  <c r="W847" i="24" s="1"/>
  <c r="O849" i="24" l="1"/>
  <c r="T848" i="24"/>
  <c r="W848" i="24" s="1"/>
  <c r="N848" i="24"/>
  <c r="V847" i="24"/>
  <c r="O850" i="24" l="1"/>
  <c r="T849" i="24"/>
  <c r="W849" i="24" s="1"/>
  <c r="V848" i="24"/>
  <c r="N849" i="24"/>
  <c r="T850" i="24" l="1"/>
  <c r="W850" i="24" s="1"/>
  <c r="O851" i="24"/>
  <c r="N850" i="24"/>
  <c r="V849" i="24"/>
  <c r="V850" i="24" l="1"/>
  <c r="N851" i="24"/>
  <c r="O852" i="24"/>
  <c r="T851" i="24"/>
  <c r="W851" i="24" s="1"/>
  <c r="O853" i="24" l="1"/>
  <c r="T852" i="24"/>
  <c r="W852" i="24" s="1"/>
  <c r="N852" i="24"/>
  <c r="V851" i="24"/>
  <c r="O854" i="24" l="1"/>
  <c r="T853" i="24"/>
  <c r="W853" i="24" s="1"/>
  <c r="N853" i="24"/>
  <c r="V852" i="24"/>
  <c r="T854" i="24" l="1"/>
  <c r="W854" i="24" s="1"/>
  <c r="O855" i="24"/>
  <c r="N854" i="24"/>
  <c r="V853" i="24"/>
  <c r="V854" i="24" l="1"/>
  <c r="N855" i="24"/>
  <c r="O856" i="24"/>
  <c r="T855" i="24"/>
  <c r="W855" i="24" s="1"/>
  <c r="O857" i="24" l="1"/>
  <c r="T856" i="24"/>
  <c r="W856" i="24" s="1"/>
  <c r="N856" i="24"/>
  <c r="V855" i="24"/>
  <c r="O858" i="24" l="1"/>
  <c r="T857" i="24"/>
  <c r="W857" i="24" s="1"/>
  <c r="V856" i="24"/>
  <c r="N857" i="24"/>
  <c r="T858" i="24" l="1"/>
  <c r="W858" i="24" s="1"/>
  <c r="O859" i="24"/>
  <c r="N858" i="24"/>
  <c r="V857" i="24"/>
  <c r="V858" i="24" l="1"/>
  <c r="N859" i="24"/>
  <c r="O860" i="24"/>
  <c r="T859" i="24"/>
  <c r="W859" i="24" s="1"/>
  <c r="O861" i="24" l="1"/>
  <c r="T860" i="24"/>
  <c r="W860" i="24" s="1"/>
  <c r="N860" i="24"/>
  <c r="V859" i="24"/>
  <c r="O862" i="24" l="1"/>
  <c r="T861" i="24"/>
  <c r="W861" i="24" s="1"/>
  <c r="N861" i="24"/>
  <c r="V860" i="24"/>
  <c r="T862" i="24" l="1"/>
  <c r="W862" i="24" s="1"/>
  <c r="O863" i="24"/>
  <c r="N862" i="24"/>
  <c r="V861" i="24"/>
  <c r="V862" i="24" l="1"/>
  <c r="N863" i="24"/>
  <c r="O864" i="24"/>
  <c r="T863" i="24"/>
  <c r="W863" i="24" s="1"/>
  <c r="O865" i="24" l="1"/>
  <c r="T864" i="24"/>
  <c r="W864" i="24" s="1"/>
  <c r="N864" i="24"/>
  <c r="V863" i="24"/>
  <c r="O866" i="24" l="1"/>
  <c r="T865" i="24"/>
  <c r="W865" i="24" s="1"/>
  <c r="V864" i="24"/>
  <c r="N865" i="24"/>
  <c r="T866" i="24" l="1"/>
  <c r="W866" i="24" s="1"/>
  <c r="O867" i="24"/>
  <c r="N866" i="24"/>
  <c r="V865" i="24"/>
  <c r="V866" i="24" l="1"/>
  <c r="N867" i="24"/>
  <c r="O868" i="24"/>
  <c r="T867" i="24"/>
  <c r="W867" i="24" s="1"/>
  <c r="O869" i="24" l="1"/>
  <c r="T868" i="24"/>
  <c r="W868" i="24" s="1"/>
  <c r="N868" i="24"/>
  <c r="V867" i="24"/>
  <c r="O870" i="24" l="1"/>
  <c r="T869" i="24"/>
  <c r="W869" i="24" s="1"/>
  <c r="N869" i="24"/>
  <c r="V868" i="24"/>
  <c r="T870" i="24" l="1"/>
  <c r="W870" i="24" s="1"/>
  <c r="O871" i="24"/>
  <c r="N870" i="24"/>
  <c r="V869" i="24"/>
  <c r="V870" i="24" l="1"/>
  <c r="N871" i="24"/>
  <c r="O872" i="24"/>
  <c r="T871" i="24"/>
  <c r="W871" i="24" s="1"/>
  <c r="O873" i="24" l="1"/>
  <c r="T872" i="24"/>
  <c r="W872" i="24" s="1"/>
  <c r="N872" i="24"/>
  <c r="V871" i="24"/>
  <c r="O874" i="24" l="1"/>
  <c r="T873" i="24"/>
  <c r="W873" i="24" s="1"/>
  <c r="V872" i="24"/>
  <c r="N873" i="24"/>
  <c r="T874" i="24" l="1"/>
  <c r="W874" i="24" s="1"/>
  <c r="O875" i="24"/>
  <c r="N874" i="24"/>
  <c r="V873" i="24"/>
  <c r="V874" i="24" l="1"/>
  <c r="N875" i="24"/>
  <c r="O876" i="24"/>
  <c r="T875" i="24"/>
  <c r="W875" i="24" s="1"/>
  <c r="O877" i="24" l="1"/>
  <c r="T876" i="24"/>
  <c r="W876" i="24" s="1"/>
  <c r="N876" i="24"/>
  <c r="V875" i="24"/>
  <c r="O878" i="24" l="1"/>
  <c r="T877" i="24"/>
  <c r="W877" i="24" s="1"/>
  <c r="N877" i="24"/>
  <c r="V876" i="24"/>
  <c r="T878" i="24" l="1"/>
  <c r="W878" i="24" s="1"/>
  <c r="O879" i="24"/>
  <c r="N878" i="24"/>
  <c r="V877" i="24"/>
  <c r="V878" i="24" l="1"/>
  <c r="N879" i="24"/>
  <c r="O880" i="24"/>
  <c r="T879" i="24"/>
  <c r="W879" i="24" s="1"/>
  <c r="O881" i="24" l="1"/>
  <c r="T880" i="24"/>
  <c r="W880" i="24" s="1"/>
  <c r="N880" i="24"/>
  <c r="V879" i="24"/>
  <c r="O882" i="24" l="1"/>
  <c r="T881" i="24"/>
  <c r="W881" i="24" s="1"/>
  <c r="V880" i="24"/>
  <c r="N881" i="24"/>
  <c r="T882" i="24" l="1"/>
  <c r="W882" i="24" s="1"/>
  <c r="O883" i="24"/>
  <c r="N882" i="24"/>
  <c r="V881" i="24"/>
  <c r="V882" i="24" l="1"/>
  <c r="N883" i="24"/>
  <c r="O884" i="24"/>
  <c r="T883" i="24"/>
  <c r="W883" i="24" s="1"/>
  <c r="O885" i="24" l="1"/>
  <c r="T884" i="24"/>
  <c r="W884" i="24" s="1"/>
  <c r="N884" i="24"/>
  <c r="V883" i="24"/>
  <c r="O886" i="24" l="1"/>
  <c r="T885" i="24"/>
  <c r="W885" i="24" s="1"/>
  <c r="N885" i="24"/>
  <c r="V884" i="24"/>
  <c r="T886" i="24" l="1"/>
  <c r="W886" i="24" s="1"/>
  <c r="O887" i="24"/>
  <c r="N886" i="24"/>
  <c r="V885" i="24"/>
  <c r="V886" i="24" l="1"/>
  <c r="N887" i="24"/>
  <c r="O888" i="24"/>
  <c r="T887" i="24"/>
  <c r="W887" i="24" s="1"/>
  <c r="O889" i="24" l="1"/>
  <c r="T888" i="24"/>
  <c r="W888" i="24" s="1"/>
  <c r="N888" i="24"/>
  <c r="V887" i="24"/>
  <c r="O890" i="24" l="1"/>
  <c r="T889" i="24"/>
  <c r="W889" i="24" s="1"/>
  <c r="V888" i="24"/>
  <c r="N889" i="24"/>
  <c r="T890" i="24" l="1"/>
  <c r="W890" i="24" s="1"/>
  <c r="O891" i="24"/>
  <c r="N890" i="24"/>
  <c r="V889" i="24"/>
  <c r="V890" i="24" l="1"/>
  <c r="N891" i="24"/>
  <c r="O892" i="24"/>
  <c r="T891" i="24"/>
  <c r="W891" i="24" s="1"/>
  <c r="O893" i="24" l="1"/>
  <c r="T892" i="24"/>
  <c r="W892" i="24" s="1"/>
  <c r="N892" i="24"/>
  <c r="V891" i="24"/>
  <c r="O894" i="24" l="1"/>
  <c r="T893" i="24"/>
  <c r="W893" i="24" s="1"/>
  <c r="N893" i="24"/>
  <c r="V892" i="24"/>
  <c r="T894" i="24" l="1"/>
  <c r="W894" i="24" s="1"/>
  <c r="O895" i="24"/>
  <c r="N894" i="24"/>
  <c r="V893" i="24"/>
  <c r="V894" i="24" l="1"/>
  <c r="N895" i="24"/>
  <c r="O896" i="24"/>
  <c r="T895" i="24"/>
  <c r="W895" i="24" s="1"/>
  <c r="O897" i="24" l="1"/>
  <c r="T896" i="24"/>
  <c r="W896" i="24" s="1"/>
  <c r="N896" i="24"/>
  <c r="V895" i="24"/>
  <c r="O898" i="24" l="1"/>
  <c r="T897" i="24"/>
  <c r="W897" i="24" s="1"/>
  <c r="V896" i="24"/>
  <c r="N897" i="24"/>
  <c r="T898" i="24" l="1"/>
  <c r="W898" i="24" s="1"/>
  <c r="O899" i="24"/>
  <c r="N898" i="24"/>
  <c r="V897" i="24"/>
  <c r="V898" i="24" l="1"/>
  <c r="N899" i="24"/>
  <c r="O900" i="24"/>
  <c r="T899" i="24"/>
  <c r="W899" i="24" s="1"/>
  <c r="O901" i="24" l="1"/>
  <c r="T900" i="24"/>
  <c r="W900" i="24" s="1"/>
  <c r="N900" i="24"/>
  <c r="V899" i="24"/>
  <c r="O902" i="24" l="1"/>
  <c r="T901" i="24"/>
  <c r="W901" i="24" s="1"/>
  <c r="N901" i="24"/>
  <c r="V900" i="24"/>
  <c r="T902" i="24" l="1"/>
  <c r="W902" i="24" s="1"/>
  <c r="O903" i="24"/>
  <c r="N902" i="24"/>
  <c r="V901" i="24"/>
  <c r="V902" i="24" l="1"/>
  <c r="N903" i="24"/>
  <c r="O904" i="24"/>
  <c r="T903" i="24"/>
  <c r="W903" i="24" s="1"/>
  <c r="O905" i="24" l="1"/>
  <c r="T904" i="24"/>
  <c r="W904" i="24" s="1"/>
  <c r="N904" i="24"/>
  <c r="V903" i="24"/>
  <c r="O906" i="24" l="1"/>
  <c r="T905" i="24"/>
  <c r="W905" i="24" s="1"/>
  <c r="V904" i="24"/>
  <c r="N905" i="24"/>
  <c r="T906" i="24" l="1"/>
  <c r="W906" i="24" s="1"/>
  <c r="O907" i="24"/>
  <c r="N906" i="24"/>
  <c r="V905" i="24"/>
  <c r="V906" i="24" l="1"/>
  <c r="N907" i="24"/>
  <c r="O908" i="24"/>
  <c r="T907" i="24"/>
  <c r="W907" i="24" s="1"/>
  <c r="O909" i="24" l="1"/>
  <c r="T908" i="24"/>
  <c r="W908" i="24" s="1"/>
  <c r="N908" i="24"/>
  <c r="V907" i="24"/>
  <c r="O910" i="24" l="1"/>
  <c r="T909" i="24"/>
  <c r="W909" i="24" s="1"/>
  <c r="N909" i="24"/>
  <c r="V908" i="24"/>
  <c r="T910" i="24" l="1"/>
  <c r="W910" i="24" s="1"/>
  <c r="O911" i="24"/>
  <c r="N910" i="24"/>
  <c r="V909" i="24"/>
  <c r="V910" i="24" l="1"/>
  <c r="N911" i="24"/>
  <c r="O912" i="24"/>
  <c r="T911" i="24"/>
  <c r="W911" i="24" s="1"/>
  <c r="O913" i="24" l="1"/>
  <c r="T912" i="24"/>
  <c r="W912" i="24" s="1"/>
  <c r="N912" i="24"/>
  <c r="V911" i="24"/>
  <c r="O914" i="24" l="1"/>
  <c r="T913" i="24"/>
  <c r="W913" i="24" s="1"/>
  <c r="V912" i="24"/>
  <c r="N913" i="24"/>
  <c r="T914" i="24" l="1"/>
  <c r="W914" i="24" s="1"/>
  <c r="O915" i="24"/>
  <c r="N914" i="24"/>
  <c r="V913" i="24"/>
  <c r="V914" i="24" l="1"/>
  <c r="N915" i="24"/>
  <c r="O916" i="24"/>
  <c r="T915" i="24"/>
  <c r="W915" i="24" s="1"/>
  <c r="O917" i="24" l="1"/>
  <c r="T916" i="24"/>
  <c r="W916" i="24" s="1"/>
  <c r="N916" i="24"/>
  <c r="V915" i="24"/>
  <c r="O918" i="24" l="1"/>
  <c r="T917" i="24"/>
  <c r="W917" i="24" s="1"/>
  <c r="N917" i="24"/>
  <c r="V916" i="24"/>
  <c r="T918" i="24" l="1"/>
  <c r="W918" i="24" s="1"/>
  <c r="O919" i="24"/>
  <c r="N918" i="24"/>
  <c r="V917" i="24"/>
  <c r="V918" i="24" l="1"/>
  <c r="N919" i="24"/>
  <c r="O920" i="24"/>
  <c r="T919" i="24"/>
  <c r="W919" i="24" s="1"/>
  <c r="O921" i="24" l="1"/>
  <c r="T920" i="24"/>
  <c r="W920" i="24" s="1"/>
  <c r="N920" i="24"/>
  <c r="V919" i="24"/>
  <c r="O922" i="24" l="1"/>
  <c r="T921" i="24"/>
  <c r="W921" i="24" s="1"/>
  <c r="V920" i="24"/>
  <c r="N921" i="24"/>
  <c r="T922" i="24" l="1"/>
  <c r="W922" i="24" s="1"/>
  <c r="O923" i="24"/>
  <c r="N922" i="24"/>
  <c r="V921" i="24"/>
  <c r="V922" i="24" l="1"/>
  <c r="N923" i="24"/>
  <c r="O924" i="24"/>
  <c r="T923" i="24"/>
  <c r="W923" i="24" s="1"/>
  <c r="O925" i="24" l="1"/>
  <c r="T924" i="24"/>
  <c r="W924" i="24" s="1"/>
  <c r="N924" i="24"/>
  <c r="V923" i="24"/>
  <c r="O926" i="24" l="1"/>
  <c r="T925" i="24"/>
  <c r="W925" i="24" s="1"/>
  <c r="N925" i="24"/>
  <c r="V924" i="24"/>
  <c r="T926" i="24" l="1"/>
  <c r="W926" i="24" s="1"/>
  <c r="O927" i="24"/>
  <c r="N926" i="24"/>
  <c r="V925" i="24"/>
  <c r="V926" i="24" l="1"/>
  <c r="N927" i="24"/>
  <c r="O928" i="24"/>
  <c r="T927" i="24"/>
  <c r="W927" i="24" s="1"/>
  <c r="O929" i="24" l="1"/>
  <c r="T928" i="24"/>
  <c r="W928" i="24" s="1"/>
  <c r="N928" i="24"/>
  <c r="V927" i="24"/>
  <c r="V928" i="24" l="1"/>
  <c r="N929" i="24"/>
  <c r="O930" i="24"/>
  <c r="T929" i="24"/>
  <c r="W929" i="24" s="1"/>
  <c r="T930" i="24" l="1"/>
  <c r="W930" i="24" s="1"/>
  <c r="O931" i="24"/>
  <c r="N930" i="24"/>
  <c r="V929" i="24"/>
  <c r="V930" i="24" l="1"/>
  <c r="N931" i="24"/>
  <c r="O932" i="24"/>
  <c r="T931" i="24"/>
  <c r="W931" i="24" s="1"/>
  <c r="O933" i="24" l="1"/>
  <c r="T932" i="24"/>
  <c r="W932" i="24" s="1"/>
  <c r="N932" i="24"/>
  <c r="V931" i="24"/>
  <c r="O934" i="24" l="1"/>
  <c r="T933" i="24"/>
  <c r="W933" i="24" s="1"/>
  <c r="N933" i="24"/>
  <c r="V932" i="24"/>
  <c r="T934" i="24" l="1"/>
  <c r="W934" i="24" s="1"/>
  <c r="O935" i="24"/>
  <c r="N934" i="24"/>
  <c r="V933" i="24"/>
  <c r="V934" i="24" l="1"/>
  <c r="N935" i="24"/>
  <c r="O936" i="24"/>
  <c r="T935" i="24"/>
  <c r="W935" i="24" s="1"/>
  <c r="O937" i="24" l="1"/>
  <c r="T936" i="24"/>
  <c r="W936" i="24" s="1"/>
  <c r="N936" i="24"/>
  <c r="V935" i="24"/>
  <c r="O938" i="24" l="1"/>
  <c r="T937" i="24"/>
  <c r="W937" i="24" s="1"/>
  <c r="V936" i="24"/>
  <c r="N937" i="24"/>
  <c r="T938" i="24" l="1"/>
  <c r="W938" i="24" s="1"/>
  <c r="O939" i="24"/>
  <c r="N938" i="24"/>
  <c r="V937" i="24"/>
  <c r="V938" i="24" l="1"/>
  <c r="N939" i="24"/>
  <c r="O940" i="24"/>
  <c r="T939" i="24"/>
  <c r="W939" i="24" s="1"/>
  <c r="O941" i="24" l="1"/>
  <c r="T940" i="24"/>
  <c r="W940" i="24" s="1"/>
  <c r="N940" i="24"/>
  <c r="V939" i="24"/>
  <c r="O942" i="24" l="1"/>
  <c r="T941" i="24"/>
  <c r="W941" i="24" s="1"/>
  <c r="N941" i="24"/>
  <c r="V940" i="24"/>
  <c r="T942" i="24" l="1"/>
  <c r="W942" i="24" s="1"/>
  <c r="O943" i="24"/>
  <c r="N942" i="24"/>
  <c r="V941" i="24"/>
  <c r="V942" i="24" l="1"/>
  <c r="N943" i="24"/>
  <c r="O944" i="24"/>
  <c r="T943" i="24"/>
  <c r="W943" i="24" s="1"/>
  <c r="O945" i="24" l="1"/>
  <c r="T944" i="24"/>
  <c r="W944" i="24" s="1"/>
  <c r="N944" i="24"/>
  <c r="V943" i="24"/>
  <c r="O946" i="24" l="1"/>
  <c r="T945" i="24"/>
  <c r="W945" i="24" s="1"/>
  <c r="V944" i="24"/>
  <c r="N945" i="24"/>
  <c r="N946" i="24" l="1"/>
  <c r="V945" i="24"/>
  <c r="T946" i="24"/>
  <c r="W946" i="24" s="1"/>
  <c r="O947" i="24"/>
  <c r="O948" i="24" l="1"/>
  <c r="T947" i="24"/>
  <c r="W947" i="24" s="1"/>
  <c r="V946" i="24"/>
  <c r="N947" i="24"/>
  <c r="O949" i="24" l="1"/>
  <c r="T948" i="24"/>
  <c r="W948" i="24" s="1"/>
  <c r="N948" i="24"/>
  <c r="V947" i="24"/>
  <c r="O950" i="24" l="1"/>
  <c r="T949" i="24"/>
  <c r="W949" i="24" s="1"/>
  <c r="N949" i="24"/>
  <c r="V948" i="24"/>
  <c r="T950" i="24" l="1"/>
  <c r="W950" i="24" s="1"/>
  <c r="O951" i="24"/>
  <c r="N950" i="24"/>
  <c r="V949" i="24"/>
  <c r="V950" i="24" l="1"/>
  <c r="N951" i="24"/>
  <c r="O952" i="24"/>
  <c r="T951" i="24"/>
  <c r="W951" i="24" s="1"/>
  <c r="O953" i="24" l="1"/>
  <c r="T952" i="24"/>
  <c r="W952" i="24" s="1"/>
  <c r="N952" i="24"/>
  <c r="V951" i="24"/>
  <c r="O954" i="24" l="1"/>
  <c r="T953" i="24"/>
  <c r="W953" i="24" s="1"/>
  <c r="V952" i="24"/>
  <c r="N953" i="24"/>
  <c r="T954" i="24" l="1"/>
  <c r="W954" i="24" s="1"/>
  <c r="O955" i="24"/>
  <c r="N954" i="24"/>
  <c r="V953" i="24"/>
  <c r="V954" i="24" l="1"/>
  <c r="N955" i="24"/>
  <c r="O956" i="24"/>
  <c r="T955" i="24"/>
  <c r="W955" i="24" s="1"/>
  <c r="O957" i="24" l="1"/>
  <c r="T956" i="24"/>
  <c r="W956" i="24" s="1"/>
  <c r="N956" i="24"/>
  <c r="V955" i="24"/>
  <c r="O958" i="24" l="1"/>
  <c r="T957" i="24"/>
  <c r="W957" i="24" s="1"/>
  <c r="N957" i="24"/>
  <c r="V956" i="24"/>
  <c r="T958" i="24" l="1"/>
  <c r="W958" i="24" s="1"/>
  <c r="O959" i="24"/>
  <c r="N958" i="24"/>
  <c r="V957" i="24"/>
  <c r="V958" i="24" l="1"/>
  <c r="N959" i="24"/>
  <c r="O960" i="24"/>
  <c r="T959" i="24"/>
  <c r="W959" i="24" s="1"/>
  <c r="O961" i="24" l="1"/>
  <c r="T960" i="24"/>
  <c r="W960" i="24" s="1"/>
  <c r="N960" i="24"/>
  <c r="V959" i="24"/>
  <c r="O962" i="24" l="1"/>
  <c r="T961" i="24"/>
  <c r="W961" i="24" s="1"/>
  <c r="V960" i="24"/>
  <c r="N961" i="24"/>
  <c r="N962" i="24" l="1"/>
  <c r="V961" i="24"/>
  <c r="T962" i="24"/>
  <c r="W962" i="24" s="1"/>
  <c r="O963" i="24"/>
  <c r="O964" i="24" l="1"/>
  <c r="T963" i="24"/>
  <c r="W963" i="24" s="1"/>
  <c r="V962" i="24"/>
  <c r="N963" i="24"/>
  <c r="O965" i="24" l="1"/>
  <c r="T964" i="24"/>
  <c r="W964" i="24" s="1"/>
  <c r="N964" i="24"/>
  <c r="V963" i="24"/>
  <c r="O966" i="24" l="1"/>
  <c r="T965" i="24"/>
  <c r="W965" i="24" s="1"/>
  <c r="N965" i="24"/>
  <c r="V964" i="24"/>
  <c r="T966" i="24" l="1"/>
  <c r="W966" i="24" s="1"/>
  <c r="O967" i="24"/>
  <c r="N966" i="24"/>
  <c r="V965" i="24"/>
  <c r="V966" i="24" l="1"/>
  <c r="N967" i="24"/>
  <c r="O968" i="24"/>
  <c r="T967" i="24"/>
  <c r="W967" i="24" s="1"/>
  <c r="O969" i="24" l="1"/>
  <c r="T968" i="24"/>
  <c r="W968" i="24" s="1"/>
  <c r="N968" i="24"/>
  <c r="V967" i="24"/>
  <c r="O970" i="24" l="1"/>
  <c r="T969" i="24"/>
  <c r="W969" i="24" s="1"/>
  <c r="V968" i="24"/>
  <c r="N969" i="24"/>
  <c r="T970" i="24" l="1"/>
  <c r="W970" i="24" s="1"/>
  <c r="O971" i="24"/>
  <c r="N970" i="24"/>
  <c r="V969" i="24"/>
  <c r="V970" i="24" l="1"/>
  <c r="N971" i="24"/>
  <c r="O972" i="24"/>
  <c r="T971" i="24"/>
  <c r="W971" i="24" s="1"/>
  <c r="O973" i="24" l="1"/>
  <c r="T972" i="24"/>
  <c r="W972" i="24" s="1"/>
  <c r="N972" i="24"/>
  <c r="V971" i="24"/>
  <c r="O974" i="24" l="1"/>
  <c r="T973" i="24"/>
  <c r="W973" i="24" s="1"/>
  <c r="N973" i="24"/>
  <c r="V972" i="24"/>
  <c r="T974" i="24" l="1"/>
  <c r="W974" i="24" s="1"/>
  <c r="O975" i="24"/>
  <c r="N974" i="24"/>
  <c r="V973" i="24"/>
  <c r="V974" i="24" l="1"/>
  <c r="N975" i="24"/>
  <c r="O976" i="24"/>
  <c r="T975" i="24"/>
  <c r="W975" i="24" s="1"/>
  <c r="O977" i="24" l="1"/>
  <c r="T976" i="24"/>
  <c r="W976" i="24" s="1"/>
  <c r="N976" i="24"/>
  <c r="V975" i="24"/>
  <c r="O978" i="24" l="1"/>
  <c r="T977" i="24"/>
  <c r="W977" i="24" s="1"/>
  <c r="V976" i="24"/>
  <c r="N977" i="24"/>
  <c r="T978" i="24" l="1"/>
  <c r="W978" i="24" s="1"/>
  <c r="O979" i="24"/>
  <c r="N978" i="24"/>
  <c r="V977" i="24"/>
  <c r="V978" i="24" l="1"/>
  <c r="N979" i="24"/>
  <c r="O980" i="24"/>
  <c r="T979" i="24"/>
  <c r="W979" i="24" s="1"/>
  <c r="O981" i="24" l="1"/>
  <c r="T980" i="24"/>
  <c r="W980" i="24" s="1"/>
  <c r="N980" i="24"/>
  <c r="V979" i="24"/>
  <c r="O982" i="24" l="1"/>
  <c r="T981" i="24"/>
  <c r="W981" i="24" s="1"/>
  <c r="N981" i="24"/>
  <c r="V980" i="24"/>
  <c r="T982" i="24" l="1"/>
  <c r="W982" i="24" s="1"/>
  <c r="O983" i="24"/>
  <c r="N982" i="24"/>
  <c r="V981" i="24"/>
  <c r="V982" i="24" l="1"/>
  <c r="N983" i="24"/>
  <c r="O984" i="24"/>
  <c r="T983" i="24"/>
  <c r="W983" i="24" s="1"/>
  <c r="O985" i="24" l="1"/>
  <c r="T984" i="24"/>
  <c r="W984" i="24" s="1"/>
  <c r="N984" i="24"/>
  <c r="V983" i="24"/>
  <c r="O986" i="24" l="1"/>
  <c r="T985" i="24"/>
  <c r="W985" i="24" s="1"/>
  <c r="V984" i="24"/>
  <c r="N985" i="24"/>
  <c r="T986" i="24" l="1"/>
  <c r="W986" i="24" s="1"/>
  <c r="O987" i="24"/>
  <c r="N986" i="24"/>
  <c r="V985" i="24"/>
  <c r="V986" i="24" l="1"/>
  <c r="N987" i="24"/>
  <c r="O988" i="24"/>
  <c r="T987" i="24"/>
  <c r="W987" i="24" s="1"/>
  <c r="O989" i="24" l="1"/>
  <c r="T988" i="24"/>
  <c r="W988" i="24" s="1"/>
  <c r="N988" i="24"/>
  <c r="V987" i="24"/>
  <c r="O990" i="24" l="1"/>
  <c r="T989" i="24"/>
  <c r="W989" i="24" s="1"/>
  <c r="N989" i="24"/>
  <c r="V988" i="24"/>
  <c r="T990" i="24" l="1"/>
  <c r="W990" i="24" s="1"/>
  <c r="O991" i="24"/>
  <c r="N990" i="24"/>
  <c r="V989" i="24"/>
  <c r="V990" i="24" l="1"/>
  <c r="N991" i="24"/>
  <c r="O992" i="24"/>
  <c r="T991" i="24"/>
  <c r="W991" i="24" s="1"/>
  <c r="O993" i="24" l="1"/>
  <c r="T992" i="24"/>
  <c r="W992" i="24" s="1"/>
  <c r="N992" i="24"/>
  <c r="V991" i="24"/>
  <c r="O994" i="24" l="1"/>
  <c r="T993" i="24"/>
  <c r="W993" i="24" s="1"/>
  <c r="V992" i="24"/>
  <c r="N993" i="24"/>
  <c r="T994" i="24" l="1"/>
  <c r="W994" i="24" s="1"/>
  <c r="O995" i="24"/>
  <c r="N994" i="24"/>
  <c r="V993" i="24"/>
  <c r="V994" i="24" l="1"/>
  <c r="N995" i="24"/>
  <c r="O996" i="24"/>
  <c r="T995" i="24"/>
  <c r="W995" i="24" s="1"/>
  <c r="O997" i="24" l="1"/>
  <c r="T996" i="24"/>
  <c r="W996" i="24" s="1"/>
  <c r="N996" i="24"/>
  <c r="V995" i="24"/>
  <c r="O998" i="24" l="1"/>
  <c r="T997" i="24"/>
  <c r="W997" i="24" s="1"/>
  <c r="N997" i="24"/>
  <c r="V996" i="24"/>
  <c r="T998" i="24" l="1"/>
  <c r="W998" i="24" s="1"/>
  <c r="O999" i="24"/>
  <c r="N998" i="24"/>
  <c r="V997" i="24"/>
  <c r="V998" i="24" l="1"/>
  <c r="N999" i="24"/>
  <c r="O1000" i="24"/>
  <c r="T999" i="24"/>
  <c r="W999" i="24" s="1"/>
  <c r="O1001" i="24" l="1"/>
  <c r="T1000" i="24"/>
  <c r="W1000" i="24" s="1"/>
  <c r="N1000" i="24"/>
  <c r="V999" i="24"/>
  <c r="O1002" i="24" l="1"/>
  <c r="T1001" i="24"/>
  <c r="W1001" i="24" s="1"/>
  <c r="V1000" i="24"/>
  <c r="N1001" i="24"/>
  <c r="N1002" i="24" l="1"/>
  <c r="V1001" i="24"/>
  <c r="T1002" i="24"/>
  <c r="W1002" i="24" s="1"/>
  <c r="O1003" i="24"/>
  <c r="V1002" i="24" l="1"/>
  <c r="N1003" i="24"/>
  <c r="O1004" i="24"/>
  <c r="T1003" i="24"/>
  <c r="W1003" i="24" s="1"/>
  <c r="O1005" i="24" l="1"/>
  <c r="T1004" i="24"/>
  <c r="W1004" i="24" s="1"/>
  <c r="N1004" i="24"/>
  <c r="V1003" i="24"/>
  <c r="O1006" i="24" l="1"/>
  <c r="T1005" i="24"/>
  <c r="W1005" i="24" s="1"/>
  <c r="N1005" i="24"/>
  <c r="V1004" i="24"/>
  <c r="T1006" i="24" l="1"/>
  <c r="W1006" i="24" s="1"/>
  <c r="O1007" i="24"/>
  <c r="N1006" i="24"/>
  <c r="V1005" i="24"/>
  <c r="V1006" i="24" l="1"/>
  <c r="N1007" i="24"/>
  <c r="O1008" i="24"/>
  <c r="T1007" i="24"/>
  <c r="W1007" i="24" s="1"/>
  <c r="O1009" i="24" l="1"/>
  <c r="T1008" i="24"/>
  <c r="W1008" i="24" s="1"/>
  <c r="N1008" i="24"/>
  <c r="V1007" i="24"/>
  <c r="O1010" i="24" l="1"/>
  <c r="T1009" i="24"/>
  <c r="W1009" i="24" s="1"/>
  <c r="V1008" i="24"/>
  <c r="N1009" i="24"/>
  <c r="T1010" i="24" l="1"/>
  <c r="W1010" i="24" s="1"/>
  <c r="O1011" i="24"/>
  <c r="N1010" i="24"/>
  <c r="V1009" i="24"/>
  <c r="V1010" i="24" l="1"/>
  <c r="N1011" i="24"/>
  <c r="O1012" i="24"/>
  <c r="T1011" i="24"/>
  <c r="W1011" i="24" s="1"/>
  <c r="O1013" i="24" l="1"/>
  <c r="T1012" i="24"/>
  <c r="W1012" i="24" s="1"/>
  <c r="N1012" i="24"/>
  <c r="V1011" i="24"/>
  <c r="O1014" i="24" l="1"/>
  <c r="T1013" i="24"/>
  <c r="W1013" i="24" s="1"/>
  <c r="N1013" i="24"/>
  <c r="V1012" i="24"/>
  <c r="T1014" i="24" l="1"/>
  <c r="W1014" i="24" s="1"/>
  <c r="O1015" i="24"/>
  <c r="N1014" i="24"/>
  <c r="V1013" i="24"/>
  <c r="V1014" i="24" l="1"/>
  <c r="N1015" i="24"/>
  <c r="O1016" i="24"/>
  <c r="T1015" i="24"/>
  <c r="W1015" i="24" s="1"/>
  <c r="O1017" i="24" l="1"/>
  <c r="T1016" i="24"/>
  <c r="W1016" i="24" s="1"/>
  <c r="N1016" i="24"/>
  <c r="V1015" i="24"/>
  <c r="O1018" i="24" l="1"/>
  <c r="T1017" i="24"/>
  <c r="W1017" i="24" s="1"/>
  <c r="V1016" i="24"/>
  <c r="N1017" i="24"/>
  <c r="T1018" i="24" l="1"/>
  <c r="W1018" i="24" s="1"/>
  <c r="O1019" i="24"/>
  <c r="N1018" i="24"/>
  <c r="V1017" i="24"/>
  <c r="V1018" i="24" l="1"/>
  <c r="N1019" i="24"/>
  <c r="O1020" i="24"/>
  <c r="T1019" i="24"/>
  <c r="W1019" i="24" s="1"/>
  <c r="O1021" i="24" l="1"/>
  <c r="T1020" i="24"/>
  <c r="W1020" i="24" s="1"/>
  <c r="N1020" i="24"/>
  <c r="V1019" i="24"/>
  <c r="O1022" i="24" l="1"/>
  <c r="T1021" i="24"/>
  <c r="W1021" i="24" s="1"/>
  <c r="N1021" i="24"/>
  <c r="V1020" i="24"/>
  <c r="T1022" i="24" l="1"/>
  <c r="W1022" i="24" s="1"/>
  <c r="O1023" i="24"/>
  <c r="N1022" i="24"/>
  <c r="V1021" i="24"/>
  <c r="V1022" i="24" l="1"/>
  <c r="N1023" i="24"/>
  <c r="O1024" i="24"/>
  <c r="T1023" i="24"/>
  <c r="W1023" i="24" s="1"/>
  <c r="O1025" i="24" l="1"/>
  <c r="T1024" i="24"/>
  <c r="W1024" i="24" s="1"/>
  <c r="N1024" i="24"/>
  <c r="V1023" i="24"/>
  <c r="O1026" i="24" l="1"/>
  <c r="T1025" i="24"/>
  <c r="W1025" i="24" s="1"/>
  <c r="V1024" i="24"/>
  <c r="N1025" i="24"/>
  <c r="N1026" i="24" l="1"/>
  <c r="V1025" i="24"/>
  <c r="T1026" i="24"/>
  <c r="W1026" i="24" s="1"/>
  <c r="O1027" i="24"/>
  <c r="V1026" i="24" l="1"/>
  <c r="N1027" i="24"/>
  <c r="O1028" i="24"/>
  <c r="T1027" i="24"/>
  <c r="W1027" i="24" s="1"/>
  <c r="O1029" i="24" l="1"/>
  <c r="T1028" i="24"/>
  <c r="W1028" i="24" s="1"/>
  <c r="N1028" i="24"/>
  <c r="V1027" i="24"/>
  <c r="O1030" i="24" l="1"/>
  <c r="T1029" i="24"/>
  <c r="W1029" i="24" s="1"/>
  <c r="N1029" i="24"/>
  <c r="V1028" i="24"/>
  <c r="T1030" i="24" l="1"/>
  <c r="W1030" i="24" s="1"/>
  <c r="O1031" i="24"/>
  <c r="N1030" i="24"/>
  <c r="V1029" i="24"/>
  <c r="V1030" i="24" l="1"/>
  <c r="N1031" i="24"/>
  <c r="O1032" i="24"/>
  <c r="T1031" i="24"/>
  <c r="W1031" i="24" s="1"/>
  <c r="O1033" i="24" l="1"/>
  <c r="T1032" i="24"/>
  <c r="W1032" i="24" s="1"/>
  <c r="N1032" i="24"/>
  <c r="V1031" i="24"/>
  <c r="O1034" i="24" l="1"/>
  <c r="T1033" i="24"/>
  <c r="W1033" i="24" s="1"/>
  <c r="V1032" i="24"/>
  <c r="N1033" i="24"/>
  <c r="T1034" i="24" l="1"/>
  <c r="W1034" i="24" s="1"/>
  <c r="O1035" i="24"/>
  <c r="N1034" i="24"/>
  <c r="V1033" i="24"/>
  <c r="V1034" i="24" l="1"/>
  <c r="N1035" i="24"/>
  <c r="O1036" i="24"/>
  <c r="T1035" i="24"/>
  <c r="W1035" i="24" s="1"/>
  <c r="O1037" i="24" l="1"/>
  <c r="T1036" i="24"/>
  <c r="W1036" i="24" s="1"/>
  <c r="N1036" i="24"/>
  <c r="V1035" i="24"/>
  <c r="O1038" i="24" l="1"/>
  <c r="T1037" i="24"/>
  <c r="W1037" i="24" s="1"/>
  <c r="N1037" i="24"/>
  <c r="V1036" i="24"/>
  <c r="T1038" i="24" l="1"/>
  <c r="W1038" i="24" s="1"/>
  <c r="O1039" i="24"/>
  <c r="N1038" i="24"/>
  <c r="V1037" i="24"/>
  <c r="V1038" i="24" l="1"/>
  <c r="N1039" i="24"/>
  <c r="O1040" i="24"/>
  <c r="T1039" i="24"/>
  <c r="W1039" i="24" s="1"/>
  <c r="O1041" i="24" l="1"/>
  <c r="T1040" i="24"/>
  <c r="W1040" i="24" s="1"/>
  <c r="N1040" i="24"/>
  <c r="V1039" i="24"/>
  <c r="O1042" i="24" l="1"/>
  <c r="T1041" i="24"/>
  <c r="W1041" i="24" s="1"/>
  <c r="V1040" i="24"/>
  <c r="N1041" i="24"/>
  <c r="N1042" i="24" l="1"/>
  <c r="V1041" i="24"/>
  <c r="T1042" i="24"/>
  <c r="W1042" i="24" s="1"/>
  <c r="O1043" i="24"/>
  <c r="V1042" i="24" l="1"/>
  <c r="N1043" i="24"/>
  <c r="O1044" i="24"/>
  <c r="T1043" i="24"/>
  <c r="W1043" i="24" s="1"/>
  <c r="O1045" i="24" l="1"/>
  <c r="T1044" i="24"/>
  <c r="W1044" i="24" s="1"/>
  <c r="N1044" i="24"/>
  <c r="V1043" i="24"/>
  <c r="O1046" i="24" l="1"/>
  <c r="T1045" i="24"/>
  <c r="W1045" i="24" s="1"/>
  <c r="N1045" i="24"/>
  <c r="V1044" i="24"/>
  <c r="N1046" i="24" l="1"/>
  <c r="V1045" i="24"/>
  <c r="T1046" i="24"/>
  <c r="W1046" i="24" s="1"/>
  <c r="O1047" i="24"/>
  <c r="V1046" i="24" l="1"/>
  <c r="N1047" i="24"/>
  <c r="O1048" i="24"/>
  <c r="T1047" i="24"/>
  <c r="W1047" i="24" s="1"/>
  <c r="O1049" i="24" l="1"/>
  <c r="T1048" i="24"/>
  <c r="W1048" i="24" s="1"/>
  <c r="N1048" i="24"/>
  <c r="V1047" i="24"/>
  <c r="O1050" i="24" l="1"/>
  <c r="T1049" i="24"/>
  <c r="W1049" i="24" s="1"/>
  <c r="V1048" i="24"/>
  <c r="N1049" i="24"/>
  <c r="T1050" i="24" l="1"/>
  <c r="W1050" i="24" s="1"/>
  <c r="O1051" i="24"/>
  <c r="N1050" i="24"/>
  <c r="V1049" i="24"/>
  <c r="V1050" i="24" l="1"/>
  <c r="N1051" i="24"/>
  <c r="O1052" i="24"/>
  <c r="T1051" i="24"/>
  <c r="W1051" i="24" s="1"/>
  <c r="O1053" i="24" l="1"/>
  <c r="T1052" i="24"/>
  <c r="W1052" i="24" s="1"/>
  <c r="N1052" i="24"/>
  <c r="V1051" i="24"/>
  <c r="O1054" i="24" l="1"/>
  <c r="T1053" i="24"/>
  <c r="W1053" i="24" s="1"/>
  <c r="N1053" i="24"/>
  <c r="V1052" i="24"/>
  <c r="T1054" i="24" l="1"/>
  <c r="W1054" i="24" s="1"/>
  <c r="O1055" i="24"/>
  <c r="N1054" i="24"/>
  <c r="V1053" i="24"/>
  <c r="V1054" i="24" l="1"/>
  <c r="N1055" i="24"/>
  <c r="O1056" i="24"/>
  <c r="T1055" i="24"/>
  <c r="W1055" i="24" s="1"/>
  <c r="O1057" i="24" l="1"/>
  <c r="T1056" i="24"/>
  <c r="W1056" i="24" s="1"/>
  <c r="N1056" i="24"/>
  <c r="V1055" i="24"/>
  <c r="O1058" i="24" l="1"/>
  <c r="T1057" i="24"/>
  <c r="W1057" i="24" s="1"/>
  <c r="V1056" i="24"/>
  <c r="N1057" i="24"/>
  <c r="T1058" i="24" l="1"/>
  <c r="W1058" i="24" s="1"/>
  <c r="O1059" i="24"/>
  <c r="N1058" i="24"/>
  <c r="V1057" i="24"/>
  <c r="V1058" i="24" l="1"/>
  <c r="N1059" i="24"/>
  <c r="O1060" i="24"/>
  <c r="T1059" i="24"/>
  <c r="W1059" i="24" s="1"/>
  <c r="O1061" i="24" l="1"/>
  <c r="T1060" i="24"/>
  <c r="W1060" i="24" s="1"/>
  <c r="N1060" i="24"/>
  <c r="V1059" i="24"/>
  <c r="O1062" i="24" l="1"/>
  <c r="T1061" i="24"/>
  <c r="W1061" i="24" s="1"/>
  <c r="N1061" i="24"/>
  <c r="V1060" i="24"/>
  <c r="T1062" i="24" l="1"/>
  <c r="W1062" i="24" s="1"/>
  <c r="O1063" i="24"/>
  <c r="N1062" i="24"/>
  <c r="V1061" i="24"/>
  <c r="V1062" i="24" l="1"/>
  <c r="N1063" i="24"/>
  <c r="O1064" i="24"/>
  <c r="T1063" i="24"/>
  <c r="W1063" i="24" s="1"/>
  <c r="O1065" i="24" l="1"/>
  <c r="T1064" i="24"/>
  <c r="W1064" i="24" s="1"/>
  <c r="N1064" i="24"/>
  <c r="V1063" i="24"/>
  <c r="O1066" i="24" l="1"/>
  <c r="T1065" i="24"/>
  <c r="W1065" i="24" s="1"/>
  <c r="V1064" i="24"/>
  <c r="N1065" i="24"/>
  <c r="T1066" i="24" l="1"/>
  <c r="W1066" i="24" s="1"/>
  <c r="O1067" i="24"/>
  <c r="N1066" i="24"/>
  <c r="V1065" i="24"/>
  <c r="V1066" i="24" l="1"/>
  <c r="N1067" i="24"/>
  <c r="O1068" i="24"/>
  <c r="T1067" i="24"/>
  <c r="W1067" i="24" s="1"/>
  <c r="O1069" i="24" l="1"/>
  <c r="T1068" i="24"/>
  <c r="W1068" i="24" s="1"/>
  <c r="N1068" i="24"/>
  <c r="V1067" i="24"/>
  <c r="O1070" i="24" l="1"/>
  <c r="T1069" i="24"/>
  <c r="W1069" i="24" s="1"/>
  <c r="N1069" i="24"/>
  <c r="V1068" i="24"/>
  <c r="T1070" i="24" l="1"/>
  <c r="W1070" i="24" s="1"/>
  <c r="O1071" i="24"/>
  <c r="N1070" i="24"/>
  <c r="V1069" i="24"/>
  <c r="V1070" i="24" l="1"/>
  <c r="N1071" i="24"/>
  <c r="O1072" i="24"/>
  <c r="T1071" i="24"/>
  <c r="W1071" i="24" s="1"/>
  <c r="O1073" i="24" l="1"/>
  <c r="T1072" i="24"/>
  <c r="W1072" i="24" s="1"/>
  <c r="N1072" i="24"/>
  <c r="V1071" i="24"/>
  <c r="O1074" i="24" l="1"/>
  <c r="T1073" i="24"/>
  <c r="W1073" i="24" s="1"/>
  <c r="V1072" i="24"/>
  <c r="N1073" i="24"/>
  <c r="T1074" i="24" l="1"/>
  <c r="W1074" i="24" s="1"/>
  <c r="O1075" i="24"/>
  <c r="N1074" i="24"/>
  <c r="V1073" i="24"/>
  <c r="V1074" i="24" l="1"/>
  <c r="N1075" i="24"/>
  <c r="O1076" i="24"/>
  <c r="T1075" i="24"/>
  <c r="W1075" i="24" s="1"/>
  <c r="O1077" i="24" l="1"/>
  <c r="T1076" i="24"/>
  <c r="W1076" i="24" s="1"/>
  <c r="N1076" i="24"/>
  <c r="V1075" i="24"/>
  <c r="O1078" i="24" l="1"/>
  <c r="T1077" i="24"/>
  <c r="W1077" i="24" s="1"/>
  <c r="N1077" i="24"/>
  <c r="V1076" i="24"/>
  <c r="T1078" i="24" l="1"/>
  <c r="W1078" i="24" s="1"/>
  <c r="O1079" i="24"/>
  <c r="N1078" i="24"/>
  <c r="V1077" i="24"/>
  <c r="V1078" i="24" l="1"/>
  <c r="N1079" i="24"/>
  <c r="O1080" i="24"/>
  <c r="T1079" i="24"/>
  <c r="W1079" i="24" s="1"/>
  <c r="O1081" i="24" l="1"/>
  <c r="T1080" i="24"/>
  <c r="W1080" i="24" s="1"/>
  <c r="N1080" i="24"/>
  <c r="V1079" i="24"/>
  <c r="O1082" i="24" l="1"/>
  <c r="T1081" i="24"/>
  <c r="W1081" i="24" s="1"/>
  <c r="V1080" i="24"/>
  <c r="N1081" i="24"/>
  <c r="T1082" i="24" l="1"/>
  <c r="W1082" i="24" s="1"/>
  <c r="O1083" i="24"/>
  <c r="N1082" i="24"/>
  <c r="V1081" i="24"/>
  <c r="V1082" i="24" l="1"/>
  <c r="N1083" i="24"/>
  <c r="O1084" i="24"/>
  <c r="T1083" i="24"/>
  <c r="W1083" i="24" s="1"/>
  <c r="O1085" i="24" l="1"/>
  <c r="T1084" i="24"/>
  <c r="W1084" i="24" s="1"/>
  <c r="N1084" i="24"/>
  <c r="V1083" i="24"/>
  <c r="O1086" i="24" l="1"/>
  <c r="T1085" i="24"/>
  <c r="W1085" i="24" s="1"/>
  <c r="N1085" i="24"/>
  <c r="V1084" i="24"/>
  <c r="T1086" i="24" l="1"/>
  <c r="W1086" i="24" s="1"/>
  <c r="O1087" i="24"/>
  <c r="N1086" i="24"/>
  <c r="V1085" i="24"/>
  <c r="V1086" i="24" l="1"/>
  <c r="N1087" i="24"/>
  <c r="O1088" i="24"/>
  <c r="T1087" i="24"/>
  <c r="W1087" i="24" s="1"/>
  <c r="O1089" i="24" l="1"/>
  <c r="T1088" i="24"/>
  <c r="W1088" i="24" s="1"/>
  <c r="N1088" i="24"/>
  <c r="V1087" i="24"/>
  <c r="O1090" i="24" l="1"/>
  <c r="T1089" i="24"/>
  <c r="W1089" i="24" s="1"/>
  <c r="V1088" i="24"/>
  <c r="N1089" i="24"/>
  <c r="T1090" i="24" l="1"/>
  <c r="W1090" i="24" s="1"/>
  <c r="O1091" i="24"/>
  <c r="N1090" i="24"/>
  <c r="V1089" i="24"/>
  <c r="V1090" i="24" l="1"/>
  <c r="N1091" i="24"/>
  <c r="O1092" i="24"/>
  <c r="T1091" i="24"/>
  <c r="W1091" i="24" s="1"/>
  <c r="O1093" i="24" l="1"/>
  <c r="T1092" i="24"/>
  <c r="W1092" i="24" s="1"/>
  <c r="N1092" i="24"/>
  <c r="V1091" i="24"/>
  <c r="O1094" i="24" l="1"/>
  <c r="T1093" i="24"/>
  <c r="W1093" i="24" s="1"/>
  <c r="N1093" i="24"/>
  <c r="V1092" i="24"/>
  <c r="T1094" i="24" l="1"/>
  <c r="W1094" i="24" s="1"/>
  <c r="O1095" i="24"/>
  <c r="N1094" i="24"/>
  <c r="V1093" i="24"/>
  <c r="V1094" i="24" l="1"/>
  <c r="N1095" i="24"/>
  <c r="O1096" i="24"/>
  <c r="T1095" i="24"/>
  <c r="W1095" i="24" s="1"/>
  <c r="O1097" i="24" l="1"/>
  <c r="T1096" i="24"/>
  <c r="W1096" i="24" s="1"/>
  <c r="N1096" i="24"/>
  <c r="V1095" i="24"/>
  <c r="O1098" i="24" l="1"/>
  <c r="T1097" i="24"/>
  <c r="W1097" i="24" s="1"/>
  <c r="V1096" i="24"/>
  <c r="N1097" i="24"/>
  <c r="N1098" i="24" l="1"/>
  <c r="V1097" i="24"/>
  <c r="T1098" i="24"/>
  <c r="W1098" i="24" s="1"/>
  <c r="O1099" i="24"/>
  <c r="V1098" i="24" l="1"/>
  <c r="N1099" i="24"/>
  <c r="O1100" i="24"/>
  <c r="T1099" i="24"/>
  <c r="W1099" i="24" s="1"/>
  <c r="O1101" i="24" l="1"/>
  <c r="T1100" i="24"/>
  <c r="W1100" i="24" s="1"/>
  <c r="N1100" i="24"/>
  <c r="V1099" i="24"/>
  <c r="O1102" i="24" l="1"/>
  <c r="T1101" i="24"/>
  <c r="W1101" i="24" s="1"/>
  <c r="N1101" i="24"/>
  <c r="V1100" i="24"/>
  <c r="T1102" i="24" l="1"/>
  <c r="W1102" i="24" s="1"/>
  <c r="O1103" i="24"/>
  <c r="N1102" i="24"/>
  <c r="V1101" i="24"/>
  <c r="O1104" i="24" l="1"/>
  <c r="T1103" i="24"/>
  <c r="W1103" i="24" s="1"/>
  <c r="V1102" i="24"/>
  <c r="N1103" i="24"/>
  <c r="N1104" i="24" l="1"/>
  <c r="V1103" i="24"/>
  <c r="O1105" i="24"/>
  <c r="T1104" i="24"/>
  <c r="W1104" i="24" s="1"/>
  <c r="V1104" i="24" l="1"/>
  <c r="N1105" i="24"/>
  <c r="O1106" i="24"/>
  <c r="T1105" i="24"/>
  <c r="W1105" i="24" s="1"/>
  <c r="T1106" i="24" l="1"/>
  <c r="W1106" i="24" s="1"/>
  <c r="O1107" i="24"/>
  <c r="N1106" i="24"/>
  <c r="V1105" i="24"/>
  <c r="V1106" i="24" l="1"/>
  <c r="N1107" i="24"/>
  <c r="O1108" i="24"/>
  <c r="T1107" i="24"/>
  <c r="W1107" i="24" s="1"/>
  <c r="O1109" i="24" l="1"/>
  <c r="T1108" i="24"/>
  <c r="W1108" i="24" s="1"/>
  <c r="N1108" i="24"/>
  <c r="V1107" i="24"/>
  <c r="O1110" i="24" l="1"/>
  <c r="T1109" i="24"/>
  <c r="W1109" i="24" s="1"/>
  <c r="N1109" i="24"/>
  <c r="V1108" i="24"/>
  <c r="T1110" i="24" l="1"/>
  <c r="W1110" i="24" s="1"/>
  <c r="O1111" i="24"/>
  <c r="N1110" i="24"/>
  <c r="V1109" i="24"/>
  <c r="V1110" i="24" l="1"/>
  <c r="N1111" i="24"/>
  <c r="O1112" i="24"/>
  <c r="T1111" i="24"/>
  <c r="W1111" i="24" s="1"/>
  <c r="O1113" i="24" l="1"/>
  <c r="T1112" i="24"/>
  <c r="W1112" i="24" s="1"/>
  <c r="N1112" i="24"/>
  <c r="V1111" i="24"/>
  <c r="O1114" i="24" l="1"/>
  <c r="T1113" i="24"/>
  <c r="W1113" i="24" s="1"/>
  <c r="V1112" i="24"/>
  <c r="N1113" i="24"/>
  <c r="T1114" i="24" l="1"/>
  <c r="W1114" i="24" s="1"/>
  <c r="O1115" i="24"/>
  <c r="N1114" i="24"/>
  <c r="V1113" i="24"/>
  <c r="V1114" i="24" l="1"/>
  <c r="N1115" i="24"/>
  <c r="O1116" i="24"/>
  <c r="T1115" i="24"/>
  <c r="W1115" i="24" s="1"/>
  <c r="O1117" i="24" l="1"/>
  <c r="T1116" i="24"/>
  <c r="W1116" i="24" s="1"/>
  <c r="N1116" i="24"/>
  <c r="V1115" i="24"/>
  <c r="O1118" i="24" l="1"/>
  <c r="T1117" i="24"/>
  <c r="W1117" i="24" s="1"/>
  <c r="N1117" i="24"/>
  <c r="V1116" i="24"/>
  <c r="T1118" i="24" l="1"/>
  <c r="W1118" i="24" s="1"/>
  <c r="O1119" i="24"/>
  <c r="N1118" i="24"/>
  <c r="V1117" i="24"/>
  <c r="V1118" i="24" l="1"/>
  <c r="N1119" i="24"/>
  <c r="O1120" i="24"/>
  <c r="T1119" i="24"/>
  <c r="W1119" i="24" s="1"/>
  <c r="O1121" i="24" l="1"/>
  <c r="T1120" i="24"/>
  <c r="W1120" i="24" s="1"/>
  <c r="N1120" i="24"/>
  <c r="V1119" i="24"/>
  <c r="O1122" i="24" l="1"/>
  <c r="T1121" i="24"/>
  <c r="W1121" i="24" s="1"/>
  <c r="V1120" i="24"/>
  <c r="N1121" i="24"/>
  <c r="T1122" i="24" l="1"/>
  <c r="W1122" i="24" s="1"/>
  <c r="O1123" i="24"/>
  <c r="N1122" i="24"/>
  <c r="V1121" i="24"/>
  <c r="V1122" i="24" l="1"/>
  <c r="N1123" i="24"/>
  <c r="O1124" i="24"/>
  <c r="T1123" i="24"/>
  <c r="W1123" i="24" s="1"/>
  <c r="O1125" i="24" l="1"/>
  <c r="T1124" i="24"/>
  <c r="W1124" i="24" s="1"/>
  <c r="N1124" i="24"/>
  <c r="V1123" i="24"/>
  <c r="O1126" i="24" l="1"/>
  <c r="T1125" i="24"/>
  <c r="W1125" i="24" s="1"/>
  <c r="N1125" i="24"/>
  <c r="V1124" i="24"/>
  <c r="T1126" i="24" l="1"/>
  <c r="W1126" i="24" s="1"/>
  <c r="O1127" i="24"/>
  <c r="N1126" i="24"/>
  <c r="V1125" i="24"/>
  <c r="V1126" i="24" l="1"/>
  <c r="N1127" i="24"/>
  <c r="O1128" i="24"/>
  <c r="T1127" i="24"/>
  <c r="W1127" i="24" s="1"/>
  <c r="O1129" i="24" l="1"/>
  <c r="T1128" i="24"/>
  <c r="W1128" i="24" s="1"/>
  <c r="N1128" i="24"/>
  <c r="V1127" i="24"/>
  <c r="O1130" i="24" l="1"/>
  <c r="T1129" i="24"/>
  <c r="W1129" i="24" s="1"/>
  <c r="V1128" i="24"/>
  <c r="N1129" i="24"/>
  <c r="T1130" i="24" l="1"/>
  <c r="W1130" i="24" s="1"/>
  <c r="O1131" i="24"/>
  <c r="N1130" i="24"/>
  <c r="V1129" i="24"/>
  <c r="V1130" i="24" l="1"/>
  <c r="N1131" i="24"/>
  <c r="O1132" i="24"/>
  <c r="T1131" i="24"/>
  <c r="W1131" i="24" s="1"/>
  <c r="O1133" i="24" l="1"/>
  <c r="T1132" i="24"/>
  <c r="W1132" i="24" s="1"/>
  <c r="N1132" i="24"/>
  <c r="V1131" i="24"/>
  <c r="O1134" i="24" l="1"/>
  <c r="T1133" i="24"/>
  <c r="W1133" i="24" s="1"/>
  <c r="N1133" i="24"/>
  <c r="V1132" i="24"/>
  <c r="T1134" i="24" l="1"/>
  <c r="W1134" i="24" s="1"/>
  <c r="O1135" i="24"/>
  <c r="N1134" i="24"/>
  <c r="V1133" i="24"/>
  <c r="V1134" i="24" l="1"/>
  <c r="N1135" i="24"/>
  <c r="O1136" i="24"/>
  <c r="T1135" i="24"/>
  <c r="W1135" i="24" s="1"/>
  <c r="O1137" i="24" l="1"/>
  <c r="T1136" i="24"/>
  <c r="W1136" i="24" s="1"/>
  <c r="N1136" i="24"/>
  <c r="V1135" i="24"/>
  <c r="O1138" i="24" l="1"/>
  <c r="T1137" i="24"/>
  <c r="W1137" i="24" s="1"/>
  <c r="V1136" i="24"/>
  <c r="N1137" i="24"/>
  <c r="T1138" i="24" l="1"/>
  <c r="W1138" i="24" s="1"/>
  <c r="O1139" i="24"/>
  <c r="N1138" i="24"/>
  <c r="V1137" i="24"/>
  <c r="V1138" i="24" l="1"/>
  <c r="N1139" i="24"/>
  <c r="O1140" i="24"/>
  <c r="T1139" i="24"/>
  <c r="W1139" i="24" s="1"/>
  <c r="O1141" i="24" l="1"/>
  <c r="T1140" i="24"/>
  <c r="W1140" i="24" s="1"/>
  <c r="N1140" i="24"/>
  <c r="V1139" i="24"/>
  <c r="O1142" i="24" l="1"/>
  <c r="T1141" i="24"/>
  <c r="W1141" i="24" s="1"/>
  <c r="N1141" i="24"/>
  <c r="V1140" i="24"/>
  <c r="T1142" i="24" l="1"/>
  <c r="W1142" i="24" s="1"/>
  <c r="O1143" i="24"/>
  <c r="N1142" i="24"/>
  <c r="V1141" i="24"/>
  <c r="V1142" i="24" l="1"/>
  <c r="N1143" i="24"/>
  <c r="O1144" i="24"/>
  <c r="T1143" i="24"/>
  <c r="W1143" i="24" s="1"/>
  <c r="O1145" i="24" l="1"/>
  <c r="T1144" i="24"/>
  <c r="W1144" i="24" s="1"/>
  <c r="N1144" i="24"/>
  <c r="V1143" i="24"/>
  <c r="O1146" i="24" l="1"/>
  <c r="T1145" i="24"/>
  <c r="W1145" i="24" s="1"/>
  <c r="V1144" i="24"/>
  <c r="N1145" i="24"/>
  <c r="T1146" i="24" l="1"/>
  <c r="W1146" i="24" s="1"/>
  <c r="O1147" i="24"/>
  <c r="N1146" i="24"/>
  <c r="V1145" i="24"/>
  <c r="V1146" i="24" l="1"/>
  <c r="N1147" i="24"/>
  <c r="O1148" i="24"/>
  <c r="T1147" i="24"/>
  <c r="W1147" i="24" s="1"/>
  <c r="O1149" i="24" l="1"/>
  <c r="T1148" i="24"/>
  <c r="W1148" i="24" s="1"/>
  <c r="N1148" i="24"/>
  <c r="V1147" i="24"/>
  <c r="O1150" i="24" l="1"/>
  <c r="T1149" i="24"/>
  <c r="W1149" i="24" s="1"/>
  <c r="N1149" i="24"/>
  <c r="V1148" i="24"/>
  <c r="T1150" i="24" l="1"/>
  <c r="W1150" i="24" s="1"/>
  <c r="O1151" i="24"/>
  <c r="N1150" i="24"/>
  <c r="V1149" i="24"/>
  <c r="V1150" i="24" l="1"/>
  <c r="N1151" i="24"/>
  <c r="O1152" i="24"/>
  <c r="T1151" i="24"/>
  <c r="W1151" i="24" s="1"/>
  <c r="O1153" i="24" l="1"/>
  <c r="T1152" i="24"/>
  <c r="W1152" i="24" s="1"/>
  <c r="N1152" i="24"/>
  <c r="V1151" i="24"/>
  <c r="O1154" i="24" l="1"/>
  <c r="T1153" i="24"/>
  <c r="W1153" i="24" s="1"/>
  <c r="V1152" i="24"/>
  <c r="N1153" i="24"/>
  <c r="T1154" i="24" l="1"/>
  <c r="W1154" i="24" s="1"/>
  <c r="O1155" i="24"/>
  <c r="N1154" i="24"/>
  <c r="V1153" i="24"/>
  <c r="V1154" i="24" l="1"/>
  <c r="N1155" i="24"/>
  <c r="O1156" i="24"/>
  <c r="T1155" i="24"/>
  <c r="W1155" i="24" s="1"/>
  <c r="O1157" i="24" l="1"/>
  <c r="T1156" i="24"/>
  <c r="W1156" i="24" s="1"/>
  <c r="N1156" i="24"/>
  <c r="V1155" i="24"/>
  <c r="O1158" i="24" l="1"/>
  <c r="T1157" i="24"/>
  <c r="W1157" i="24" s="1"/>
  <c r="N1157" i="24"/>
  <c r="V1156" i="24"/>
  <c r="T1158" i="24" l="1"/>
  <c r="W1158" i="24" s="1"/>
  <c r="O1159" i="24"/>
  <c r="N1158" i="24"/>
  <c r="V1157" i="24"/>
  <c r="V1158" i="24" l="1"/>
  <c r="N1159" i="24"/>
  <c r="O1160" i="24"/>
  <c r="T1159" i="24"/>
  <c r="W1159" i="24" s="1"/>
  <c r="O1161" i="24" l="1"/>
  <c r="T1160" i="24"/>
  <c r="W1160" i="24" s="1"/>
  <c r="N1160" i="24"/>
  <c r="V1159" i="24"/>
  <c r="O1162" i="24" l="1"/>
  <c r="T1161" i="24"/>
  <c r="W1161" i="24" s="1"/>
  <c r="V1160" i="24"/>
  <c r="N1161" i="24"/>
  <c r="T1162" i="24" l="1"/>
  <c r="W1162" i="24" s="1"/>
  <c r="O1163" i="24"/>
  <c r="N1162" i="24"/>
  <c r="V1161" i="24"/>
  <c r="V1162" i="24" l="1"/>
  <c r="N1163" i="24"/>
  <c r="O1164" i="24"/>
  <c r="T1163" i="24"/>
  <c r="W1163" i="24" s="1"/>
  <c r="O1165" i="24" l="1"/>
  <c r="T1164" i="24"/>
  <c r="W1164" i="24" s="1"/>
  <c r="N1164" i="24"/>
  <c r="V1163" i="24"/>
  <c r="O1166" i="24" l="1"/>
  <c r="T1165" i="24"/>
  <c r="W1165" i="24" s="1"/>
  <c r="N1165" i="24"/>
  <c r="V1164" i="24"/>
  <c r="T1166" i="24" l="1"/>
  <c r="W1166" i="24" s="1"/>
  <c r="O1167" i="24"/>
  <c r="N1166" i="24"/>
  <c r="V1165" i="24"/>
  <c r="V1166" i="24" l="1"/>
  <c r="N1167" i="24"/>
  <c r="O1168" i="24"/>
  <c r="T1167" i="24"/>
  <c r="W1167" i="24" s="1"/>
  <c r="O1169" i="24" l="1"/>
  <c r="T1168" i="24"/>
  <c r="W1168" i="24" s="1"/>
  <c r="N1168" i="24"/>
  <c r="V1167" i="24"/>
  <c r="O1170" i="24" l="1"/>
  <c r="T1169" i="24"/>
  <c r="W1169" i="24" s="1"/>
  <c r="V1168" i="24"/>
  <c r="N1169" i="24"/>
  <c r="T1170" i="24" l="1"/>
  <c r="W1170" i="24" s="1"/>
  <c r="O1171" i="24"/>
  <c r="N1170" i="24"/>
  <c r="V1169" i="24"/>
  <c r="V1170" i="24" l="1"/>
  <c r="N1171" i="24"/>
  <c r="O1172" i="24"/>
  <c r="T1171" i="24"/>
  <c r="W1171" i="24" s="1"/>
  <c r="O1173" i="24" l="1"/>
  <c r="T1172" i="24"/>
  <c r="W1172" i="24" s="1"/>
  <c r="N1172" i="24"/>
  <c r="V1171" i="24"/>
  <c r="O1174" i="24" l="1"/>
  <c r="T1173" i="24"/>
  <c r="W1173" i="24" s="1"/>
  <c r="N1173" i="24"/>
  <c r="V1172" i="24"/>
  <c r="T1174" i="24" l="1"/>
  <c r="W1174" i="24" s="1"/>
  <c r="O1175" i="24"/>
  <c r="N1174" i="24"/>
  <c r="V1173" i="24"/>
  <c r="V1174" i="24" l="1"/>
  <c r="N1175" i="24"/>
  <c r="O1176" i="24"/>
  <c r="T1175" i="24"/>
  <c r="W1175" i="24" s="1"/>
  <c r="O1177" i="24" l="1"/>
  <c r="T1176" i="24"/>
  <c r="W1176" i="24" s="1"/>
  <c r="N1176" i="24"/>
  <c r="V1175" i="24"/>
  <c r="O1178" i="24" l="1"/>
  <c r="T1177" i="24"/>
  <c r="W1177" i="24" s="1"/>
  <c r="V1176" i="24"/>
  <c r="N1177" i="24"/>
  <c r="T1178" i="24" l="1"/>
  <c r="W1178" i="24" s="1"/>
  <c r="O1179" i="24"/>
  <c r="N1178" i="24"/>
  <c r="V1177" i="24"/>
  <c r="V1178" i="24" l="1"/>
  <c r="N1179" i="24"/>
  <c r="O1180" i="24"/>
  <c r="T1179" i="24"/>
  <c r="W1179" i="24" s="1"/>
  <c r="O1181" i="24" l="1"/>
  <c r="T1180" i="24"/>
  <c r="W1180" i="24" s="1"/>
  <c r="N1180" i="24"/>
  <c r="V1179" i="24"/>
  <c r="O1182" i="24" l="1"/>
  <c r="T1181" i="24"/>
  <c r="W1181" i="24" s="1"/>
  <c r="N1181" i="24"/>
  <c r="V1180" i="24"/>
  <c r="T1182" i="24" l="1"/>
  <c r="W1182" i="24" s="1"/>
  <c r="O1183" i="24"/>
  <c r="N1182" i="24"/>
  <c r="V1181" i="24"/>
  <c r="V1182" i="24" l="1"/>
  <c r="N1183" i="24"/>
  <c r="O1184" i="24"/>
  <c r="T1183" i="24"/>
  <c r="W1183" i="24" s="1"/>
  <c r="O1185" i="24" l="1"/>
  <c r="T1184" i="24"/>
  <c r="W1184" i="24" s="1"/>
  <c r="N1184" i="24"/>
  <c r="V1183" i="24"/>
  <c r="O1186" i="24" l="1"/>
  <c r="T1185" i="24"/>
  <c r="W1185" i="24" s="1"/>
  <c r="V1184" i="24"/>
  <c r="N1185" i="24"/>
  <c r="T1186" i="24" l="1"/>
  <c r="W1186" i="24" s="1"/>
  <c r="O1187" i="24"/>
  <c r="N1186" i="24"/>
  <c r="V1185" i="24"/>
  <c r="V1186" i="24" l="1"/>
  <c r="N1187" i="24"/>
  <c r="O1188" i="24"/>
  <c r="T1187" i="24"/>
  <c r="W1187" i="24" s="1"/>
  <c r="O1189" i="24" l="1"/>
  <c r="T1188" i="24"/>
  <c r="W1188" i="24" s="1"/>
  <c r="N1188" i="24"/>
  <c r="V1187" i="24"/>
  <c r="O1190" i="24" l="1"/>
  <c r="T1189" i="24"/>
  <c r="W1189" i="24" s="1"/>
  <c r="N1189" i="24"/>
  <c r="V1188" i="24"/>
  <c r="N1190" i="24" l="1"/>
  <c r="V1189" i="24"/>
  <c r="T1190" i="24"/>
  <c r="W1190" i="24" s="1"/>
  <c r="O1191" i="24"/>
  <c r="O1192" i="24" l="1"/>
  <c r="T1191" i="24"/>
  <c r="W1191" i="24" s="1"/>
  <c r="V1190" i="24"/>
  <c r="N1191" i="24"/>
  <c r="N1192" i="24" l="1"/>
  <c r="V1191" i="24"/>
  <c r="O1193" i="24"/>
  <c r="T1192" i="24"/>
  <c r="W1192" i="24" s="1"/>
  <c r="V1192" i="24" l="1"/>
  <c r="N1193" i="24"/>
  <c r="O1194" i="24"/>
  <c r="T1193" i="24"/>
  <c r="W1193" i="24" s="1"/>
  <c r="T1194" i="24" l="1"/>
  <c r="W1194" i="24" s="1"/>
  <c r="O1195" i="24"/>
  <c r="N1194" i="24"/>
  <c r="V1193" i="24"/>
  <c r="V1194" i="24" l="1"/>
  <c r="N1195" i="24"/>
  <c r="O1196" i="24"/>
  <c r="T1195" i="24"/>
  <c r="W1195" i="24" s="1"/>
  <c r="O1197" i="24" l="1"/>
  <c r="T1196" i="24"/>
  <c r="W1196" i="24" s="1"/>
  <c r="N1196" i="24"/>
  <c r="V1195" i="24"/>
  <c r="O1198" i="24" l="1"/>
  <c r="T1197" i="24"/>
  <c r="W1197" i="24" s="1"/>
  <c r="N1197" i="24"/>
  <c r="V1196" i="24"/>
  <c r="T1198" i="24" l="1"/>
  <c r="W1198" i="24" s="1"/>
  <c r="O1199" i="24"/>
  <c r="N1198" i="24"/>
  <c r="V1197" i="24"/>
  <c r="V1198" i="24" l="1"/>
  <c r="N1199" i="24"/>
  <c r="O1200" i="24"/>
  <c r="T1199" i="24"/>
  <c r="W1199" i="24" s="1"/>
  <c r="O1201" i="24" l="1"/>
  <c r="T1200" i="24"/>
  <c r="W1200" i="24" s="1"/>
  <c r="N1200" i="24"/>
  <c r="V1199" i="24"/>
  <c r="O1202" i="24" l="1"/>
  <c r="T1201" i="24"/>
  <c r="W1201" i="24" s="1"/>
  <c r="V1200" i="24"/>
  <c r="N1201" i="24"/>
  <c r="N1202" i="24" l="1"/>
  <c r="V1201" i="24"/>
  <c r="T1202" i="24"/>
  <c r="W1202" i="24" s="1"/>
  <c r="O1203" i="24"/>
  <c r="V1202" i="24" l="1"/>
  <c r="N1203" i="24"/>
  <c r="O1204" i="24"/>
  <c r="T1203" i="24"/>
  <c r="W1203" i="24" s="1"/>
  <c r="O1205" i="24" l="1"/>
  <c r="T1204" i="24"/>
  <c r="W1204" i="24" s="1"/>
  <c r="N1204" i="24"/>
  <c r="V1203" i="24"/>
  <c r="O1206" i="24" l="1"/>
  <c r="T1205" i="24"/>
  <c r="W1205" i="24" s="1"/>
  <c r="N1205" i="24"/>
  <c r="V1204" i="24"/>
  <c r="T1206" i="24" l="1"/>
  <c r="W1206" i="24" s="1"/>
  <c r="O1207" i="24"/>
  <c r="N1206" i="24"/>
  <c r="V1205" i="24"/>
  <c r="V1206" i="24" l="1"/>
  <c r="N1207" i="24"/>
  <c r="O1208" i="24"/>
  <c r="T1207" i="24"/>
  <c r="W1207" i="24" s="1"/>
  <c r="O1209" i="24" l="1"/>
  <c r="T1208" i="24"/>
  <c r="W1208" i="24" s="1"/>
  <c r="N1208" i="24"/>
  <c r="V1207" i="24"/>
  <c r="O1210" i="24" l="1"/>
  <c r="T1209" i="24"/>
  <c r="W1209" i="24" s="1"/>
  <c r="V1208" i="24"/>
  <c r="N1209" i="24"/>
  <c r="T1210" i="24" l="1"/>
  <c r="W1210" i="24" s="1"/>
  <c r="O1211" i="24"/>
  <c r="N1210" i="24"/>
  <c r="V1209" i="24"/>
  <c r="V1210" i="24" l="1"/>
  <c r="N1211" i="24"/>
  <c r="O1212" i="24"/>
  <c r="T1211" i="24"/>
  <c r="W1211" i="24" s="1"/>
  <c r="O1213" i="24" l="1"/>
  <c r="T1212" i="24"/>
  <c r="W1212" i="24" s="1"/>
  <c r="N1212" i="24"/>
  <c r="V1211" i="24"/>
  <c r="O1214" i="24" l="1"/>
  <c r="T1213" i="24"/>
  <c r="W1213" i="24" s="1"/>
  <c r="N1213" i="24"/>
  <c r="V1212" i="24"/>
  <c r="T1214" i="24" l="1"/>
  <c r="W1214" i="24" s="1"/>
  <c r="O1215" i="24"/>
  <c r="N1214" i="24"/>
  <c r="V1213" i="24"/>
  <c r="V1214" i="24" l="1"/>
  <c r="N1215" i="24"/>
  <c r="O1216" i="24"/>
  <c r="T1215" i="24"/>
  <c r="W1215" i="24" s="1"/>
  <c r="O1217" i="24" l="1"/>
  <c r="T1216" i="24"/>
  <c r="W1216" i="24" s="1"/>
  <c r="N1216" i="24"/>
  <c r="V1215" i="24"/>
  <c r="O1218" i="24" l="1"/>
  <c r="T1217" i="24"/>
  <c r="W1217" i="24" s="1"/>
  <c r="V1216" i="24"/>
  <c r="N1217" i="24"/>
  <c r="T1218" i="24" l="1"/>
  <c r="W1218" i="24" s="1"/>
  <c r="O1219" i="24"/>
  <c r="N1218" i="24"/>
  <c r="V1217" i="24"/>
  <c r="V1218" i="24" l="1"/>
  <c r="N1219" i="24"/>
  <c r="O1220" i="24"/>
  <c r="T1219" i="24"/>
  <c r="W1219" i="24" s="1"/>
  <c r="O1221" i="24" l="1"/>
  <c r="T1220" i="24"/>
  <c r="W1220" i="24" s="1"/>
  <c r="N1220" i="24"/>
  <c r="V1219" i="24"/>
  <c r="O1222" i="24" l="1"/>
  <c r="T1221" i="24"/>
  <c r="W1221" i="24" s="1"/>
  <c r="N1221" i="24"/>
  <c r="V1220" i="24"/>
  <c r="T1222" i="24" l="1"/>
  <c r="W1222" i="24" s="1"/>
  <c r="O1223" i="24"/>
  <c r="N1222" i="24"/>
  <c r="V1221" i="24"/>
  <c r="V1222" i="24" l="1"/>
  <c r="N1223" i="24"/>
  <c r="O1224" i="24"/>
  <c r="T1223" i="24"/>
  <c r="W1223" i="24" s="1"/>
  <c r="O1225" i="24" l="1"/>
  <c r="T1224" i="24"/>
  <c r="W1224" i="24" s="1"/>
  <c r="N1224" i="24"/>
  <c r="V1223" i="24"/>
  <c r="O1226" i="24" l="1"/>
  <c r="T1225" i="24"/>
  <c r="W1225" i="24" s="1"/>
  <c r="V1224" i="24"/>
  <c r="N1225" i="24"/>
  <c r="T1226" i="24" l="1"/>
  <c r="W1226" i="24" s="1"/>
  <c r="O1227" i="24"/>
  <c r="N1226" i="24"/>
  <c r="V1225" i="24"/>
  <c r="V1226" i="24" l="1"/>
  <c r="N1227" i="24"/>
  <c r="O1228" i="24"/>
  <c r="T1227" i="24"/>
  <c r="W1227" i="24" s="1"/>
  <c r="O1229" i="24" l="1"/>
  <c r="T1228" i="24"/>
  <c r="W1228" i="24" s="1"/>
  <c r="N1228" i="24"/>
  <c r="V1227" i="24"/>
  <c r="O1230" i="24" l="1"/>
  <c r="T1229" i="24"/>
  <c r="W1229" i="24" s="1"/>
  <c r="N1229" i="24"/>
  <c r="V1228" i="24"/>
  <c r="T1230" i="24" l="1"/>
  <c r="W1230" i="24" s="1"/>
  <c r="O1231" i="24"/>
  <c r="N1230" i="24"/>
  <c r="V1229" i="24"/>
  <c r="V1230" i="24" l="1"/>
  <c r="N1231" i="24"/>
  <c r="O1232" i="24"/>
  <c r="T1231" i="24"/>
  <c r="W1231" i="24" s="1"/>
  <c r="O1233" i="24" l="1"/>
  <c r="T1232" i="24"/>
  <c r="W1232" i="24" s="1"/>
  <c r="N1232" i="24"/>
  <c r="V1231" i="24"/>
  <c r="O1234" i="24" l="1"/>
  <c r="T1233" i="24"/>
  <c r="W1233" i="24" s="1"/>
  <c r="V1232" i="24"/>
  <c r="N1233" i="24"/>
  <c r="T1234" i="24" l="1"/>
  <c r="W1234" i="24" s="1"/>
  <c r="O1235" i="24"/>
  <c r="N1234" i="24"/>
  <c r="V1233" i="24"/>
  <c r="V1234" i="24" l="1"/>
  <c r="N1235" i="24"/>
  <c r="O1236" i="24"/>
  <c r="T1235" i="24"/>
  <c r="W1235" i="24" s="1"/>
  <c r="O1237" i="24" l="1"/>
  <c r="T1236" i="24"/>
  <c r="W1236" i="24" s="1"/>
  <c r="N1236" i="24"/>
  <c r="V1235" i="24"/>
  <c r="O1238" i="24" l="1"/>
  <c r="T1237" i="24"/>
  <c r="W1237" i="24" s="1"/>
  <c r="N1237" i="24"/>
  <c r="V1236" i="24"/>
  <c r="T1238" i="24" l="1"/>
  <c r="W1238" i="24" s="1"/>
  <c r="O1239" i="24"/>
  <c r="N1238" i="24"/>
  <c r="V1237" i="24"/>
  <c r="V1238" i="24" l="1"/>
  <c r="N1239" i="24"/>
  <c r="O1240" i="24"/>
  <c r="T1239" i="24"/>
  <c r="W1239" i="24" s="1"/>
  <c r="O1241" i="24" l="1"/>
  <c r="T1240" i="24"/>
  <c r="W1240" i="24" s="1"/>
  <c r="N1240" i="24"/>
  <c r="V1239" i="24"/>
  <c r="O1242" i="24" l="1"/>
  <c r="T1241" i="24"/>
  <c r="W1241" i="24" s="1"/>
  <c r="V1240" i="24"/>
  <c r="N1241" i="24"/>
  <c r="T1242" i="24" l="1"/>
  <c r="W1242" i="24" s="1"/>
  <c r="O1243" i="24"/>
  <c r="N1242" i="24"/>
  <c r="V1241" i="24"/>
  <c r="V1242" i="24" l="1"/>
  <c r="N1243" i="24"/>
  <c r="O1244" i="24"/>
  <c r="T1243" i="24"/>
  <c r="W1243" i="24" s="1"/>
  <c r="O1245" i="24" l="1"/>
  <c r="T1244" i="24"/>
  <c r="W1244" i="24" s="1"/>
  <c r="N1244" i="24"/>
  <c r="V1243" i="24"/>
  <c r="O1246" i="24" l="1"/>
  <c r="T1245" i="24"/>
  <c r="W1245" i="24" s="1"/>
  <c r="N1245" i="24"/>
  <c r="V1244" i="24"/>
  <c r="T1246" i="24" l="1"/>
  <c r="W1246" i="24" s="1"/>
  <c r="O1247" i="24"/>
  <c r="N1246" i="24"/>
  <c r="V1245" i="24"/>
  <c r="V1246" i="24" l="1"/>
  <c r="N1247" i="24"/>
  <c r="O1248" i="24"/>
  <c r="T1247" i="24"/>
  <c r="W1247" i="24" s="1"/>
  <c r="O1249" i="24" l="1"/>
  <c r="T1248" i="24"/>
  <c r="W1248" i="24" s="1"/>
  <c r="N1248" i="24"/>
  <c r="V1247" i="24"/>
  <c r="O1250" i="24" l="1"/>
  <c r="T1249" i="24"/>
  <c r="W1249" i="24" s="1"/>
  <c r="V1248" i="24"/>
  <c r="N1249" i="24"/>
  <c r="N1250" i="24" l="1"/>
  <c r="V1249" i="24"/>
  <c r="T1250" i="24"/>
  <c r="W1250" i="24" s="1"/>
  <c r="O1251" i="24"/>
  <c r="V1250" i="24" l="1"/>
  <c r="N1251" i="24"/>
  <c r="O1252" i="24"/>
  <c r="T1251" i="24"/>
  <c r="W1251" i="24" s="1"/>
  <c r="O1253" i="24" l="1"/>
  <c r="T1252" i="24"/>
  <c r="W1252" i="24" s="1"/>
  <c r="N1252" i="24"/>
  <c r="V1251" i="24"/>
  <c r="O1254" i="24" l="1"/>
  <c r="T1253" i="24"/>
  <c r="W1253" i="24" s="1"/>
  <c r="N1253" i="24"/>
  <c r="V1252" i="24"/>
  <c r="T1254" i="24" l="1"/>
  <c r="W1254" i="24" s="1"/>
  <c r="O1255" i="24"/>
  <c r="N1254" i="24"/>
  <c r="V1253" i="24"/>
  <c r="V1254" i="24" l="1"/>
  <c r="N1255" i="24"/>
  <c r="O1256" i="24"/>
  <c r="T1255" i="24"/>
  <c r="W1255" i="24" s="1"/>
  <c r="O1257" i="24" l="1"/>
  <c r="T1256" i="24"/>
  <c r="W1256" i="24" s="1"/>
  <c r="N1256" i="24"/>
  <c r="V1255" i="24"/>
  <c r="O1258" i="24" l="1"/>
  <c r="T1257" i="24"/>
  <c r="W1257" i="24" s="1"/>
  <c r="V1256" i="24"/>
  <c r="N1257" i="24"/>
  <c r="T1258" i="24" l="1"/>
  <c r="W1258" i="24" s="1"/>
  <c r="O1259" i="24"/>
  <c r="N1258" i="24"/>
  <c r="V1257" i="24"/>
  <c r="V1258" i="24" l="1"/>
  <c r="N1259" i="24"/>
  <c r="O1260" i="24"/>
  <c r="T1259" i="24"/>
  <c r="W1259" i="24" s="1"/>
  <c r="O1261" i="24" l="1"/>
  <c r="T1260" i="24"/>
  <c r="W1260" i="24" s="1"/>
  <c r="N1260" i="24"/>
  <c r="V1259" i="24"/>
  <c r="O1262" i="24" l="1"/>
  <c r="T1261" i="24"/>
  <c r="W1261" i="24" s="1"/>
  <c r="N1261" i="24"/>
  <c r="V1260" i="24"/>
  <c r="T1262" i="24" l="1"/>
  <c r="W1262" i="24" s="1"/>
  <c r="O1263" i="24"/>
  <c r="N1262" i="24"/>
  <c r="V1261" i="24"/>
  <c r="V1262" i="24" l="1"/>
  <c r="N1263" i="24"/>
  <c r="O1264" i="24"/>
  <c r="T1263" i="24"/>
  <c r="W1263" i="24" s="1"/>
  <c r="O1265" i="24" l="1"/>
  <c r="T1264" i="24"/>
  <c r="W1264" i="24" s="1"/>
  <c r="N1264" i="24"/>
  <c r="V1263" i="24"/>
  <c r="O1266" i="24" l="1"/>
  <c r="T1265" i="24"/>
  <c r="W1265" i="24" s="1"/>
  <c r="V1264" i="24"/>
  <c r="N1265" i="24"/>
  <c r="N1266" i="24" l="1"/>
  <c r="V1265" i="24"/>
  <c r="T1266" i="24"/>
  <c r="W1266" i="24" s="1"/>
  <c r="O1267" i="24"/>
  <c r="V1266" i="24" l="1"/>
  <c r="N1267" i="24"/>
  <c r="O1268" i="24"/>
  <c r="T1267" i="24"/>
  <c r="W1267" i="24" s="1"/>
  <c r="O1269" i="24" l="1"/>
  <c r="T1268" i="24"/>
  <c r="W1268" i="24" s="1"/>
  <c r="N1268" i="24"/>
  <c r="V1267" i="24"/>
  <c r="O1270" i="24" l="1"/>
  <c r="T1269" i="24"/>
  <c r="W1269" i="24" s="1"/>
  <c r="N1269" i="24"/>
  <c r="V1268" i="24"/>
  <c r="T1270" i="24" l="1"/>
  <c r="W1270" i="24" s="1"/>
  <c r="O1271" i="24"/>
  <c r="N1270" i="24"/>
  <c r="V1269" i="24"/>
  <c r="V1270" i="24" l="1"/>
  <c r="N1271" i="24"/>
  <c r="O1272" i="24"/>
  <c r="T1271" i="24"/>
  <c r="W1271" i="24" s="1"/>
  <c r="O1273" i="24" l="1"/>
  <c r="T1272" i="24"/>
  <c r="W1272" i="24" s="1"/>
  <c r="N1272" i="24"/>
  <c r="V1271" i="24"/>
  <c r="O1274" i="24" l="1"/>
  <c r="T1273" i="24"/>
  <c r="W1273" i="24" s="1"/>
  <c r="V1272" i="24"/>
  <c r="N1273" i="24"/>
  <c r="T1274" i="24" l="1"/>
  <c r="W1274" i="24" s="1"/>
  <c r="O1275" i="24"/>
  <c r="N1274" i="24"/>
  <c r="V1273" i="24"/>
  <c r="V1274" i="24" l="1"/>
  <c r="N1275" i="24"/>
  <c r="O1276" i="24"/>
  <c r="T1275" i="24"/>
  <c r="W1275" i="24" s="1"/>
  <c r="O1277" i="24" l="1"/>
  <c r="T1276" i="24"/>
  <c r="W1276" i="24" s="1"/>
  <c r="N1276" i="24"/>
  <c r="V1275" i="24"/>
  <c r="O1278" i="24" l="1"/>
  <c r="T1277" i="24"/>
  <c r="W1277" i="24" s="1"/>
  <c r="N1277" i="24"/>
  <c r="V1276" i="24"/>
  <c r="T1278" i="24" l="1"/>
  <c r="W1278" i="24" s="1"/>
  <c r="O1279" i="24"/>
  <c r="N1278" i="24"/>
  <c r="V1277" i="24"/>
  <c r="V1278" i="24" l="1"/>
  <c r="N1279" i="24"/>
  <c r="O1280" i="24"/>
  <c r="T1279" i="24"/>
  <c r="W1279" i="24" s="1"/>
  <c r="O1281" i="24" l="1"/>
  <c r="T1280" i="24"/>
  <c r="W1280" i="24" s="1"/>
  <c r="N1280" i="24"/>
  <c r="V1279" i="24"/>
  <c r="O1282" i="24" l="1"/>
  <c r="T1281" i="24"/>
  <c r="W1281" i="24" s="1"/>
  <c r="V1280" i="24"/>
  <c r="N1281" i="24"/>
  <c r="T1282" i="24" l="1"/>
  <c r="W1282" i="24" s="1"/>
  <c r="O1283" i="24"/>
  <c r="N1282" i="24"/>
  <c r="V1281" i="24"/>
  <c r="V1282" i="24" l="1"/>
  <c r="N1283" i="24"/>
  <c r="O1284" i="24"/>
  <c r="T1283" i="24"/>
  <c r="W1283" i="24" s="1"/>
  <c r="O1285" i="24" l="1"/>
  <c r="T1284" i="24"/>
  <c r="W1284" i="24" s="1"/>
  <c r="N1284" i="24"/>
  <c r="V1283" i="24"/>
  <c r="O1286" i="24" l="1"/>
  <c r="T1285" i="24"/>
  <c r="W1285" i="24" s="1"/>
  <c r="N1285" i="24"/>
  <c r="V1284" i="24"/>
  <c r="T1286" i="24" l="1"/>
  <c r="W1286" i="24" s="1"/>
  <c r="O1287" i="24"/>
  <c r="N1286" i="24"/>
  <c r="V1285" i="24"/>
  <c r="V1286" i="24" l="1"/>
  <c r="N1287" i="24"/>
  <c r="O1288" i="24"/>
  <c r="T1287" i="24"/>
  <c r="W1287" i="24" s="1"/>
  <c r="O1289" i="24" l="1"/>
  <c r="T1288" i="24"/>
  <c r="W1288" i="24" s="1"/>
  <c r="N1288" i="24"/>
  <c r="V1287" i="24"/>
  <c r="O1290" i="24" l="1"/>
  <c r="T1289" i="24"/>
  <c r="W1289" i="24" s="1"/>
  <c r="V1288" i="24"/>
  <c r="N1289" i="24"/>
  <c r="T1290" i="24" l="1"/>
  <c r="W1290" i="24" s="1"/>
  <c r="O1291" i="24"/>
  <c r="N1290" i="24"/>
  <c r="V1289" i="24"/>
  <c r="V1290" i="24" l="1"/>
  <c r="N1291" i="24"/>
  <c r="O1292" i="24"/>
  <c r="T1291" i="24"/>
  <c r="W1291" i="24" s="1"/>
  <c r="O1293" i="24" l="1"/>
  <c r="T1292" i="24"/>
  <c r="W1292" i="24" s="1"/>
  <c r="N1292" i="24"/>
  <c r="V1291" i="24"/>
  <c r="O1294" i="24" l="1"/>
  <c r="T1293" i="24"/>
  <c r="W1293" i="24" s="1"/>
  <c r="N1293" i="24"/>
  <c r="V1292" i="24"/>
  <c r="T1294" i="24" l="1"/>
  <c r="W1294" i="24" s="1"/>
  <c r="O1295" i="24"/>
  <c r="N1294" i="24"/>
  <c r="V1293" i="24"/>
  <c r="V1294" i="24" l="1"/>
  <c r="N1295" i="24"/>
  <c r="O1296" i="24"/>
  <c r="T1295" i="24"/>
  <c r="W1295" i="24" s="1"/>
  <c r="O1297" i="24" l="1"/>
  <c r="T1296" i="24"/>
  <c r="W1296" i="24" s="1"/>
  <c r="N1296" i="24"/>
  <c r="V1295" i="24"/>
  <c r="O1298" i="24" l="1"/>
  <c r="T1297" i="24"/>
  <c r="W1297" i="24" s="1"/>
  <c r="V1296" i="24"/>
  <c r="N1297" i="24"/>
  <c r="N1298" i="24" l="1"/>
  <c r="V1297" i="24"/>
  <c r="T1298" i="24"/>
  <c r="W1298" i="24" s="1"/>
  <c r="O1299" i="24"/>
  <c r="V1298" i="24" l="1"/>
  <c r="N1299" i="24"/>
  <c r="O1300" i="24"/>
  <c r="T1299" i="24"/>
  <c r="W1299" i="24" s="1"/>
  <c r="O1301" i="24" l="1"/>
  <c r="T1300" i="24"/>
  <c r="W1300" i="24" s="1"/>
  <c r="N1300" i="24"/>
  <c r="V1299" i="24"/>
  <c r="O1302" i="24" l="1"/>
  <c r="T1301" i="24"/>
  <c r="W1301" i="24" s="1"/>
  <c r="N1301" i="24"/>
  <c r="V1300" i="24"/>
  <c r="T1302" i="24" l="1"/>
  <c r="W1302" i="24" s="1"/>
  <c r="O1303" i="24"/>
  <c r="N1302" i="24"/>
  <c r="V1301" i="24"/>
  <c r="V1302" i="24" l="1"/>
  <c r="N1303" i="24"/>
  <c r="O1304" i="24"/>
  <c r="T1303" i="24"/>
  <c r="W1303" i="24" s="1"/>
  <c r="O1305" i="24" l="1"/>
  <c r="T1304" i="24"/>
  <c r="W1304" i="24" s="1"/>
  <c r="N1304" i="24"/>
  <c r="V1303" i="24"/>
  <c r="O1306" i="24" l="1"/>
  <c r="T1305" i="24"/>
  <c r="W1305" i="24" s="1"/>
  <c r="V1304" i="24"/>
  <c r="N1305" i="24"/>
  <c r="N1306" i="24" l="1"/>
  <c r="V1305" i="24"/>
  <c r="T1306" i="24"/>
  <c r="W1306" i="24" s="1"/>
  <c r="O1307" i="24"/>
  <c r="O1308" i="24" l="1"/>
  <c r="T1307" i="24"/>
  <c r="W1307" i="24" s="1"/>
  <c r="N1307" i="24"/>
  <c r="V1306" i="24"/>
  <c r="O1309" i="24" l="1"/>
  <c r="T1308" i="24"/>
  <c r="W1308" i="24" s="1"/>
  <c r="N1308" i="24"/>
  <c r="V1307" i="24"/>
  <c r="O1310" i="24" l="1"/>
  <c r="T1309" i="24"/>
  <c r="W1309" i="24" s="1"/>
  <c r="V1308" i="24"/>
  <c r="N1309" i="24"/>
  <c r="T1310" i="24" l="1"/>
  <c r="W1310" i="24" s="1"/>
  <c r="O1311" i="24"/>
  <c r="N1310" i="24"/>
  <c r="V1309" i="24"/>
  <c r="N1311" i="24" l="1"/>
  <c r="V1310" i="24"/>
  <c r="O1312" i="24"/>
  <c r="T1311" i="24"/>
  <c r="W1311" i="24" s="1"/>
  <c r="N1312" i="24" l="1"/>
  <c r="V1311" i="24"/>
  <c r="O1313" i="24"/>
  <c r="T1312" i="24"/>
  <c r="W1312" i="24" s="1"/>
  <c r="N1313" i="24" l="1"/>
  <c r="V1312" i="24"/>
  <c r="T1313" i="24"/>
  <c r="W1313" i="24" s="1"/>
  <c r="O1314" i="24"/>
  <c r="T1314" i="24" l="1"/>
  <c r="W1314" i="24" s="1"/>
  <c r="O1315" i="24"/>
  <c r="N1314" i="24"/>
  <c r="V1313" i="24"/>
  <c r="N1315" i="24" l="1"/>
  <c r="V1314" i="24"/>
  <c r="T1315" i="24"/>
  <c r="W1315" i="24" s="1"/>
  <c r="O1316" i="24"/>
  <c r="N1316" i="24" l="1"/>
  <c r="V1315" i="24"/>
  <c r="O1317" i="24"/>
  <c r="T1316" i="24"/>
  <c r="W1316" i="24" s="1"/>
  <c r="V1316" i="24" l="1"/>
  <c r="N1317" i="24"/>
  <c r="O1318" i="24"/>
  <c r="T1317" i="24"/>
  <c r="W1317" i="24" s="1"/>
  <c r="T1318" i="24" l="1"/>
  <c r="W1318" i="24" s="1"/>
  <c r="O1319" i="24"/>
  <c r="N1318" i="24"/>
  <c r="V1317" i="24"/>
  <c r="V1318" i="24" l="1"/>
  <c r="N1319" i="24"/>
  <c r="O1320" i="24"/>
  <c r="T1319" i="24"/>
  <c r="W1319" i="24" s="1"/>
  <c r="O1321" i="24" l="1"/>
  <c r="T1320" i="24"/>
  <c r="W1320" i="24" s="1"/>
  <c r="N1320" i="24"/>
  <c r="V1319" i="24"/>
  <c r="O1322" i="24" l="1"/>
  <c r="T1321" i="24"/>
  <c r="W1321" i="24" s="1"/>
  <c r="N1321" i="24"/>
  <c r="V1320" i="24"/>
  <c r="T1322" i="24" l="1"/>
  <c r="W1322" i="24" s="1"/>
  <c r="O1323" i="24"/>
  <c r="V1321" i="24"/>
  <c r="N1322" i="24"/>
  <c r="N1323" i="24" l="1"/>
  <c r="V1322" i="24"/>
  <c r="T1323" i="24"/>
  <c r="W1323" i="24" s="1"/>
  <c r="O1324" i="24"/>
  <c r="N1324" i="24" l="1"/>
  <c r="V1323" i="24"/>
  <c r="O1325" i="24"/>
  <c r="T1324" i="24"/>
  <c r="W1324" i="24" s="1"/>
  <c r="V1324" i="24" l="1"/>
  <c r="N1325" i="24"/>
  <c r="O1326" i="24"/>
  <c r="T1325" i="24"/>
  <c r="W1325" i="24" s="1"/>
  <c r="T1326" i="24" l="1"/>
  <c r="W1326" i="24" s="1"/>
  <c r="O1327" i="24"/>
  <c r="N1326" i="24"/>
  <c r="V1325" i="24"/>
  <c r="V1326" i="24" l="1"/>
  <c r="N1327" i="24"/>
  <c r="O1328" i="24"/>
  <c r="T1327" i="24"/>
  <c r="W1327" i="24" s="1"/>
  <c r="O1329" i="24" l="1"/>
  <c r="T1328" i="24"/>
  <c r="W1328" i="24" s="1"/>
  <c r="N1328" i="24"/>
  <c r="V1327" i="24"/>
  <c r="T1329" i="24" l="1"/>
  <c r="W1329" i="24" s="1"/>
  <c r="O1330" i="24"/>
  <c r="N1329" i="24"/>
  <c r="V1328" i="24"/>
  <c r="V1329" i="24" l="1"/>
  <c r="N1330" i="24"/>
  <c r="T1330" i="24"/>
  <c r="W1330" i="24" s="1"/>
  <c r="O1331" i="24"/>
  <c r="T1331" i="24" l="1"/>
  <c r="W1331" i="24" s="1"/>
  <c r="O1332" i="24"/>
  <c r="N1331" i="24"/>
  <c r="V1330" i="24"/>
  <c r="N1332" i="24" l="1"/>
  <c r="V1331" i="24"/>
  <c r="O1333" i="24"/>
  <c r="T1332" i="24"/>
  <c r="W1332" i="24" s="1"/>
  <c r="V1332" i="24" l="1"/>
  <c r="N1333" i="24"/>
  <c r="O1334" i="24"/>
  <c r="T1333" i="24"/>
  <c r="W1333" i="24" s="1"/>
  <c r="T1334" i="24" l="1"/>
  <c r="W1334" i="24" s="1"/>
  <c r="O1335" i="24"/>
  <c r="N1334" i="24"/>
  <c r="V1333" i="24"/>
  <c r="V1334" i="24" l="1"/>
  <c r="N1335" i="24"/>
  <c r="O1336" i="24"/>
  <c r="T1335" i="24"/>
  <c r="W1335" i="24" s="1"/>
  <c r="O1337" i="24" l="1"/>
  <c r="T1336" i="24"/>
  <c r="W1336" i="24" s="1"/>
  <c r="N1336" i="24"/>
  <c r="V1335" i="24"/>
  <c r="O1338" i="24" l="1"/>
  <c r="T1337" i="24"/>
  <c r="W1337" i="24" s="1"/>
  <c r="N1337" i="24"/>
  <c r="V1336" i="24"/>
  <c r="T1338" i="24" l="1"/>
  <c r="W1338" i="24" s="1"/>
  <c r="O1339" i="24"/>
  <c r="V1337" i="24"/>
  <c r="N1338" i="24"/>
  <c r="N1339" i="24" l="1"/>
  <c r="V1338" i="24"/>
  <c r="O1340" i="24"/>
  <c r="T1339" i="24"/>
  <c r="W1339" i="24" s="1"/>
  <c r="N1340" i="24" l="1"/>
  <c r="V1339" i="24"/>
  <c r="O1341" i="24"/>
  <c r="T1340" i="24"/>
  <c r="W1340" i="24" s="1"/>
  <c r="V1340" i="24" l="1"/>
  <c r="N1341" i="24"/>
  <c r="O1342" i="24"/>
  <c r="T1341" i="24"/>
  <c r="W1341" i="24" s="1"/>
  <c r="T1342" i="24" l="1"/>
  <c r="W1342" i="24" s="1"/>
  <c r="O1343" i="24"/>
  <c r="N1342" i="24"/>
  <c r="V1341" i="24"/>
  <c r="N1343" i="24" l="1"/>
  <c r="V1342" i="24"/>
  <c r="O1344" i="24"/>
  <c r="T1343" i="24"/>
  <c r="W1343" i="24" s="1"/>
  <c r="N1344" i="24" l="1"/>
  <c r="V1343" i="24"/>
  <c r="O1345" i="24"/>
  <c r="T1344" i="24"/>
  <c r="W1344" i="24" s="1"/>
  <c r="N1345" i="24" l="1"/>
  <c r="V1344" i="24"/>
  <c r="T1345" i="24"/>
  <c r="W1345" i="24" s="1"/>
  <c r="O1346" i="24"/>
  <c r="T1346" i="24" l="1"/>
  <c r="W1346" i="24" s="1"/>
  <c r="O1347" i="24"/>
  <c r="N1346" i="24"/>
  <c r="V1345" i="24"/>
  <c r="N1347" i="24" l="1"/>
  <c r="V1346" i="24"/>
  <c r="T1347" i="24"/>
  <c r="W1347" i="24" s="1"/>
  <c r="O1348" i="24"/>
  <c r="N1348" i="24" l="1"/>
  <c r="V1347" i="24"/>
  <c r="O1349" i="24"/>
  <c r="T1348" i="24"/>
  <c r="W1348" i="24" s="1"/>
  <c r="V1348" i="24" l="1"/>
  <c r="N1349" i="24"/>
  <c r="O1350" i="24"/>
  <c r="T1349" i="24"/>
  <c r="W1349" i="24" s="1"/>
  <c r="T1350" i="24" l="1"/>
  <c r="W1350" i="24" s="1"/>
  <c r="O1351" i="24"/>
  <c r="N1350" i="24"/>
  <c r="V1349" i="24"/>
  <c r="V1350" i="24" l="1"/>
  <c r="N1351" i="24"/>
  <c r="O1352" i="24"/>
  <c r="T1351" i="24"/>
  <c r="W1351" i="24" s="1"/>
  <c r="O1353" i="24" l="1"/>
  <c r="T1352" i="24"/>
  <c r="W1352" i="24" s="1"/>
  <c r="N1352" i="24"/>
  <c r="V1351" i="24"/>
  <c r="O1354" i="24" l="1"/>
  <c r="T1353" i="24"/>
  <c r="W1353" i="24" s="1"/>
  <c r="N1353" i="24"/>
  <c r="V1352" i="24"/>
  <c r="T1354" i="24" l="1"/>
  <c r="W1354" i="24" s="1"/>
  <c r="O1355" i="24"/>
  <c r="V1353" i="24"/>
  <c r="N1354" i="24"/>
  <c r="N1355" i="24" l="1"/>
  <c r="V1354" i="24"/>
  <c r="T1355" i="24"/>
  <c r="W1355" i="24" s="1"/>
  <c r="O1356" i="24"/>
  <c r="O1357" i="24" l="1"/>
  <c r="T1356" i="24"/>
  <c r="W1356" i="24" s="1"/>
  <c r="N1356" i="24"/>
  <c r="V1355" i="24"/>
  <c r="O1358" i="24" l="1"/>
  <c r="T1357" i="24"/>
  <c r="W1357" i="24" s="1"/>
  <c r="V1356" i="24"/>
  <c r="N1357" i="24"/>
  <c r="T1358" i="24" l="1"/>
  <c r="W1358" i="24" s="1"/>
  <c r="O1359" i="24"/>
  <c r="N1358" i="24"/>
  <c r="V1357" i="24"/>
  <c r="V1358" i="24" l="1"/>
  <c r="N1359" i="24"/>
  <c r="O1360" i="24"/>
  <c r="T1359" i="24"/>
  <c r="W1359" i="24" s="1"/>
  <c r="O1361" i="24" l="1"/>
  <c r="T1360" i="24"/>
  <c r="W1360" i="24" s="1"/>
  <c r="N1360" i="24"/>
  <c r="V1359" i="24"/>
  <c r="T1361" i="24" l="1"/>
  <c r="W1361" i="24" s="1"/>
  <c r="O1362" i="24"/>
  <c r="N1361" i="24"/>
  <c r="V1360" i="24"/>
  <c r="V1361" i="24" l="1"/>
  <c r="N1362" i="24"/>
  <c r="T1362" i="24"/>
  <c r="W1362" i="24" s="1"/>
  <c r="O1363" i="24"/>
  <c r="T1363" i="24" l="1"/>
  <c r="W1363" i="24" s="1"/>
  <c r="O1364" i="24"/>
  <c r="N1363" i="24"/>
  <c r="V1362" i="24"/>
  <c r="N1364" i="24" l="1"/>
  <c r="V1363" i="24"/>
  <c r="O1365" i="24"/>
  <c r="T1364" i="24"/>
  <c r="W1364" i="24" s="1"/>
  <c r="V1364" i="24" l="1"/>
  <c r="N1365" i="24"/>
  <c r="O1366" i="24"/>
  <c r="T1365" i="24"/>
  <c r="W1365" i="24" s="1"/>
  <c r="O1367" i="24" l="1"/>
  <c r="T1366" i="24"/>
  <c r="W1366" i="24" s="1"/>
  <c r="N1366" i="24"/>
  <c r="V1365" i="24"/>
  <c r="O1368" i="24" l="1"/>
  <c r="T1367" i="24"/>
  <c r="W1367" i="24" s="1"/>
  <c r="N1367" i="24"/>
  <c r="V1366" i="24"/>
  <c r="N1368" i="24" l="1"/>
  <c r="V1367" i="24"/>
  <c r="T1368" i="24"/>
  <c r="W1368" i="24" s="1"/>
  <c r="O1369" i="24"/>
  <c r="O1370" i="24" l="1"/>
  <c r="T1369" i="24"/>
  <c r="W1369" i="24" s="1"/>
  <c r="V1368" i="24"/>
  <c r="N1369" i="24"/>
  <c r="O1371" i="24" l="1"/>
  <c r="T1370" i="24"/>
  <c r="W1370" i="24" s="1"/>
  <c r="N1370" i="24"/>
  <c r="V1369" i="24"/>
  <c r="T1371" i="24" l="1"/>
  <c r="W1371" i="24" s="1"/>
  <c r="O1372" i="24"/>
  <c r="N1371" i="24"/>
  <c r="V1370" i="24"/>
  <c r="N1372" i="24" l="1"/>
  <c r="V1371" i="24"/>
  <c r="T1372" i="24"/>
  <c r="W1372" i="24" s="1"/>
  <c r="O1373" i="24"/>
  <c r="O1374" i="24" l="1"/>
  <c r="T1373" i="24"/>
  <c r="W1373" i="24" s="1"/>
  <c r="V1372" i="24"/>
  <c r="N1373" i="24"/>
  <c r="O1375" i="24" l="1"/>
  <c r="T1374" i="24"/>
  <c r="W1374" i="24" s="1"/>
  <c r="N1374" i="24"/>
  <c r="V1373" i="24"/>
  <c r="T1375" i="24" l="1"/>
  <c r="W1375" i="24" s="1"/>
  <c r="O1376" i="24"/>
  <c r="N1375" i="24"/>
  <c r="V1374" i="24"/>
  <c r="N1376" i="24" l="1"/>
  <c r="V1375" i="24"/>
  <c r="T1376" i="24"/>
  <c r="W1376" i="24" s="1"/>
  <c r="O1377" i="24"/>
  <c r="O1378" i="24" l="1"/>
  <c r="T1377" i="24"/>
  <c r="W1377" i="24" s="1"/>
  <c r="V1376" i="24"/>
  <c r="N1377" i="24"/>
  <c r="O1379" i="24" l="1"/>
  <c r="T1378" i="24"/>
  <c r="W1378" i="24" s="1"/>
  <c r="N1378" i="24"/>
  <c r="V1377" i="24"/>
  <c r="T1379" i="24" l="1"/>
  <c r="W1379" i="24" s="1"/>
  <c r="O1380" i="24"/>
  <c r="N1379" i="24"/>
  <c r="V1378" i="24"/>
  <c r="N1380" i="24" l="1"/>
  <c r="V1379" i="24"/>
  <c r="T1380" i="24"/>
  <c r="W1380" i="24" s="1"/>
  <c r="O1381" i="24"/>
  <c r="V1380" i="24" l="1"/>
  <c r="N1381" i="24"/>
  <c r="O1382" i="24"/>
  <c r="T1381" i="24"/>
  <c r="W1381" i="24" s="1"/>
  <c r="O1383" i="24" l="1"/>
  <c r="T1382" i="24"/>
  <c r="W1382" i="24" s="1"/>
  <c r="N1382" i="24"/>
  <c r="V1381" i="24"/>
  <c r="O1384" i="24" l="1"/>
  <c r="T1383" i="24"/>
  <c r="W1383" i="24" s="1"/>
  <c r="N1383" i="24"/>
  <c r="V1382" i="24"/>
  <c r="T1384" i="24" l="1"/>
  <c r="W1384" i="24" s="1"/>
  <c r="O1385" i="24"/>
  <c r="N1384" i="24"/>
  <c r="V1383" i="24"/>
  <c r="V1384" i="24" l="1"/>
  <c r="N1385" i="24"/>
  <c r="O1386" i="24"/>
  <c r="T1385" i="24"/>
  <c r="W1385" i="24" s="1"/>
  <c r="O1387" i="24" l="1"/>
  <c r="T1386" i="24"/>
  <c r="W1386" i="24" s="1"/>
  <c r="N1386" i="24"/>
  <c r="V1385" i="24"/>
  <c r="T1387" i="24" l="1"/>
  <c r="W1387" i="24" s="1"/>
  <c r="O1388" i="24"/>
  <c r="N1387" i="24"/>
  <c r="V1386" i="24"/>
  <c r="N1388" i="24" l="1"/>
  <c r="V1387" i="24"/>
  <c r="T1388" i="24"/>
  <c r="W1388" i="24" s="1"/>
  <c r="O1389" i="24"/>
  <c r="O1390" i="24" l="1"/>
  <c r="T1389" i="24"/>
  <c r="W1389" i="24" s="1"/>
  <c r="V1388" i="24"/>
  <c r="N1389" i="24"/>
  <c r="O1391" i="24" l="1"/>
  <c r="T1390" i="24"/>
  <c r="W1390" i="24" s="1"/>
  <c r="N1390" i="24"/>
  <c r="V1389" i="24"/>
  <c r="T1391" i="24" l="1"/>
  <c r="W1391" i="24" s="1"/>
  <c r="O1392" i="24"/>
  <c r="N1391" i="24"/>
  <c r="V1390" i="24"/>
  <c r="N1392" i="24" l="1"/>
  <c r="V1391" i="24"/>
  <c r="T1392" i="24"/>
  <c r="W1392" i="24" s="1"/>
  <c r="O1393" i="24"/>
  <c r="V1392" i="24" l="1"/>
  <c r="N1393" i="24"/>
  <c r="O1394" i="24"/>
  <c r="T1393" i="24"/>
  <c r="W1393" i="24" s="1"/>
  <c r="O1395" i="24" l="1"/>
  <c r="T1394" i="24"/>
  <c r="W1394" i="24" s="1"/>
  <c r="N1394" i="24"/>
  <c r="V1393" i="24"/>
  <c r="T1395" i="24" l="1"/>
  <c r="W1395" i="24" s="1"/>
  <c r="O1396" i="24"/>
  <c r="N1395" i="24"/>
  <c r="V1394" i="24"/>
  <c r="N1396" i="24" l="1"/>
  <c r="V1395" i="24"/>
  <c r="T1396" i="24"/>
  <c r="W1396" i="24" s="1"/>
  <c r="O1397" i="24"/>
  <c r="V1396" i="24" l="1"/>
  <c r="N1397" i="24"/>
  <c r="O1398" i="24"/>
  <c r="T1397" i="24"/>
  <c r="W1397" i="24" s="1"/>
  <c r="O1399" i="24" l="1"/>
  <c r="T1398" i="24"/>
  <c r="W1398" i="24" s="1"/>
  <c r="N1398" i="24"/>
  <c r="V1397" i="24"/>
  <c r="O1400" i="24" l="1"/>
  <c r="T1399" i="24"/>
  <c r="W1399" i="24" s="1"/>
  <c r="N1399" i="24"/>
  <c r="V1398" i="24"/>
  <c r="T1400" i="24" l="1"/>
  <c r="W1400" i="24" s="1"/>
  <c r="O1401" i="24"/>
  <c r="N1400" i="24"/>
  <c r="V1399" i="24"/>
  <c r="V1400" i="24" l="1"/>
  <c r="N1401" i="24"/>
  <c r="O1402" i="24"/>
  <c r="T1401" i="24"/>
  <c r="W1401" i="24" s="1"/>
  <c r="O1403" i="24" l="1"/>
  <c r="T1402" i="24"/>
  <c r="W1402" i="24" s="1"/>
  <c r="N1402" i="24"/>
  <c r="V1401" i="24"/>
  <c r="T1403" i="24" l="1"/>
  <c r="W1403" i="24" s="1"/>
  <c r="O1404" i="24"/>
  <c r="N1403" i="24"/>
  <c r="V1402" i="24"/>
  <c r="N1404" i="24" l="1"/>
  <c r="V1403" i="24"/>
  <c r="T1404" i="24"/>
  <c r="W1404" i="24" s="1"/>
  <c r="O1405" i="24"/>
  <c r="V1404" i="24" l="1"/>
  <c r="N1405" i="24"/>
  <c r="O1406" i="24"/>
  <c r="T1405" i="24"/>
  <c r="W1405" i="24" s="1"/>
  <c r="O1407" i="24" l="1"/>
  <c r="T1406" i="24"/>
  <c r="W1406" i="24" s="1"/>
  <c r="N1406" i="24"/>
  <c r="V1405" i="24"/>
  <c r="T1407" i="24" l="1"/>
  <c r="W1407" i="24" s="1"/>
  <c r="O1408" i="24"/>
  <c r="N1407" i="24"/>
  <c r="V1406" i="24"/>
  <c r="N1408" i="24" l="1"/>
  <c r="V1407" i="24"/>
  <c r="T1408" i="24"/>
  <c r="W1408" i="24" s="1"/>
  <c r="O1409" i="24"/>
  <c r="V1408" i="24" l="1"/>
  <c r="N1409" i="24"/>
  <c r="O1410" i="24"/>
  <c r="T1409" i="24"/>
  <c r="W1409" i="24" s="1"/>
  <c r="O1411" i="24" l="1"/>
  <c r="T1410" i="24"/>
  <c r="W1410" i="24" s="1"/>
  <c r="N1410" i="24"/>
  <c r="V1409" i="24"/>
  <c r="T1411" i="24" l="1"/>
  <c r="W1411" i="24" s="1"/>
  <c r="O1412" i="24"/>
  <c r="N1411" i="24"/>
  <c r="V1410" i="24"/>
  <c r="N1412" i="24" l="1"/>
  <c r="V1411" i="24"/>
  <c r="T1412" i="24"/>
  <c r="W1412" i="24" s="1"/>
  <c r="O1413" i="24"/>
  <c r="V1412" i="24" l="1"/>
  <c r="N1413" i="24"/>
  <c r="O1414" i="24"/>
  <c r="T1413" i="24"/>
  <c r="W1413" i="24" s="1"/>
  <c r="O1415" i="24" l="1"/>
  <c r="T1414" i="24"/>
  <c r="W1414" i="24" s="1"/>
  <c r="N1414" i="24"/>
  <c r="V1413" i="24"/>
  <c r="O1416" i="24" l="1"/>
  <c r="T1415" i="24"/>
  <c r="W1415" i="24" s="1"/>
  <c r="N1415" i="24"/>
  <c r="V1414" i="24"/>
  <c r="T1416" i="24" l="1"/>
  <c r="W1416" i="24" s="1"/>
  <c r="O1417" i="24"/>
  <c r="N1416" i="24"/>
  <c r="V1415" i="24"/>
  <c r="V1416" i="24" l="1"/>
  <c r="N1417" i="24"/>
  <c r="O1418" i="24"/>
  <c r="T1417" i="24"/>
  <c r="W1417" i="24" s="1"/>
  <c r="O1419" i="24" l="1"/>
  <c r="T1418" i="24"/>
  <c r="W1418" i="24" s="1"/>
  <c r="N1418" i="24"/>
  <c r="V1417" i="24"/>
  <c r="T1419" i="24" l="1"/>
  <c r="W1419" i="24" s="1"/>
  <c r="O1420" i="24"/>
  <c r="N1419" i="24"/>
  <c r="V1418" i="24"/>
  <c r="N1420" i="24" l="1"/>
  <c r="V1419" i="24"/>
  <c r="T1420" i="24"/>
  <c r="W1420" i="24" s="1"/>
  <c r="O1421" i="24"/>
  <c r="O1422" i="24" l="1"/>
  <c r="T1421" i="24"/>
  <c r="W1421" i="24" s="1"/>
  <c r="V1420" i="24"/>
  <c r="N1421" i="24"/>
  <c r="O1423" i="24" l="1"/>
  <c r="T1422" i="24"/>
  <c r="W1422" i="24" s="1"/>
  <c r="N1422" i="24"/>
  <c r="V1421" i="24"/>
  <c r="T1423" i="24" l="1"/>
  <c r="W1423" i="24" s="1"/>
  <c r="O1424" i="24"/>
  <c r="N1423" i="24"/>
  <c r="V1422" i="24"/>
  <c r="N1424" i="24" l="1"/>
  <c r="V1423" i="24"/>
  <c r="T1424" i="24"/>
  <c r="W1424" i="24" s="1"/>
  <c r="O1425" i="24"/>
  <c r="V1424" i="24" l="1"/>
  <c r="N1425" i="24"/>
  <c r="O1426" i="24"/>
  <c r="T1425" i="24"/>
  <c r="W1425" i="24" s="1"/>
  <c r="O1427" i="24" l="1"/>
  <c r="T1426" i="24"/>
  <c r="W1426" i="24" s="1"/>
  <c r="N1426" i="24"/>
  <c r="V1425" i="24"/>
  <c r="T1427" i="24" l="1"/>
  <c r="W1427" i="24" s="1"/>
  <c r="O1428" i="24"/>
  <c r="N1427" i="24"/>
  <c r="V1426" i="24"/>
  <c r="N1428" i="24" l="1"/>
  <c r="V1427" i="24"/>
  <c r="T1428" i="24"/>
  <c r="W1428" i="24" s="1"/>
  <c r="O1429" i="24"/>
  <c r="V1428" i="24" l="1"/>
  <c r="N1429" i="24"/>
  <c r="O1430" i="24"/>
  <c r="T1429" i="24"/>
  <c r="W1429" i="24" s="1"/>
  <c r="O1431" i="24" l="1"/>
  <c r="T1430" i="24"/>
  <c r="W1430" i="24" s="1"/>
  <c r="N1430" i="24"/>
  <c r="V1429" i="24"/>
  <c r="O1432" i="24" l="1"/>
  <c r="T1431" i="24"/>
  <c r="W1431" i="24" s="1"/>
  <c r="N1431" i="24"/>
  <c r="V1430" i="24"/>
  <c r="T1432" i="24" l="1"/>
  <c r="W1432" i="24" s="1"/>
  <c r="O1433" i="24"/>
  <c r="N1432" i="24"/>
  <c r="V1431" i="24"/>
  <c r="V1432" i="24" l="1"/>
  <c r="N1433" i="24"/>
  <c r="O1434" i="24"/>
  <c r="T1433" i="24"/>
  <c r="W1433" i="24" s="1"/>
  <c r="O1435" i="24" l="1"/>
  <c r="T1434" i="24"/>
  <c r="W1434" i="24" s="1"/>
  <c r="N1434" i="24"/>
  <c r="V1433" i="24"/>
  <c r="T1435" i="24" l="1"/>
  <c r="W1435" i="24" s="1"/>
  <c r="O1436" i="24"/>
  <c r="N1435" i="24"/>
  <c r="V1434" i="24"/>
  <c r="N1436" i="24" l="1"/>
  <c r="V1435" i="24"/>
  <c r="T1436" i="24"/>
  <c r="W1436" i="24" s="1"/>
  <c r="O1437" i="24"/>
  <c r="V1436" i="24" l="1"/>
  <c r="N1437" i="24"/>
  <c r="O1438" i="24"/>
  <c r="T1437" i="24"/>
  <c r="W1437" i="24" s="1"/>
  <c r="O1439" i="24" l="1"/>
  <c r="T1438" i="24"/>
  <c r="W1438" i="24" s="1"/>
  <c r="N1438" i="24"/>
  <c r="V1437" i="24"/>
  <c r="T1439" i="24" l="1"/>
  <c r="W1439" i="24" s="1"/>
  <c r="O1440" i="24"/>
  <c r="N1439" i="24"/>
  <c r="V1438" i="24"/>
  <c r="N1440" i="24" l="1"/>
  <c r="V1439" i="24"/>
  <c r="T1440" i="24"/>
  <c r="W1440" i="24" s="1"/>
  <c r="O1441" i="24"/>
  <c r="V1440" i="24" l="1"/>
  <c r="N1441" i="24"/>
  <c r="O1442" i="24"/>
  <c r="T1441" i="24"/>
  <c r="W1441" i="24" s="1"/>
  <c r="O1443" i="24" l="1"/>
  <c r="T1442" i="24"/>
  <c r="W1442" i="24" s="1"/>
  <c r="N1442" i="24"/>
  <c r="V1441" i="24"/>
  <c r="T1443" i="24" l="1"/>
  <c r="W1443" i="24" s="1"/>
  <c r="O1444" i="24"/>
  <c r="N1443" i="24"/>
  <c r="V1442" i="24"/>
  <c r="N1444" i="24" l="1"/>
  <c r="V1443" i="24"/>
  <c r="T1444" i="24"/>
  <c r="W1444" i="24" s="1"/>
  <c r="O1445" i="24"/>
  <c r="V1444" i="24" l="1"/>
  <c r="N1445" i="24"/>
  <c r="O1446" i="24"/>
  <c r="T1445" i="24"/>
  <c r="W1445" i="24" s="1"/>
  <c r="O1447" i="24" l="1"/>
  <c r="T1446" i="24"/>
  <c r="W1446" i="24" s="1"/>
  <c r="N1446" i="24"/>
  <c r="V1445" i="24"/>
  <c r="O1448" i="24" l="1"/>
  <c r="T1447" i="24"/>
  <c r="W1447" i="24" s="1"/>
  <c r="N1447" i="24"/>
  <c r="V1446" i="24"/>
  <c r="T1448" i="24" l="1"/>
  <c r="W1448" i="24" s="1"/>
  <c r="O1449" i="24"/>
  <c r="N1448" i="24"/>
  <c r="V1447" i="24"/>
  <c r="V1448" i="24" l="1"/>
  <c r="N1449" i="24"/>
  <c r="O1450" i="24"/>
  <c r="T1449" i="24"/>
  <c r="W1449" i="24" s="1"/>
  <c r="O1451" i="24" l="1"/>
  <c r="T1450" i="24"/>
  <c r="W1450" i="24" s="1"/>
  <c r="N1450" i="24"/>
  <c r="V1449" i="24"/>
  <c r="T1451" i="24" l="1"/>
  <c r="W1451" i="24" s="1"/>
  <c r="O1452" i="24"/>
  <c r="N1451" i="24"/>
  <c r="V1450" i="24"/>
  <c r="T1452" i="24" l="1"/>
  <c r="W1452" i="24" s="1"/>
  <c r="O1453" i="24"/>
  <c r="N1452" i="24"/>
  <c r="V1451" i="24"/>
  <c r="O1454" i="24" l="1"/>
  <c r="T1453" i="24"/>
  <c r="W1453" i="24" s="1"/>
  <c r="V1452" i="24"/>
  <c r="N1453" i="24"/>
  <c r="O1455" i="24" l="1"/>
  <c r="T1454" i="24"/>
  <c r="W1454" i="24" s="1"/>
  <c r="N1454" i="24"/>
  <c r="V1453" i="24"/>
  <c r="T1455" i="24" l="1"/>
  <c r="W1455" i="24" s="1"/>
  <c r="O1456" i="24"/>
  <c r="N1455" i="24"/>
  <c r="V1454" i="24"/>
  <c r="N1456" i="24" l="1"/>
  <c r="V1455" i="24"/>
  <c r="T1456" i="24"/>
  <c r="W1456" i="24" s="1"/>
  <c r="O1457" i="24"/>
  <c r="V1456" i="24" l="1"/>
  <c r="N1457" i="24"/>
  <c r="O1458" i="24"/>
  <c r="T1457" i="24"/>
  <c r="W1457" i="24" s="1"/>
  <c r="O1459" i="24" l="1"/>
  <c r="T1458" i="24"/>
  <c r="W1458" i="24" s="1"/>
  <c r="N1458" i="24"/>
  <c r="V1457" i="24"/>
  <c r="N1459" i="24" l="1"/>
  <c r="V1458" i="24"/>
  <c r="T1459" i="24"/>
  <c r="W1459" i="24" s="1"/>
  <c r="O1460" i="24"/>
  <c r="N1460" i="24" l="1"/>
  <c r="V1459" i="24"/>
  <c r="T1460" i="24"/>
  <c r="W1460" i="24" s="1"/>
  <c r="O1461" i="24"/>
  <c r="V1460" i="24" l="1"/>
  <c r="N1461" i="24"/>
  <c r="O1462" i="24"/>
  <c r="T1461" i="24"/>
  <c r="W1461" i="24" s="1"/>
  <c r="O1463" i="24" l="1"/>
  <c r="T1462" i="24"/>
  <c r="W1462" i="24" s="1"/>
  <c r="N1462" i="24"/>
  <c r="V1461" i="24"/>
  <c r="O1464" i="24" l="1"/>
  <c r="T1463" i="24"/>
  <c r="W1463" i="24" s="1"/>
  <c r="N1463" i="24"/>
  <c r="V1462" i="24"/>
  <c r="T1464" i="24" l="1"/>
  <c r="W1464" i="24" s="1"/>
  <c r="O1465" i="24"/>
  <c r="N1464" i="24"/>
  <c r="V1463" i="24"/>
  <c r="V1464" i="24" l="1"/>
  <c r="N1465" i="24"/>
  <c r="O1466" i="24"/>
  <c r="T1465" i="24"/>
  <c r="W1465" i="24" s="1"/>
  <c r="O1467" i="24" l="1"/>
  <c r="T1466" i="24"/>
  <c r="W1466" i="24" s="1"/>
  <c r="N1466" i="24"/>
  <c r="V1465" i="24"/>
  <c r="T1467" i="24" l="1"/>
  <c r="W1467" i="24" s="1"/>
  <c r="O1468" i="24"/>
  <c r="N1467" i="24"/>
  <c r="V1466" i="24"/>
  <c r="N1468" i="24" l="1"/>
  <c r="V1467" i="24"/>
  <c r="T1468" i="24"/>
  <c r="W1468" i="24" s="1"/>
  <c r="O1469" i="24"/>
  <c r="O1470" i="24" l="1"/>
  <c r="T1469" i="24"/>
  <c r="W1469" i="24" s="1"/>
  <c r="V1468" i="24"/>
  <c r="N1469" i="24"/>
  <c r="O1471" i="24" l="1"/>
  <c r="T1470" i="24"/>
  <c r="W1470" i="24" s="1"/>
  <c r="N1470" i="24"/>
  <c r="V1469" i="24"/>
  <c r="T1471" i="24" l="1"/>
  <c r="W1471" i="24" s="1"/>
  <c r="O1472" i="24"/>
  <c r="N1471" i="24"/>
  <c r="V1470" i="24"/>
  <c r="N1472" i="24" l="1"/>
  <c r="V1471" i="24"/>
  <c r="T1472" i="24"/>
  <c r="W1472" i="24" s="1"/>
  <c r="O1473" i="24"/>
  <c r="V1472" i="24" l="1"/>
  <c r="N1473" i="24"/>
  <c r="O1474" i="24"/>
  <c r="T1473" i="24"/>
  <c r="W1473" i="24" s="1"/>
  <c r="O1475" i="24" l="1"/>
  <c r="T1474" i="24"/>
  <c r="W1474" i="24" s="1"/>
  <c r="N1474" i="24"/>
  <c r="V1473" i="24"/>
  <c r="T1475" i="24" l="1"/>
  <c r="W1475" i="24" s="1"/>
  <c r="O1476" i="24"/>
  <c r="N1475" i="24"/>
  <c r="V1474" i="24"/>
  <c r="N1476" i="24" l="1"/>
  <c r="V1475" i="24"/>
  <c r="T1476" i="24"/>
  <c r="W1476" i="24" s="1"/>
  <c r="O1477" i="24"/>
  <c r="V1476" i="24" l="1"/>
  <c r="N1477" i="24"/>
  <c r="O1478" i="24"/>
  <c r="T1477" i="24"/>
  <c r="W1477" i="24" s="1"/>
  <c r="O1479" i="24" l="1"/>
  <c r="T1478" i="24"/>
  <c r="W1478" i="24" s="1"/>
  <c r="N1478" i="24"/>
  <c r="V1477" i="24"/>
  <c r="O1480" i="24" l="1"/>
  <c r="T1479" i="24"/>
  <c r="W1479" i="24" s="1"/>
  <c r="N1479" i="24"/>
  <c r="V1478" i="24"/>
  <c r="T1480" i="24" l="1"/>
  <c r="W1480" i="24" s="1"/>
  <c r="O1481" i="24"/>
  <c r="N1480" i="24"/>
  <c r="V1479" i="24"/>
  <c r="V1480" i="24" l="1"/>
  <c r="N1481" i="24"/>
  <c r="O1482" i="24"/>
  <c r="T1481" i="24"/>
  <c r="W1481" i="24" s="1"/>
  <c r="O1483" i="24" l="1"/>
  <c r="T1482" i="24"/>
  <c r="W1482" i="24" s="1"/>
  <c r="N1482" i="24"/>
  <c r="V1481" i="24"/>
  <c r="T1483" i="24" l="1"/>
  <c r="W1483" i="24" s="1"/>
  <c r="O1484" i="24"/>
  <c r="N1483" i="24"/>
  <c r="V1482" i="24"/>
  <c r="N1484" i="24" l="1"/>
  <c r="V1483" i="24"/>
  <c r="T1484" i="24"/>
  <c r="W1484" i="24" s="1"/>
  <c r="O1485" i="24"/>
  <c r="V1484" i="24" l="1"/>
  <c r="N1485" i="24"/>
  <c r="O1486" i="24"/>
  <c r="T1485" i="24"/>
  <c r="W1485" i="24" s="1"/>
  <c r="O1487" i="24" l="1"/>
  <c r="T1486" i="24"/>
  <c r="W1486" i="24" s="1"/>
  <c r="N1486" i="24"/>
  <c r="V1485" i="24"/>
  <c r="T1487" i="24" l="1"/>
  <c r="W1487" i="24" s="1"/>
  <c r="O1488" i="24"/>
  <c r="N1487" i="24"/>
  <c r="V1486" i="24"/>
  <c r="N1488" i="24" l="1"/>
  <c r="V1487" i="24"/>
  <c r="T1488" i="24"/>
  <c r="W1488" i="24" s="1"/>
  <c r="O1489" i="24"/>
  <c r="V1488" i="24" l="1"/>
  <c r="N1489" i="24"/>
  <c r="O1490" i="24"/>
  <c r="T1489" i="24"/>
  <c r="W1489" i="24" s="1"/>
  <c r="O1491" i="24" l="1"/>
  <c r="T1490" i="24"/>
  <c r="W1490" i="24" s="1"/>
  <c r="N1490" i="24"/>
  <c r="V1489" i="24"/>
  <c r="T1491" i="24" l="1"/>
  <c r="W1491" i="24" s="1"/>
  <c r="O1492" i="24"/>
  <c r="N1491" i="24"/>
  <c r="V1490" i="24"/>
  <c r="N1492" i="24" l="1"/>
  <c r="V1491" i="24"/>
  <c r="T1492" i="24"/>
  <c r="W1492" i="24" s="1"/>
  <c r="O1493" i="24"/>
  <c r="V1492" i="24" l="1"/>
  <c r="N1493" i="24"/>
  <c r="O1494" i="24"/>
  <c r="T1493" i="24"/>
  <c r="W1493" i="24" s="1"/>
  <c r="O1495" i="24" l="1"/>
  <c r="T1494" i="24"/>
  <c r="W1494" i="24" s="1"/>
  <c r="N1494" i="24"/>
  <c r="V1493" i="24"/>
  <c r="O1496" i="24" l="1"/>
  <c r="T1495" i="24"/>
  <c r="W1495" i="24" s="1"/>
  <c r="N1495" i="24"/>
  <c r="V1494" i="24"/>
  <c r="T1496" i="24" l="1"/>
  <c r="W1496" i="24" s="1"/>
  <c r="O1497" i="24"/>
  <c r="N1496" i="24"/>
  <c r="V1495" i="24"/>
  <c r="V1496" i="24" l="1"/>
  <c r="N1497" i="24"/>
  <c r="O1498" i="24"/>
  <c r="T1497" i="24"/>
  <c r="W1497" i="24" s="1"/>
  <c r="O1499" i="24" l="1"/>
  <c r="T1498" i="24"/>
  <c r="W1498" i="24" s="1"/>
  <c r="N1498" i="24"/>
  <c r="V1497" i="24"/>
  <c r="T1499" i="24" l="1"/>
  <c r="W1499" i="24" s="1"/>
  <c r="O1500" i="24"/>
  <c r="N1499" i="24"/>
  <c r="V1498" i="24"/>
  <c r="N1500" i="24" l="1"/>
  <c r="V1499" i="24"/>
  <c r="T1500" i="24"/>
  <c r="W1500" i="24" s="1"/>
  <c r="O1501" i="24"/>
  <c r="V1500" i="24" l="1"/>
  <c r="N1501" i="24"/>
  <c r="O1502" i="24"/>
  <c r="T1501" i="24"/>
  <c r="W1501" i="24" s="1"/>
  <c r="O1503" i="24" l="1"/>
  <c r="T1502" i="24"/>
  <c r="W1502" i="24" s="1"/>
  <c r="N1502" i="24"/>
  <c r="V1501" i="24"/>
  <c r="T1503" i="24" l="1"/>
  <c r="W1503" i="24" s="1"/>
  <c r="O1504" i="24"/>
  <c r="N1503" i="24"/>
  <c r="V1502" i="24"/>
  <c r="N1504" i="24" l="1"/>
  <c r="V1503" i="24"/>
  <c r="T1504" i="24"/>
  <c r="W1504" i="24" s="1"/>
  <c r="O1505" i="24"/>
  <c r="V1504" i="24" l="1"/>
  <c r="N1505" i="24"/>
  <c r="O1506" i="24"/>
  <c r="T1505" i="24"/>
  <c r="W1505" i="24" s="1"/>
  <c r="O1507" i="24" l="1"/>
  <c r="T1506" i="24"/>
  <c r="W1506" i="24" s="1"/>
  <c r="N1506" i="24"/>
  <c r="V1505" i="24"/>
  <c r="T1507" i="24" l="1"/>
  <c r="W1507" i="24" s="1"/>
  <c r="O1508" i="24"/>
  <c r="N1507" i="24"/>
  <c r="V1506" i="24"/>
  <c r="N1508" i="24" l="1"/>
  <c r="V1507" i="24"/>
  <c r="T1508" i="24"/>
  <c r="W1508" i="24" s="1"/>
  <c r="O1509" i="24"/>
  <c r="V1508" i="24" l="1"/>
  <c r="N1509" i="24"/>
  <c r="O1510" i="24"/>
  <c r="T1509" i="24"/>
  <c r="W1509" i="24" s="1"/>
  <c r="O1511" i="24" l="1"/>
  <c r="T1510" i="24"/>
  <c r="W1510" i="24" s="1"/>
  <c r="N1510" i="24"/>
  <c r="V1509" i="24"/>
  <c r="O1512" i="24" l="1"/>
  <c r="T1511" i="24"/>
  <c r="W1511" i="24" s="1"/>
  <c r="N1511" i="24"/>
  <c r="V1510" i="24"/>
  <c r="T1512" i="24" l="1"/>
  <c r="W1512" i="24" s="1"/>
  <c r="O1513" i="24"/>
  <c r="N1512" i="24"/>
  <c r="V1511" i="24"/>
  <c r="V1512" i="24" l="1"/>
  <c r="N1513" i="24"/>
  <c r="O1514" i="24"/>
  <c r="T1513" i="24"/>
  <c r="W1513" i="24" s="1"/>
  <c r="O1515" i="24" l="1"/>
  <c r="T1514" i="24"/>
  <c r="W1514" i="24" s="1"/>
  <c r="N1514" i="24"/>
  <c r="V1513" i="24"/>
  <c r="T1515" i="24" l="1"/>
  <c r="W1515" i="24" s="1"/>
  <c r="O1516" i="24"/>
  <c r="N1515" i="24"/>
  <c r="V1514" i="24"/>
  <c r="N1516" i="24" l="1"/>
  <c r="V1515" i="24"/>
  <c r="T1516" i="24"/>
  <c r="W1516" i="24" s="1"/>
  <c r="O1517" i="24"/>
  <c r="V1516" i="24" l="1"/>
  <c r="N1517" i="24"/>
  <c r="O1518" i="24"/>
  <c r="T1517" i="24"/>
  <c r="W1517" i="24" s="1"/>
  <c r="O1519" i="24" l="1"/>
  <c r="T1518" i="24"/>
  <c r="W1518" i="24" s="1"/>
  <c r="N1518" i="24"/>
  <c r="V1517" i="24"/>
  <c r="T1519" i="24" l="1"/>
  <c r="W1519" i="24" s="1"/>
  <c r="O1520" i="24"/>
  <c r="N1519" i="24"/>
  <c r="V1518" i="24"/>
  <c r="N1520" i="24" l="1"/>
  <c r="V1519" i="24"/>
  <c r="T1520" i="24"/>
  <c r="W1520" i="24" s="1"/>
  <c r="O1521" i="24"/>
  <c r="V1520" i="24" l="1"/>
  <c r="N1521" i="24"/>
  <c r="O1522" i="24"/>
  <c r="T1521" i="24"/>
  <c r="W1521" i="24" s="1"/>
  <c r="O1523" i="24" l="1"/>
  <c r="T1522" i="24"/>
  <c r="W1522" i="24" s="1"/>
  <c r="N1522" i="24"/>
  <c r="V1521" i="24"/>
  <c r="T1523" i="24" l="1"/>
  <c r="W1523" i="24" s="1"/>
  <c r="O1524" i="24"/>
  <c r="N1523" i="24"/>
  <c r="V1522" i="24"/>
  <c r="N1524" i="24" l="1"/>
  <c r="V1523" i="24"/>
  <c r="T1524" i="24"/>
  <c r="W1524" i="24" s="1"/>
  <c r="O1525" i="24"/>
  <c r="V1524" i="24" l="1"/>
  <c r="N1525" i="24"/>
  <c r="O1526" i="24"/>
  <c r="T1525" i="24"/>
  <c r="W1525" i="24" s="1"/>
  <c r="O1527" i="24" l="1"/>
  <c r="T1526" i="24"/>
  <c r="W1526" i="24" s="1"/>
  <c r="N1526" i="24"/>
  <c r="V1525" i="24"/>
  <c r="O1528" i="24" l="1"/>
  <c r="T1527" i="24"/>
  <c r="W1527" i="24" s="1"/>
  <c r="N1527" i="24"/>
  <c r="V1526" i="24"/>
  <c r="T1528" i="24" l="1"/>
  <c r="W1528" i="24" s="1"/>
  <c r="O1529" i="24"/>
  <c r="N1528" i="24"/>
  <c r="V1527" i="24"/>
  <c r="V1528" i="24" l="1"/>
  <c r="N1529" i="24"/>
  <c r="O1530" i="24"/>
  <c r="T1529" i="24"/>
  <c r="W1529" i="24" s="1"/>
  <c r="O1531" i="24" l="1"/>
  <c r="T1530" i="24"/>
  <c r="W1530" i="24" s="1"/>
  <c r="N1530" i="24"/>
  <c r="V1529" i="24"/>
  <c r="T1531" i="24" l="1"/>
  <c r="W1531" i="24" s="1"/>
  <c r="O1532" i="24"/>
  <c r="N1531" i="24"/>
  <c r="V1530" i="24"/>
  <c r="N1532" i="24" l="1"/>
  <c r="V1531" i="24"/>
  <c r="T1532" i="24"/>
  <c r="W1532" i="24" s="1"/>
  <c r="O1533" i="24"/>
  <c r="O1534" i="24" l="1"/>
  <c r="T1533" i="24"/>
  <c r="W1533" i="24" s="1"/>
  <c r="V1532" i="24"/>
  <c r="N1533" i="24"/>
  <c r="O1535" i="24" l="1"/>
  <c r="T1534" i="24"/>
  <c r="W1534" i="24" s="1"/>
  <c r="N1534" i="24"/>
  <c r="V1533" i="24"/>
  <c r="T1535" i="24" l="1"/>
  <c r="W1535" i="24" s="1"/>
  <c r="O1536" i="24"/>
  <c r="N1535" i="24"/>
  <c r="V1534" i="24"/>
  <c r="N1536" i="24" l="1"/>
  <c r="V1535" i="24"/>
  <c r="T1536" i="24"/>
  <c r="W1536" i="24" s="1"/>
  <c r="O1537" i="24"/>
  <c r="V1536" i="24" l="1"/>
  <c r="N1537" i="24"/>
  <c r="O1538" i="24"/>
  <c r="T1537" i="24"/>
  <c r="W1537" i="24" s="1"/>
  <c r="O1539" i="24" l="1"/>
  <c r="T1538" i="24"/>
  <c r="W1538" i="24" s="1"/>
  <c r="N1538" i="24"/>
  <c r="V1537" i="24"/>
  <c r="T1539" i="24" l="1"/>
  <c r="W1539" i="24" s="1"/>
  <c r="O1540" i="24"/>
  <c r="N1539" i="24"/>
  <c r="V1538" i="24"/>
  <c r="N1540" i="24" l="1"/>
  <c r="V1539" i="24"/>
  <c r="T1540" i="24"/>
  <c r="W1540" i="24" s="1"/>
  <c r="O1541" i="24"/>
  <c r="V1540" i="24" l="1"/>
  <c r="N1541" i="24"/>
  <c r="O1542" i="24"/>
  <c r="T1541" i="24"/>
  <c r="W1541" i="24" s="1"/>
  <c r="O1543" i="24" l="1"/>
  <c r="T1542" i="24"/>
  <c r="W1542" i="24" s="1"/>
  <c r="N1542" i="24"/>
  <c r="V1541" i="24"/>
  <c r="O1544" i="24" l="1"/>
  <c r="T1543" i="24"/>
  <c r="W1543" i="24" s="1"/>
  <c r="N1543" i="24"/>
  <c r="V1542" i="24"/>
  <c r="T1544" i="24" l="1"/>
  <c r="W1544" i="24" s="1"/>
  <c r="O1545" i="24"/>
  <c r="N1544" i="24"/>
  <c r="V1543" i="24"/>
  <c r="V1544" i="24" l="1"/>
  <c r="N1545" i="24"/>
  <c r="O1546" i="24"/>
  <c r="T1545" i="24"/>
  <c r="W1545" i="24" s="1"/>
  <c r="O1547" i="24" l="1"/>
  <c r="T1546" i="24"/>
  <c r="W1546" i="24" s="1"/>
  <c r="N1546" i="24"/>
  <c r="V1545" i="24"/>
  <c r="T1547" i="24" l="1"/>
  <c r="W1547" i="24" s="1"/>
  <c r="O1548" i="24"/>
  <c r="N1547" i="24"/>
  <c r="V1546" i="24"/>
  <c r="N1548" i="24" l="1"/>
  <c r="V1547" i="24"/>
  <c r="T1548" i="24"/>
  <c r="W1548" i="24" s="1"/>
  <c r="O1549" i="24"/>
  <c r="V1548" i="24" l="1"/>
  <c r="N1549" i="24"/>
  <c r="O1550" i="24"/>
  <c r="T1549" i="24"/>
  <c r="W1549" i="24" s="1"/>
  <c r="O1551" i="24" l="1"/>
  <c r="T1550" i="24"/>
  <c r="W1550" i="24" s="1"/>
  <c r="N1550" i="24"/>
  <c r="V1549" i="24"/>
  <c r="T1551" i="24" l="1"/>
  <c r="W1551" i="24" s="1"/>
  <c r="O1552" i="24"/>
  <c r="N1551" i="24"/>
  <c r="V1550" i="24"/>
  <c r="N1552" i="24" l="1"/>
  <c r="V1551" i="24"/>
  <c r="T1552" i="24"/>
  <c r="W1552" i="24" s="1"/>
  <c r="O1553" i="24"/>
  <c r="V1552" i="24" l="1"/>
  <c r="N1553" i="24"/>
  <c r="O1554" i="24"/>
  <c r="T1553" i="24"/>
  <c r="W1553" i="24" s="1"/>
  <c r="O1555" i="24" l="1"/>
  <c r="T1554" i="24"/>
  <c r="W1554" i="24" s="1"/>
  <c r="N1554" i="24"/>
  <c r="V1553" i="24"/>
  <c r="T1555" i="24" l="1"/>
  <c r="W1555" i="24" s="1"/>
  <c r="O1556" i="24"/>
  <c r="N1555" i="24"/>
  <c r="V1554" i="24"/>
  <c r="N1556" i="24" l="1"/>
  <c r="V1555" i="24"/>
  <c r="T1556" i="24"/>
  <c r="W1556" i="24" s="1"/>
  <c r="O1557" i="24"/>
  <c r="V1556" i="24" l="1"/>
  <c r="N1557" i="24"/>
  <c r="O1558" i="24"/>
  <c r="T1557" i="24"/>
  <c r="W1557" i="24" s="1"/>
  <c r="O1559" i="24" l="1"/>
  <c r="T1558" i="24"/>
  <c r="W1558" i="24" s="1"/>
  <c r="N1558" i="24"/>
  <c r="V1557" i="24"/>
  <c r="O1560" i="24" l="1"/>
  <c r="T1559" i="24"/>
  <c r="W1559" i="24" s="1"/>
  <c r="N1559" i="24"/>
  <c r="V1558" i="24"/>
  <c r="T1560" i="24" l="1"/>
  <c r="W1560" i="24" s="1"/>
  <c r="O1561" i="24"/>
  <c r="N1560" i="24"/>
  <c r="V1559" i="24"/>
  <c r="V1560" i="24" l="1"/>
  <c r="N1561" i="24"/>
  <c r="O1562" i="24"/>
  <c r="T1561" i="24"/>
  <c r="W1561" i="24" s="1"/>
  <c r="O1563" i="24" l="1"/>
  <c r="T1562" i="24"/>
  <c r="W1562" i="24" s="1"/>
  <c r="N1562" i="24"/>
  <c r="V1561" i="24"/>
  <c r="T1563" i="24" l="1"/>
  <c r="W1563" i="24" s="1"/>
  <c r="O1564" i="24"/>
  <c r="N1563" i="24"/>
  <c r="V1562" i="24"/>
  <c r="N1564" i="24" l="1"/>
  <c r="V1563" i="24"/>
  <c r="T1564" i="24"/>
  <c r="W1564" i="24" s="1"/>
  <c r="O1565" i="24"/>
  <c r="V1564" i="24" l="1"/>
  <c r="N1565" i="24"/>
  <c r="O1566" i="24"/>
  <c r="T1565" i="24"/>
  <c r="W1565" i="24" s="1"/>
  <c r="O1567" i="24" l="1"/>
  <c r="T1566" i="24"/>
  <c r="W1566" i="24" s="1"/>
  <c r="N1566" i="24"/>
  <c r="V1565" i="24"/>
  <c r="T1567" i="24" l="1"/>
  <c r="W1567" i="24" s="1"/>
  <c r="O1568" i="24"/>
  <c r="N1567" i="24"/>
  <c r="V1566" i="24"/>
  <c r="N1568" i="24" l="1"/>
  <c r="V1567" i="24"/>
  <c r="T1568" i="24"/>
  <c r="W1568" i="24" s="1"/>
  <c r="O1569" i="24"/>
  <c r="V1568" i="24" l="1"/>
  <c r="N1569" i="24"/>
  <c r="O1570" i="24"/>
  <c r="T1569" i="24"/>
  <c r="W1569" i="24" s="1"/>
  <c r="O1571" i="24" l="1"/>
  <c r="T1570" i="24"/>
  <c r="W1570" i="24" s="1"/>
  <c r="N1570" i="24"/>
  <c r="V1569" i="24"/>
  <c r="T1571" i="24" l="1"/>
  <c r="W1571" i="24" s="1"/>
  <c r="O1572" i="24"/>
  <c r="N1571" i="24"/>
  <c r="V1570" i="24"/>
  <c r="N1572" i="24" l="1"/>
  <c r="V1571" i="24"/>
  <c r="T1572" i="24"/>
  <c r="W1572" i="24" s="1"/>
  <c r="O1573" i="24"/>
  <c r="O1574" i="24" l="1"/>
  <c r="T1573" i="24"/>
  <c r="W1573" i="24" s="1"/>
  <c r="V1572" i="24"/>
  <c r="N1573" i="24"/>
  <c r="O1575" i="24" l="1"/>
  <c r="T1574" i="24"/>
  <c r="W1574" i="24" s="1"/>
  <c r="N1574" i="24"/>
  <c r="V1573" i="24"/>
  <c r="O1576" i="24" l="1"/>
  <c r="T1575" i="24"/>
  <c r="W1575" i="24" s="1"/>
  <c r="N1575" i="24"/>
  <c r="V1574" i="24"/>
  <c r="T1576" i="24" l="1"/>
  <c r="W1576" i="24" s="1"/>
  <c r="O1577" i="24"/>
  <c r="N1576" i="24"/>
  <c r="V1575" i="24"/>
  <c r="V1576" i="24" l="1"/>
  <c r="N1577" i="24"/>
  <c r="O1578" i="24"/>
  <c r="T1577" i="24"/>
  <c r="W1577" i="24" s="1"/>
  <c r="O1579" i="24" l="1"/>
  <c r="T1578" i="24"/>
  <c r="W1578" i="24" s="1"/>
  <c r="N1578" i="24"/>
  <c r="V1577" i="24"/>
  <c r="T1579" i="24" l="1"/>
  <c r="W1579" i="24" s="1"/>
  <c r="O1580" i="24"/>
  <c r="N1579" i="24"/>
  <c r="V1578" i="24"/>
  <c r="N1580" i="24" l="1"/>
  <c r="V1579" i="24"/>
  <c r="T1580" i="24"/>
  <c r="W1580" i="24" s="1"/>
  <c r="O1581" i="24"/>
  <c r="V1580" i="24" l="1"/>
  <c r="N1581" i="24"/>
  <c r="O1582" i="24"/>
  <c r="T1581" i="24"/>
  <c r="W1581" i="24" s="1"/>
  <c r="O1583" i="24" l="1"/>
  <c r="T1582" i="24"/>
  <c r="W1582" i="24" s="1"/>
  <c r="N1582" i="24"/>
  <c r="V1581" i="24"/>
  <c r="T1583" i="24" l="1"/>
  <c r="W1583" i="24" s="1"/>
  <c r="O1584" i="24"/>
  <c r="N1583" i="24"/>
  <c r="V1582" i="24"/>
  <c r="N1584" i="24" l="1"/>
  <c r="V1583" i="24"/>
  <c r="T1584" i="24"/>
  <c r="W1584" i="24" s="1"/>
  <c r="O1585" i="24"/>
  <c r="V1584" i="24" l="1"/>
  <c r="N1585" i="24"/>
  <c r="O1586" i="24"/>
  <c r="T1585" i="24"/>
  <c r="W1585" i="24" s="1"/>
  <c r="O1587" i="24" l="1"/>
  <c r="T1586" i="24"/>
  <c r="W1586" i="24" s="1"/>
  <c r="N1586" i="24"/>
  <c r="V1585" i="24"/>
  <c r="T1587" i="24" l="1"/>
  <c r="W1587" i="24" s="1"/>
  <c r="O1588" i="24"/>
  <c r="N1587" i="24"/>
  <c r="V1586" i="24"/>
  <c r="N1588" i="24" l="1"/>
  <c r="V1587" i="24"/>
  <c r="T1588" i="24"/>
  <c r="W1588" i="24" s="1"/>
  <c r="O1589" i="24"/>
  <c r="V1588" i="24" l="1"/>
  <c r="N1589" i="24"/>
  <c r="O1590" i="24"/>
  <c r="T1589" i="24"/>
  <c r="W1589" i="24" s="1"/>
  <c r="O1591" i="24" l="1"/>
  <c r="T1590" i="24"/>
  <c r="W1590" i="24" s="1"/>
  <c r="N1590" i="24"/>
  <c r="V1589" i="24"/>
  <c r="O1592" i="24" l="1"/>
  <c r="T1591" i="24"/>
  <c r="W1591" i="24" s="1"/>
  <c r="N1591" i="24"/>
  <c r="V1590" i="24"/>
  <c r="T1592" i="24" l="1"/>
  <c r="W1592" i="24" s="1"/>
  <c r="O1593" i="24"/>
  <c r="N1592" i="24"/>
  <c r="V1591" i="24"/>
  <c r="V1592" i="24" l="1"/>
  <c r="N1593" i="24"/>
  <c r="O1594" i="24"/>
  <c r="T1593" i="24"/>
  <c r="W1593" i="24" s="1"/>
  <c r="O1595" i="24" l="1"/>
  <c r="T1594" i="24"/>
  <c r="W1594" i="24" s="1"/>
  <c r="N1594" i="24"/>
  <c r="V1593" i="24"/>
  <c r="T1595" i="24" l="1"/>
  <c r="W1595" i="24" s="1"/>
  <c r="O1596" i="24"/>
  <c r="N1595" i="24"/>
  <c r="V1594" i="24"/>
  <c r="N1596" i="24" l="1"/>
  <c r="V1595" i="24"/>
  <c r="T1596" i="24"/>
  <c r="W1596" i="24" s="1"/>
  <c r="O1597" i="24"/>
  <c r="V1596" i="24" l="1"/>
  <c r="N1597" i="24"/>
  <c r="O1598" i="24"/>
  <c r="T1597" i="24"/>
  <c r="W1597" i="24" s="1"/>
  <c r="O1599" i="24" l="1"/>
  <c r="T1598" i="24"/>
  <c r="W1598" i="24" s="1"/>
  <c r="N1598" i="24"/>
  <c r="V1597" i="24"/>
  <c r="T1599" i="24" l="1"/>
  <c r="W1599" i="24" s="1"/>
  <c r="O1600" i="24"/>
  <c r="N1599" i="24"/>
  <c r="V1598" i="24"/>
  <c r="N1600" i="24" l="1"/>
  <c r="V1599" i="24"/>
  <c r="T1600" i="24"/>
  <c r="W1600" i="24" s="1"/>
  <c r="O1601" i="24"/>
  <c r="V1600" i="24" l="1"/>
  <c r="N1601" i="24"/>
  <c r="O1602" i="24"/>
  <c r="T1601" i="24"/>
  <c r="W1601" i="24" s="1"/>
  <c r="O1603" i="24" l="1"/>
  <c r="T1602" i="24"/>
  <c r="W1602" i="24" s="1"/>
  <c r="N1602" i="24"/>
  <c r="V1601" i="24"/>
  <c r="T1603" i="24" l="1"/>
  <c r="W1603" i="24" s="1"/>
  <c r="O1604" i="24"/>
  <c r="N1603" i="24"/>
  <c r="V1602" i="24"/>
  <c r="N1604" i="24" l="1"/>
  <c r="V1603" i="24"/>
  <c r="T1604" i="24"/>
  <c r="W1604" i="24" s="1"/>
  <c r="O1605" i="24"/>
  <c r="V1604" i="24" l="1"/>
  <c r="N1605" i="24"/>
  <c r="O1606" i="24"/>
  <c r="T1605" i="24"/>
  <c r="W1605" i="24" s="1"/>
  <c r="O1607" i="24" l="1"/>
  <c r="T1606" i="24"/>
  <c r="W1606" i="24" s="1"/>
  <c r="N1606" i="24"/>
  <c r="V1605" i="24"/>
  <c r="O1608" i="24" l="1"/>
  <c r="T1607" i="24"/>
  <c r="W1607" i="24" s="1"/>
  <c r="N1607" i="24"/>
  <c r="V1606" i="24"/>
  <c r="T1608" i="24" l="1"/>
  <c r="W1608" i="24" s="1"/>
  <c r="O1609" i="24"/>
  <c r="N1608" i="24"/>
  <c r="V1607" i="24"/>
  <c r="V1608" i="24" l="1"/>
  <c r="N1609" i="24"/>
  <c r="O1610" i="24"/>
  <c r="T1609" i="24"/>
  <c r="W1609" i="24" s="1"/>
  <c r="O1611" i="24" l="1"/>
  <c r="T1610" i="24"/>
  <c r="W1610" i="24" s="1"/>
  <c r="N1610" i="24"/>
  <c r="V1609" i="24"/>
  <c r="T1611" i="24" l="1"/>
  <c r="W1611" i="24" s="1"/>
  <c r="O1612" i="24"/>
  <c r="N1611" i="24"/>
  <c r="V1610" i="24"/>
  <c r="N1612" i="24" l="1"/>
  <c r="V1611" i="24"/>
  <c r="T1612" i="24"/>
  <c r="W1612" i="24" s="1"/>
  <c r="O1613" i="24"/>
  <c r="V1612" i="24" l="1"/>
  <c r="N1613" i="24"/>
  <c r="O1614" i="24"/>
  <c r="T1613" i="24"/>
  <c r="W1613" i="24" s="1"/>
  <c r="O1615" i="24" l="1"/>
  <c r="T1614" i="24"/>
  <c r="W1614" i="24" s="1"/>
  <c r="N1614" i="24"/>
  <c r="V1613" i="24"/>
  <c r="T1615" i="24" l="1"/>
  <c r="W1615" i="24" s="1"/>
  <c r="O1616" i="24"/>
  <c r="N1615" i="24"/>
  <c r="V1614" i="24"/>
  <c r="N1616" i="24" l="1"/>
  <c r="V1615" i="24"/>
  <c r="T1616" i="24"/>
  <c r="W1616" i="24" s="1"/>
  <c r="O1617" i="24"/>
  <c r="O1618" i="24" l="1"/>
  <c r="T1617" i="24"/>
  <c r="W1617" i="24" s="1"/>
  <c r="V1616" i="24"/>
  <c r="N1617" i="24"/>
  <c r="O1619" i="24" l="1"/>
  <c r="T1618" i="24"/>
  <c r="W1618" i="24" s="1"/>
  <c r="N1618" i="24"/>
  <c r="V1617" i="24"/>
  <c r="T1619" i="24" l="1"/>
  <c r="W1619" i="24" s="1"/>
  <c r="O1620" i="24"/>
  <c r="N1619" i="24"/>
  <c r="V1618" i="24"/>
  <c r="N1620" i="24" l="1"/>
  <c r="V1619" i="24"/>
  <c r="T1620" i="24"/>
  <c r="W1620" i="24" s="1"/>
  <c r="O1621" i="24"/>
  <c r="V1620" i="24" l="1"/>
  <c r="N1621" i="24"/>
  <c r="O1622" i="24"/>
  <c r="T1621" i="24"/>
  <c r="W1621" i="24" s="1"/>
  <c r="N1622" i="24" l="1"/>
  <c r="V1621" i="24"/>
  <c r="O1623" i="24"/>
  <c r="T1622" i="24"/>
  <c r="W1622" i="24" s="1"/>
  <c r="O1624" i="24" l="1"/>
  <c r="T1623" i="24"/>
  <c r="W1623" i="24" s="1"/>
  <c r="N1623" i="24"/>
  <c r="V1622" i="24"/>
  <c r="T1624" i="24" l="1"/>
  <c r="W1624" i="24" s="1"/>
  <c r="O1625" i="24"/>
  <c r="N1624" i="24"/>
  <c r="V1623" i="24"/>
  <c r="V1624" i="24" l="1"/>
  <c r="N1625" i="24"/>
  <c r="O1626" i="24"/>
  <c r="T1625" i="24"/>
  <c r="W1625" i="24" s="1"/>
  <c r="O1627" i="24" l="1"/>
  <c r="T1626" i="24"/>
  <c r="W1626" i="24" s="1"/>
  <c r="N1626" i="24"/>
  <c r="V1625" i="24"/>
  <c r="T1627" i="24" l="1"/>
  <c r="W1627" i="24" s="1"/>
  <c r="O1628" i="24"/>
  <c r="N1627" i="24"/>
  <c r="V1626" i="24"/>
  <c r="N1628" i="24" l="1"/>
  <c r="V1627" i="24"/>
  <c r="T1628" i="24"/>
  <c r="W1628" i="24" s="1"/>
  <c r="O1629" i="24"/>
  <c r="V1628" i="24" l="1"/>
  <c r="N1629" i="24"/>
  <c r="O1630" i="24"/>
  <c r="T1629" i="24"/>
  <c r="W1629" i="24" s="1"/>
  <c r="O1631" i="24" l="1"/>
  <c r="T1630" i="24"/>
  <c r="W1630" i="24" s="1"/>
  <c r="N1630" i="24"/>
  <c r="V1629" i="24"/>
  <c r="T1631" i="24" l="1"/>
  <c r="W1631" i="24" s="1"/>
  <c r="O1632" i="24"/>
  <c r="N1631" i="24"/>
  <c r="V1630" i="24"/>
  <c r="N1632" i="24" l="1"/>
  <c r="V1631" i="24"/>
  <c r="T1632" i="24"/>
  <c r="W1632" i="24" s="1"/>
  <c r="O1633" i="24"/>
  <c r="O1634" i="24" l="1"/>
  <c r="T1633" i="24"/>
  <c r="W1633" i="24" s="1"/>
  <c r="V1632" i="24"/>
  <c r="N1633" i="24"/>
  <c r="O1635" i="24" l="1"/>
  <c r="T1634" i="24"/>
  <c r="W1634" i="24" s="1"/>
  <c r="N1634" i="24"/>
  <c r="V1633" i="24"/>
  <c r="T1635" i="24" l="1"/>
  <c r="W1635" i="24" s="1"/>
  <c r="O1636" i="24"/>
  <c r="N1635" i="24"/>
  <c r="V1634" i="24"/>
  <c r="N1636" i="24" l="1"/>
  <c r="V1635" i="24"/>
  <c r="T1636" i="24"/>
  <c r="W1636" i="24" s="1"/>
  <c r="O1637" i="24"/>
  <c r="V1636" i="24" l="1"/>
  <c r="N1637" i="24"/>
  <c r="O1638" i="24"/>
  <c r="T1637" i="24"/>
  <c r="W1637" i="24" s="1"/>
  <c r="O1639" i="24" l="1"/>
  <c r="T1638" i="24"/>
  <c r="W1638" i="24" s="1"/>
  <c r="N1638" i="24"/>
  <c r="V1637" i="24"/>
  <c r="O1640" i="24" l="1"/>
  <c r="T1639" i="24"/>
  <c r="W1639" i="24" s="1"/>
  <c r="N1639" i="24"/>
  <c r="V1638" i="24"/>
  <c r="T1640" i="24" l="1"/>
  <c r="W1640" i="24" s="1"/>
  <c r="O1641" i="24"/>
  <c r="N1640" i="24"/>
  <c r="V1639" i="24"/>
  <c r="V1640" i="24" l="1"/>
  <c r="N1641" i="24"/>
  <c r="O1642" i="24"/>
  <c r="T1641" i="24"/>
  <c r="W1641" i="24" s="1"/>
  <c r="O1643" i="24" l="1"/>
  <c r="T1642" i="24"/>
  <c r="W1642" i="24" s="1"/>
  <c r="N1642" i="24"/>
  <c r="V1641" i="24"/>
  <c r="T1643" i="24" l="1"/>
  <c r="W1643" i="24" s="1"/>
  <c r="O1644" i="24"/>
  <c r="N1643" i="24"/>
  <c r="V1642" i="24"/>
  <c r="N1644" i="24" l="1"/>
  <c r="V1643" i="24"/>
  <c r="T1644" i="24"/>
  <c r="W1644" i="24" s="1"/>
  <c r="O1645" i="24"/>
  <c r="V1644" i="24" l="1"/>
  <c r="N1645" i="24"/>
  <c r="O1646" i="24"/>
  <c r="T1645" i="24"/>
  <c r="W1645" i="24" s="1"/>
  <c r="O1647" i="24" l="1"/>
  <c r="T1646" i="24"/>
  <c r="W1646" i="24" s="1"/>
  <c r="N1646" i="24"/>
  <c r="V1645" i="24"/>
  <c r="T1647" i="24" l="1"/>
  <c r="W1647" i="24" s="1"/>
  <c r="O1648" i="24"/>
  <c r="N1647" i="24"/>
  <c r="V1646" i="24"/>
  <c r="N1648" i="24" l="1"/>
  <c r="V1647" i="24"/>
  <c r="T1648" i="24"/>
  <c r="W1648" i="24" s="1"/>
  <c r="O1649" i="24"/>
  <c r="V1648" i="24" l="1"/>
  <c r="N1649" i="24"/>
  <c r="O1650" i="24"/>
  <c r="T1649" i="24"/>
  <c r="W1649" i="24" s="1"/>
  <c r="O1651" i="24" l="1"/>
  <c r="T1650" i="24"/>
  <c r="W1650" i="24" s="1"/>
  <c r="N1650" i="24"/>
  <c r="V1649" i="24"/>
  <c r="T1651" i="24" l="1"/>
  <c r="W1651" i="24" s="1"/>
  <c r="O1652" i="24"/>
  <c r="N1651" i="24"/>
  <c r="V1650" i="24"/>
  <c r="N1652" i="24" l="1"/>
  <c r="V1651" i="24"/>
  <c r="T1652" i="24"/>
  <c r="W1652" i="24" s="1"/>
  <c r="O1653" i="24"/>
  <c r="V1652" i="24" l="1"/>
  <c r="N1653" i="24"/>
  <c r="O1654" i="24"/>
  <c r="T1653" i="24"/>
  <c r="W1653" i="24" s="1"/>
  <c r="O1655" i="24" l="1"/>
  <c r="T1654" i="24"/>
  <c r="W1654" i="24" s="1"/>
  <c r="N1654" i="24"/>
  <c r="V1653" i="24"/>
  <c r="O1656" i="24" l="1"/>
  <c r="T1655" i="24"/>
  <c r="W1655" i="24" s="1"/>
  <c r="N1655" i="24"/>
  <c r="V1654" i="24"/>
  <c r="T1656" i="24" l="1"/>
  <c r="W1656" i="24" s="1"/>
  <c r="O1657" i="24"/>
  <c r="N1656" i="24"/>
  <c r="V1655" i="24"/>
  <c r="V1656" i="24" l="1"/>
  <c r="N1657" i="24"/>
  <c r="O1658" i="24"/>
  <c r="T1657" i="24"/>
  <c r="W1657" i="24" s="1"/>
  <c r="O1659" i="24" l="1"/>
  <c r="T1658" i="24"/>
  <c r="W1658" i="24" s="1"/>
  <c r="N1658" i="24"/>
  <c r="V1657" i="24"/>
  <c r="T1659" i="24" l="1"/>
  <c r="W1659" i="24" s="1"/>
  <c r="O1660" i="24"/>
  <c r="N1659" i="24"/>
  <c r="V1658" i="24"/>
  <c r="N1660" i="24" l="1"/>
  <c r="V1659" i="24"/>
  <c r="T1660" i="24"/>
  <c r="W1660" i="24" s="1"/>
  <c r="O1661" i="24"/>
  <c r="V1660" i="24" l="1"/>
  <c r="N1661" i="24"/>
  <c r="O1662" i="24"/>
  <c r="T1661" i="24"/>
  <c r="W1661" i="24" s="1"/>
  <c r="O1663" i="24" l="1"/>
  <c r="T1662" i="24"/>
  <c r="W1662" i="24" s="1"/>
  <c r="N1662" i="24"/>
  <c r="V1661" i="24"/>
  <c r="T1663" i="24" l="1"/>
  <c r="W1663" i="24" s="1"/>
  <c r="O1664" i="24"/>
  <c r="N1663" i="24"/>
  <c r="V1662" i="24"/>
  <c r="N1664" i="24" l="1"/>
  <c r="V1663" i="24"/>
  <c r="T1664" i="24"/>
  <c r="W1664" i="24" s="1"/>
  <c r="O1665" i="24"/>
  <c r="V1664" i="24" l="1"/>
  <c r="N1665" i="24"/>
  <c r="O1666" i="24"/>
  <c r="T1665" i="24"/>
  <c r="W1665" i="24" s="1"/>
  <c r="O1667" i="24" l="1"/>
  <c r="T1666" i="24"/>
  <c r="W1666" i="24" s="1"/>
  <c r="N1666" i="24"/>
  <c r="V1665" i="24"/>
  <c r="T1667" i="24" l="1"/>
  <c r="W1667" i="24" s="1"/>
  <c r="O1668" i="24"/>
  <c r="N1667" i="24"/>
  <c r="V1666" i="24"/>
  <c r="N1668" i="24" l="1"/>
  <c r="V1667" i="24"/>
  <c r="T1668" i="24"/>
  <c r="W1668" i="24" s="1"/>
  <c r="O1669" i="24"/>
  <c r="V1668" i="24" l="1"/>
  <c r="N1669" i="24"/>
  <c r="O1670" i="24"/>
  <c r="T1669" i="24"/>
  <c r="W1669" i="24" s="1"/>
  <c r="O1671" i="24" l="1"/>
  <c r="T1670" i="24"/>
  <c r="W1670" i="24" s="1"/>
  <c r="N1670" i="24"/>
  <c r="V1669" i="24"/>
  <c r="O1672" i="24" l="1"/>
  <c r="T1671" i="24"/>
  <c r="W1671" i="24" s="1"/>
  <c r="N1671" i="24"/>
  <c r="V1670" i="24"/>
  <c r="T1672" i="24" l="1"/>
  <c r="W1672" i="24" s="1"/>
  <c r="O1673" i="24"/>
  <c r="N1672" i="24"/>
  <c r="V1671" i="24"/>
  <c r="V1672" i="24" l="1"/>
  <c r="N1673" i="24"/>
  <c r="O1674" i="24"/>
  <c r="T1673" i="24"/>
  <c r="W1673" i="24" s="1"/>
  <c r="O1675" i="24" l="1"/>
  <c r="T1674" i="24"/>
  <c r="W1674" i="24" s="1"/>
  <c r="N1674" i="24"/>
  <c r="V1673" i="24"/>
  <c r="T1675" i="24" l="1"/>
  <c r="W1675" i="24" s="1"/>
  <c r="O1676" i="24"/>
  <c r="N1675" i="24"/>
  <c r="V1674" i="24"/>
  <c r="N1676" i="24" l="1"/>
  <c r="V1675" i="24"/>
  <c r="T1676" i="24"/>
  <c r="W1676" i="24" s="1"/>
  <c r="O1677" i="24"/>
  <c r="V1676" i="24" l="1"/>
  <c r="N1677" i="24"/>
  <c r="O1678" i="24"/>
  <c r="T1677" i="24"/>
  <c r="W1677" i="24" s="1"/>
  <c r="O1679" i="24" l="1"/>
  <c r="T1678" i="24"/>
  <c r="W1678" i="24" s="1"/>
  <c r="N1678" i="24"/>
  <c r="V1677" i="24"/>
  <c r="T1679" i="24" l="1"/>
  <c r="W1679" i="24" s="1"/>
  <c r="O1680" i="24"/>
  <c r="N1679" i="24"/>
  <c r="V1678" i="24"/>
  <c r="N1680" i="24" l="1"/>
  <c r="V1679" i="24"/>
  <c r="T1680" i="24"/>
  <c r="W1680" i="24" s="1"/>
  <c r="O1681" i="24"/>
  <c r="V1680" i="24" l="1"/>
  <c r="N1681" i="24"/>
  <c r="O1682" i="24"/>
  <c r="T1681" i="24"/>
  <c r="W1681" i="24" s="1"/>
  <c r="O1683" i="24" l="1"/>
  <c r="T1682" i="24"/>
  <c r="W1682" i="24" s="1"/>
  <c r="N1682" i="24"/>
  <c r="V1681" i="24"/>
  <c r="T1683" i="24" l="1"/>
  <c r="W1683" i="24" s="1"/>
  <c r="O1684" i="24"/>
  <c r="N1683" i="24"/>
  <c r="V1682" i="24"/>
  <c r="N1684" i="24" l="1"/>
  <c r="V1683" i="24"/>
  <c r="T1684" i="24"/>
  <c r="W1684" i="24" s="1"/>
  <c r="O1685" i="24"/>
  <c r="V1684" i="24" l="1"/>
  <c r="N1685" i="24"/>
  <c r="O1686" i="24"/>
  <c r="T1685" i="24"/>
  <c r="W1685" i="24" s="1"/>
  <c r="O1687" i="24" l="1"/>
  <c r="T1686" i="24"/>
  <c r="W1686" i="24" s="1"/>
  <c r="N1686" i="24"/>
  <c r="V1685" i="24"/>
  <c r="O1688" i="24" l="1"/>
  <c r="T1687" i="24"/>
  <c r="W1687" i="24" s="1"/>
  <c r="N1687" i="24"/>
  <c r="V1686" i="24"/>
  <c r="T1688" i="24" l="1"/>
  <c r="W1688" i="24" s="1"/>
  <c r="O1689" i="24"/>
  <c r="N1688" i="24"/>
  <c r="V1687" i="24"/>
  <c r="V1688" i="24" l="1"/>
  <c r="N1689" i="24"/>
  <c r="O1690" i="24"/>
  <c r="T1689" i="24"/>
  <c r="W1689" i="24" s="1"/>
  <c r="O1691" i="24" l="1"/>
  <c r="T1690" i="24"/>
  <c r="W1690" i="24" s="1"/>
  <c r="N1690" i="24"/>
  <c r="V1689" i="24"/>
  <c r="T1691" i="24" l="1"/>
  <c r="W1691" i="24" s="1"/>
  <c r="O1692" i="24"/>
  <c r="N1691" i="24"/>
  <c r="V1690" i="24"/>
  <c r="N1692" i="24" l="1"/>
  <c r="V1691" i="24"/>
  <c r="T1692" i="24"/>
  <c r="W1692" i="24" s="1"/>
  <c r="O1693" i="24"/>
  <c r="V1692" i="24" l="1"/>
  <c r="N1693" i="24"/>
  <c r="O1694" i="24"/>
  <c r="T1693" i="24"/>
  <c r="W1693" i="24" s="1"/>
  <c r="O1695" i="24" l="1"/>
  <c r="T1694" i="24"/>
  <c r="W1694" i="24" s="1"/>
  <c r="N1694" i="24"/>
  <c r="V1693" i="24"/>
  <c r="T1695" i="24" l="1"/>
  <c r="W1695" i="24" s="1"/>
  <c r="O1696" i="24"/>
  <c r="N1695" i="24"/>
  <c r="V1694" i="24"/>
  <c r="N1696" i="24" l="1"/>
  <c r="V1695" i="24"/>
  <c r="T1696" i="24"/>
  <c r="W1696" i="24" s="1"/>
  <c r="O1697" i="24"/>
  <c r="V1696" i="24" l="1"/>
  <c r="N1697" i="24"/>
  <c r="O1698" i="24"/>
  <c r="T1697" i="24"/>
  <c r="W1697" i="24" s="1"/>
  <c r="O1699" i="24" l="1"/>
  <c r="T1698" i="24"/>
  <c r="W1698" i="24" s="1"/>
  <c r="N1698" i="24"/>
  <c r="V1697" i="24"/>
  <c r="T1699" i="24" l="1"/>
  <c r="W1699" i="24" s="1"/>
  <c r="O1700" i="24"/>
  <c r="N1699" i="24"/>
  <c r="V1698" i="24"/>
  <c r="N1700" i="24" l="1"/>
  <c r="V1699" i="24"/>
  <c r="T1700" i="24"/>
  <c r="W1700" i="24" s="1"/>
  <c r="O1701" i="24"/>
  <c r="V1700" i="24" l="1"/>
  <c r="N1701" i="24"/>
  <c r="O1702" i="24"/>
  <c r="T1701" i="24"/>
  <c r="W1701" i="24" s="1"/>
  <c r="O1703" i="24" l="1"/>
  <c r="T1702" i="24"/>
  <c r="W1702" i="24" s="1"/>
  <c r="N1702" i="24"/>
  <c r="V1701" i="24"/>
  <c r="O1704" i="24" l="1"/>
  <c r="T1703" i="24"/>
  <c r="W1703" i="24" s="1"/>
  <c r="N1703" i="24"/>
  <c r="V1702" i="24"/>
  <c r="T1704" i="24" l="1"/>
  <c r="W1704" i="24" s="1"/>
  <c r="O1705" i="24"/>
  <c r="N1704" i="24"/>
  <c r="V1703" i="24"/>
  <c r="V1704" i="24" l="1"/>
  <c r="N1705" i="24"/>
  <c r="O1706" i="24"/>
  <c r="T1705" i="24"/>
  <c r="W1705" i="24" s="1"/>
  <c r="O1707" i="24" l="1"/>
  <c r="T1706" i="24"/>
  <c r="W1706" i="24" s="1"/>
  <c r="N1706" i="24"/>
  <c r="V1705" i="24"/>
  <c r="T1707" i="24" l="1"/>
  <c r="W1707" i="24" s="1"/>
  <c r="O1708" i="24"/>
  <c r="N1707" i="24"/>
  <c r="V1706" i="24"/>
  <c r="N1708" i="24" l="1"/>
  <c r="V1707" i="24"/>
  <c r="T1708" i="24"/>
  <c r="W1708" i="24" s="1"/>
  <c r="O1709" i="24"/>
  <c r="V1708" i="24" l="1"/>
  <c r="N1709" i="24"/>
  <c r="O1710" i="24"/>
  <c r="T1709" i="24"/>
  <c r="W1709" i="24" s="1"/>
  <c r="O1711" i="24" l="1"/>
  <c r="T1710" i="24"/>
  <c r="W1710" i="24" s="1"/>
  <c r="N1710" i="24"/>
  <c r="V1709" i="24"/>
  <c r="T1711" i="24" l="1"/>
  <c r="W1711" i="24" s="1"/>
  <c r="O1712" i="24"/>
  <c r="N1711" i="24"/>
  <c r="V1710" i="24"/>
  <c r="N1712" i="24" l="1"/>
  <c r="V1711" i="24"/>
  <c r="T1712" i="24"/>
  <c r="W1712" i="24" s="1"/>
  <c r="O1713" i="24"/>
  <c r="V1712" i="24" l="1"/>
  <c r="N1713" i="24"/>
  <c r="O1714" i="24"/>
  <c r="T1713" i="24"/>
  <c r="W1713" i="24" s="1"/>
  <c r="O1715" i="24" l="1"/>
  <c r="T1714" i="24"/>
  <c r="W1714" i="24" s="1"/>
  <c r="N1714" i="24"/>
  <c r="V1713" i="24"/>
  <c r="T1715" i="24" l="1"/>
  <c r="W1715" i="24" s="1"/>
  <c r="O1716" i="24"/>
  <c r="N1715" i="24"/>
  <c r="V1714" i="24"/>
  <c r="N1716" i="24" l="1"/>
  <c r="V1715" i="24"/>
  <c r="T1716" i="24"/>
  <c r="W1716" i="24" s="1"/>
  <c r="O1717" i="24"/>
  <c r="V1716" i="24" l="1"/>
  <c r="N1717" i="24"/>
  <c r="O1718" i="24"/>
  <c r="T1717" i="24"/>
  <c r="W1717" i="24" s="1"/>
  <c r="O1719" i="24" l="1"/>
  <c r="T1718" i="24"/>
  <c r="W1718" i="24" s="1"/>
  <c r="N1718" i="24"/>
  <c r="V1717" i="24"/>
  <c r="O1720" i="24" l="1"/>
  <c r="T1719" i="24"/>
  <c r="W1719" i="24" s="1"/>
  <c r="N1719" i="24"/>
  <c r="V1718" i="24"/>
  <c r="T1720" i="24" l="1"/>
  <c r="W1720" i="24" s="1"/>
  <c r="O1721" i="24"/>
  <c r="N1720" i="24"/>
  <c r="V1719" i="24"/>
  <c r="V1720" i="24" l="1"/>
  <c r="N1721" i="24"/>
  <c r="O1722" i="24"/>
  <c r="T1721" i="24"/>
  <c r="W1721" i="24" s="1"/>
  <c r="O1723" i="24" l="1"/>
  <c r="T1722" i="24"/>
  <c r="W1722" i="24" s="1"/>
  <c r="N1722" i="24"/>
  <c r="V1721" i="24"/>
  <c r="T1723" i="24" l="1"/>
  <c r="W1723" i="24" s="1"/>
  <c r="O1724" i="24"/>
  <c r="N1723" i="24"/>
  <c r="V1722" i="24"/>
  <c r="N1724" i="24" l="1"/>
  <c r="V1723" i="24"/>
  <c r="T1724" i="24"/>
  <c r="W1724" i="24" s="1"/>
  <c r="O1725" i="24"/>
  <c r="V1724" i="24" l="1"/>
  <c r="N1725" i="24"/>
  <c r="O1726" i="24"/>
  <c r="T1725" i="24"/>
  <c r="W1725" i="24" s="1"/>
  <c r="O1727" i="24" l="1"/>
  <c r="T1726" i="24"/>
  <c r="W1726" i="24" s="1"/>
  <c r="N1726" i="24"/>
  <c r="V1725" i="24"/>
  <c r="T1727" i="24" l="1"/>
  <c r="W1727" i="24" s="1"/>
  <c r="O1728" i="24"/>
  <c r="N1727" i="24"/>
  <c r="V1726" i="24"/>
  <c r="N1728" i="24" l="1"/>
  <c r="V1727" i="24"/>
  <c r="T1728" i="24"/>
  <c r="W1728" i="24" s="1"/>
  <c r="O1729" i="24"/>
  <c r="O1730" i="24" l="1"/>
  <c r="T1729" i="24"/>
  <c r="W1729" i="24" s="1"/>
  <c r="V1728" i="24"/>
  <c r="N1729" i="24"/>
  <c r="O1731" i="24" l="1"/>
  <c r="T1730" i="24"/>
  <c r="W1730" i="24" s="1"/>
  <c r="N1730" i="24"/>
  <c r="V1729" i="24"/>
  <c r="T1731" i="24" l="1"/>
  <c r="W1731" i="24" s="1"/>
  <c r="O1732" i="24"/>
  <c r="N1731" i="24"/>
  <c r="V1730" i="24"/>
  <c r="N1732" i="24" l="1"/>
  <c r="V1731" i="24"/>
  <c r="T1732" i="24"/>
  <c r="W1732" i="24" s="1"/>
  <c r="O1733" i="24"/>
  <c r="V1732" i="24" l="1"/>
  <c r="N1733" i="24"/>
  <c r="O1734" i="24"/>
  <c r="T1733" i="24"/>
  <c r="W1733" i="24" s="1"/>
  <c r="O1735" i="24" l="1"/>
  <c r="T1734" i="24"/>
  <c r="W1734" i="24" s="1"/>
  <c r="N1734" i="24"/>
  <c r="V1733" i="24"/>
  <c r="O1736" i="24" l="1"/>
  <c r="T1735" i="24"/>
  <c r="W1735" i="24" s="1"/>
  <c r="N1735" i="24"/>
  <c r="V1734" i="24"/>
  <c r="T1736" i="24" l="1"/>
  <c r="W1736" i="24" s="1"/>
  <c r="O1737" i="24"/>
  <c r="N1736" i="24"/>
  <c r="V1735" i="24"/>
  <c r="V1736" i="24" l="1"/>
  <c r="N1737" i="24"/>
  <c r="O1738" i="24"/>
  <c r="T1737" i="24"/>
  <c r="W1737" i="24" s="1"/>
  <c r="O1739" i="24" l="1"/>
  <c r="T1738" i="24"/>
  <c r="W1738" i="24" s="1"/>
  <c r="N1738" i="24"/>
  <c r="V1737" i="24"/>
  <c r="T1739" i="24" l="1"/>
  <c r="W1739" i="24" s="1"/>
  <c r="O1740" i="24"/>
  <c r="N1739" i="24"/>
  <c r="V1738" i="24"/>
  <c r="N1740" i="24" l="1"/>
  <c r="V1739" i="24"/>
  <c r="T1740" i="24"/>
  <c r="W1740" i="24" s="1"/>
  <c r="O1741" i="24"/>
  <c r="O1742" i="24" l="1"/>
  <c r="T1741" i="24"/>
  <c r="W1741" i="24" s="1"/>
  <c r="V1740" i="24"/>
  <c r="N1741" i="24"/>
  <c r="O1743" i="24" l="1"/>
  <c r="T1742" i="24"/>
  <c r="W1742" i="24" s="1"/>
  <c r="N1742" i="24"/>
  <c r="V1741" i="24"/>
  <c r="T1743" i="24" l="1"/>
  <c r="W1743" i="24" s="1"/>
  <c r="O1744" i="24"/>
  <c r="N1743" i="24"/>
  <c r="V1742" i="24"/>
  <c r="N1744" i="24" l="1"/>
  <c r="V1743" i="24"/>
  <c r="T1744" i="24"/>
  <c r="W1744" i="24" s="1"/>
  <c r="O1745" i="24"/>
  <c r="V1744" i="24" l="1"/>
  <c r="N1745" i="24"/>
  <c r="O1746" i="24"/>
  <c r="T1745" i="24"/>
  <c r="W1745" i="24" s="1"/>
  <c r="O1747" i="24" l="1"/>
  <c r="T1746" i="24"/>
  <c r="W1746" i="24" s="1"/>
  <c r="N1746" i="24"/>
  <c r="V1745" i="24"/>
  <c r="T1747" i="24" l="1"/>
  <c r="W1747" i="24" s="1"/>
  <c r="O1748" i="24"/>
  <c r="N1747" i="24"/>
  <c r="V1746" i="24"/>
  <c r="N1748" i="24" l="1"/>
  <c r="V1747" i="24"/>
  <c r="T1748" i="24"/>
  <c r="W1748" i="24" s="1"/>
  <c r="O1749" i="24"/>
  <c r="V1748" i="24" l="1"/>
  <c r="N1749" i="24"/>
  <c r="O1750" i="24"/>
  <c r="T1749" i="24"/>
  <c r="W1749" i="24" s="1"/>
  <c r="O1751" i="24" l="1"/>
  <c r="T1750" i="24"/>
  <c r="W1750" i="24" s="1"/>
  <c r="N1750" i="24"/>
  <c r="V1749" i="24"/>
  <c r="O1752" i="24" l="1"/>
  <c r="T1751" i="24"/>
  <c r="W1751" i="24" s="1"/>
  <c r="N1751" i="24"/>
  <c r="V1750" i="24"/>
  <c r="T1752" i="24" l="1"/>
  <c r="W1752" i="24" s="1"/>
  <c r="O1753" i="24"/>
  <c r="N1752" i="24"/>
  <c r="V1751" i="24"/>
  <c r="V1752" i="24" l="1"/>
  <c r="N1753" i="24"/>
  <c r="O1754" i="24"/>
  <c r="T1753" i="24"/>
  <c r="W1753" i="24" s="1"/>
  <c r="O1755" i="24" l="1"/>
  <c r="T1754" i="24"/>
  <c r="W1754" i="24" s="1"/>
  <c r="N1754" i="24"/>
  <c r="V1753" i="24"/>
  <c r="T1755" i="24" l="1"/>
  <c r="W1755" i="24" s="1"/>
  <c r="O1756" i="24"/>
  <c r="N1755" i="24"/>
  <c r="V1754" i="24"/>
  <c r="N1756" i="24" l="1"/>
  <c r="V1755" i="24"/>
  <c r="T1756" i="24"/>
  <c r="W1756" i="24" s="1"/>
  <c r="O1757" i="24"/>
  <c r="V1756" i="24" l="1"/>
  <c r="N1757" i="24"/>
  <c r="O1758" i="24"/>
  <c r="T1757" i="24"/>
  <c r="W1757" i="24" s="1"/>
  <c r="O1759" i="24" l="1"/>
  <c r="T1758" i="24"/>
  <c r="W1758" i="24" s="1"/>
  <c r="N1758" i="24"/>
  <c r="V1757" i="24"/>
  <c r="T1759" i="24" l="1"/>
  <c r="W1759" i="24" s="1"/>
  <c r="O1760" i="24"/>
  <c r="N1759" i="24"/>
  <c r="V1758" i="24"/>
  <c r="N1760" i="24" l="1"/>
  <c r="V1759" i="24"/>
  <c r="T1760" i="24"/>
  <c r="W1760" i="24" s="1"/>
  <c r="O1761" i="24"/>
  <c r="V1760" i="24" l="1"/>
  <c r="N1761" i="24"/>
  <c r="O1762" i="24"/>
  <c r="T1761" i="24"/>
  <c r="W1761" i="24" s="1"/>
  <c r="O1763" i="24" l="1"/>
  <c r="T1762" i="24"/>
  <c r="W1762" i="24" s="1"/>
  <c r="N1762" i="24"/>
  <c r="V1761" i="24"/>
  <c r="T1763" i="24" l="1"/>
  <c r="W1763" i="24" s="1"/>
  <c r="O1764" i="24"/>
  <c r="N1763" i="24"/>
  <c r="V1762" i="24"/>
  <c r="N1764" i="24" l="1"/>
  <c r="V1763" i="24"/>
  <c r="T1764" i="24"/>
  <c r="W1764" i="24" s="1"/>
  <c r="O1765" i="24"/>
  <c r="O1766" i="24" l="1"/>
  <c r="T1765" i="24"/>
  <c r="W1765" i="24" s="1"/>
  <c r="V1764" i="24"/>
  <c r="N1765" i="24"/>
  <c r="O1767" i="24" l="1"/>
  <c r="T1766" i="24"/>
  <c r="W1766" i="24" s="1"/>
  <c r="N1766" i="24"/>
  <c r="V1765" i="24"/>
  <c r="O1768" i="24" l="1"/>
  <c r="T1767" i="24"/>
  <c r="W1767" i="24" s="1"/>
  <c r="N1767" i="24"/>
  <c r="V1766" i="24"/>
  <c r="T1768" i="24" l="1"/>
  <c r="W1768" i="24" s="1"/>
  <c r="O1769" i="24"/>
  <c r="N1768" i="24"/>
  <c r="V1767" i="24"/>
  <c r="V1768" i="24" l="1"/>
  <c r="N1769" i="24"/>
  <c r="O1770" i="24"/>
  <c r="T1769" i="24"/>
  <c r="W1769" i="24" s="1"/>
  <c r="O1771" i="24" l="1"/>
  <c r="T1770" i="24"/>
  <c r="W1770" i="24" s="1"/>
  <c r="N1770" i="24"/>
  <c r="V1769" i="24"/>
  <c r="T1771" i="24" l="1"/>
  <c r="W1771" i="24" s="1"/>
  <c r="O1772" i="24"/>
  <c r="N1771" i="24"/>
  <c r="V1770" i="24"/>
  <c r="N1772" i="24" l="1"/>
  <c r="V1771" i="24"/>
  <c r="T1772" i="24"/>
  <c r="W1772" i="24" s="1"/>
  <c r="O1773" i="24"/>
  <c r="O1774" i="24" l="1"/>
  <c r="T1773" i="24"/>
  <c r="W1773" i="24" s="1"/>
  <c r="V1772" i="24"/>
  <c r="N1773" i="24"/>
  <c r="O1775" i="24" l="1"/>
  <c r="T1774" i="24"/>
  <c r="W1774" i="24" s="1"/>
  <c r="N1774" i="24"/>
  <c r="V1773" i="24"/>
  <c r="T1775" i="24" l="1"/>
  <c r="W1775" i="24" s="1"/>
  <c r="O1776" i="24"/>
  <c r="N1775" i="24"/>
  <c r="V1774" i="24"/>
  <c r="N1776" i="24" l="1"/>
  <c r="V1775" i="24"/>
  <c r="T1776" i="24"/>
  <c r="W1776" i="24" s="1"/>
  <c r="O1777" i="24"/>
  <c r="V1776" i="24" l="1"/>
  <c r="N1777" i="24"/>
  <c r="O1778" i="24"/>
  <c r="T1777" i="24"/>
  <c r="W1777" i="24" s="1"/>
  <c r="O1779" i="24" l="1"/>
  <c r="T1778" i="24"/>
  <c r="W1778" i="24" s="1"/>
  <c r="N1778" i="24"/>
  <c r="V1777" i="24"/>
  <c r="T1779" i="24" l="1"/>
  <c r="W1779" i="24" s="1"/>
  <c r="O1780" i="24"/>
  <c r="N1779" i="24"/>
  <c r="V1778" i="24"/>
  <c r="N1780" i="24" l="1"/>
  <c r="V1779" i="24"/>
  <c r="T1780" i="24"/>
  <c r="W1780" i="24" s="1"/>
  <c r="O1781" i="24"/>
  <c r="V1780" i="24" l="1"/>
  <c r="N1781" i="24"/>
  <c r="O1782" i="24"/>
  <c r="T1781" i="24"/>
  <c r="W1781" i="24" s="1"/>
  <c r="O1783" i="24" l="1"/>
  <c r="T1782" i="24"/>
  <c r="W1782" i="24" s="1"/>
  <c r="N1782" i="24"/>
  <c r="V1781" i="24"/>
  <c r="O1784" i="24" l="1"/>
  <c r="T1783" i="24"/>
  <c r="W1783" i="24" s="1"/>
  <c r="N1783" i="24"/>
  <c r="V1782" i="24"/>
  <c r="T1784" i="24" l="1"/>
  <c r="W1784" i="24" s="1"/>
  <c r="O1785" i="24"/>
  <c r="N1784" i="24"/>
  <c r="V1783" i="24"/>
  <c r="V1784" i="24" l="1"/>
  <c r="N1785" i="24"/>
  <c r="O1786" i="24"/>
  <c r="T1785" i="24"/>
  <c r="W1785" i="24" s="1"/>
  <c r="O1787" i="24" l="1"/>
  <c r="T1786" i="24"/>
  <c r="W1786" i="24" s="1"/>
  <c r="N1786" i="24"/>
  <c r="V1785" i="24"/>
  <c r="T1787" i="24" l="1"/>
  <c r="W1787" i="24" s="1"/>
  <c r="O1788" i="24"/>
  <c r="N1787" i="24"/>
  <c r="V1786" i="24"/>
  <c r="N1788" i="24" l="1"/>
  <c r="V1787" i="24"/>
  <c r="T1788" i="24"/>
  <c r="W1788" i="24" s="1"/>
  <c r="O1789" i="24"/>
  <c r="O1790" i="24" l="1"/>
  <c r="T1789" i="24"/>
  <c r="W1789" i="24" s="1"/>
  <c r="V1788" i="24"/>
  <c r="N1789" i="24"/>
  <c r="O1791" i="24" l="1"/>
  <c r="T1790" i="24"/>
  <c r="W1790" i="24" s="1"/>
  <c r="N1790" i="24"/>
  <c r="V1789" i="24"/>
  <c r="T1791" i="24" l="1"/>
  <c r="W1791" i="24" s="1"/>
  <c r="O1792" i="24"/>
  <c r="N1791" i="24"/>
  <c r="V1790" i="24"/>
  <c r="N1792" i="24" l="1"/>
  <c r="V1791" i="24"/>
  <c r="T1792" i="24"/>
  <c r="W1792" i="24" s="1"/>
  <c r="O1793" i="24"/>
  <c r="V1792" i="24" l="1"/>
  <c r="N1793" i="24"/>
  <c r="O1794" i="24"/>
  <c r="T1793" i="24"/>
  <c r="W1793" i="24" s="1"/>
  <c r="O1795" i="24" l="1"/>
  <c r="T1794" i="24"/>
  <c r="W1794" i="24" s="1"/>
  <c r="N1794" i="24"/>
  <c r="V1793" i="24"/>
  <c r="N1795" i="24" l="1"/>
  <c r="V1794" i="24"/>
  <c r="T1795" i="24"/>
  <c r="W1795" i="24" s="1"/>
  <c r="O1796" i="24"/>
  <c r="T1796" i="24" l="1"/>
  <c r="W1796" i="24" s="1"/>
  <c r="O1797" i="24"/>
  <c r="N1796" i="24"/>
  <c r="V1795" i="24"/>
  <c r="V1796" i="24" l="1"/>
  <c r="N1797" i="24"/>
  <c r="O1798" i="24"/>
  <c r="T1797" i="24"/>
  <c r="W1797" i="24" s="1"/>
  <c r="O1799" i="24" l="1"/>
  <c r="T1798" i="24"/>
  <c r="W1798" i="24" s="1"/>
  <c r="N1798" i="24"/>
  <c r="V1797" i="24"/>
  <c r="O1800" i="24" l="1"/>
  <c r="T1799" i="24"/>
  <c r="W1799" i="24" s="1"/>
  <c r="N1799" i="24"/>
  <c r="V1798" i="24"/>
  <c r="T1800" i="24" l="1"/>
  <c r="W1800" i="24" s="1"/>
  <c r="O1801" i="24"/>
  <c r="N1800" i="24"/>
  <c r="V1799" i="24"/>
  <c r="V1800" i="24" l="1"/>
  <c r="N1801" i="24"/>
  <c r="O1802" i="24"/>
  <c r="T1801" i="24"/>
  <c r="W1801" i="24" s="1"/>
  <c r="O1803" i="24" l="1"/>
  <c r="T1802" i="24"/>
  <c r="W1802" i="24" s="1"/>
  <c r="N1802" i="24"/>
  <c r="V1801" i="24"/>
  <c r="T1803" i="24" l="1"/>
  <c r="W1803" i="24" s="1"/>
  <c r="O1804" i="24"/>
  <c r="N1803" i="24"/>
  <c r="V1802" i="24"/>
  <c r="N1804" i="24" l="1"/>
  <c r="V1803" i="24"/>
  <c r="T1804" i="24"/>
  <c r="W1804" i="24" s="1"/>
  <c r="O1805" i="24"/>
  <c r="V1804" i="24" l="1"/>
  <c r="N1805" i="24"/>
  <c r="O1806" i="24"/>
  <c r="T1805" i="24"/>
  <c r="W1805" i="24" s="1"/>
  <c r="O1807" i="24" l="1"/>
  <c r="T1806" i="24"/>
  <c r="W1806" i="24" s="1"/>
  <c r="N1806" i="24"/>
  <c r="V1805" i="24"/>
  <c r="T1807" i="24" l="1"/>
  <c r="W1807" i="24" s="1"/>
  <c r="O1808" i="24"/>
  <c r="N1807" i="24"/>
  <c r="V1806" i="24"/>
  <c r="N1808" i="24" l="1"/>
  <c r="V1807" i="24"/>
  <c r="T1808" i="24"/>
  <c r="W1808" i="24" s="1"/>
  <c r="O1809" i="24"/>
  <c r="V1808" i="24" l="1"/>
  <c r="N1809" i="24"/>
  <c r="O1810" i="24"/>
  <c r="T1809" i="24"/>
  <c r="W1809" i="24" s="1"/>
  <c r="O1811" i="24" l="1"/>
  <c r="T1810" i="24"/>
  <c r="W1810" i="24" s="1"/>
  <c r="N1810" i="24"/>
  <c r="V1809" i="24"/>
  <c r="T1811" i="24" l="1"/>
  <c r="W1811" i="24" s="1"/>
  <c r="O1812" i="24"/>
  <c r="N1811" i="24"/>
  <c r="V1810" i="24"/>
  <c r="N1812" i="24" l="1"/>
  <c r="V1811" i="24"/>
  <c r="T1812" i="24"/>
  <c r="W1812" i="24" s="1"/>
  <c r="O1813" i="24"/>
  <c r="O1814" i="24" l="1"/>
  <c r="T1813" i="24"/>
  <c r="W1813" i="24" s="1"/>
  <c r="V1812" i="24"/>
  <c r="N1813" i="24"/>
  <c r="O1815" i="24" l="1"/>
  <c r="T1814" i="24"/>
  <c r="W1814" i="24" s="1"/>
  <c r="N1814" i="24"/>
  <c r="V1813" i="24"/>
  <c r="O1816" i="24" l="1"/>
  <c r="T1815" i="24"/>
  <c r="W1815" i="24" s="1"/>
  <c r="N1815" i="24"/>
  <c r="V1814" i="24"/>
  <c r="T1816" i="24" l="1"/>
  <c r="W1816" i="24" s="1"/>
  <c r="O1817" i="24"/>
  <c r="N1816" i="24"/>
  <c r="V1815" i="24"/>
  <c r="V1816" i="24" l="1"/>
  <c r="N1817" i="24"/>
  <c r="O1818" i="24"/>
  <c r="T1817" i="24"/>
  <c r="W1817" i="24" s="1"/>
  <c r="O1819" i="24" l="1"/>
  <c r="T1818" i="24"/>
  <c r="W1818" i="24" s="1"/>
  <c r="N1818" i="24"/>
  <c r="V1817" i="24"/>
  <c r="T1819" i="24" l="1"/>
  <c r="W1819" i="24" s="1"/>
  <c r="O1820" i="24"/>
  <c r="N1819" i="24"/>
  <c r="V1818" i="24"/>
  <c r="N1820" i="24" l="1"/>
  <c r="V1819" i="24"/>
  <c r="T1820" i="24"/>
  <c r="W1820" i="24" s="1"/>
  <c r="O1821" i="24"/>
  <c r="V1820" i="24" l="1"/>
  <c r="N1821" i="24"/>
  <c r="O1822" i="24"/>
  <c r="T1821" i="24"/>
  <c r="W1821" i="24" s="1"/>
  <c r="O1823" i="24" l="1"/>
  <c r="T1822" i="24"/>
  <c r="W1822" i="24" s="1"/>
  <c r="N1822" i="24"/>
  <c r="V1821" i="24"/>
  <c r="N1823" i="24" l="1"/>
  <c r="V1822" i="24"/>
  <c r="T1823" i="24"/>
  <c r="W1823" i="24" s="1"/>
  <c r="O1824" i="24"/>
  <c r="N1824" i="24" l="1"/>
  <c r="V1823" i="24"/>
  <c r="T1824" i="24"/>
  <c r="W1824" i="24" s="1"/>
  <c r="O1825" i="24"/>
  <c r="O1826" i="24" l="1"/>
  <c r="T1825" i="24"/>
  <c r="W1825" i="24" s="1"/>
  <c r="V1824" i="24"/>
  <c r="N1825" i="24"/>
  <c r="O1827" i="24" l="1"/>
  <c r="T1826" i="24"/>
  <c r="W1826" i="24" s="1"/>
  <c r="N1826" i="24"/>
  <c r="V1825" i="24"/>
  <c r="T1827" i="24" l="1"/>
  <c r="W1827" i="24" s="1"/>
  <c r="O1828" i="24"/>
  <c r="N1827" i="24"/>
  <c r="V1826" i="24"/>
  <c r="T1828" i="24" l="1"/>
  <c r="W1828" i="24" s="1"/>
  <c r="O1829" i="24"/>
  <c r="N1828" i="24"/>
  <c r="V1827" i="24"/>
  <c r="V1828" i="24" l="1"/>
  <c r="N1829" i="24"/>
  <c r="O1830" i="24"/>
  <c r="T1829" i="24"/>
  <c r="W1829" i="24" s="1"/>
  <c r="O1831" i="24" l="1"/>
  <c r="T1830" i="24"/>
  <c r="W1830" i="24" s="1"/>
  <c r="N1830" i="24"/>
  <c r="V1829" i="24"/>
  <c r="N1831" i="24" l="1"/>
  <c r="V1830" i="24"/>
  <c r="O1832" i="24"/>
  <c r="T1831" i="24"/>
  <c r="W1831" i="24" s="1"/>
  <c r="T1832" i="24" l="1"/>
  <c r="W1832" i="24" s="1"/>
  <c r="O1833" i="24"/>
  <c r="N1832" i="24"/>
  <c r="V1831" i="24"/>
  <c r="O1834" i="24" l="1"/>
  <c r="T1833" i="24"/>
  <c r="W1833" i="24" s="1"/>
  <c r="V1832" i="24"/>
  <c r="N1833" i="24"/>
  <c r="N1834" i="24" l="1"/>
  <c r="V1833" i="24"/>
  <c r="O1835" i="24"/>
  <c r="T1834" i="24"/>
  <c r="W1834" i="24" s="1"/>
  <c r="T1835" i="24" l="1"/>
  <c r="W1835" i="24" s="1"/>
  <c r="O1836" i="24"/>
  <c r="N1835" i="24"/>
  <c r="V1834" i="24"/>
  <c r="N1836" i="24" l="1"/>
  <c r="V1835" i="24"/>
  <c r="T1836" i="24"/>
  <c r="W1836" i="24" s="1"/>
  <c r="O1837" i="24"/>
  <c r="O1838" i="24" l="1"/>
  <c r="T1837" i="24"/>
  <c r="W1837" i="24" s="1"/>
  <c r="V1836" i="24"/>
  <c r="N1837" i="24"/>
  <c r="O1839" i="24" l="1"/>
  <c r="T1838" i="24"/>
  <c r="W1838" i="24" s="1"/>
  <c r="N1838" i="24"/>
  <c r="V1837" i="24"/>
  <c r="N1839" i="24" l="1"/>
  <c r="V1838" i="24"/>
  <c r="T1839" i="24"/>
  <c r="W1839" i="24" s="1"/>
  <c r="O1840" i="24"/>
  <c r="T1840" i="24" l="1"/>
  <c r="W1840" i="24" s="1"/>
  <c r="O1841" i="24"/>
  <c r="N1840" i="24"/>
  <c r="V1839" i="24"/>
  <c r="O1842" i="24" l="1"/>
  <c r="T1841" i="24"/>
  <c r="W1841" i="24" s="1"/>
  <c r="V1840" i="24"/>
  <c r="N1841" i="24"/>
  <c r="N1842" i="24" l="1"/>
  <c r="V1841" i="24"/>
  <c r="O1843" i="24"/>
  <c r="T1842" i="24"/>
  <c r="W1842" i="24" s="1"/>
  <c r="T1843" i="24" l="1"/>
  <c r="W1843" i="24" s="1"/>
  <c r="O1844" i="24"/>
  <c r="N1843" i="24"/>
  <c r="V1842" i="24"/>
  <c r="N1844" i="24" l="1"/>
  <c r="V1843" i="24"/>
  <c r="T1844" i="24"/>
  <c r="W1844" i="24" s="1"/>
  <c r="O1845" i="24"/>
  <c r="O1846" i="24" l="1"/>
  <c r="T1845" i="24"/>
  <c r="W1845" i="24" s="1"/>
  <c r="V1844" i="24"/>
  <c r="N1845" i="24"/>
  <c r="N1846" i="24" l="1"/>
  <c r="V1845" i="24"/>
  <c r="O1847" i="24"/>
  <c r="T1846" i="24"/>
  <c r="W1846" i="24" s="1"/>
  <c r="O1848" i="24" l="1"/>
  <c r="T1847" i="24"/>
  <c r="W1847" i="24" s="1"/>
  <c r="N1847" i="24"/>
  <c r="V1846" i="24"/>
  <c r="N1848" i="24" l="1"/>
  <c r="V1847" i="24"/>
  <c r="T1848" i="24"/>
  <c r="W1848" i="24" s="1"/>
  <c r="O1849" i="24"/>
  <c r="V1848" i="24" l="1"/>
  <c r="N1849" i="24"/>
  <c r="O1850" i="24"/>
  <c r="T1849" i="24"/>
  <c r="W1849" i="24" s="1"/>
  <c r="O1851" i="24" l="1"/>
  <c r="T1850" i="24"/>
  <c r="W1850" i="24" s="1"/>
  <c r="N1850" i="24"/>
  <c r="V1849" i="24"/>
  <c r="N1851" i="24" l="1"/>
  <c r="V1850" i="24"/>
  <c r="T1851" i="24"/>
  <c r="W1851" i="24" s="1"/>
  <c r="O1852" i="24"/>
  <c r="T1852" i="24" l="1"/>
  <c r="W1852" i="24" s="1"/>
  <c r="O1853" i="24"/>
  <c r="N1852" i="24"/>
  <c r="V1851" i="24"/>
  <c r="O1854" i="24" l="1"/>
  <c r="T1853" i="24"/>
  <c r="W1853" i="24" s="1"/>
  <c r="V1852" i="24"/>
  <c r="N1853" i="24"/>
  <c r="N1854" i="24" l="1"/>
  <c r="V1853" i="24"/>
  <c r="O1855" i="24"/>
  <c r="T1854" i="24"/>
  <c r="W1854" i="24" s="1"/>
  <c r="T1855" i="24" l="1"/>
  <c r="W1855" i="24" s="1"/>
  <c r="O1856" i="24"/>
  <c r="N1855" i="24"/>
  <c r="V1854" i="24"/>
  <c r="N1856" i="24" l="1"/>
  <c r="V1855" i="24"/>
  <c r="T1856" i="24"/>
  <c r="W1856" i="24" s="1"/>
  <c r="O1857" i="24"/>
  <c r="O1858" i="24" l="1"/>
  <c r="T1857" i="24"/>
  <c r="W1857" i="24" s="1"/>
  <c r="V1856" i="24"/>
  <c r="N1857" i="24"/>
  <c r="N1858" i="24" l="1"/>
  <c r="V1857" i="24"/>
  <c r="O1859" i="24"/>
  <c r="T1858" i="24"/>
  <c r="W1858" i="24" s="1"/>
  <c r="T1859" i="24" l="1"/>
  <c r="W1859" i="24" s="1"/>
  <c r="O1860" i="24"/>
  <c r="N1859" i="24"/>
  <c r="V1858" i="24"/>
  <c r="T1860" i="24" l="1"/>
  <c r="W1860" i="24" s="1"/>
  <c r="O1861" i="24"/>
  <c r="N1860" i="24"/>
  <c r="V1859" i="24"/>
  <c r="V1860" i="24" l="1"/>
  <c r="N1861" i="24"/>
  <c r="O1862" i="24"/>
  <c r="T1861" i="24"/>
  <c r="W1861" i="24" s="1"/>
  <c r="O1863" i="24" l="1"/>
  <c r="T1862" i="24"/>
  <c r="W1862" i="24" s="1"/>
  <c r="N1862" i="24"/>
  <c r="V1861" i="24"/>
  <c r="N1863" i="24" l="1"/>
  <c r="V1862" i="24"/>
  <c r="O1864" i="24"/>
  <c r="T1863" i="24"/>
  <c r="W1863" i="24" s="1"/>
  <c r="T1864" i="24" l="1"/>
  <c r="W1864" i="24" s="1"/>
  <c r="O1865" i="24"/>
  <c r="N1864" i="24"/>
  <c r="V1863" i="24"/>
  <c r="V1864" i="24" l="1"/>
  <c r="N1865" i="24"/>
  <c r="O1866" i="24"/>
  <c r="T1865" i="24"/>
  <c r="W1865" i="24" s="1"/>
  <c r="O1867" i="24" l="1"/>
  <c r="T1866" i="24"/>
  <c r="W1866" i="24" s="1"/>
  <c r="N1866" i="24"/>
  <c r="V1865" i="24"/>
  <c r="T1867" i="24" l="1"/>
  <c r="W1867" i="24" s="1"/>
  <c r="O1868" i="24"/>
  <c r="N1867" i="24"/>
  <c r="V1866" i="24"/>
  <c r="N1868" i="24" l="1"/>
  <c r="V1867" i="24"/>
  <c r="T1868" i="24"/>
  <c r="W1868" i="24" s="1"/>
  <c r="O1869" i="24"/>
  <c r="O1870" i="24" l="1"/>
  <c r="T1869" i="24"/>
  <c r="W1869" i="24" s="1"/>
  <c r="V1868" i="24"/>
  <c r="N1869" i="24"/>
  <c r="N1870" i="24" l="1"/>
  <c r="V1869" i="24"/>
  <c r="O1871" i="24"/>
  <c r="T1870" i="24"/>
  <c r="W1870" i="24" s="1"/>
  <c r="T1871" i="24" l="1"/>
  <c r="W1871" i="24" s="1"/>
  <c r="O1872" i="24"/>
  <c r="N1871" i="24"/>
  <c r="V1870" i="24"/>
  <c r="T1872" i="24" l="1"/>
  <c r="W1872" i="24" s="1"/>
  <c r="O1873" i="24"/>
  <c r="N1872" i="24"/>
  <c r="V1871" i="24"/>
  <c r="V1872" i="24" l="1"/>
  <c r="N1873" i="24"/>
  <c r="O1874" i="24"/>
  <c r="T1873" i="24"/>
  <c r="W1873" i="24" s="1"/>
  <c r="O1875" i="24" l="1"/>
  <c r="T1874" i="24"/>
  <c r="W1874" i="24" s="1"/>
  <c r="N1874" i="24"/>
  <c r="V1873" i="24"/>
  <c r="N1875" i="24" l="1"/>
  <c r="V1874" i="24"/>
  <c r="T1875" i="24"/>
  <c r="W1875" i="24" s="1"/>
  <c r="O1876" i="24"/>
  <c r="T1876" i="24" l="1"/>
  <c r="W1876" i="24" s="1"/>
  <c r="O1877" i="24"/>
  <c r="N1876" i="24"/>
  <c r="V1875" i="24"/>
  <c r="O1878" i="24" l="1"/>
  <c r="T1877" i="24"/>
  <c r="W1877" i="24" s="1"/>
  <c r="V1876" i="24"/>
  <c r="N1877" i="24"/>
  <c r="N1878" i="24" l="1"/>
  <c r="V1877" i="24"/>
  <c r="O1879" i="24"/>
  <c r="T1878" i="24"/>
  <c r="W1878" i="24" s="1"/>
  <c r="N1879" i="24" l="1"/>
  <c r="V1878" i="24"/>
  <c r="O1880" i="24"/>
  <c r="T1879" i="24"/>
  <c r="W1879" i="24" s="1"/>
  <c r="T1880" i="24" l="1"/>
  <c r="W1880" i="24" s="1"/>
  <c r="O1881" i="24"/>
  <c r="N1880" i="24"/>
  <c r="V1879" i="24"/>
  <c r="O1882" i="24" l="1"/>
  <c r="T1881" i="24"/>
  <c r="W1881" i="24" s="1"/>
  <c r="V1880" i="24"/>
  <c r="N1881" i="24"/>
  <c r="N1882" i="24" l="1"/>
  <c r="V1881" i="24"/>
  <c r="O1883" i="24"/>
  <c r="T1882" i="24"/>
  <c r="W1882" i="24" s="1"/>
  <c r="N1883" i="24" l="1"/>
  <c r="V1882" i="24"/>
  <c r="T1883" i="24"/>
  <c r="W1883" i="24" s="1"/>
  <c r="O1884" i="24"/>
  <c r="T1884" i="24" l="1"/>
  <c r="W1884" i="24" s="1"/>
  <c r="O1885" i="24"/>
  <c r="N1884" i="24"/>
  <c r="V1883" i="24"/>
  <c r="O1886" i="24" l="1"/>
  <c r="T1885" i="24"/>
  <c r="W1885" i="24" s="1"/>
  <c r="V1884" i="24"/>
  <c r="N1885" i="24"/>
  <c r="N1886" i="24" l="1"/>
  <c r="V1885" i="24"/>
  <c r="O1887" i="24"/>
  <c r="T1886" i="24"/>
  <c r="W1886" i="24" s="1"/>
  <c r="T1887" i="24" l="1"/>
  <c r="W1887" i="24" s="1"/>
  <c r="O1888" i="24"/>
  <c r="N1887" i="24"/>
  <c r="V1886" i="24"/>
  <c r="N1888" i="24" l="1"/>
  <c r="V1887" i="24"/>
  <c r="T1888" i="24"/>
  <c r="W1888" i="24" s="1"/>
  <c r="O1889" i="24"/>
  <c r="V1888" i="24" l="1"/>
  <c r="N1889" i="24"/>
  <c r="O1890" i="24"/>
  <c r="T1889" i="24"/>
  <c r="W1889" i="24" s="1"/>
  <c r="O1891" i="24" l="1"/>
  <c r="T1890" i="24"/>
  <c r="W1890" i="24" s="1"/>
  <c r="N1890" i="24"/>
  <c r="V1889" i="24"/>
  <c r="T1891" i="24" l="1"/>
  <c r="W1891" i="24" s="1"/>
  <c r="O1892" i="24"/>
  <c r="N1891" i="24"/>
  <c r="V1890" i="24"/>
  <c r="N1892" i="24" l="1"/>
  <c r="V1891" i="24"/>
  <c r="T1892" i="24"/>
  <c r="W1892" i="24" s="1"/>
  <c r="O1893" i="24"/>
  <c r="V1892" i="24" l="1"/>
  <c r="N1893" i="24"/>
  <c r="O1894" i="24"/>
  <c r="T1893" i="24"/>
  <c r="W1893" i="24" s="1"/>
  <c r="N1894" i="24" l="1"/>
  <c r="V1893" i="24"/>
  <c r="O1895" i="24"/>
  <c r="T1894" i="24"/>
  <c r="W1894" i="24" s="1"/>
  <c r="N1895" i="24" l="1"/>
  <c r="V1894" i="24"/>
  <c r="O1896" i="24"/>
  <c r="T1895" i="24"/>
  <c r="W1895" i="24" s="1"/>
  <c r="N1896" i="24" l="1"/>
  <c r="V1895" i="24"/>
  <c r="T1896" i="24"/>
  <c r="W1896" i="24" s="1"/>
  <c r="O1897" i="24"/>
  <c r="V1896" i="24" l="1"/>
  <c r="N1897" i="24"/>
  <c r="O1898" i="24"/>
  <c r="T1897" i="24"/>
  <c r="W1897" i="24" s="1"/>
  <c r="N1898" i="24" l="1"/>
  <c r="V1897" i="24"/>
  <c r="O1899" i="24"/>
  <c r="T1898" i="24"/>
  <c r="W1898" i="24" s="1"/>
  <c r="N1899" i="24" l="1"/>
  <c r="V1898" i="24"/>
  <c r="T1899" i="24"/>
  <c r="W1899" i="24" s="1"/>
  <c r="O1900" i="24"/>
  <c r="T1900" i="24" l="1"/>
  <c r="W1900" i="24" s="1"/>
  <c r="O1901" i="24"/>
  <c r="N1900" i="24"/>
  <c r="V1899" i="24"/>
  <c r="V1900" i="24" l="1"/>
  <c r="N1901" i="24"/>
  <c r="O1902" i="24"/>
  <c r="T1901" i="24"/>
  <c r="W1901" i="24" s="1"/>
  <c r="O1903" i="24" l="1"/>
  <c r="T1902" i="24"/>
  <c r="W1902" i="24" s="1"/>
  <c r="N1902" i="24"/>
  <c r="V1901" i="24"/>
  <c r="N1903" i="24" l="1"/>
  <c r="V1902" i="24"/>
  <c r="T1903" i="24"/>
  <c r="W1903" i="24" s="1"/>
  <c r="O1904" i="24"/>
  <c r="N1904" i="24" l="1"/>
  <c r="V1903" i="24"/>
  <c r="T1904" i="24"/>
  <c r="W1904" i="24" s="1"/>
  <c r="O1905" i="24"/>
  <c r="O1906" i="24" l="1"/>
  <c r="T1905" i="24"/>
  <c r="W1905" i="24" s="1"/>
  <c r="V1904" i="24"/>
  <c r="N1905" i="24"/>
  <c r="O1907" i="24" l="1"/>
  <c r="T1906" i="24"/>
  <c r="W1906" i="24" s="1"/>
  <c r="N1906" i="24"/>
  <c r="V1905" i="24"/>
  <c r="T1907" i="24" l="1"/>
  <c r="W1907" i="24" s="1"/>
  <c r="O1908" i="24"/>
  <c r="N1907" i="24"/>
  <c r="V1906" i="24"/>
  <c r="N1908" i="24" l="1"/>
  <c r="V1907" i="24"/>
  <c r="T1908" i="24"/>
  <c r="W1908" i="24" s="1"/>
  <c r="O1909" i="24"/>
  <c r="V1908" i="24" l="1"/>
  <c r="N1909" i="24"/>
  <c r="O1910" i="24"/>
  <c r="T1909" i="24"/>
  <c r="W1909" i="24" s="1"/>
  <c r="O1911" i="24" l="1"/>
  <c r="T1910" i="24"/>
  <c r="W1910" i="24" s="1"/>
  <c r="N1910" i="24"/>
  <c r="V1909" i="24"/>
  <c r="O1912" i="24" l="1"/>
  <c r="T1911" i="24"/>
  <c r="W1911" i="24" s="1"/>
  <c r="N1911" i="24"/>
  <c r="V1910" i="24"/>
  <c r="N1912" i="24" l="1"/>
  <c r="V1911" i="24"/>
  <c r="T1912" i="24"/>
  <c r="W1912" i="24" s="1"/>
  <c r="O1913" i="24"/>
  <c r="V1912" i="24" l="1"/>
  <c r="N1913" i="24"/>
  <c r="O1914" i="24"/>
  <c r="T1913" i="24"/>
  <c r="W1913" i="24" s="1"/>
  <c r="O1915" i="24" l="1"/>
  <c r="T1914" i="24"/>
  <c r="W1914" i="24" s="1"/>
  <c r="N1914" i="24"/>
  <c r="V1913" i="24"/>
  <c r="N1915" i="24" l="1"/>
  <c r="V1914" i="24"/>
  <c r="T1915" i="24"/>
  <c r="W1915" i="24" s="1"/>
  <c r="O1916" i="24"/>
  <c r="N1916" i="24" l="1"/>
  <c r="V1915" i="24"/>
  <c r="T1916" i="24"/>
  <c r="W1916" i="24" s="1"/>
  <c r="O1917" i="24"/>
  <c r="O1918" i="24" l="1"/>
  <c r="T1917" i="24"/>
  <c r="W1917" i="24" s="1"/>
  <c r="V1916" i="24"/>
  <c r="N1917" i="24"/>
  <c r="N1918" i="24" l="1"/>
  <c r="V1917" i="24"/>
  <c r="O1919" i="24"/>
  <c r="T1918" i="24"/>
  <c r="W1918" i="24" s="1"/>
  <c r="N1919" i="24" l="1"/>
  <c r="V1918" i="24"/>
  <c r="T1919" i="24"/>
  <c r="W1919" i="24" s="1"/>
  <c r="O1920" i="24"/>
  <c r="N1920" i="24" l="1"/>
  <c r="V1919" i="24"/>
  <c r="T1920" i="24"/>
  <c r="W1920" i="24" s="1"/>
  <c r="O1921" i="24"/>
  <c r="V1920" i="24" l="1"/>
  <c r="N1921" i="24"/>
  <c r="O1922" i="24"/>
  <c r="T1921" i="24"/>
  <c r="W1921" i="24" s="1"/>
  <c r="O1923" i="24" l="1"/>
  <c r="T1922" i="24"/>
  <c r="W1922" i="24" s="1"/>
  <c r="N1922" i="24"/>
  <c r="V1921" i="24"/>
  <c r="T1923" i="24" l="1"/>
  <c r="W1923" i="24" s="1"/>
  <c r="O1924" i="24"/>
  <c r="N1923" i="24"/>
  <c r="V1922" i="24"/>
  <c r="N1924" i="24" l="1"/>
  <c r="V1923" i="24"/>
  <c r="T1924" i="24"/>
  <c r="W1924" i="24" s="1"/>
  <c r="O1925" i="24"/>
  <c r="O1926" i="24" l="1"/>
  <c r="T1925" i="24"/>
  <c r="W1925" i="24" s="1"/>
  <c r="V1924" i="24"/>
  <c r="N1925" i="24"/>
  <c r="O1927" i="24" l="1"/>
  <c r="T1926" i="24"/>
  <c r="W1926" i="24" s="1"/>
  <c r="N1926" i="24"/>
  <c r="V1925" i="24"/>
  <c r="N1927" i="24" l="1"/>
  <c r="V1926" i="24"/>
  <c r="O1928" i="24"/>
  <c r="T1927" i="24"/>
  <c r="W1927" i="24" s="1"/>
  <c r="N1928" i="24" l="1"/>
  <c r="V1927" i="24"/>
  <c r="T1928" i="24"/>
  <c r="W1928" i="24" s="1"/>
  <c r="O1929" i="24"/>
  <c r="O1930" i="24" l="1"/>
  <c r="T1929" i="24"/>
  <c r="W1929" i="24" s="1"/>
  <c r="V1928" i="24"/>
  <c r="N1929" i="24"/>
  <c r="O1931" i="24" l="1"/>
  <c r="T1930" i="24"/>
  <c r="W1930" i="24" s="1"/>
  <c r="N1930" i="24"/>
  <c r="V1929" i="24"/>
  <c r="N1931" i="24" l="1"/>
  <c r="V1930" i="24"/>
  <c r="T1931" i="24"/>
  <c r="W1931" i="24" s="1"/>
  <c r="O1932" i="24"/>
  <c r="T1932" i="24" l="1"/>
  <c r="W1932" i="24" s="1"/>
  <c r="O1933" i="24"/>
  <c r="N1932" i="24"/>
  <c r="V1931" i="24"/>
  <c r="V1932" i="24" l="1"/>
  <c r="N1933" i="24"/>
  <c r="O1934" i="24"/>
  <c r="T1933" i="24"/>
  <c r="W1933" i="24" s="1"/>
  <c r="O1935" i="24" l="1"/>
  <c r="T1934" i="24"/>
  <c r="W1934" i="24" s="1"/>
  <c r="N1934" i="24"/>
  <c r="V1933" i="24"/>
  <c r="N1935" i="24" l="1"/>
  <c r="V1934" i="24"/>
  <c r="T1935" i="24"/>
  <c r="W1935" i="24" s="1"/>
  <c r="O1936" i="24"/>
  <c r="T1936" i="24" l="1"/>
  <c r="W1936" i="24" s="1"/>
  <c r="O1937" i="24"/>
  <c r="N1936" i="24"/>
  <c r="V1935" i="24"/>
  <c r="V1936" i="24" l="1"/>
  <c r="N1937" i="24"/>
  <c r="O1938" i="24"/>
  <c r="T1937" i="24"/>
  <c r="W1937" i="24" s="1"/>
  <c r="O1939" i="24" l="1"/>
  <c r="T1938" i="24"/>
  <c r="W1938" i="24" s="1"/>
  <c r="N1938" i="24"/>
  <c r="V1937" i="24"/>
  <c r="T1939" i="24" l="1"/>
  <c r="W1939" i="24" s="1"/>
  <c r="O1940" i="24"/>
  <c r="N1939" i="24"/>
  <c r="V1938" i="24"/>
  <c r="N1940" i="24" l="1"/>
  <c r="V1939" i="24"/>
  <c r="T1940" i="24"/>
  <c r="W1940" i="24" s="1"/>
  <c r="O1941" i="24"/>
  <c r="O1942" i="24" l="1"/>
  <c r="T1941" i="24"/>
  <c r="W1941" i="24" s="1"/>
  <c r="V1940" i="24"/>
  <c r="N1941" i="24"/>
  <c r="N1942" i="24" l="1"/>
  <c r="V1941" i="24"/>
  <c r="O1943" i="24"/>
  <c r="T1942" i="24"/>
  <c r="W1942" i="24" s="1"/>
  <c r="N1943" i="24" l="1"/>
  <c r="V1942" i="24"/>
  <c r="O1944" i="24"/>
  <c r="T1943" i="24"/>
  <c r="W1943" i="24" s="1"/>
  <c r="N1944" i="24" l="1"/>
  <c r="V1943" i="24"/>
  <c r="T1944" i="24"/>
  <c r="W1944" i="24" s="1"/>
  <c r="O1945" i="24"/>
  <c r="V1944" i="24" l="1"/>
  <c r="N1945" i="24"/>
  <c r="O1946" i="24"/>
  <c r="T1945" i="24"/>
  <c r="W1945" i="24" s="1"/>
  <c r="O1947" i="24" l="1"/>
  <c r="T1946" i="24"/>
  <c r="W1946" i="24" s="1"/>
  <c r="N1946" i="24"/>
  <c r="V1945" i="24"/>
  <c r="T1947" i="24" l="1"/>
  <c r="W1947" i="24" s="1"/>
  <c r="O1948" i="24"/>
  <c r="N1947" i="24"/>
  <c r="V1946" i="24"/>
  <c r="N1948" i="24" l="1"/>
  <c r="V1947" i="24"/>
  <c r="T1948" i="24"/>
  <c r="W1948" i="24" s="1"/>
  <c r="O1949" i="24"/>
  <c r="V1948" i="24" l="1"/>
  <c r="N1949" i="24"/>
  <c r="O1950" i="24"/>
  <c r="T1949" i="24"/>
  <c r="W1949" i="24" s="1"/>
  <c r="O1951" i="24" l="1"/>
  <c r="T1950" i="24"/>
  <c r="W1950" i="24" s="1"/>
  <c r="N1950" i="24"/>
  <c r="V1949" i="24"/>
  <c r="N1951" i="24" l="1"/>
  <c r="V1950" i="24"/>
  <c r="T1951" i="24"/>
  <c r="W1951" i="24" s="1"/>
  <c r="O1952" i="24"/>
  <c r="T1952" i="24" l="1"/>
  <c r="W1952" i="24" s="1"/>
  <c r="O1953" i="24"/>
  <c r="N1952" i="24"/>
  <c r="V1951" i="24"/>
  <c r="V1952" i="24" l="1"/>
  <c r="N1953" i="24"/>
  <c r="O1954" i="24"/>
  <c r="T1953" i="24"/>
  <c r="W1953" i="24" s="1"/>
  <c r="O1955" i="24" l="1"/>
  <c r="T1954" i="24"/>
  <c r="W1954" i="24" s="1"/>
  <c r="N1954" i="24"/>
  <c r="V1953" i="24"/>
  <c r="N1955" i="24" l="1"/>
  <c r="V1954" i="24"/>
  <c r="T1955" i="24"/>
  <c r="W1955" i="24" s="1"/>
  <c r="O1956" i="24"/>
  <c r="N1956" i="24" l="1"/>
  <c r="V1955" i="24"/>
  <c r="T1956" i="24"/>
  <c r="W1956" i="24" s="1"/>
  <c r="O1957" i="24"/>
  <c r="V1956" i="24" l="1"/>
  <c r="N1957" i="24"/>
  <c r="O1958" i="24"/>
  <c r="T1957" i="24"/>
  <c r="W1957" i="24" s="1"/>
  <c r="O1959" i="24" l="1"/>
  <c r="T1958" i="24"/>
  <c r="W1958" i="24" s="1"/>
  <c r="N1958" i="24"/>
  <c r="V1957" i="24"/>
  <c r="O1960" i="24" l="1"/>
  <c r="T1959" i="24"/>
  <c r="W1959" i="24" s="1"/>
  <c r="N1959" i="24"/>
  <c r="V1958" i="24"/>
  <c r="T1960" i="24" l="1"/>
  <c r="W1960" i="24" s="1"/>
  <c r="O1961" i="24"/>
  <c r="N1960" i="24"/>
  <c r="V1959" i="24"/>
  <c r="V1960" i="24" l="1"/>
  <c r="N1961" i="24"/>
  <c r="O1962" i="24"/>
  <c r="T1961" i="24"/>
  <c r="W1961" i="24" s="1"/>
  <c r="O1963" i="24" l="1"/>
  <c r="T1962" i="24"/>
  <c r="W1962" i="24" s="1"/>
  <c r="N1962" i="24"/>
  <c r="V1961" i="24"/>
  <c r="T1963" i="24" l="1"/>
  <c r="W1963" i="24" s="1"/>
  <c r="O1964" i="24"/>
  <c r="N1963" i="24"/>
  <c r="V1962" i="24"/>
  <c r="N1964" i="24" l="1"/>
  <c r="V1963" i="24"/>
  <c r="T1964" i="24"/>
  <c r="W1964" i="24" s="1"/>
  <c r="O1965" i="24"/>
  <c r="O1966" i="24" l="1"/>
  <c r="T1965" i="24"/>
  <c r="W1965" i="24" s="1"/>
  <c r="V1964" i="24"/>
  <c r="N1965" i="24"/>
  <c r="O1967" i="24" l="1"/>
  <c r="T1966" i="24"/>
  <c r="W1966" i="24" s="1"/>
  <c r="N1966" i="24"/>
  <c r="V1965" i="24"/>
  <c r="T1967" i="24" l="1"/>
  <c r="W1967" i="24" s="1"/>
  <c r="O1968" i="24"/>
  <c r="N1967" i="24"/>
  <c r="V1966" i="24"/>
  <c r="N1968" i="24" l="1"/>
  <c r="V1967" i="24"/>
  <c r="T1968" i="24"/>
  <c r="W1968" i="24" s="1"/>
  <c r="O1969" i="24"/>
  <c r="V1968" i="24" l="1"/>
  <c r="N1969" i="24"/>
  <c r="O1970" i="24"/>
  <c r="T1969" i="24"/>
  <c r="W1969" i="24" s="1"/>
  <c r="O1971" i="24" l="1"/>
  <c r="T1970" i="24"/>
  <c r="W1970" i="24" s="1"/>
  <c r="N1970" i="24"/>
  <c r="V1969" i="24"/>
  <c r="T1971" i="24" l="1"/>
  <c r="W1971" i="24" s="1"/>
  <c r="O1972" i="24"/>
  <c r="N1971" i="24"/>
  <c r="V1970" i="24"/>
  <c r="N1972" i="24" l="1"/>
  <c r="V1971" i="24"/>
  <c r="T1972" i="24"/>
  <c r="W1972" i="24" s="1"/>
  <c r="O1973" i="24"/>
  <c r="O1974" i="24" l="1"/>
  <c r="T1973" i="24"/>
  <c r="W1973" i="24" s="1"/>
  <c r="V1972" i="24"/>
  <c r="N1973" i="24"/>
  <c r="O1975" i="24" l="1"/>
  <c r="T1974" i="24"/>
  <c r="W1974" i="24" s="1"/>
  <c r="N1974" i="24"/>
  <c r="V1973" i="24"/>
  <c r="O1976" i="24" l="1"/>
  <c r="T1975" i="24"/>
  <c r="W1975" i="24" s="1"/>
  <c r="N1975" i="24"/>
  <c r="V1974" i="24"/>
  <c r="T1976" i="24" l="1"/>
  <c r="W1976" i="24" s="1"/>
  <c r="O1977" i="24"/>
  <c r="N1976" i="24"/>
  <c r="V1975" i="24"/>
  <c r="V1976" i="24" l="1"/>
  <c r="N1977" i="24"/>
  <c r="O1978" i="24"/>
  <c r="T1977" i="24"/>
  <c r="W1977" i="24" s="1"/>
  <c r="O1979" i="24" l="1"/>
  <c r="T1978" i="24"/>
  <c r="W1978" i="24" s="1"/>
  <c r="N1978" i="24"/>
  <c r="V1977" i="24"/>
  <c r="T1979" i="24" l="1"/>
  <c r="W1979" i="24" s="1"/>
  <c r="O1980" i="24"/>
  <c r="N1979" i="24"/>
  <c r="V1978" i="24"/>
  <c r="N1980" i="24" l="1"/>
  <c r="V1979" i="24"/>
  <c r="T1980" i="24"/>
  <c r="W1980" i="24" s="1"/>
  <c r="O1981" i="24"/>
  <c r="V1980" i="24" l="1"/>
  <c r="N1981" i="24"/>
  <c r="O1982" i="24"/>
  <c r="T1981" i="24"/>
  <c r="W1981" i="24" s="1"/>
  <c r="O1983" i="24" l="1"/>
  <c r="T1982" i="24"/>
  <c r="W1982" i="24" s="1"/>
  <c r="N1982" i="24"/>
  <c r="V1981" i="24"/>
  <c r="N1983" i="24" l="1"/>
  <c r="V1982" i="24"/>
  <c r="T1983" i="24"/>
  <c r="W1983" i="24" s="1"/>
  <c r="O1984" i="24"/>
  <c r="N1984" i="24" l="1"/>
  <c r="V1983" i="24"/>
  <c r="T1984" i="24"/>
  <c r="W1984" i="24" s="1"/>
  <c r="O1985" i="24"/>
  <c r="V1984" i="24" l="1"/>
  <c r="N1985" i="24"/>
  <c r="O1986" i="24"/>
  <c r="T1985" i="24"/>
  <c r="W1985" i="24" s="1"/>
  <c r="O1987" i="24" l="1"/>
  <c r="T1986" i="24"/>
  <c r="W1986" i="24" s="1"/>
  <c r="N1986" i="24"/>
  <c r="V1985" i="24"/>
  <c r="T1987" i="24" l="1"/>
  <c r="W1987" i="24" s="1"/>
  <c r="O1988" i="24"/>
  <c r="N1987" i="24"/>
  <c r="V1986" i="24"/>
  <c r="N1988" i="24" l="1"/>
  <c r="V1987" i="24"/>
  <c r="T1988" i="24"/>
  <c r="W1988" i="24" s="1"/>
  <c r="O1989" i="24"/>
  <c r="V1988" i="24" l="1"/>
  <c r="N1989" i="24"/>
  <c r="O1990" i="24"/>
  <c r="T1989" i="24"/>
  <c r="W1989" i="24" s="1"/>
  <c r="O1991" i="24" l="1"/>
  <c r="T1990" i="24"/>
  <c r="W1990" i="24" s="1"/>
  <c r="N1990" i="24"/>
  <c r="V1989" i="24"/>
  <c r="O1992" i="24" l="1"/>
  <c r="T1991" i="24"/>
  <c r="W1991" i="24" s="1"/>
  <c r="N1991" i="24"/>
  <c r="V1990" i="24"/>
  <c r="T1992" i="24" l="1"/>
  <c r="W1992" i="24" s="1"/>
  <c r="O1993" i="24"/>
  <c r="N1992" i="24"/>
  <c r="V1991" i="24"/>
  <c r="V1992" i="24" l="1"/>
  <c r="N1993" i="24"/>
  <c r="O1994" i="24"/>
  <c r="T1993" i="24"/>
  <c r="W1993" i="24" s="1"/>
  <c r="O1995" i="24" l="1"/>
  <c r="T1994" i="24"/>
  <c r="W1994" i="24" s="1"/>
  <c r="N1994" i="24"/>
  <c r="V1993" i="24"/>
  <c r="T1995" i="24" l="1"/>
  <c r="W1995" i="24" s="1"/>
  <c r="O1996" i="24"/>
  <c r="N1995" i="24"/>
  <c r="V1994" i="24"/>
  <c r="N1996" i="24" l="1"/>
  <c r="V1995" i="24"/>
  <c r="T1996" i="24"/>
  <c r="W1996" i="24" s="1"/>
  <c r="O1997" i="24"/>
  <c r="O1998" i="24" l="1"/>
  <c r="T1997" i="24"/>
  <c r="W1997" i="24" s="1"/>
  <c r="V1996" i="24"/>
  <c r="N1997" i="24"/>
  <c r="O1999" i="24" l="1"/>
  <c r="T1998" i="24"/>
  <c r="W1998" i="24" s="1"/>
  <c r="N1998" i="24"/>
  <c r="V1997" i="24"/>
  <c r="T1999" i="24" l="1"/>
  <c r="W1999" i="24" s="1"/>
  <c r="O2000" i="24"/>
  <c r="N1999" i="24"/>
  <c r="V1998" i="24"/>
  <c r="N2000" i="24" l="1"/>
  <c r="V1999" i="24"/>
  <c r="T2000" i="24"/>
  <c r="W2000" i="24" s="1"/>
  <c r="O2001" i="24"/>
  <c r="O2002" i="24" l="1"/>
  <c r="T2001" i="24"/>
  <c r="W2001" i="24" s="1"/>
  <c r="V2000" i="24"/>
  <c r="N2001" i="24"/>
  <c r="N2002" i="24" l="1"/>
  <c r="V2001" i="24"/>
  <c r="O2003" i="24"/>
  <c r="T2002" i="24"/>
  <c r="W2002" i="24" s="1"/>
  <c r="N2003" i="24" l="1"/>
  <c r="V2002" i="24"/>
  <c r="T2003" i="24"/>
  <c r="W2003" i="24" s="1"/>
  <c r="O2004" i="24"/>
  <c r="N2004" i="24" l="1"/>
  <c r="V2003" i="24"/>
  <c r="T2004" i="24"/>
  <c r="W2004" i="24" s="1"/>
  <c r="O2005" i="24"/>
  <c r="V2004" i="24" l="1"/>
  <c r="N2005" i="24"/>
  <c r="O2006" i="24"/>
  <c r="T2005" i="24"/>
  <c r="W2005" i="24" s="1"/>
  <c r="O2007" i="24" l="1"/>
  <c r="T2006" i="24"/>
  <c r="W2006" i="24" s="1"/>
  <c r="N2006" i="24"/>
  <c r="V2005" i="24"/>
  <c r="O2008" i="24" l="1"/>
  <c r="T2007" i="24"/>
  <c r="W2007" i="24" s="1"/>
  <c r="N2007" i="24"/>
  <c r="V2006" i="24"/>
  <c r="T2008" i="24" l="1"/>
  <c r="W2008" i="24" s="1"/>
  <c r="O2009" i="24"/>
  <c r="N2008" i="24"/>
  <c r="V2007" i="24"/>
  <c r="V2008" i="24" l="1"/>
  <c r="N2009" i="24"/>
  <c r="O2010" i="24"/>
  <c r="T2009" i="24"/>
  <c r="W2009" i="24" s="1"/>
  <c r="O2011" i="24" l="1"/>
  <c r="T2010" i="24"/>
  <c r="W2010" i="24" s="1"/>
  <c r="N2010" i="24"/>
  <c r="V2009" i="24"/>
  <c r="T2011" i="24" l="1"/>
  <c r="W2011" i="24" s="1"/>
  <c r="O2012" i="24"/>
  <c r="N2011" i="24"/>
  <c r="V2010" i="24"/>
  <c r="N2012" i="24" l="1"/>
  <c r="V2011" i="24"/>
  <c r="T2012" i="24"/>
  <c r="W2012" i="24" s="1"/>
  <c r="O2013" i="24"/>
  <c r="V2012" i="24" l="1"/>
  <c r="N2013" i="24"/>
  <c r="O2014" i="24"/>
  <c r="T2013" i="24"/>
  <c r="W2013" i="24" s="1"/>
  <c r="O2015" i="24" l="1"/>
  <c r="T2014" i="24"/>
  <c r="W2014" i="24" s="1"/>
  <c r="N2014" i="24"/>
  <c r="V2013" i="24"/>
  <c r="T2015" i="24" l="1"/>
  <c r="W2015" i="24" s="1"/>
  <c r="O2016" i="24"/>
  <c r="N2015" i="24"/>
  <c r="V2014" i="24"/>
  <c r="N2016" i="24" l="1"/>
  <c r="V2015" i="24"/>
  <c r="T2016" i="24"/>
  <c r="W2016" i="24" s="1"/>
  <c r="O2017" i="24"/>
  <c r="V2016" i="24" l="1"/>
  <c r="N2017" i="24"/>
  <c r="O2018" i="24"/>
  <c r="T2017" i="24"/>
  <c r="W2017" i="24" s="1"/>
  <c r="O2019" i="24" l="1"/>
  <c r="T2018" i="24"/>
  <c r="W2018" i="24" s="1"/>
  <c r="N2018" i="24"/>
  <c r="V2017" i="24"/>
  <c r="T2019" i="24" l="1"/>
  <c r="W2019" i="24" s="1"/>
  <c r="O2020" i="24"/>
  <c r="N2019" i="24"/>
  <c r="V2018" i="24"/>
  <c r="N2020" i="24" l="1"/>
  <c r="V2019" i="24"/>
  <c r="T2020" i="24"/>
  <c r="W2020" i="24" s="1"/>
  <c r="O2021" i="24"/>
  <c r="V2020" i="24" l="1"/>
  <c r="N2021" i="24"/>
  <c r="O2022" i="24"/>
  <c r="T2021" i="24"/>
  <c r="W2021" i="24" s="1"/>
  <c r="O2023" i="24" l="1"/>
  <c r="T2022" i="24"/>
  <c r="W2022" i="24" s="1"/>
  <c r="N2022" i="24"/>
  <c r="V2021" i="24"/>
  <c r="O2024" i="24" l="1"/>
  <c r="T2023" i="24"/>
  <c r="W2023" i="24" s="1"/>
  <c r="N2023" i="24"/>
  <c r="V2022" i="24"/>
  <c r="N2024" i="24" l="1"/>
  <c r="V2023" i="24"/>
  <c r="T2024" i="24"/>
  <c r="W2024" i="24" s="1"/>
  <c r="O2025" i="24"/>
  <c r="V2024" i="24" l="1"/>
  <c r="N2025" i="24"/>
  <c r="O2026" i="24"/>
  <c r="T2025" i="24"/>
  <c r="W2025" i="24" s="1"/>
  <c r="O2027" i="24" l="1"/>
  <c r="T2026" i="24"/>
  <c r="W2026" i="24" s="1"/>
  <c r="N2026" i="24"/>
  <c r="V2025" i="24"/>
  <c r="T2027" i="24" l="1"/>
  <c r="W2027" i="24" s="1"/>
  <c r="O2028" i="24"/>
  <c r="N2027" i="24"/>
  <c r="V2026" i="24"/>
  <c r="N2028" i="24" l="1"/>
  <c r="V2027" i="24"/>
  <c r="T2028" i="24"/>
  <c r="W2028" i="24" s="1"/>
  <c r="O2029" i="24"/>
  <c r="V2028" i="24" l="1"/>
  <c r="N2029" i="24"/>
  <c r="O2030" i="24"/>
  <c r="T2029" i="24"/>
  <c r="W2029" i="24" s="1"/>
  <c r="O2031" i="24" l="1"/>
  <c r="T2030" i="24"/>
  <c r="W2030" i="24" s="1"/>
  <c r="N2030" i="24"/>
  <c r="V2029" i="24"/>
  <c r="T2031" i="24" l="1"/>
  <c r="W2031" i="24" s="1"/>
  <c r="O2032" i="24"/>
  <c r="N2031" i="24"/>
  <c r="V2030" i="24"/>
  <c r="N2032" i="24" l="1"/>
  <c r="V2031" i="24"/>
  <c r="T2032" i="24"/>
  <c r="W2032" i="24" s="1"/>
  <c r="O2033" i="24"/>
  <c r="V2032" i="24" l="1"/>
  <c r="N2033" i="24"/>
  <c r="O2034" i="24"/>
  <c r="T2033" i="24"/>
  <c r="W2033" i="24" s="1"/>
  <c r="O2035" i="24" l="1"/>
  <c r="T2034" i="24"/>
  <c r="W2034" i="24" s="1"/>
  <c r="N2034" i="24"/>
  <c r="V2033" i="24"/>
  <c r="T2035" i="24" l="1"/>
  <c r="W2035" i="24" s="1"/>
  <c r="O2036" i="24"/>
  <c r="N2035" i="24"/>
  <c r="V2034" i="24"/>
  <c r="N2036" i="24" l="1"/>
  <c r="V2035" i="24"/>
  <c r="T2036" i="24"/>
  <c r="W2036" i="24" s="1"/>
  <c r="O2037" i="24"/>
  <c r="V2036" i="24" l="1"/>
  <c r="N2037" i="24"/>
  <c r="O2038" i="24"/>
  <c r="T2037" i="24"/>
  <c r="W2037" i="24" s="1"/>
  <c r="O2039" i="24" l="1"/>
  <c r="T2038" i="24"/>
  <c r="W2038" i="24" s="1"/>
  <c r="N2038" i="24"/>
  <c r="V2037" i="24"/>
  <c r="O2040" i="24" l="1"/>
  <c r="T2039" i="24"/>
  <c r="W2039" i="24" s="1"/>
  <c r="N2039" i="24"/>
  <c r="V2038" i="24"/>
  <c r="T2040" i="24" l="1"/>
  <c r="W2040" i="24" s="1"/>
  <c r="O2041" i="24"/>
  <c r="N2040" i="24"/>
  <c r="V2039" i="24"/>
  <c r="V2040" i="24" l="1"/>
  <c r="N2041" i="24"/>
  <c r="O2042" i="24"/>
  <c r="T2041" i="24"/>
  <c r="W2041" i="24" s="1"/>
  <c r="O2043" i="24" l="1"/>
  <c r="T2042" i="24"/>
  <c r="W2042" i="24" s="1"/>
  <c r="N2042" i="24"/>
  <c r="V2041" i="24"/>
  <c r="N2043" i="24" l="1"/>
  <c r="V2042" i="24"/>
  <c r="T2043" i="24"/>
  <c r="W2043" i="24" s="1"/>
  <c r="O2044" i="24"/>
  <c r="T2044" i="24" l="1"/>
  <c r="W2044" i="24" s="1"/>
  <c r="O2045" i="24"/>
  <c r="N2044" i="24"/>
  <c r="V2043" i="24"/>
  <c r="V2044" i="24" l="1"/>
  <c r="N2045" i="24"/>
  <c r="O2046" i="24"/>
  <c r="T2045" i="24"/>
  <c r="W2045" i="24" s="1"/>
  <c r="O2047" i="24" l="1"/>
  <c r="T2046" i="24"/>
  <c r="W2046" i="24" s="1"/>
  <c r="N2046" i="24"/>
  <c r="V2045" i="24"/>
  <c r="N2047" i="24" l="1"/>
  <c r="V2046" i="24"/>
  <c r="T2047" i="24"/>
  <c r="W2047" i="24" s="1"/>
  <c r="O2048" i="24"/>
  <c r="N2048" i="24" l="1"/>
  <c r="V2047" i="24"/>
  <c r="T2048" i="24"/>
  <c r="W2048" i="24" s="1"/>
  <c r="O2049" i="24"/>
  <c r="O2050" i="24" l="1"/>
  <c r="T2049" i="24"/>
  <c r="W2049" i="24" s="1"/>
  <c r="V2048" i="24"/>
  <c r="N2049" i="24"/>
  <c r="O2051" i="24" l="1"/>
  <c r="T2050" i="24"/>
  <c r="W2050" i="24" s="1"/>
  <c r="N2050" i="24"/>
  <c r="V2049" i="24"/>
  <c r="T2051" i="24" l="1"/>
  <c r="W2051" i="24" s="1"/>
  <c r="O2052" i="24"/>
  <c r="N2051" i="24"/>
  <c r="V2050" i="24"/>
  <c r="N2052" i="24" l="1"/>
  <c r="V2051" i="24"/>
  <c r="T2052" i="24"/>
  <c r="W2052" i="24" s="1"/>
  <c r="O2053" i="24"/>
  <c r="O2054" i="24" l="1"/>
  <c r="T2053" i="24"/>
  <c r="W2053" i="24" s="1"/>
  <c r="V2052" i="24"/>
  <c r="N2053" i="24"/>
  <c r="N2054" i="24" l="1"/>
  <c r="V2053" i="24"/>
  <c r="O2055" i="24"/>
  <c r="T2054" i="24"/>
  <c r="W2054" i="24" s="1"/>
  <c r="N2055" i="24" l="1"/>
  <c r="V2054" i="24"/>
  <c r="O2056" i="24"/>
  <c r="T2055" i="24"/>
  <c r="W2055" i="24" s="1"/>
  <c r="N2056" i="24" l="1"/>
  <c r="V2055" i="24"/>
  <c r="T2056" i="24"/>
  <c r="W2056" i="24" s="1"/>
  <c r="O2057" i="24"/>
  <c r="O2058" i="24" l="1"/>
  <c r="T2057" i="24"/>
  <c r="W2057" i="24" s="1"/>
  <c r="V2056" i="24"/>
  <c r="N2057" i="24"/>
  <c r="N2058" i="24" l="1"/>
  <c r="V2057" i="24"/>
  <c r="O2059" i="24"/>
  <c r="T2058" i="24"/>
  <c r="W2058" i="24" s="1"/>
  <c r="T2059" i="24" l="1"/>
  <c r="W2059" i="24" s="1"/>
  <c r="O2060" i="24"/>
  <c r="N2059" i="24"/>
  <c r="V2058" i="24"/>
  <c r="N2060" i="24" l="1"/>
  <c r="V2059" i="24"/>
  <c r="T2060" i="24"/>
  <c r="W2060" i="24" s="1"/>
  <c r="O2061" i="24"/>
  <c r="V2060" i="24" l="1"/>
  <c r="N2061" i="24"/>
  <c r="O2062" i="24"/>
  <c r="T2061" i="24"/>
  <c r="W2061" i="24" s="1"/>
  <c r="O2063" i="24" l="1"/>
  <c r="T2062" i="24"/>
  <c r="W2062" i="24" s="1"/>
  <c r="N2062" i="24"/>
  <c r="V2061" i="24"/>
  <c r="N2063" i="24" l="1"/>
  <c r="V2062" i="24"/>
  <c r="T2063" i="24"/>
  <c r="W2063" i="24" s="1"/>
  <c r="O2064" i="24"/>
  <c r="N2064" i="24" l="1"/>
  <c r="V2063" i="24"/>
  <c r="T2064" i="24"/>
  <c r="W2064" i="24" s="1"/>
  <c r="O2065" i="24"/>
  <c r="O2066" i="24" l="1"/>
  <c r="T2065" i="24"/>
  <c r="W2065" i="24" s="1"/>
  <c r="V2064" i="24"/>
  <c r="N2065" i="24"/>
  <c r="N2066" i="24" l="1"/>
  <c r="V2065" i="24"/>
  <c r="O2067" i="24"/>
  <c r="T2066" i="24"/>
  <c r="W2066" i="24" s="1"/>
  <c r="T2067" i="24" l="1"/>
  <c r="W2067" i="24" s="1"/>
  <c r="O2068" i="24"/>
  <c r="N2067" i="24"/>
  <c r="V2066" i="24"/>
  <c r="T2068" i="24" l="1"/>
  <c r="W2068" i="24" s="1"/>
  <c r="O2069" i="24"/>
  <c r="N2068" i="24"/>
  <c r="V2067" i="24"/>
  <c r="V2068" i="24" l="1"/>
  <c r="N2069" i="24"/>
  <c r="O2070" i="24"/>
  <c r="T2069" i="24"/>
  <c r="W2069" i="24" s="1"/>
  <c r="O2071" i="24" l="1"/>
  <c r="T2070" i="24"/>
  <c r="W2070" i="24" s="1"/>
  <c r="N2070" i="24"/>
  <c r="V2069" i="24"/>
  <c r="O2072" i="24" l="1"/>
  <c r="T2071" i="24"/>
  <c r="W2071" i="24" s="1"/>
  <c r="N2071" i="24"/>
  <c r="V2070" i="24"/>
  <c r="N2072" i="24" l="1"/>
  <c r="V2071" i="24"/>
  <c r="T2072" i="24"/>
  <c r="W2072" i="24" s="1"/>
  <c r="O2073" i="24"/>
  <c r="V2072" i="24" l="1"/>
  <c r="N2073" i="24"/>
  <c r="O2074" i="24"/>
  <c r="T2073" i="24"/>
  <c r="W2073" i="24" s="1"/>
  <c r="O2075" i="24" l="1"/>
  <c r="T2074" i="24"/>
  <c r="W2074" i="24" s="1"/>
  <c r="N2074" i="24"/>
  <c r="V2073" i="24"/>
  <c r="N2075" i="24" l="1"/>
  <c r="V2074" i="24"/>
  <c r="T2075" i="24"/>
  <c r="W2075" i="24" s="1"/>
  <c r="O2076" i="24"/>
  <c r="T2076" i="24" l="1"/>
  <c r="W2076" i="24" s="1"/>
  <c r="O2077" i="24"/>
  <c r="N2076" i="24"/>
  <c r="V2075" i="24"/>
  <c r="O2078" i="24" l="1"/>
  <c r="T2077" i="24"/>
  <c r="W2077" i="24" s="1"/>
  <c r="V2076" i="24"/>
  <c r="N2077" i="24"/>
  <c r="N2078" i="24" l="1"/>
  <c r="V2077" i="24"/>
  <c r="O2079" i="24"/>
  <c r="T2078" i="24"/>
  <c r="W2078" i="24" s="1"/>
  <c r="T2079" i="24" l="1"/>
  <c r="W2079" i="24" s="1"/>
  <c r="O2080" i="24"/>
  <c r="N2079" i="24"/>
  <c r="V2078" i="24"/>
  <c r="N2080" i="24" l="1"/>
  <c r="V2079" i="24"/>
  <c r="T2080" i="24"/>
  <c r="W2080" i="24" s="1"/>
  <c r="O2081" i="24"/>
  <c r="O2082" i="24" l="1"/>
  <c r="T2081" i="24"/>
  <c r="W2081" i="24" s="1"/>
  <c r="V2080" i="24"/>
  <c r="N2081" i="24"/>
  <c r="N2082" i="24" l="1"/>
  <c r="V2081" i="24"/>
  <c r="O2083" i="24"/>
  <c r="T2082" i="24"/>
  <c r="W2082" i="24" s="1"/>
  <c r="T2083" i="24" l="1"/>
  <c r="W2083" i="24" s="1"/>
  <c r="O2084" i="24"/>
  <c r="N2083" i="24"/>
  <c r="V2082" i="24"/>
  <c r="N2084" i="24" l="1"/>
  <c r="V2083" i="24"/>
  <c r="T2084" i="24"/>
  <c r="W2084" i="24" s="1"/>
  <c r="O2085" i="24"/>
  <c r="V2084" i="24" l="1"/>
  <c r="N2085" i="24"/>
  <c r="O2086" i="24"/>
  <c r="T2085" i="24"/>
  <c r="W2085" i="24" s="1"/>
  <c r="O2087" i="24" l="1"/>
  <c r="T2086" i="24"/>
  <c r="W2086" i="24" s="1"/>
  <c r="N2086" i="24"/>
  <c r="V2085" i="24"/>
  <c r="O2088" i="24" l="1"/>
  <c r="T2087" i="24"/>
  <c r="W2087" i="24" s="1"/>
  <c r="N2087" i="24"/>
  <c r="V2086" i="24"/>
  <c r="N2088" i="24" l="1"/>
  <c r="V2087" i="24"/>
  <c r="T2088" i="24"/>
  <c r="W2088" i="24" s="1"/>
  <c r="O2089" i="24"/>
  <c r="O2090" i="24" l="1"/>
  <c r="T2089" i="24"/>
  <c r="W2089" i="24" s="1"/>
  <c r="V2088" i="24"/>
  <c r="N2089" i="24"/>
  <c r="N2090" i="24" l="1"/>
  <c r="V2089" i="24"/>
  <c r="O2091" i="24"/>
  <c r="T2090" i="24"/>
  <c r="W2090" i="24" s="1"/>
  <c r="T2091" i="24" l="1"/>
  <c r="W2091" i="24" s="1"/>
  <c r="O2092" i="24"/>
  <c r="N2091" i="24"/>
  <c r="V2090" i="24"/>
  <c r="T2092" i="24" l="1"/>
  <c r="W2092" i="24" s="1"/>
  <c r="O2093" i="24"/>
  <c r="N2092" i="24"/>
  <c r="V2091" i="24"/>
  <c r="V2092" i="24" l="1"/>
  <c r="N2093" i="24"/>
  <c r="O2094" i="24"/>
  <c r="T2093" i="24"/>
  <c r="W2093" i="24" s="1"/>
  <c r="O2095" i="24" l="1"/>
  <c r="T2094" i="24"/>
  <c r="W2094" i="24" s="1"/>
  <c r="N2094" i="24"/>
  <c r="V2093" i="24"/>
  <c r="N2095" i="24" l="1"/>
  <c r="V2094" i="24"/>
  <c r="T2095" i="24"/>
  <c r="W2095" i="24" s="1"/>
  <c r="O2096" i="24"/>
  <c r="T2096" i="24" l="1"/>
  <c r="W2096" i="24" s="1"/>
  <c r="O2097" i="24"/>
  <c r="N2096" i="24"/>
  <c r="V2095" i="24"/>
  <c r="V2096" i="24" l="1"/>
  <c r="N2097" i="24"/>
  <c r="O2098" i="24"/>
  <c r="T2097" i="24"/>
  <c r="W2097" i="24" s="1"/>
  <c r="O2099" i="24" l="1"/>
  <c r="T2098" i="24"/>
  <c r="W2098" i="24" s="1"/>
  <c r="N2098" i="24"/>
  <c r="V2097" i="24"/>
  <c r="N2099" i="24" l="1"/>
  <c r="V2098" i="24"/>
  <c r="T2099" i="24"/>
  <c r="W2099" i="24" s="1"/>
  <c r="O2100" i="24"/>
  <c r="N2100" i="24" l="1"/>
  <c r="V2099" i="24"/>
  <c r="T2100" i="24"/>
  <c r="W2100" i="24" s="1"/>
  <c r="O2101" i="24"/>
  <c r="O2102" i="24" l="1"/>
  <c r="T2101" i="24"/>
  <c r="W2101" i="24" s="1"/>
  <c r="V2100" i="24"/>
  <c r="N2101" i="24"/>
  <c r="N2102" i="24" l="1"/>
  <c r="V2101" i="24"/>
  <c r="O2103" i="24"/>
  <c r="T2102" i="24"/>
  <c r="W2102" i="24" s="1"/>
  <c r="O2104" i="24" l="1"/>
  <c r="T2103" i="24"/>
  <c r="W2103" i="24" s="1"/>
  <c r="N2103" i="24"/>
  <c r="V2102" i="24"/>
  <c r="T2104" i="24" l="1"/>
  <c r="W2104" i="24" s="1"/>
  <c r="O2105" i="24"/>
  <c r="N2104" i="24"/>
  <c r="V2103" i="24"/>
  <c r="O2106" i="24" l="1"/>
  <c r="T2105" i="24"/>
  <c r="W2105" i="24" s="1"/>
  <c r="V2104" i="24"/>
  <c r="N2105" i="24"/>
  <c r="N2106" i="24" l="1"/>
  <c r="V2105" i="24"/>
  <c r="O2107" i="24"/>
  <c r="T2106" i="24"/>
  <c r="W2106" i="24" s="1"/>
  <c r="N2107" i="24" l="1"/>
  <c r="V2106" i="24"/>
  <c r="T2107" i="24"/>
  <c r="W2107" i="24" s="1"/>
  <c r="O2108" i="24"/>
  <c r="T2108" i="24" l="1"/>
  <c r="W2108" i="24" s="1"/>
  <c r="O2109" i="24"/>
  <c r="N2108" i="24"/>
  <c r="V2107" i="24"/>
  <c r="O2110" i="24" l="1"/>
  <c r="T2109" i="24"/>
  <c r="W2109" i="24" s="1"/>
  <c r="V2108" i="24"/>
  <c r="N2109" i="24"/>
  <c r="N2110" i="24" l="1"/>
  <c r="V2109" i="24"/>
  <c r="O2111" i="24"/>
  <c r="T2110" i="24"/>
  <c r="W2110" i="24" s="1"/>
  <c r="N2111" i="24" l="1"/>
  <c r="V2110" i="24"/>
  <c r="T2111" i="24"/>
  <c r="W2111" i="24" s="1"/>
  <c r="O2112" i="24"/>
  <c r="T2112" i="24" l="1"/>
  <c r="W2112" i="24" s="1"/>
  <c r="O2113" i="24"/>
  <c r="N2112" i="24"/>
  <c r="V2111" i="24"/>
  <c r="O2114" i="24" l="1"/>
  <c r="T2113" i="24"/>
  <c r="W2113" i="24" s="1"/>
  <c r="V2112" i="24"/>
  <c r="N2113" i="24"/>
  <c r="N2114" i="24" l="1"/>
  <c r="V2113" i="24"/>
  <c r="O2115" i="24"/>
  <c r="T2114" i="24"/>
  <c r="W2114" i="24" s="1"/>
  <c r="T2115" i="24" l="1"/>
  <c r="W2115" i="24" s="1"/>
  <c r="O2116" i="24"/>
  <c r="N2115" i="24"/>
  <c r="V2114" i="24"/>
  <c r="N2116" i="24" l="1"/>
  <c r="V2115" i="24"/>
  <c r="T2116" i="24"/>
  <c r="W2116" i="24" s="1"/>
  <c r="O2117" i="24"/>
  <c r="O2118" i="24" l="1"/>
  <c r="T2117" i="24"/>
  <c r="W2117" i="24" s="1"/>
  <c r="V2116" i="24"/>
  <c r="N2117" i="24"/>
  <c r="N2118" i="24" l="1"/>
  <c r="V2117" i="24"/>
  <c r="O2119" i="24"/>
  <c r="T2118" i="24"/>
  <c r="W2118" i="24" s="1"/>
  <c r="O2120" i="24" l="1"/>
  <c r="T2119" i="24"/>
  <c r="W2119" i="24" s="1"/>
  <c r="N2119" i="24"/>
  <c r="V2118" i="24"/>
  <c r="N2120" i="24" l="1"/>
  <c r="V2119" i="24"/>
  <c r="T2120" i="24"/>
  <c r="W2120" i="24" s="1"/>
  <c r="O2121" i="24"/>
  <c r="O2122" i="24" l="1"/>
  <c r="T2121" i="24"/>
  <c r="W2121" i="24" s="1"/>
  <c r="V2120" i="24"/>
  <c r="N2121" i="24"/>
  <c r="N2122" i="24" l="1"/>
  <c r="V2121" i="24"/>
  <c r="O2123" i="24"/>
  <c r="T2122" i="24"/>
  <c r="W2122" i="24" s="1"/>
  <c r="T2123" i="24" l="1"/>
  <c r="W2123" i="24" s="1"/>
  <c r="O2124" i="24"/>
  <c r="N2123" i="24"/>
  <c r="V2122" i="24"/>
  <c r="N2124" i="24" l="1"/>
  <c r="V2123" i="24"/>
  <c r="T2124" i="24"/>
  <c r="W2124" i="24" s="1"/>
  <c r="O2125" i="24"/>
  <c r="O2126" i="24" l="1"/>
  <c r="T2125" i="24"/>
  <c r="W2125" i="24" s="1"/>
  <c r="V2124" i="24"/>
  <c r="N2125" i="24"/>
  <c r="N2126" i="24" l="1"/>
  <c r="V2125" i="24"/>
  <c r="O2127" i="24"/>
  <c r="T2126" i="24"/>
  <c r="W2126" i="24" s="1"/>
  <c r="T2127" i="24" l="1"/>
  <c r="W2127" i="24" s="1"/>
  <c r="O2128" i="24"/>
  <c r="N2127" i="24"/>
  <c r="V2126" i="24"/>
  <c r="T2128" i="24" l="1"/>
  <c r="W2128" i="24" s="1"/>
  <c r="O2129" i="24"/>
  <c r="N2128" i="24"/>
  <c r="V2127" i="24"/>
  <c r="V2128" i="24" l="1"/>
  <c r="N2129" i="24"/>
  <c r="O2130" i="24"/>
  <c r="T2129" i="24"/>
  <c r="W2129" i="24" s="1"/>
  <c r="O2131" i="24" l="1"/>
  <c r="T2130" i="24"/>
  <c r="W2130" i="24" s="1"/>
  <c r="N2130" i="24"/>
  <c r="V2129" i="24"/>
  <c r="N2131" i="24" l="1"/>
  <c r="V2130" i="24"/>
  <c r="T2131" i="24"/>
  <c r="W2131" i="24" s="1"/>
  <c r="O2132" i="24"/>
  <c r="T2132" i="24" l="1"/>
  <c r="W2132" i="24" s="1"/>
  <c r="O2133" i="24"/>
  <c r="N2132" i="24"/>
  <c r="V2131" i="24"/>
  <c r="O2134" i="24" l="1"/>
  <c r="T2133" i="24"/>
  <c r="W2133" i="24" s="1"/>
  <c r="V2132" i="24"/>
  <c r="N2133" i="24"/>
  <c r="N2134" i="24" l="1"/>
  <c r="V2133" i="24"/>
  <c r="O2135" i="24"/>
  <c r="T2134" i="24"/>
  <c r="W2134" i="24" s="1"/>
  <c r="N2135" i="24" l="1"/>
  <c r="V2134" i="24"/>
  <c r="O2136" i="24"/>
  <c r="T2135" i="24"/>
  <c r="W2135" i="24" s="1"/>
  <c r="T2136" i="24" l="1"/>
  <c r="W2136" i="24" s="1"/>
  <c r="O2137" i="24"/>
  <c r="N2136" i="24"/>
  <c r="V2135" i="24"/>
  <c r="O2138" i="24" l="1"/>
  <c r="T2137" i="24"/>
  <c r="W2137" i="24" s="1"/>
  <c r="V2136" i="24"/>
  <c r="N2137" i="24"/>
  <c r="N2138" i="24" l="1"/>
  <c r="V2137" i="24"/>
  <c r="O2139" i="24"/>
  <c r="T2138" i="24"/>
  <c r="W2138" i="24" s="1"/>
  <c r="N2139" i="24" l="1"/>
  <c r="V2138" i="24"/>
  <c r="T2139" i="24"/>
  <c r="W2139" i="24" s="1"/>
  <c r="O2140" i="24"/>
  <c r="T2140" i="24" l="1"/>
  <c r="W2140" i="24" s="1"/>
  <c r="O2141" i="24"/>
  <c r="N2140" i="24"/>
  <c r="V2139" i="24"/>
  <c r="V2140" i="24" l="1"/>
  <c r="N2141" i="24"/>
  <c r="O2142" i="24"/>
  <c r="T2141" i="24"/>
  <c r="W2141" i="24" s="1"/>
  <c r="O2143" i="24" l="1"/>
  <c r="T2142" i="24"/>
  <c r="W2142" i="24" s="1"/>
  <c r="N2142" i="24"/>
  <c r="V2141" i="24"/>
  <c r="N2143" i="24" l="1"/>
  <c r="V2142" i="24"/>
  <c r="T2143" i="24"/>
  <c r="W2143" i="24" s="1"/>
  <c r="O2144" i="24"/>
  <c r="N2144" i="24" l="1"/>
  <c r="V2143" i="24"/>
  <c r="T2144" i="24"/>
  <c r="W2144" i="24" s="1"/>
  <c r="O2145" i="24"/>
  <c r="O2146" i="24" l="1"/>
  <c r="T2145" i="24"/>
  <c r="W2145" i="24" s="1"/>
  <c r="V2144" i="24"/>
  <c r="N2145" i="24"/>
  <c r="N2146" i="24" l="1"/>
  <c r="V2145" i="24"/>
  <c r="O2147" i="24"/>
  <c r="T2146" i="24"/>
  <c r="W2146" i="24" s="1"/>
  <c r="T2147" i="24" l="1"/>
  <c r="W2147" i="24" s="1"/>
  <c r="O2148" i="24"/>
  <c r="N2147" i="24"/>
  <c r="V2146" i="24"/>
  <c r="N2148" i="24" l="1"/>
  <c r="V2147" i="24"/>
  <c r="T2148" i="24"/>
  <c r="W2148" i="24" s="1"/>
  <c r="O2149" i="24"/>
  <c r="O2150" i="24" l="1"/>
  <c r="T2149" i="24"/>
  <c r="W2149" i="24" s="1"/>
  <c r="V2148" i="24"/>
  <c r="N2149" i="24"/>
  <c r="N2150" i="24" l="1"/>
  <c r="V2149" i="24"/>
  <c r="O2151" i="24"/>
  <c r="T2150" i="24"/>
  <c r="W2150" i="24" s="1"/>
  <c r="O2152" i="24" l="1"/>
  <c r="T2151" i="24"/>
  <c r="W2151" i="24" s="1"/>
  <c r="N2151" i="24"/>
  <c r="V2150" i="24"/>
  <c r="T2152" i="24" l="1"/>
  <c r="W2152" i="24" s="1"/>
  <c r="O2153" i="24"/>
  <c r="N2152" i="24"/>
  <c r="V2151" i="24"/>
  <c r="V2152" i="24" l="1"/>
  <c r="N2153" i="24"/>
  <c r="O2154" i="24"/>
  <c r="T2153" i="24"/>
  <c r="W2153" i="24" s="1"/>
  <c r="O2155" i="24" l="1"/>
  <c r="T2154" i="24"/>
  <c r="W2154" i="24" s="1"/>
  <c r="N2154" i="24"/>
  <c r="V2153" i="24"/>
  <c r="T2155" i="24" l="1"/>
  <c r="W2155" i="24" s="1"/>
  <c r="O2156" i="24"/>
  <c r="N2155" i="24"/>
  <c r="V2154" i="24"/>
  <c r="N2156" i="24" l="1"/>
  <c r="V2155" i="24"/>
  <c r="T2156" i="24"/>
  <c r="W2156" i="24" s="1"/>
  <c r="O2157" i="24"/>
  <c r="O2158" i="24" l="1"/>
  <c r="T2157" i="24"/>
  <c r="W2157" i="24" s="1"/>
  <c r="V2156" i="24"/>
  <c r="N2157" i="24"/>
  <c r="O2159" i="24" l="1"/>
  <c r="T2158" i="24"/>
  <c r="W2158" i="24" s="1"/>
  <c r="N2158" i="24"/>
  <c r="V2157" i="24"/>
  <c r="N2159" i="24" l="1"/>
  <c r="V2158" i="24"/>
  <c r="T2159" i="24"/>
  <c r="W2159" i="24" s="1"/>
  <c r="O2160" i="24"/>
  <c r="T2160" i="24" l="1"/>
  <c r="W2160" i="24" s="1"/>
  <c r="O2161" i="24"/>
  <c r="N2160" i="24"/>
  <c r="V2159" i="24"/>
  <c r="V2160" i="24" l="1"/>
  <c r="N2161" i="24"/>
  <c r="O2162" i="24"/>
  <c r="T2161" i="24"/>
  <c r="W2161" i="24" s="1"/>
  <c r="O2163" i="24" l="1"/>
  <c r="T2162" i="24"/>
  <c r="W2162" i="24" s="1"/>
  <c r="N2162" i="24"/>
  <c r="V2161" i="24"/>
  <c r="N2163" i="24" l="1"/>
  <c r="V2162" i="24"/>
  <c r="T2163" i="24"/>
  <c r="W2163" i="24" s="1"/>
  <c r="O2164" i="24"/>
  <c r="N2164" i="24" l="1"/>
  <c r="V2163" i="24"/>
  <c r="T2164" i="24"/>
  <c r="W2164" i="24" s="1"/>
  <c r="O2165" i="24"/>
  <c r="O2166" i="24" l="1"/>
  <c r="T2165" i="24"/>
  <c r="W2165" i="24" s="1"/>
  <c r="V2164" i="24"/>
  <c r="N2165" i="24"/>
  <c r="N2166" i="24" l="1"/>
  <c r="V2165" i="24"/>
  <c r="O2167" i="24"/>
  <c r="T2166" i="24"/>
  <c r="W2166" i="24" s="1"/>
  <c r="O2168" i="24" l="1"/>
  <c r="T2167" i="24"/>
  <c r="W2167" i="24" s="1"/>
  <c r="N2167" i="24"/>
  <c r="V2166" i="24"/>
  <c r="N2168" i="24" l="1"/>
  <c r="V2167" i="24"/>
  <c r="T2168" i="24"/>
  <c r="W2168" i="24" s="1"/>
  <c r="O2169" i="24"/>
  <c r="O2170" i="24" l="1"/>
  <c r="T2169" i="24"/>
  <c r="W2169" i="24" s="1"/>
  <c r="V2168" i="24"/>
  <c r="N2169" i="24"/>
  <c r="N2170" i="24" l="1"/>
  <c r="V2169" i="24"/>
  <c r="O2171" i="24"/>
  <c r="T2170" i="24"/>
  <c r="W2170" i="24" s="1"/>
  <c r="N2171" i="24" l="1"/>
  <c r="V2170" i="24"/>
  <c r="T2171" i="24"/>
  <c r="W2171" i="24" s="1"/>
  <c r="O2172" i="24"/>
  <c r="T2172" i="24" l="1"/>
  <c r="W2172" i="24" s="1"/>
  <c r="O2173" i="24"/>
  <c r="N2172" i="24"/>
  <c r="V2171" i="24"/>
  <c r="O2174" i="24" l="1"/>
  <c r="T2173" i="24"/>
  <c r="W2173" i="24" s="1"/>
  <c r="V2172" i="24"/>
  <c r="N2173" i="24"/>
  <c r="N2174" i="24" l="1"/>
  <c r="V2173" i="24"/>
  <c r="O2175" i="24"/>
  <c r="T2174" i="24"/>
  <c r="W2174" i="24" s="1"/>
  <c r="T2175" i="24" l="1"/>
  <c r="W2175" i="24" s="1"/>
  <c r="O2176" i="24"/>
  <c r="N2175" i="24"/>
  <c r="V2174" i="24"/>
  <c r="T2176" i="24" l="1"/>
  <c r="W2176" i="24" s="1"/>
  <c r="O2177" i="24"/>
  <c r="N2176" i="24"/>
  <c r="V2175" i="24"/>
  <c r="O2178" i="24" l="1"/>
  <c r="T2177" i="24"/>
  <c r="W2177" i="24" s="1"/>
  <c r="V2176" i="24"/>
  <c r="N2177" i="24"/>
  <c r="N2178" i="24" l="1"/>
  <c r="V2177" i="24"/>
  <c r="O2179" i="24"/>
  <c r="T2178" i="24"/>
  <c r="W2178" i="24" s="1"/>
  <c r="N2179" i="24" l="1"/>
  <c r="V2178" i="24"/>
  <c r="T2179" i="24"/>
  <c r="W2179" i="24" s="1"/>
  <c r="O2180" i="24"/>
  <c r="T2180" i="24" l="1"/>
  <c r="W2180" i="24" s="1"/>
  <c r="O2181" i="24"/>
  <c r="N2180" i="24"/>
  <c r="V2179" i="24"/>
  <c r="O2182" i="24" l="1"/>
  <c r="T2181" i="24"/>
  <c r="W2181" i="24" s="1"/>
  <c r="V2180" i="24"/>
  <c r="N2181" i="24"/>
  <c r="N2182" i="24" l="1"/>
  <c r="V2181" i="24"/>
  <c r="O2183" i="24"/>
  <c r="T2182" i="24"/>
  <c r="W2182" i="24" s="1"/>
  <c r="N2183" i="24" l="1"/>
  <c r="V2182" i="24"/>
  <c r="O2184" i="24"/>
  <c r="T2183" i="24"/>
  <c r="W2183" i="24" s="1"/>
  <c r="T2184" i="24" l="1"/>
  <c r="W2184" i="24" s="1"/>
  <c r="O2185" i="24"/>
  <c r="N2184" i="24"/>
  <c r="V2183" i="24"/>
  <c r="V2184" i="24" l="1"/>
  <c r="N2185" i="24"/>
  <c r="O2186" i="24"/>
  <c r="T2185" i="24"/>
  <c r="W2185" i="24" s="1"/>
  <c r="O2187" i="24" l="1"/>
  <c r="T2186" i="24"/>
  <c r="W2186" i="24" s="1"/>
  <c r="N2186" i="24"/>
  <c r="V2185" i="24"/>
  <c r="N2187" i="24" l="1"/>
  <c r="V2186" i="24"/>
  <c r="T2187" i="24"/>
  <c r="W2187" i="24" s="1"/>
  <c r="O2188" i="24"/>
  <c r="T2188" i="24" l="1"/>
  <c r="W2188" i="24" s="1"/>
  <c r="O2189" i="24"/>
  <c r="N2188" i="24"/>
  <c r="V2187" i="24"/>
  <c r="O2190" i="24" l="1"/>
  <c r="T2189" i="24"/>
  <c r="W2189" i="24" s="1"/>
  <c r="V2188" i="24"/>
  <c r="N2189" i="24"/>
  <c r="N2190" i="24" l="1"/>
  <c r="V2189" i="24"/>
  <c r="O2191" i="24"/>
  <c r="T2190" i="24"/>
  <c r="W2190" i="24" s="1"/>
  <c r="N2191" i="24" l="1"/>
  <c r="V2190" i="24"/>
  <c r="T2191" i="24"/>
  <c r="W2191" i="24" s="1"/>
  <c r="O2192" i="24"/>
  <c r="T2192" i="24" l="1"/>
  <c r="W2192" i="24" s="1"/>
  <c r="O2193" i="24"/>
  <c r="N2192" i="24"/>
  <c r="V2191" i="24"/>
  <c r="V2192" i="24" l="1"/>
  <c r="N2193" i="24"/>
  <c r="O2194" i="24"/>
  <c r="T2193" i="24"/>
  <c r="W2193" i="24" s="1"/>
  <c r="O2195" i="24" l="1"/>
  <c r="T2194" i="24"/>
  <c r="W2194" i="24" s="1"/>
  <c r="N2194" i="24"/>
  <c r="V2193" i="24"/>
  <c r="N2195" i="24" l="1"/>
  <c r="V2194" i="24"/>
  <c r="T2195" i="24"/>
  <c r="W2195" i="24" s="1"/>
  <c r="O2196" i="24"/>
  <c r="T2196" i="24" l="1"/>
  <c r="W2196" i="24" s="1"/>
  <c r="O2197" i="24"/>
  <c r="N2196" i="24"/>
  <c r="V2195" i="24"/>
  <c r="O2198" i="24" l="1"/>
  <c r="T2197" i="24"/>
  <c r="W2197" i="24" s="1"/>
  <c r="V2196" i="24"/>
  <c r="N2197" i="24"/>
  <c r="N2198" i="24" l="1"/>
  <c r="V2197" i="24"/>
  <c r="O2199" i="24"/>
  <c r="T2198" i="24"/>
  <c r="W2198" i="24" s="1"/>
  <c r="O2200" i="24" l="1"/>
  <c r="T2199" i="24"/>
  <c r="W2199" i="24" s="1"/>
  <c r="N2199" i="24"/>
  <c r="V2198" i="24"/>
  <c r="T2200" i="24" l="1"/>
  <c r="W2200" i="24" s="1"/>
  <c r="O2201" i="24"/>
  <c r="N2200" i="24"/>
  <c r="V2199" i="24"/>
  <c r="V2200" i="24" l="1"/>
  <c r="N2201" i="24"/>
  <c r="O2202" i="24"/>
  <c r="T2201" i="24"/>
  <c r="W2201" i="24" s="1"/>
  <c r="O2203" i="24" l="1"/>
  <c r="T2202" i="24"/>
  <c r="W2202" i="24" s="1"/>
  <c r="N2202" i="24"/>
  <c r="V2201" i="24"/>
  <c r="T2203" i="24" l="1"/>
  <c r="W2203" i="24" s="1"/>
  <c r="O2204" i="24"/>
  <c r="N2203" i="24"/>
  <c r="V2202" i="24"/>
  <c r="N2204" i="24" l="1"/>
  <c r="V2203" i="24"/>
  <c r="T2204" i="24"/>
  <c r="W2204" i="24" s="1"/>
  <c r="O2205" i="24"/>
  <c r="V2204" i="24" l="1"/>
  <c r="N2205" i="24"/>
  <c r="O2206" i="24"/>
  <c r="T2205" i="24"/>
  <c r="W2205" i="24" s="1"/>
  <c r="O2207" i="24" l="1"/>
  <c r="T2206" i="24"/>
  <c r="W2206" i="24" s="1"/>
  <c r="N2206" i="24"/>
  <c r="V2205" i="24"/>
  <c r="T2207" i="24" l="1"/>
  <c r="W2207" i="24" s="1"/>
  <c r="O2208" i="24"/>
  <c r="V2206" i="24"/>
  <c r="N2207" i="24"/>
  <c r="N2208" i="24" l="1"/>
  <c r="V2207" i="24"/>
  <c r="T2208" i="24"/>
  <c r="W2208" i="24" s="1"/>
  <c r="O2209" i="24"/>
  <c r="N2209" i="24" l="1"/>
  <c r="V2208" i="24"/>
  <c r="O2210" i="24"/>
  <c r="T2209" i="24"/>
  <c r="W2209" i="24" s="1"/>
  <c r="N2210" i="24" l="1"/>
  <c r="V2209" i="24"/>
  <c r="O2211" i="24"/>
  <c r="T2210" i="24"/>
  <c r="W2210" i="24" s="1"/>
  <c r="N2211" i="24" l="1"/>
  <c r="V2210" i="24"/>
  <c r="T2211" i="24"/>
  <c r="W2211" i="24" s="1"/>
  <c r="O2212" i="24"/>
  <c r="N2212" i="24" l="1"/>
  <c r="V2211" i="24"/>
  <c r="T2212" i="24"/>
  <c r="W2212" i="24" s="1"/>
  <c r="O2213" i="24"/>
  <c r="N2213" i="24" l="1"/>
  <c r="V2212" i="24"/>
  <c r="T2213" i="24"/>
  <c r="W2213" i="24" s="1"/>
  <c r="O2214" i="24"/>
  <c r="N2214" i="24" l="1"/>
  <c r="V2213" i="24"/>
  <c r="O2215" i="24"/>
  <c r="T2214" i="24"/>
  <c r="W2214" i="24" s="1"/>
  <c r="V2214" i="24" l="1"/>
  <c r="N2215" i="24"/>
  <c r="O2216" i="24"/>
  <c r="T2215" i="24"/>
  <c r="W2215" i="24" s="1"/>
  <c r="T2216" i="24" l="1"/>
  <c r="W2216" i="24" s="1"/>
  <c r="O2217" i="24"/>
  <c r="N2216" i="24"/>
  <c r="V2215" i="24"/>
  <c r="V2216" i="24" l="1"/>
  <c r="N2217" i="24"/>
  <c r="O2218" i="24"/>
  <c r="T2217" i="24"/>
  <c r="W2217" i="24" s="1"/>
  <c r="O2219" i="24" l="1"/>
  <c r="T2218" i="24"/>
  <c r="W2218" i="24" s="1"/>
  <c r="N2218" i="24"/>
  <c r="V2217" i="24"/>
  <c r="O2220" i="24" l="1"/>
  <c r="T2219" i="24"/>
  <c r="W2219" i="24" s="1"/>
  <c r="N2219" i="24"/>
  <c r="V2218" i="24"/>
  <c r="T2220" i="24" l="1"/>
  <c r="W2220" i="24" s="1"/>
  <c r="O2221" i="24"/>
  <c r="V2219" i="24"/>
  <c r="N2220" i="24"/>
  <c r="N2221" i="24" l="1"/>
  <c r="V2220" i="24"/>
  <c r="O2222" i="24"/>
  <c r="T2221" i="24"/>
  <c r="W2221" i="24" s="1"/>
  <c r="N2222" i="24" l="1"/>
  <c r="V2221" i="24"/>
  <c r="O2223" i="24"/>
  <c r="T2222" i="24"/>
  <c r="W2222" i="24" s="1"/>
  <c r="V2222" i="24" l="1"/>
  <c r="N2223" i="24"/>
  <c r="O2224" i="24"/>
  <c r="T2223" i="24"/>
  <c r="W2223" i="24" s="1"/>
  <c r="T2224" i="24" l="1"/>
  <c r="W2224" i="24" s="1"/>
  <c r="O2225" i="24"/>
  <c r="N2224" i="24"/>
  <c r="V2223" i="24"/>
  <c r="N2225" i="24" l="1"/>
  <c r="V2224" i="24"/>
  <c r="O2226" i="24"/>
  <c r="T2225" i="24"/>
  <c r="W2225" i="24" s="1"/>
  <c r="N2226" i="24" l="1"/>
  <c r="V2225" i="24"/>
  <c r="O2227" i="24"/>
  <c r="T2226" i="24"/>
  <c r="W2226" i="24" s="1"/>
  <c r="N2227" i="24" l="1"/>
  <c r="V2226" i="24"/>
  <c r="T2227" i="24"/>
  <c r="W2227" i="24" s="1"/>
  <c r="O2228" i="24"/>
  <c r="N2228" i="24" l="1"/>
  <c r="V2227" i="24"/>
  <c r="T2228" i="24"/>
  <c r="W2228" i="24" s="1"/>
  <c r="O2229" i="24"/>
  <c r="N2229" i="24" l="1"/>
  <c r="V2228" i="24"/>
  <c r="T2229" i="24"/>
  <c r="W2229" i="24" s="1"/>
  <c r="O2230" i="24"/>
  <c r="N2230" i="24" l="1"/>
  <c r="V2229" i="24"/>
  <c r="O2231" i="24"/>
  <c r="T2230" i="24"/>
  <c r="W2230" i="24" s="1"/>
  <c r="V2230" i="24" l="1"/>
  <c r="N2231" i="24"/>
  <c r="O2232" i="24"/>
  <c r="T2231" i="24"/>
  <c r="W2231" i="24" s="1"/>
  <c r="T2232" i="24" l="1"/>
  <c r="W2232" i="24" s="1"/>
  <c r="O2233" i="24"/>
  <c r="N2232" i="24"/>
  <c r="V2231" i="24"/>
  <c r="V2232" i="24" l="1"/>
  <c r="N2233" i="24"/>
  <c r="O2234" i="24"/>
  <c r="T2233" i="24"/>
  <c r="W2233" i="24" s="1"/>
  <c r="O2235" i="24" l="1"/>
  <c r="T2234" i="24"/>
  <c r="W2234" i="24" s="1"/>
  <c r="N2234" i="24"/>
  <c r="V2233" i="24"/>
  <c r="O2236" i="24" l="1"/>
  <c r="T2235" i="24"/>
  <c r="W2235" i="24" s="1"/>
  <c r="N2235" i="24"/>
  <c r="V2234" i="24"/>
  <c r="T2236" i="24" l="1"/>
  <c r="W2236" i="24" s="1"/>
  <c r="O2237" i="24"/>
  <c r="V2235" i="24"/>
  <c r="N2236" i="24"/>
  <c r="N2237" i="24" l="1"/>
  <c r="V2236" i="24"/>
  <c r="O2238" i="24"/>
  <c r="T2237" i="24"/>
  <c r="W2237" i="24" s="1"/>
  <c r="N2238" i="24" l="1"/>
  <c r="V2237" i="24"/>
  <c r="O2239" i="24"/>
  <c r="T2238" i="24"/>
  <c r="W2238" i="24" s="1"/>
  <c r="V2238" i="24" l="1"/>
  <c r="N2239" i="24"/>
  <c r="T2239" i="24"/>
  <c r="W2239" i="24" s="1"/>
  <c r="O2240" i="24"/>
  <c r="T2240" i="24" l="1"/>
  <c r="W2240" i="24" s="1"/>
  <c r="O2241" i="24"/>
  <c r="N2240" i="24"/>
  <c r="V2239" i="24"/>
  <c r="N2241" i="24" l="1"/>
  <c r="V2240" i="24"/>
  <c r="O2242" i="24"/>
  <c r="T2241" i="24"/>
  <c r="W2241" i="24" s="1"/>
  <c r="N2242" i="24" l="1"/>
  <c r="V2241" i="24"/>
  <c r="O2243" i="24"/>
  <c r="T2242" i="24"/>
  <c r="W2242" i="24" s="1"/>
  <c r="N2243" i="24" l="1"/>
  <c r="V2242" i="24"/>
  <c r="T2243" i="24"/>
  <c r="W2243" i="24" s="1"/>
  <c r="O2244" i="24"/>
  <c r="N2244" i="24" l="1"/>
  <c r="V2243" i="24"/>
  <c r="T2244" i="24"/>
  <c r="W2244" i="24" s="1"/>
  <c r="O2245" i="24"/>
  <c r="N2245" i="24" l="1"/>
  <c r="V2244" i="24"/>
  <c r="T2245" i="24"/>
  <c r="W2245" i="24" s="1"/>
  <c r="O2246" i="24"/>
  <c r="O2247" i="24" l="1"/>
  <c r="T2246" i="24"/>
  <c r="W2246" i="24" s="1"/>
  <c r="N2246" i="24"/>
  <c r="V2245" i="24"/>
  <c r="V2246" i="24" l="1"/>
  <c r="N2247" i="24"/>
  <c r="O2248" i="24"/>
  <c r="T2247" i="24"/>
  <c r="W2247" i="24" s="1"/>
  <c r="T2248" i="24" l="1"/>
  <c r="W2248" i="24" s="1"/>
  <c r="O2249" i="24"/>
  <c r="N2248" i="24"/>
  <c r="V2247" i="24"/>
  <c r="V2248" i="24" l="1"/>
  <c r="N2249" i="24"/>
  <c r="O2250" i="24"/>
  <c r="T2249" i="24"/>
  <c r="W2249" i="24" s="1"/>
  <c r="O2251" i="24" l="1"/>
  <c r="T2250" i="24"/>
  <c r="W2250" i="24" s="1"/>
  <c r="N2250" i="24"/>
  <c r="V2249" i="24"/>
  <c r="O2252" i="24" l="1"/>
  <c r="T2251" i="24"/>
  <c r="W2251" i="24" s="1"/>
  <c r="N2251" i="24"/>
  <c r="V2250" i="24"/>
  <c r="T2252" i="24" l="1"/>
  <c r="W2252" i="24" s="1"/>
  <c r="O2253" i="24"/>
  <c r="V2251" i="24"/>
  <c r="N2252" i="24"/>
  <c r="N2253" i="24" l="1"/>
  <c r="V2252" i="24"/>
  <c r="O2254" i="24"/>
  <c r="T2253" i="24"/>
  <c r="W2253" i="24" s="1"/>
  <c r="N2254" i="24" l="1"/>
  <c r="V2253" i="24"/>
  <c r="T2254" i="24"/>
  <c r="W2254" i="24" s="1"/>
  <c r="O2255" i="24"/>
  <c r="O2256" i="24" l="1"/>
  <c r="T2255" i="24"/>
  <c r="W2255" i="24" s="1"/>
  <c r="V2254" i="24"/>
  <c r="N2255" i="24"/>
  <c r="O2257" i="24" l="1"/>
  <c r="T2256" i="24"/>
  <c r="W2256" i="24" s="1"/>
  <c r="N2256" i="24"/>
  <c r="V2255" i="24"/>
  <c r="T2257" i="24" l="1"/>
  <c r="W2257" i="24" s="1"/>
  <c r="O2258" i="24"/>
  <c r="N2257" i="24"/>
  <c r="V2256" i="24"/>
  <c r="N2258" i="24" l="1"/>
  <c r="V2257" i="24"/>
  <c r="T2258" i="24"/>
  <c r="W2258" i="24" s="1"/>
  <c r="O2259" i="24"/>
  <c r="O2260" i="24" l="1"/>
  <c r="T2259" i="24"/>
  <c r="W2259" i="24" s="1"/>
  <c r="V2258" i="24"/>
  <c r="N2259" i="24"/>
  <c r="O2261" i="24" l="1"/>
  <c r="T2260" i="24"/>
  <c r="W2260" i="24" s="1"/>
  <c r="N2260" i="24"/>
  <c r="V2259" i="24"/>
  <c r="O2262" i="24" l="1"/>
  <c r="T2261" i="24"/>
  <c r="W2261" i="24" s="1"/>
  <c r="N2261" i="24"/>
  <c r="V2260" i="24"/>
  <c r="T2262" i="24" l="1"/>
  <c r="W2262" i="24" s="1"/>
  <c r="O2263" i="24"/>
  <c r="N2262" i="24"/>
  <c r="V2261" i="24"/>
  <c r="V2262" i="24" l="1"/>
  <c r="N2263" i="24"/>
  <c r="O2264" i="24"/>
  <c r="T2263" i="24"/>
  <c r="W2263" i="24" s="1"/>
  <c r="O2265" i="24" l="1"/>
  <c r="T2264" i="24"/>
  <c r="W2264" i="24" s="1"/>
  <c r="N2264" i="24"/>
  <c r="V2263" i="24"/>
  <c r="T2265" i="24" l="1"/>
  <c r="W2265" i="24" s="1"/>
  <c r="O2266" i="24"/>
  <c r="N2265" i="24"/>
  <c r="V2264" i="24"/>
  <c r="N2266" i="24" l="1"/>
  <c r="V2265" i="24"/>
  <c r="T2266" i="24"/>
  <c r="W2266" i="24" s="1"/>
  <c r="O2267" i="24"/>
  <c r="V2266" i="24" l="1"/>
  <c r="N2267" i="24"/>
  <c r="O2268" i="24"/>
  <c r="T2267" i="24"/>
  <c r="W2267" i="24" s="1"/>
  <c r="O2269" i="24" l="1"/>
  <c r="T2268" i="24"/>
  <c r="W2268" i="24" s="1"/>
  <c r="N2268" i="24"/>
  <c r="V2267" i="24"/>
  <c r="O2270" i="24" l="1"/>
  <c r="T2269" i="24"/>
  <c r="W2269" i="24" s="1"/>
  <c r="N2269" i="24"/>
  <c r="V2268" i="24"/>
  <c r="T2270" i="24" l="1"/>
  <c r="W2270" i="24" s="1"/>
  <c r="O2271" i="24"/>
  <c r="N2270" i="24"/>
  <c r="V2269" i="24"/>
  <c r="V2270" i="24" l="1"/>
  <c r="N2271" i="24"/>
  <c r="O2272" i="24"/>
  <c r="T2271" i="24"/>
  <c r="W2271" i="24" s="1"/>
  <c r="O2273" i="24" l="1"/>
  <c r="T2272" i="24"/>
  <c r="W2272" i="24" s="1"/>
  <c r="N2272" i="24"/>
  <c r="V2271" i="24"/>
  <c r="T2273" i="24" l="1"/>
  <c r="W2273" i="24" s="1"/>
  <c r="O2274" i="24"/>
  <c r="N2273" i="24"/>
  <c r="V2272" i="24"/>
  <c r="N2274" i="24" l="1"/>
  <c r="V2273" i="24"/>
  <c r="T2274" i="24"/>
  <c r="W2274" i="24" s="1"/>
  <c r="O2275" i="24"/>
  <c r="V2274" i="24" l="1"/>
  <c r="N2275" i="24"/>
  <c r="O2276" i="24"/>
  <c r="T2275" i="24"/>
  <c r="W2275" i="24" s="1"/>
  <c r="O2277" i="24" l="1"/>
  <c r="T2276" i="24"/>
  <c r="W2276" i="24" s="1"/>
  <c r="N2276" i="24"/>
  <c r="V2275" i="24"/>
  <c r="N2277" i="24" l="1"/>
  <c r="V2276" i="24"/>
  <c r="O2278" i="24"/>
  <c r="T2277" i="24"/>
  <c r="W2277" i="24" s="1"/>
  <c r="T2278" i="24" l="1"/>
  <c r="W2278" i="24" s="1"/>
  <c r="O2279" i="24"/>
  <c r="N2278" i="24"/>
  <c r="V2277" i="24"/>
  <c r="V2278" i="24" l="1"/>
  <c r="N2279" i="24"/>
  <c r="O2280" i="24"/>
  <c r="T2279" i="24"/>
  <c r="W2279" i="24" s="1"/>
  <c r="O2281" i="24" l="1"/>
  <c r="T2280" i="24"/>
  <c r="W2280" i="24" s="1"/>
  <c r="N2280" i="24"/>
  <c r="V2279" i="24"/>
  <c r="T2281" i="24" l="1"/>
  <c r="W2281" i="24" s="1"/>
  <c r="O2282" i="24"/>
  <c r="N2281" i="24"/>
  <c r="V2280" i="24"/>
  <c r="N2282" i="24" l="1"/>
  <c r="V2281" i="24"/>
  <c r="T2282" i="24"/>
  <c r="W2282" i="24" s="1"/>
  <c r="O2283" i="24"/>
  <c r="V2282" i="24" l="1"/>
  <c r="N2283" i="24"/>
  <c r="O2284" i="24"/>
  <c r="T2283" i="24"/>
  <c r="W2283" i="24" s="1"/>
  <c r="O2285" i="24" l="1"/>
  <c r="T2284" i="24"/>
  <c r="W2284" i="24" s="1"/>
  <c r="N2284" i="24"/>
  <c r="V2283" i="24"/>
  <c r="O2286" i="24" l="1"/>
  <c r="T2285" i="24"/>
  <c r="W2285" i="24" s="1"/>
  <c r="N2285" i="24"/>
  <c r="V2284" i="24"/>
  <c r="T2286" i="24" l="1"/>
  <c r="W2286" i="24" s="1"/>
  <c r="O2287" i="24"/>
  <c r="N2286" i="24"/>
  <c r="V2285" i="24"/>
  <c r="V2286" i="24" l="1"/>
  <c r="N2287" i="24"/>
  <c r="O2288" i="24"/>
  <c r="T2287" i="24"/>
  <c r="W2287" i="24" s="1"/>
  <c r="N2288" i="24" l="1"/>
  <c r="V2287" i="24"/>
  <c r="O2289" i="24"/>
  <c r="T2288" i="24"/>
  <c r="W2288" i="24" s="1"/>
  <c r="N2289" i="24" l="1"/>
  <c r="V2288" i="24"/>
  <c r="T2289" i="24"/>
  <c r="W2289" i="24" s="1"/>
  <c r="O2290" i="24"/>
  <c r="T2290" i="24" l="1"/>
  <c r="W2290" i="24" s="1"/>
  <c r="O2291" i="24"/>
  <c r="N2290" i="24"/>
  <c r="V2289" i="24"/>
  <c r="O2292" i="24" l="1"/>
  <c r="T2291" i="24"/>
  <c r="W2291" i="24" s="1"/>
  <c r="V2290" i="24"/>
  <c r="N2291" i="24"/>
  <c r="N2292" i="24" l="1"/>
  <c r="V2291" i="24"/>
  <c r="O2293" i="24"/>
  <c r="T2292" i="24"/>
  <c r="W2292" i="24" s="1"/>
  <c r="N2293" i="24" l="1"/>
  <c r="V2292" i="24"/>
  <c r="O2294" i="24"/>
  <c r="T2293" i="24"/>
  <c r="W2293" i="24" s="1"/>
  <c r="N2294" i="24" l="1"/>
  <c r="V2293" i="24"/>
  <c r="T2294" i="24"/>
  <c r="W2294" i="24" s="1"/>
  <c r="O2295" i="24"/>
  <c r="O2296" i="24" l="1"/>
  <c r="T2295" i="24"/>
  <c r="W2295" i="24" s="1"/>
  <c r="V2294" i="24"/>
  <c r="N2295" i="24"/>
  <c r="N2296" i="24" l="1"/>
  <c r="V2295" i="24"/>
  <c r="O2297" i="24"/>
  <c r="T2296" i="24"/>
  <c r="W2296" i="24" s="1"/>
  <c r="T2297" i="24" l="1"/>
  <c r="W2297" i="24" s="1"/>
  <c r="O2298" i="24"/>
  <c r="N2297" i="24"/>
  <c r="V2296" i="24"/>
  <c r="N2298" i="24" l="1"/>
  <c r="V2297" i="24"/>
  <c r="T2298" i="24"/>
  <c r="W2298" i="24" s="1"/>
  <c r="O2299" i="24"/>
  <c r="O2300" i="24" l="1"/>
  <c r="T2299" i="24"/>
  <c r="W2299" i="24" s="1"/>
  <c r="V2298" i="24"/>
  <c r="N2299" i="24"/>
  <c r="N2300" i="24" l="1"/>
  <c r="V2299" i="24"/>
  <c r="O2301" i="24"/>
  <c r="T2300" i="24"/>
  <c r="W2300" i="24" s="1"/>
  <c r="O2302" i="24" l="1"/>
  <c r="T2301" i="24"/>
  <c r="W2301" i="24" s="1"/>
  <c r="N2301" i="24"/>
  <c r="V2300" i="24"/>
  <c r="T2302" i="24" l="1"/>
  <c r="W2302" i="24" s="1"/>
  <c r="O2303" i="24"/>
  <c r="N2302" i="24"/>
  <c r="V2301" i="24"/>
  <c r="V2302" i="24" l="1"/>
  <c r="N2303" i="24"/>
  <c r="O2304" i="24"/>
  <c r="T2303" i="24"/>
  <c r="W2303" i="24" s="1"/>
  <c r="O2305" i="24" l="1"/>
  <c r="T2304" i="24"/>
  <c r="W2304" i="24" s="1"/>
  <c r="N2304" i="24"/>
  <c r="V2303" i="24"/>
  <c r="T2305" i="24" l="1"/>
  <c r="W2305" i="24" s="1"/>
  <c r="O2306" i="24"/>
  <c r="N2305" i="24"/>
  <c r="V2304" i="24"/>
  <c r="N2306" i="24" l="1"/>
  <c r="V2305" i="24"/>
  <c r="T2306" i="24"/>
  <c r="W2306" i="24" s="1"/>
  <c r="O2307" i="24"/>
  <c r="V2306" i="24" l="1"/>
  <c r="N2307" i="24"/>
  <c r="O2308" i="24"/>
  <c r="T2307" i="24"/>
  <c r="W2307" i="24" s="1"/>
  <c r="O2309" i="24" l="1"/>
  <c r="T2308" i="24"/>
  <c r="W2308" i="24" s="1"/>
  <c r="N2308" i="24"/>
  <c r="V2307" i="24"/>
  <c r="N2309" i="24" l="1"/>
  <c r="V2308" i="24"/>
  <c r="O2310" i="24"/>
  <c r="T2309" i="24"/>
  <c r="W2309" i="24" s="1"/>
  <c r="T2310" i="24" l="1"/>
  <c r="W2310" i="24" s="1"/>
  <c r="O2311" i="24"/>
  <c r="N2310" i="24"/>
  <c r="V2309" i="24"/>
  <c r="V2310" i="24" l="1"/>
  <c r="N2311" i="24"/>
  <c r="O2312" i="24"/>
  <c r="T2311" i="24"/>
  <c r="W2311" i="24" s="1"/>
  <c r="O2313" i="24" l="1"/>
  <c r="T2312" i="24"/>
  <c r="W2312" i="24" s="1"/>
  <c r="N2312" i="24"/>
  <c r="V2311" i="24"/>
  <c r="T2313" i="24" l="1"/>
  <c r="W2313" i="24" s="1"/>
  <c r="O2314" i="24"/>
  <c r="N2313" i="24"/>
  <c r="V2312" i="24"/>
  <c r="N2314" i="24" l="1"/>
  <c r="V2313" i="24"/>
  <c r="T2314" i="24"/>
  <c r="W2314" i="24" s="1"/>
  <c r="O2315" i="24"/>
  <c r="V2314" i="24" l="1"/>
  <c r="N2315" i="24"/>
  <c r="O2316" i="24"/>
  <c r="T2315" i="24"/>
  <c r="W2315" i="24" s="1"/>
  <c r="O2317" i="24" l="1"/>
  <c r="T2316" i="24"/>
  <c r="W2316" i="24" s="1"/>
  <c r="N2316" i="24"/>
  <c r="V2315" i="24"/>
  <c r="O2318" i="24" l="1"/>
  <c r="T2317" i="24"/>
  <c r="W2317" i="24" s="1"/>
  <c r="N2317" i="24"/>
  <c r="V2316" i="24"/>
  <c r="T2318" i="24" l="1"/>
  <c r="W2318" i="24" s="1"/>
  <c r="O2319" i="24"/>
  <c r="N2318" i="24"/>
  <c r="V2317" i="24"/>
  <c r="V2318" i="24" l="1"/>
  <c r="N2319" i="24"/>
  <c r="O2320" i="24"/>
  <c r="T2319" i="24"/>
  <c r="W2319" i="24" s="1"/>
  <c r="O2321" i="24" l="1"/>
  <c r="T2320" i="24"/>
  <c r="W2320" i="24" s="1"/>
  <c r="N2320" i="24"/>
  <c r="V2319" i="24"/>
  <c r="T2321" i="24" l="1"/>
  <c r="W2321" i="24" s="1"/>
  <c r="O2322" i="24"/>
  <c r="N2321" i="24"/>
  <c r="V2320" i="24"/>
  <c r="N2322" i="24" l="1"/>
  <c r="V2321" i="24"/>
  <c r="T2322" i="24"/>
  <c r="W2322" i="24" s="1"/>
  <c r="O2323" i="24"/>
  <c r="V2322" i="24" l="1"/>
  <c r="N2323" i="24"/>
  <c r="O2324" i="24"/>
  <c r="T2323" i="24"/>
  <c r="W2323" i="24" s="1"/>
  <c r="O2325" i="24" l="1"/>
  <c r="T2324" i="24"/>
  <c r="W2324" i="24" s="1"/>
  <c r="N2324" i="24"/>
  <c r="V2323" i="24"/>
  <c r="O2326" i="24" l="1"/>
  <c r="T2325" i="24"/>
  <c r="W2325" i="24" s="1"/>
  <c r="N2325" i="24"/>
  <c r="V2324" i="24"/>
  <c r="T2326" i="24" l="1"/>
  <c r="W2326" i="24" s="1"/>
  <c r="O2327" i="24"/>
  <c r="N2326" i="24"/>
  <c r="V2325" i="24"/>
  <c r="V2326" i="24" l="1"/>
  <c r="N2327" i="24"/>
  <c r="O2328" i="24"/>
  <c r="T2327" i="24"/>
  <c r="W2327" i="24" s="1"/>
  <c r="O2329" i="24" l="1"/>
  <c r="T2328" i="24"/>
  <c r="W2328" i="24" s="1"/>
  <c r="N2328" i="24"/>
  <c r="V2327" i="24"/>
  <c r="T2329" i="24" l="1"/>
  <c r="W2329" i="24" s="1"/>
  <c r="O2330" i="24"/>
  <c r="N2329" i="24"/>
  <c r="V2328" i="24"/>
  <c r="N2330" i="24" l="1"/>
  <c r="V2329" i="24"/>
  <c r="T2330" i="24"/>
  <c r="W2330" i="24" s="1"/>
  <c r="O2331" i="24"/>
  <c r="V2330" i="24" l="1"/>
  <c r="N2331" i="24"/>
  <c r="O2332" i="24"/>
  <c r="T2331" i="24"/>
  <c r="W2331" i="24" s="1"/>
  <c r="O2333" i="24" l="1"/>
  <c r="T2332" i="24"/>
  <c r="W2332" i="24" s="1"/>
  <c r="N2332" i="24"/>
  <c r="V2331" i="24"/>
  <c r="O2334" i="24" l="1"/>
  <c r="T2333" i="24"/>
  <c r="W2333" i="24" s="1"/>
  <c r="N2333" i="24"/>
  <c r="V2332" i="24"/>
  <c r="T2334" i="24" l="1"/>
  <c r="W2334" i="24" s="1"/>
  <c r="O2335" i="24"/>
  <c r="N2334" i="24"/>
  <c r="V2333" i="24"/>
  <c r="V2334" i="24" l="1"/>
  <c r="N2335" i="24"/>
  <c r="O2336" i="24"/>
  <c r="T2335" i="24"/>
  <c r="W2335" i="24" s="1"/>
  <c r="O2337" i="24" l="1"/>
  <c r="T2336" i="24"/>
  <c r="W2336" i="24" s="1"/>
  <c r="N2336" i="24"/>
  <c r="V2335" i="24"/>
  <c r="T2337" i="24" l="1"/>
  <c r="W2337" i="24" s="1"/>
  <c r="O2338" i="24"/>
  <c r="N2337" i="24"/>
  <c r="V2336" i="24"/>
  <c r="N2338" i="24" l="1"/>
  <c r="V2337" i="24"/>
  <c r="T2338" i="24"/>
  <c r="W2338" i="24" s="1"/>
  <c r="O2339" i="24"/>
  <c r="V2338" i="24" l="1"/>
  <c r="N2339" i="24"/>
  <c r="O2340" i="24"/>
  <c r="T2339" i="24"/>
  <c r="W2339" i="24" s="1"/>
  <c r="O2341" i="24" l="1"/>
  <c r="T2340" i="24"/>
  <c r="W2340" i="24" s="1"/>
  <c r="N2340" i="24"/>
  <c r="V2339" i="24"/>
  <c r="O2342" i="24" l="1"/>
  <c r="T2341" i="24"/>
  <c r="W2341" i="24" s="1"/>
  <c r="N2341" i="24"/>
  <c r="V2340" i="24"/>
  <c r="T2342" i="24" l="1"/>
  <c r="W2342" i="24" s="1"/>
  <c r="O2343" i="24"/>
  <c r="N2342" i="24"/>
  <c r="V2341" i="24"/>
  <c r="V2342" i="24" l="1"/>
  <c r="N2343" i="24"/>
  <c r="O2344" i="24"/>
  <c r="T2343" i="24"/>
  <c r="W2343" i="24" s="1"/>
  <c r="O2345" i="24" l="1"/>
  <c r="T2344" i="24"/>
  <c r="W2344" i="24" s="1"/>
  <c r="N2344" i="24"/>
  <c r="V2343" i="24"/>
  <c r="T2345" i="24" l="1"/>
  <c r="W2345" i="24" s="1"/>
  <c r="O2346" i="24"/>
  <c r="N2345" i="24"/>
  <c r="V2344" i="24"/>
  <c r="N2346" i="24" l="1"/>
  <c r="V2345" i="24"/>
  <c r="T2346" i="24"/>
  <c r="W2346" i="24" s="1"/>
  <c r="O2347" i="24"/>
  <c r="O2348" i="24" l="1"/>
  <c r="T2347" i="24"/>
  <c r="W2347" i="24" s="1"/>
  <c r="V2346" i="24"/>
  <c r="N2347" i="24"/>
  <c r="N2348" i="24" l="1"/>
  <c r="V2347" i="24"/>
  <c r="O2349" i="24"/>
  <c r="T2348" i="24"/>
  <c r="W2348" i="24" s="1"/>
  <c r="O2350" i="24" l="1"/>
  <c r="T2349" i="24"/>
  <c r="W2349" i="24" s="1"/>
  <c r="N2349" i="24"/>
  <c r="V2348" i="24"/>
  <c r="N2350" i="24" l="1"/>
  <c r="V2349" i="24"/>
  <c r="T2350" i="24"/>
  <c r="W2350" i="24" s="1"/>
  <c r="O2351" i="24"/>
  <c r="O2352" i="24" l="1"/>
  <c r="T2351" i="24"/>
  <c r="W2351" i="24" s="1"/>
  <c r="V2350" i="24"/>
  <c r="N2351" i="24"/>
  <c r="N2352" i="24" l="1"/>
  <c r="V2351" i="24"/>
  <c r="O2353" i="24"/>
  <c r="T2352" i="24"/>
  <c r="W2352" i="24" s="1"/>
  <c r="T2353" i="24" l="1"/>
  <c r="W2353" i="24" s="1"/>
  <c r="O2354" i="24"/>
  <c r="N2353" i="24"/>
  <c r="V2352" i="24"/>
  <c r="T2354" i="24" l="1"/>
  <c r="W2354" i="24" s="1"/>
  <c r="O2355" i="24"/>
  <c r="N2354" i="24"/>
  <c r="V2353" i="24"/>
  <c r="O2356" i="24" l="1"/>
  <c r="T2355" i="24"/>
  <c r="W2355" i="24" s="1"/>
  <c r="V2354" i="24"/>
  <c r="N2355" i="24"/>
  <c r="N2356" i="24" l="1"/>
  <c r="V2355" i="24"/>
  <c r="O2357" i="24"/>
  <c r="T2356" i="24"/>
  <c r="W2356" i="24" s="1"/>
  <c r="O2358" i="24" l="1"/>
  <c r="T2357" i="24"/>
  <c r="W2357" i="24" s="1"/>
  <c r="N2357" i="24"/>
  <c r="V2356" i="24"/>
  <c r="N2358" i="24" l="1"/>
  <c r="V2357" i="24"/>
  <c r="T2358" i="24"/>
  <c r="W2358" i="24" s="1"/>
  <c r="O2359" i="24"/>
  <c r="O2360" i="24" l="1"/>
  <c r="T2359" i="24"/>
  <c r="W2359" i="24" s="1"/>
  <c r="V2358" i="24"/>
  <c r="N2359" i="24"/>
  <c r="N2360" i="24" l="1"/>
  <c r="V2359" i="24"/>
  <c r="O2361" i="24"/>
  <c r="T2360" i="24"/>
  <c r="W2360" i="24" s="1"/>
  <c r="N2361" i="24" l="1"/>
  <c r="V2360" i="24"/>
  <c r="T2361" i="24"/>
  <c r="W2361" i="24" s="1"/>
  <c r="O2362" i="24"/>
  <c r="N2362" i="24" l="1"/>
  <c r="V2361" i="24"/>
  <c r="T2362" i="24"/>
  <c r="W2362" i="24" s="1"/>
  <c r="O2363" i="24"/>
  <c r="V2362" i="24" l="1"/>
  <c r="N2363" i="24"/>
  <c r="O2364" i="24"/>
  <c r="T2363" i="24"/>
  <c r="W2363" i="24" s="1"/>
  <c r="O2365" i="24" l="1"/>
  <c r="T2364" i="24"/>
  <c r="W2364" i="24" s="1"/>
  <c r="N2364" i="24"/>
  <c r="V2363" i="24"/>
  <c r="O2366" i="24" l="1"/>
  <c r="T2365" i="24"/>
  <c r="W2365" i="24" s="1"/>
  <c r="N2365" i="24"/>
  <c r="V2364" i="24"/>
  <c r="T2366" i="24" l="1"/>
  <c r="W2366" i="24" s="1"/>
  <c r="O2367" i="24"/>
  <c r="N2366" i="24"/>
  <c r="V2365" i="24"/>
  <c r="V2366" i="24" l="1"/>
  <c r="N2367" i="24"/>
  <c r="O2368" i="24"/>
  <c r="T2367" i="24"/>
  <c r="W2367" i="24" s="1"/>
  <c r="O2369" i="24" l="1"/>
  <c r="T2368" i="24"/>
  <c r="W2368" i="24" s="1"/>
  <c r="N2368" i="24"/>
  <c r="V2367" i="24"/>
  <c r="T2369" i="24" l="1"/>
  <c r="W2369" i="24" s="1"/>
  <c r="O2370" i="24"/>
  <c r="N2369" i="24"/>
  <c r="V2368" i="24"/>
  <c r="N2370" i="24" l="1"/>
  <c r="V2369" i="24"/>
  <c r="T2370" i="24"/>
  <c r="W2370" i="24" s="1"/>
  <c r="O2371" i="24"/>
  <c r="V2370" i="24" l="1"/>
  <c r="N2371" i="24"/>
  <c r="O2372" i="24"/>
  <c r="T2371" i="24"/>
  <c r="W2371" i="24" s="1"/>
  <c r="O2373" i="24" l="1"/>
  <c r="T2372" i="24"/>
  <c r="W2372" i="24" s="1"/>
  <c r="N2372" i="24"/>
  <c r="V2371" i="24"/>
  <c r="O2374" i="24" l="1"/>
  <c r="T2373" i="24"/>
  <c r="W2373" i="24" s="1"/>
  <c r="N2373" i="24"/>
  <c r="V2372" i="24"/>
  <c r="T2374" i="24" l="1"/>
  <c r="W2374" i="24" s="1"/>
  <c r="O2375" i="24"/>
  <c r="N2374" i="24"/>
  <c r="V2373" i="24"/>
  <c r="V2374" i="24" l="1"/>
  <c r="N2375" i="24"/>
  <c r="O2376" i="24"/>
  <c r="T2375" i="24"/>
  <c r="W2375" i="24" s="1"/>
  <c r="O2377" i="24" l="1"/>
  <c r="T2376" i="24"/>
  <c r="W2376" i="24" s="1"/>
  <c r="N2376" i="24"/>
  <c r="V2375" i="24"/>
  <c r="T2377" i="24" l="1"/>
  <c r="W2377" i="24" s="1"/>
  <c r="O2378" i="24"/>
  <c r="N2377" i="24"/>
  <c r="V2376" i="24"/>
  <c r="N2378" i="24" l="1"/>
  <c r="V2377" i="24"/>
  <c r="T2378" i="24"/>
  <c r="W2378" i="24" s="1"/>
  <c r="O2379" i="24"/>
  <c r="V2378" i="24" l="1"/>
  <c r="N2379" i="24"/>
  <c r="O2380" i="24"/>
  <c r="T2379" i="24"/>
  <c r="W2379" i="24" s="1"/>
  <c r="O2381" i="24" l="1"/>
  <c r="T2380" i="24"/>
  <c r="W2380" i="24" s="1"/>
  <c r="N2380" i="24"/>
  <c r="V2379" i="24"/>
  <c r="O2382" i="24" l="1"/>
  <c r="T2381" i="24"/>
  <c r="W2381" i="24" s="1"/>
  <c r="N2381" i="24"/>
  <c r="V2380" i="24"/>
  <c r="T2382" i="24" l="1"/>
  <c r="W2382" i="24" s="1"/>
  <c r="O2383" i="24"/>
  <c r="N2382" i="24"/>
  <c r="V2381" i="24"/>
  <c r="V2382" i="24" l="1"/>
  <c r="N2383" i="24"/>
  <c r="O2384" i="24"/>
  <c r="T2383" i="24"/>
  <c r="W2383" i="24" s="1"/>
  <c r="O2385" i="24" l="1"/>
  <c r="T2384" i="24"/>
  <c r="W2384" i="24" s="1"/>
  <c r="N2384" i="24"/>
  <c r="V2383" i="24"/>
  <c r="T2385" i="24" l="1"/>
  <c r="W2385" i="24" s="1"/>
  <c r="O2386" i="24"/>
  <c r="N2385" i="24"/>
  <c r="V2384" i="24"/>
  <c r="N2386" i="24" l="1"/>
  <c r="V2385" i="24"/>
  <c r="T2386" i="24"/>
  <c r="W2386" i="24" s="1"/>
  <c r="O2387" i="24"/>
  <c r="O2388" i="24" l="1"/>
  <c r="T2387" i="24"/>
  <c r="W2387" i="24" s="1"/>
  <c r="V2386" i="24"/>
  <c r="N2387" i="24"/>
  <c r="N2388" i="24" l="1"/>
  <c r="V2387" i="24"/>
  <c r="O2389" i="24"/>
  <c r="T2388" i="24"/>
  <c r="W2388" i="24" s="1"/>
  <c r="O2390" i="24" l="1"/>
  <c r="T2389" i="24"/>
  <c r="W2389" i="24" s="1"/>
  <c r="N2389" i="24"/>
  <c r="V2388" i="24"/>
  <c r="N2390" i="24" l="1"/>
  <c r="V2389" i="24"/>
  <c r="T2390" i="24"/>
  <c r="W2390" i="24" s="1"/>
  <c r="O2391" i="24"/>
  <c r="O2392" i="24" l="1"/>
  <c r="T2391" i="24"/>
  <c r="W2391" i="24" s="1"/>
  <c r="V2390" i="24"/>
  <c r="N2391" i="24"/>
  <c r="O2393" i="24" l="1"/>
  <c r="T2392" i="24"/>
  <c r="W2392" i="24" s="1"/>
  <c r="N2392" i="24"/>
  <c r="V2391" i="24"/>
  <c r="N2393" i="24" l="1"/>
  <c r="V2392" i="24"/>
  <c r="T2393" i="24"/>
  <c r="W2393" i="24" s="1"/>
  <c r="O2394" i="24"/>
  <c r="T2394" i="24" l="1"/>
  <c r="W2394" i="24" s="1"/>
  <c r="O2395" i="24"/>
  <c r="N2394" i="24"/>
  <c r="V2393" i="24"/>
  <c r="V2394" i="24" l="1"/>
  <c r="N2395" i="24"/>
  <c r="O2396" i="24"/>
  <c r="T2395" i="24"/>
  <c r="W2395" i="24" s="1"/>
  <c r="O2397" i="24" l="1"/>
  <c r="T2396" i="24"/>
  <c r="W2396" i="24" s="1"/>
  <c r="N2396" i="24"/>
  <c r="V2395" i="24"/>
  <c r="O2398" i="24" l="1"/>
  <c r="T2397" i="24"/>
  <c r="W2397" i="24" s="1"/>
  <c r="N2397" i="24"/>
  <c r="V2396" i="24"/>
  <c r="N2398" i="24" l="1"/>
  <c r="V2397" i="24"/>
  <c r="T2398" i="24"/>
  <c r="W2398" i="24" s="1"/>
  <c r="O2399" i="24"/>
  <c r="O2400" i="24" l="1"/>
  <c r="T2399" i="24"/>
  <c r="W2399" i="24" s="1"/>
  <c r="V2398" i="24"/>
  <c r="N2399" i="24"/>
  <c r="N2400" i="24" l="1"/>
  <c r="V2399" i="24"/>
  <c r="O2401" i="24"/>
  <c r="T2400" i="24"/>
  <c r="W2400" i="24" s="1"/>
  <c r="T2401" i="24" l="1"/>
  <c r="W2401" i="24" s="1"/>
  <c r="O2402" i="24"/>
  <c r="N2401" i="24"/>
  <c r="V2400" i="24"/>
  <c r="T2402" i="24" l="1"/>
  <c r="W2402" i="24" s="1"/>
  <c r="O2403" i="24"/>
  <c r="N2402" i="24"/>
  <c r="V2401" i="24"/>
  <c r="O2404" i="24" l="1"/>
  <c r="T2403" i="24"/>
  <c r="W2403" i="24" s="1"/>
  <c r="V2402" i="24"/>
  <c r="N2403" i="24"/>
  <c r="N2404" i="24" l="1"/>
  <c r="V2403" i="24"/>
  <c r="O2405" i="24"/>
  <c r="T2404" i="24"/>
  <c r="W2404" i="24" s="1"/>
  <c r="O2406" i="24" l="1"/>
  <c r="T2405" i="24"/>
  <c r="W2405" i="24" s="1"/>
  <c r="N2405" i="24"/>
  <c r="V2404" i="24"/>
  <c r="N2406" i="24" l="1"/>
  <c r="V2405" i="24"/>
  <c r="T2406" i="24"/>
  <c r="W2406" i="24" s="1"/>
  <c r="O2407" i="24"/>
  <c r="O2408" i="24" l="1"/>
  <c r="T2407" i="24"/>
  <c r="W2407" i="24" s="1"/>
  <c r="V2406" i="24"/>
  <c r="N2407" i="24"/>
  <c r="O2409" i="24" l="1"/>
  <c r="T2408" i="24"/>
  <c r="W2408" i="24" s="1"/>
  <c r="N2408" i="24"/>
  <c r="V2407" i="24"/>
  <c r="T2409" i="24" l="1"/>
  <c r="W2409" i="24" s="1"/>
  <c r="O2410" i="24"/>
  <c r="N2409" i="24"/>
  <c r="V2408" i="24"/>
  <c r="N2410" i="24" l="1"/>
  <c r="V2409" i="24"/>
  <c r="T2410" i="24"/>
  <c r="W2410" i="24" s="1"/>
  <c r="O2411" i="24"/>
  <c r="O2412" i="24" l="1"/>
  <c r="T2411" i="24"/>
  <c r="W2411" i="24" s="1"/>
  <c r="V2410" i="24"/>
  <c r="N2411" i="24"/>
  <c r="N2412" i="24" l="1"/>
  <c r="V2411" i="24"/>
  <c r="O2413" i="24"/>
  <c r="T2412" i="24"/>
  <c r="W2412" i="24" s="1"/>
  <c r="N2413" i="24" l="1"/>
  <c r="V2412" i="24"/>
  <c r="O2414" i="24"/>
  <c r="T2413" i="24"/>
  <c r="W2413" i="24" s="1"/>
  <c r="N2414" i="24" l="1"/>
  <c r="V2413" i="24"/>
  <c r="T2414" i="24"/>
  <c r="W2414" i="24" s="1"/>
  <c r="O2415" i="24"/>
  <c r="O2416" i="24" l="1"/>
  <c r="T2415" i="24"/>
  <c r="W2415" i="24" s="1"/>
  <c r="V2414" i="24"/>
  <c r="N2415" i="24"/>
  <c r="O2417" i="24" l="1"/>
  <c r="T2416" i="24"/>
  <c r="W2416" i="24" s="1"/>
  <c r="N2416" i="24"/>
  <c r="V2415" i="24"/>
  <c r="T2417" i="24" l="1"/>
  <c r="W2417" i="24" s="1"/>
  <c r="O2418" i="24"/>
  <c r="N2417" i="24"/>
  <c r="V2416" i="24"/>
  <c r="N2418" i="24" l="1"/>
  <c r="V2417" i="24"/>
  <c r="T2418" i="24"/>
  <c r="W2418" i="24" s="1"/>
  <c r="O2419" i="24"/>
  <c r="V2418" i="24" l="1"/>
  <c r="N2419" i="24"/>
  <c r="O2420" i="24"/>
  <c r="T2419" i="24"/>
  <c r="W2419" i="24" s="1"/>
  <c r="O2421" i="24" l="1"/>
  <c r="T2420" i="24"/>
  <c r="W2420" i="24" s="1"/>
  <c r="N2420" i="24"/>
  <c r="V2419" i="24"/>
  <c r="O2422" i="24" l="1"/>
  <c r="T2421" i="24"/>
  <c r="W2421" i="24" s="1"/>
  <c r="N2421" i="24"/>
  <c r="V2420" i="24"/>
  <c r="T2422" i="24" l="1"/>
  <c r="W2422" i="24" s="1"/>
  <c r="O2423" i="24"/>
  <c r="N2422" i="24"/>
  <c r="V2421" i="24"/>
  <c r="V2422" i="24" l="1"/>
  <c r="N2423" i="24"/>
  <c r="O2424" i="24"/>
  <c r="T2423" i="24"/>
  <c r="W2423" i="24" s="1"/>
  <c r="O2425" i="24" l="1"/>
  <c r="T2424" i="24"/>
  <c r="W2424" i="24" s="1"/>
  <c r="N2424" i="24"/>
  <c r="V2423" i="24"/>
  <c r="T2425" i="24" l="1"/>
  <c r="W2425" i="24" s="1"/>
  <c r="O2426" i="24"/>
  <c r="N2425" i="24"/>
  <c r="V2424" i="24"/>
  <c r="N2426" i="24" l="1"/>
  <c r="V2425" i="24"/>
  <c r="T2426" i="24"/>
  <c r="W2426" i="24" s="1"/>
  <c r="O2427" i="24"/>
  <c r="V2426" i="24" l="1"/>
  <c r="N2427" i="24"/>
  <c r="O2428" i="24"/>
  <c r="T2427" i="24"/>
  <c r="W2427" i="24" s="1"/>
  <c r="O2429" i="24" l="1"/>
  <c r="T2428" i="24"/>
  <c r="W2428" i="24" s="1"/>
  <c r="N2428" i="24"/>
  <c r="V2427" i="24"/>
  <c r="O2430" i="24" l="1"/>
  <c r="T2429" i="24"/>
  <c r="W2429" i="24" s="1"/>
  <c r="N2429" i="24"/>
  <c r="V2428" i="24"/>
  <c r="T2430" i="24" l="1"/>
  <c r="W2430" i="24" s="1"/>
  <c r="O2431" i="24"/>
  <c r="N2430" i="24"/>
  <c r="V2429" i="24"/>
  <c r="V2430" i="24" l="1"/>
  <c r="N2431" i="24"/>
  <c r="O2432" i="24"/>
  <c r="T2431" i="24"/>
  <c r="W2431" i="24" s="1"/>
  <c r="O2433" i="24" l="1"/>
  <c r="T2432" i="24"/>
  <c r="W2432" i="24" s="1"/>
  <c r="N2432" i="24"/>
  <c r="V2431" i="24"/>
  <c r="T2433" i="24" l="1"/>
  <c r="W2433" i="24" s="1"/>
  <c r="O2434" i="24"/>
  <c r="N2433" i="24"/>
  <c r="V2432" i="24"/>
  <c r="N2434" i="24" l="1"/>
  <c r="V2433" i="24"/>
  <c r="T2434" i="24"/>
  <c r="W2434" i="24" s="1"/>
  <c r="O2435" i="24"/>
  <c r="O2436" i="24" l="1"/>
  <c r="T2435" i="24"/>
  <c r="W2435" i="24" s="1"/>
  <c r="V2434" i="24"/>
  <c r="N2435" i="24"/>
  <c r="N2436" i="24" l="1"/>
  <c r="V2435" i="24"/>
  <c r="O2437" i="24"/>
  <c r="T2436" i="24"/>
  <c r="W2436" i="24" s="1"/>
  <c r="N2437" i="24" l="1"/>
  <c r="V2436" i="24"/>
  <c r="O2438" i="24"/>
  <c r="T2437" i="24"/>
  <c r="W2437" i="24" s="1"/>
  <c r="N2438" i="24" l="1"/>
  <c r="V2437" i="24"/>
  <c r="T2438" i="24"/>
  <c r="W2438" i="24" s="1"/>
  <c r="O2439" i="24"/>
  <c r="O2440" i="24" l="1"/>
  <c r="T2439" i="24"/>
  <c r="W2439" i="24" s="1"/>
  <c r="V2438" i="24"/>
  <c r="N2439" i="24"/>
  <c r="O2441" i="24" l="1"/>
  <c r="T2440" i="24"/>
  <c r="W2440" i="24" s="1"/>
  <c r="N2440" i="24"/>
  <c r="V2439" i="24"/>
  <c r="T2441" i="24" l="1"/>
  <c r="W2441" i="24" s="1"/>
  <c r="O2442" i="24"/>
  <c r="N2441" i="24"/>
  <c r="V2440" i="24"/>
  <c r="N2442" i="24" l="1"/>
  <c r="V2441" i="24"/>
  <c r="T2442" i="24"/>
  <c r="W2442" i="24" s="1"/>
  <c r="O2443" i="24"/>
  <c r="V2442" i="24" l="1"/>
  <c r="N2443" i="24"/>
  <c r="O2444" i="24"/>
  <c r="T2443" i="24"/>
  <c r="W2443" i="24" s="1"/>
  <c r="O2445" i="24" l="1"/>
  <c r="T2444" i="24"/>
  <c r="W2444" i="24" s="1"/>
  <c r="N2444" i="24"/>
  <c r="V2443" i="24"/>
  <c r="O2446" i="24" l="1"/>
  <c r="T2445" i="24"/>
  <c r="W2445" i="24" s="1"/>
  <c r="N2445" i="24"/>
  <c r="V2444" i="24"/>
  <c r="T2446" i="24" l="1"/>
  <c r="W2446" i="24" s="1"/>
  <c r="O2447" i="24"/>
  <c r="N2446" i="24"/>
  <c r="V2445" i="24"/>
  <c r="V2446" i="24" l="1"/>
  <c r="N2447" i="24"/>
  <c r="O2448" i="24"/>
  <c r="T2447" i="24"/>
  <c r="W2447" i="24" s="1"/>
  <c r="O2449" i="24" l="1"/>
  <c r="T2448" i="24"/>
  <c r="W2448" i="24" s="1"/>
  <c r="N2448" i="24"/>
  <c r="V2447" i="24"/>
  <c r="N2449" i="24" l="1"/>
  <c r="V2448" i="24"/>
  <c r="T2449" i="24"/>
  <c r="W2449" i="24" s="1"/>
  <c r="O2450" i="24"/>
  <c r="T2450" i="24" l="1"/>
  <c r="W2450" i="24" s="1"/>
  <c r="O2451" i="24"/>
  <c r="N2450" i="24"/>
  <c r="V2449" i="24"/>
  <c r="V2450" i="24" l="1"/>
  <c r="N2451" i="24"/>
  <c r="O2452" i="24"/>
  <c r="T2451" i="24"/>
  <c r="W2451" i="24" s="1"/>
  <c r="O2453" i="24" l="1"/>
  <c r="T2452" i="24"/>
  <c r="W2452" i="24" s="1"/>
  <c r="N2452" i="24"/>
  <c r="V2451" i="24"/>
  <c r="O2454" i="24" l="1"/>
  <c r="T2453" i="24"/>
  <c r="W2453" i="24" s="1"/>
  <c r="N2453" i="24"/>
  <c r="V2452" i="24"/>
  <c r="T2454" i="24" l="1"/>
  <c r="W2454" i="24" s="1"/>
  <c r="O2455" i="24"/>
  <c r="N2454" i="24"/>
  <c r="V2453" i="24"/>
  <c r="V2454" i="24" l="1"/>
  <c r="N2455" i="24"/>
  <c r="O2456" i="24"/>
  <c r="T2455" i="24"/>
  <c r="W2455" i="24" s="1"/>
  <c r="O2457" i="24" l="1"/>
  <c r="T2456" i="24"/>
  <c r="W2456" i="24" s="1"/>
  <c r="N2456" i="24"/>
  <c r="V2455" i="24"/>
  <c r="T2457" i="24" l="1"/>
  <c r="W2457" i="24" s="1"/>
  <c r="O2458" i="24"/>
  <c r="N2457" i="24"/>
  <c r="V2456" i="24"/>
  <c r="N2458" i="24" l="1"/>
  <c r="V2457" i="24"/>
  <c r="T2458" i="24"/>
  <c r="W2458" i="24" s="1"/>
  <c r="O2459" i="24"/>
  <c r="O2460" i="24" l="1"/>
  <c r="T2459" i="24"/>
  <c r="W2459" i="24" s="1"/>
  <c r="V2458" i="24"/>
  <c r="N2459" i="24"/>
  <c r="N2460" i="24" l="1"/>
  <c r="V2459" i="24"/>
  <c r="O2461" i="24"/>
  <c r="T2460" i="24"/>
  <c r="W2460" i="24" s="1"/>
  <c r="N2461" i="24" l="1"/>
  <c r="V2460" i="24"/>
  <c r="O2462" i="24"/>
  <c r="T2461" i="24"/>
  <c r="W2461" i="24" s="1"/>
  <c r="N2462" i="24" l="1"/>
  <c r="V2461" i="24"/>
  <c r="T2462" i="24"/>
  <c r="W2462" i="24" s="1"/>
  <c r="O2463" i="24"/>
  <c r="V2462" i="24" l="1"/>
  <c r="N2463" i="24"/>
  <c r="O2464" i="24"/>
  <c r="T2463" i="24"/>
  <c r="W2463" i="24" s="1"/>
  <c r="O2465" i="24" l="1"/>
  <c r="T2464" i="24"/>
  <c r="W2464" i="24" s="1"/>
  <c r="N2464" i="24"/>
  <c r="V2463" i="24"/>
  <c r="T2465" i="24" l="1"/>
  <c r="W2465" i="24" s="1"/>
  <c r="O2466" i="24"/>
  <c r="N2465" i="24"/>
  <c r="V2464" i="24"/>
  <c r="N2466" i="24" l="1"/>
  <c r="V2465" i="24"/>
  <c r="T2466" i="24"/>
  <c r="W2466" i="24" s="1"/>
  <c r="O2467" i="24"/>
  <c r="O2468" i="24" l="1"/>
  <c r="T2467" i="24"/>
  <c r="W2467" i="24" s="1"/>
  <c r="V2466" i="24"/>
  <c r="N2467" i="24"/>
  <c r="O2469" i="24" l="1"/>
  <c r="T2468" i="24"/>
  <c r="W2468" i="24" s="1"/>
  <c r="N2468" i="24"/>
  <c r="V2467" i="24"/>
  <c r="N2469" i="24" l="1"/>
  <c r="V2468" i="24"/>
  <c r="O2470" i="24"/>
  <c r="T2469" i="24"/>
  <c r="W2469" i="24" s="1"/>
  <c r="N2470" i="24" l="1"/>
  <c r="V2469" i="24"/>
  <c r="T2470" i="24"/>
  <c r="W2470" i="24" s="1"/>
  <c r="O2471" i="24"/>
  <c r="V2470" i="24" l="1"/>
  <c r="N2471" i="24"/>
  <c r="O2472" i="24"/>
  <c r="T2471" i="24"/>
  <c r="W2471" i="24" s="1"/>
  <c r="O2473" i="24" l="1"/>
  <c r="T2472" i="24"/>
  <c r="W2472" i="24" s="1"/>
  <c r="N2472" i="24"/>
  <c r="V2471" i="24"/>
  <c r="T2473" i="24" l="1"/>
  <c r="W2473" i="24" s="1"/>
  <c r="O2474" i="24"/>
  <c r="N2473" i="24"/>
  <c r="V2472" i="24"/>
  <c r="N2474" i="24" l="1"/>
  <c r="V2473" i="24"/>
  <c r="T2474" i="24"/>
  <c r="W2474" i="24" s="1"/>
  <c r="O2475" i="24"/>
  <c r="V2474" i="24" l="1"/>
  <c r="N2475" i="24"/>
  <c r="O2476" i="24"/>
  <c r="T2475" i="24"/>
  <c r="W2475" i="24" s="1"/>
  <c r="O2477" i="24" l="1"/>
  <c r="T2476" i="24"/>
  <c r="W2476" i="24" s="1"/>
  <c r="N2476" i="24"/>
  <c r="V2475" i="24"/>
  <c r="O2478" i="24" l="1"/>
  <c r="T2477" i="24"/>
  <c r="W2477" i="24" s="1"/>
  <c r="N2477" i="24"/>
  <c r="V2476" i="24"/>
  <c r="T2478" i="24" l="1"/>
  <c r="W2478" i="24" s="1"/>
  <c r="O2479" i="24"/>
  <c r="N2478" i="24"/>
  <c r="V2477" i="24"/>
  <c r="V2478" i="24" l="1"/>
  <c r="N2479" i="24"/>
  <c r="O2480" i="24"/>
  <c r="T2479" i="24"/>
  <c r="W2479" i="24" s="1"/>
  <c r="O2481" i="24" l="1"/>
  <c r="T2480" i="24"/>
  <c r="W2480" i="24" s="1"/>
  <c r="N2480" i="24"/>
  <c r="V2479" i="24"/>
  <c r="T2481" i="24" l="1"/>
  <c r="W2481" i="24" s="1"/>
  <c r="O2482" i="24"/>
  <c r="N2481" i="24"/>
  <c r="V2480" i="24"/>
  <c r="N2482" i="24" l="1"/>
  <c r="V2481" i="24"/>
  <c r="T2482" i="24"/>
  <c r="W2482" i="24" s="1"/>
  <c r="O2483" i="24"/>
  <c r="V2482" i="24" l="1"/>
  <c r="N2483" i="24"/>
  <c r="O2484" i="24"/>
  <c r="T2483" i="24"/>
  <c r="W2483" i="24" s="1"/>
  <c r="O2485" i="24" l="1"/>
  <c r="T2484" i="24"/>
  <c r="W2484" i="24" s="1"/>
  <c r="N2484" i="24"/>
  <c r="V2483" i="24"/>
  <c r="O2486" i="24" l="1"/>
  <c r="T2485" i="24"/>
  <c r="W2485" i="24" s="1"/>
  <c r="N2485" i="24"/>
  <c r="V2484" i="24"/>
  <c r="N2486" i="24" l="1"/>
  <c r="V2485" i="24"/>
  <c r="T2486" i="24"/>
  <c r="W2486" i="24" s="1"/>
  <c r="O2487" i="24"/>
  <c r="V2486" i="24" l="1"/>
  <c r="N2487" i="24"/>
  <c r="O2488" i="24"/>
  <c r="T2487" i="24"/>
  <c r="W2487" i="24" s="1"/>
  <c r="O2489" i="24" l="1"/>
  <c r="T2488" i="24"/>
  <c r="W2488" i="24" s="1"/>
  <c r="N2488" i="24"/>
  <c r="V2487" i="24"/>
  <c r="T2489" i="24" l="1"/>
  <c r="W2489" i="24" s="1"/>
  <c r="O2490" i="24"/>
  <c r="N2489" i="24"/>
  <c r="V2488" i="24"/>
  <c r="N2490" i="24" l="1"/>
  <c r="V2489" i="24"/>
  <c r="T2490" i="24"/>
  <c r="W2490" i="24" s="1"/>
  <c r="O2491" i="24"/>
  <c r="V2490" i="24" l="1"/>
  <c r="N2491" i="24"/>
  <c r="O2492" i="24"/>
  <c r="T2491" i="24"/>
  <c r="W2491" i="24" s="1"/>
  <c r="O2493" i="24" l="1"/>
  <c r="T2492" i="24"/>
  <c r="W2492" i="24" s="1"/>
  <c r="N2492" i="24"/>
  <c r="V2491" i="24"/>
  <c r="O2494" i="24" l="1"/>
  <c r="T2493" i="24"/>
  <c r="W2493" i="24" s="1"/>
  <c r="N2493" i="24"/>
  <c r="V2492" i="24"/>
  <c r="T2494" i="24" l="1"/>
  <c r="W2494" i="24" s="1"/>
  <c r="O2495" i="24"/>
  <c r="N2494" i="24"/>
  <c r="V2493" i="24"/>
  <c r="V2494" i="24" l="1"/>
  <c r="N2495" i="24"/>
  <c r="O2496" i="24"/>
  <c r="T2495" i="24"/>
  <c r="W2495" i="24" s="1"/>
  <c r="O2497" i="24" l="1"/>
  <c r="T2496" i="24"/>
  <c r="W2496" i="24" s="1"/>
  <c r="N2496" i="24"/>
  <c r="V2495" i="24"/>
  <c r="T2497" i="24" l="1"/>
  <c r="W2497" i="24" s="1"/>
  <c r="O2498" i="24"/>
  <c r="N2497" i="24"/>
  <c r="V2496" i="24"/>
  <c r="N2498" i="24" l="1"/>
  <c r="V2497" i="24"/>
  <c r="T2498" i="24"/>
  <c r="W2498" i="24" s="1"/>
  <c r="O2499" i="24"/>
  <c r="O2500" i="24" l="1"/>
  <c r="T2499" i="24"/>
  <c r="W2499" i="24" s="1"/>
  <c r="V2498" i="24"/>
  <c r="N2499" i="24"/>
  <c r="N2500" i="24" l="1"/>
  <c r="V2499" i="24"/>
  <c r="O2501" i="24"/>
  <c r="T2500" i="24"/>
  <c r="W2500" i="24" s="1"/>
  <c r="N2501" i="24" l="1"/>
  <c r="V2500" i="24"/>
  <c r="O2502" i="24"/>
  <c r="T2501" i="24"/>
  <c r="W2501" i="24" s="1"/>
  <c r="N2502" i="24" l="1"/>
  <c r="V2501" i="24"/>
  <c r="T2502" i="24"/>
  <c r="W2502" i="24" s="1"/>
  <c r="O2503" i="24"/>
  <c r="O2504" i="24" l="1"/>
  <c r="T2503" i="24"/>
  <c r="W2503" i="24" s="1"/>
  <c r="V2502" i="24"/>
  <c r="N2503" i="24"/>
  <c r="N2504" i="24" l="1"/>
  <c r="V2503" i="24"/>
  <c r="O2505" i="24"/>
  <c r="T2504" i="24"/>
  <c r="W2504" i="24" s="1"/>
  <c r="N2505" i="24" l="1"/>
  <c r="V2504" i="24"/>
  <c r="T2505" i="24"/>
  <c r="W2505" i="24" s="1"/>
  <c r="O2506" i="24"/>
  <c r="N2506" i="24" l="1"/>
  <c r="V2505" i="24"/>
  <c r="T2506" i="24"/>
  <c r="W2506" i="24" s="1"/>
  <c r="O2507" i="24"/>
  <c r="V2506" i="24" l="1"/>
  <c r="N2507" i="24"/>
  <c r="O2508" i="24"/>
  <c r="T2507" i="24"/>
  <c r="W2507" i="24" s="1"/>
  <c r="O2509" i="24" l="1"/>
  <c r="T2508" i="24"/>
  <c r="W2508" i="24" s="1"/>
  <c r="N2508" i="24"/>
  <c r="V2507" i="24"/>
  <c r="O2510" i="24" l="1"/>
  <c r="T2509" i="24"/>
  <c r="W2509" i="24" s="1"/>
  <c r="N2509" i="24"/>
  <c r="V2508" i="24"/>
  <c r="T2510" i="24" l="1"/>
  <c r="W2510" i="24" s="1"/>
  <c r="O2511" i="24"/>
  <c r="N2510" i="24"/>
  <c r="V2509" i="24"/>
  <c r="V2510" i="24" l="1"/>
  <c r="N2511" i="24"/>
  <c r="O2512" i="24"/>
  <c r="T2511" i="24"/>
  <c r="W2511" i="24" s="1"/>
  <c r="O2513" i="24" l="1"/>
  <c r="T2512" i="24"/>
  <c r="W2512" i="24" s="1"/>
  <c r="N2512" i="24"/>
  <c r="V2511" i="24"/>
  <c r="T2513" i="24" l="1"/>
  <c r="W2513" i="24" s="1"/>
  <c r="O2514" i="24"/>
  <c r="N2513" i="24"/>
  <c r="V2512" i="24"/>
  <c r="N2514" i="24" l="1"/>
  <c r="V2513" i="24"/>
  <c r="T2514" i="24"/>
  <c r="W2514" i="24" s="1"/>
  <c r="O2515" i="24"/>
  <c r="O2516" i="24" l="1"/>
  <c r="T2515" i="24"/>
  <c r="W2515" i="24" s="1"/>
  <c r="V2514" i="24"/>
  <c r="N2515" i="24"/>
  <c r="O2517" i="24" l="1"/>
  <c r="T2516" i="24"/>
  <c r="W2516" i="24" s="1"/>
  <c r="N2516" i="24"/>
  <c r="V2515" i="24"/>
  <c r="O2518" i="24" l="1"/>
  <c r="T2517" i="24"/>
  <c r="W2517" i="24" s="1"/>
  <c r="N2517" i="24"/>
  <c r="V2516" i="24"/>
  <c r="T2518" i="24" l="1"/>
  <c r="W2518" i="24" s="1"/>
  <c r="O2519" i="24"/>
  <c r="N2518" i="24"/>
  <c r="V2517" i="24"/>
  <c r="V2518" i="24" l="1"/>
  <c r="N2519" i="24"/>
  <c r="O2520" i="24"/>
  <c r="T2519" i="24"/>
  <c r="W2519" i="24" s="1"/>
  <c r="O2521" i="24" l="1"/>
  <c r="T2520" i="24"/>
  <c r="W2520" i="24" s="1"/>
  <c r="N2520" i="24"/>
  <c r="V2519" i="24"/>
  <c r="T2521" i="24" l="1"/>
  <c r="W2521" i="24" s="1"/>
  <c r="O2522" i="24"/>
  <c r="N2521" i="24"/>
  <c r="V2520" i="24"/>
  <c r="N2522" i="24" l="1"/>
  <c r="V2521" i="24"/>
  <c r="T2522" i="24"/>
  <c r="W2522" i="24" s="1"/>
  <c r="O2523" i="24"/>
  <c r="V2522" i="24" l="1"/>
  <c r="N2523" i="24"/>
  <c r="O2524" i="24"/>
  <c r="T2523" i="24"/>
  <c r="W2523" i="24" s="1"/>
  <c r="O2525" i="24" l="1"/>
  <c r="T2524" i="24"/>
  <c r="W2524" i="24" s="1"/>
  <c r="N2524" i="24"/>
  <c r="V2523" i="24"/>
  <c r="O2526" i="24" l="1"/>
  <c r="T2525" i="24"/>
  <c r="W2525" i="24" s="1"/>
  <c r="N2525" i="24"/>
  <c r="V2524" i="24"/>
  <c r="T2526" i="24" l="1"/>
  <c r="W2526" i="24" s="1"/>
  <c r="O2527" i="24"/>
  <c r="N2526" i="24"/>
  <c r="V2525" i="24"/>
  <c r="V2526" i="24" l="1"/>
  <c r="N2527" i="24"/>
  <c r="O2528" i="24"/>
  <c r="T2527" i="24"/>
  <c r="W2527" i="24" s="1"/>
  <c r="O2529" i="24" l="1"/>
  <c r="T2528" i="24"/>
  <c r="W2528" i="24" s="1"/>
  <c r="N2528" i="24"/>
  <c r="V2527" i="24"/>
  <c r="T2529" i="24" l="1"/>
  <c r="W2529" i="24" s="1"/>
  <c r="O2530" i="24"/>
  <c r="N2529" i="24"/>
  <c r="V2528" i="24"/>
  <c r="N2530" i="24" l="1"/>
  <c r="V2529" i="24"/>
  <c r="T2530" i="24"/>
  <c r="W2530" i="24" s="1"/>
  <c r="O2531" i="24"/>
  <c r="V2530" i="24" l="1"/>
  <c r="N2531" i="24"/>
  <c r="O2532" i="24"/>
  <c r="T2531" i="24"/>
  <c r="W2531" i="24" s="1"/>
  <c r="O2533" i="24" l="1"/>
  <c r="T2532" i="24"/>
  <c r="W2532" i="24" s="1"/>
  <c r="N2532" i="24"/>
  <c r="V2531" i="24"/>
  <c r="O2534" i="24" l="1"/>
  <c r="T2533" i="24"/>
  <c r="W2533" i="24" s="1"/>
  <c r="N2533" i="24"/>
  <c r="V2532" i="24"/>
  <c r="T2534" i="24" l="1"/>
  <c r="W2534" i="24" s="1"/>
  <c r="O2535" i="24"/>
  <c r="N2534" i="24"/>
  <c r="V2533" i="24"/>
  <c r="V2534" i="24" l="1"/>
  <c r="N2535" i="24"/>
  <c r="O2536" i="24"/>
  <c r="T2535" i="24"/>
  <c r="W2535" i="24" s="1"/>
  <c r="O2537" i="24" l="1"/>
  <c r="T2536" i="24"/>
  <c r="W2536" i="24" s="1"/>
  <c r="N2536" i="24"/>
  <c r="V2535" i="24"/>
  <c r="T2537" i="24" l="1"/>
  <c r="W2537" i="24" s="1"/>
  <c r="O2538" i="24"/>
  <c r="N2537" i="24"/>
  <c r="V2536" i="24"/>
  <c r="N2538" i="24" l="1"/>
  <c r="V2537" i="24"/>
  <c r="T2538" i="24"/>
  <c r="W2538" i="24" s="1"/>
  <c r="O2539" i="24"/>
  <c r="O2540" i="24" l="1"/>
  <c r="T2539" i="24"/>
  <c r="W2539" i="24" s="1"/>
  <c r="V2538" i="24"/>
  <c r="N2539" i="24"/>
  <c r="O2541" i="24" l="1"/>
  <c r="T2540" i="24"/>
  <c r="W2540" i="24" s="1"/>
  <c r="N2540" i="24"/>
  <c r="V2539" i="24"/>
  <c r="O2542" i="24" l="1"/>
  <c r="T2541" i="24"/>
  <c r="W2541" i="24" s="1"/>
  <c r="N2541" i="24"/>
  <c r="V2540" i="24"/>
  <c r="T2542" i="24" l="1"/>
  <c r="W2542" i="24" s="1"/>
  <c r="O2543" i="24"/>
  <c r="N2542" i="24"/>
  <c r="V2541" i="24"/>
  <c r="V2542" i="24" l="1"/>
  <c r="N2543" i="24"/>
  <c r="O2544" i="24"/>
  <c r="T2543" i="24"/>
  <c r="W2543" i="24" s="1"/>
  <c r="O2545" i="24" l="1"/>
  <c r="T2544" i="24"/>
  <c r="W2544" i="24" s="1"/>
  <c r="N2544" i="24"/>
  <c r="V2543" i="24"/>
  <c r="T2545" i="24" l="1"/>
  <c r="W2545" i="24" s="1"/>
  <c r="O2546" i="24"/>
  <c r="N2545" i="24"/>
  <c r="V2544" i="24"/>
  <c r="N2546" i="24" l="1"/>
  <c r="V2545" i="24"/>
  <c r="T2546" i="24"/>
  <c r="W2546" i="24" s="1"/>
  <c r="O2547" i="24"/>
  <c r="V2546" i="24" l="1"/>
  <c r="N2547" i="24"/>
  <c r="O2548" i="24"/>
  <c r="T2547" i="24"/>
  <c r="W2547" i="24" s="1"/>
  <c r="O2549" i="24" l="1"/>
  <c r="T2548" i="24"/>
  <c r="W2548" i="24" s="1"/>
  <c r="N2548" i="24"/>
  <c r="V2547" i="24"/>
  <c r="O2550" i="24" l="1"/>
  <c r="T2549" i="24"/>
  <c r="W2549" i="24" s="1"/>
  <c r="N2549" i="24"/>
  <c r="V2548" i="24"/>
  <c r="T2550" i="24" l="1"/>
  <c r="W2550" i="24" s="1"/>
  <c r="O2551" i="24"/>
  <c r="N2550" i="24"/>
  <c r="V2549" i="24"/>
  <c r="V2550" i="24" l="1"/>
  <c r="N2551" i="24"/>
  <c r="O2552" i="24"/>
  <c r="T2551" i="24"/>
  <c r="W2551" i="24" s="1"/>
  <c r="O2553" i="24" l="1"/>
  <c r="T2552" i="24"/>
  <c r="W2552" i="24" s="1"/>
  <c r="N2552" i="24"/>
  <c r="V2551" i="24"/>
  <c r="T2553" i="24" l="1"/>
  <c r="W2553" i="24" s="1"/>
  <c r="O2554" i="24"/>
  <c r="N2553" i="24"/>
  <c r="V2552" i="24"/>
  <c r="N2554" i="24" l="1"/>
  <c r="V2553" i="24"/>
  <c r="T2554" i="24"/>
  <c r="W2554" i="24" s="1"/>
  <c r="O2555" i="24"/>
  <c r="V2554" i="24" l="1"/>
  <c r="N2555" i="24"/>
  <c r="O2556" i="24"/>
  <c r="T2555" i="24"/>
  <c r="W2555" i="24" s="1"/>
  <c r="O2557" i="24" l="1"/>
  <c r="T2556" i="24"/>
  <c r="W2556" i="24" s="1"/>
  <c r="N2556" i="24"/>
  <c r="V2555" i="24"/>
  <c r="O2558" i="24" l="1"/>
  <c r="T2557" i="24"/>
  <c r="W2557" i="24" s="1"/>
  <c r="N2557" i="24"/>
  <c r="V2556" i="24"/>
  <c r="T2558" i="24" l="1"/>
  <c r="W2558" i="24" s="1"/>
  <c r="O2559" i="24"/>
  <c r="N2558" i="24"/>
  <c r="V2557" i="24"/>
  <c r="V2558" i="24" l="1"/>
  <c r="N2559" i="24"/>
  <c r="O2560" i="24"/>
  <c r="T2559" i="24"/>
  <c r="W2559" i="24" s="1"/>
  <c r="O2561" i="24" l="1"/>
  <c r="T2560" i="24"/>
  <c r="W2560" i="24" s="1"/>
  <c r="N2560" i="24"/>
  <c r="V2559" i="24"/>
  <c r="T2561" i="24" l="1"/>
  <c r="W2561" i="24" s="1"/>
  <c r="O2562" i="24"/>
  <c r="N2561" i="24"/>
  <c r="V2560" i="24"/>
  <c r="N2562" i="24" l="1"/>
  <c r="V2561" i="24"/>
  <c r="T2562" i="24"/>
  <c r="W2562" i="24" s="1"/>
  <c r="O2563" i="24"/>
  <c r="O2564" i="24" l="1"/>
  <c r="T2563" i="24"/>
  <c r="W2563" i="24" s="1"/>
  <c r="V2562" i="24"/>
  <c r="N2563" i="24"/>
  <c r="N2564" i="24" l="1"/>
  <c r="V2563" i="24"/>
  <c r="O2565" i="24"/>
  <c r="T2564" i="24"/>
  <c r="W2564" i="24" s="1"/>
  <c r="N2565" i="24" l="1"/>
  <c r="V2564" i="24"/>
  <c r="O2566" i="24"/>
  <c r="T2565" i="24"/>
  <c r="W2565" i="24" s="1"/>
  <c r="N2566" i="24" l="1"/>
  <c r="V2565" i="24"/>
  <c r="T2566" i="24"/>
  <c r="W2566" i="24" s="1"/>
  <c r="O2567" i="24"/>
  <c r="O2568" i="24" l="1"/>
  <c r="T2567" i="24"/>
  <c r="W2567" i="24" s="1"/>
  <c r="V2566" i="24"/>
  <c r="N2567" i="24"/>
  <c r="N2568" i="24" l="1"/>
  <c r="V2567" i="24"/>
  <c r="O2569" i="24"/>
  <c r="T2568" i="24"/>
  <c r="W2568" i="24" s="1"/>
  <c r="N2569" i="24" l="1"/>
  <c r="V2568" i="24"/>
  <c r="T2569" i="24"/>
  <c r="W2569" i="24" s="1"/>
  <c r="O2570" i="24"/>
  <c r="N2570" i="24" l="1"/>
  <c r="V2569" i="24"/>
  <c r="T2570" i="24"/>
  <c r="W2570" i="24" s="1"/>
  <c r="O2571" i="24"/>
  <c r="V2570" i="24" l="1"/>
  <c r="N2571" i="24"/>
  <c r="O2572" i="24"/>
  <c r="T2571" i="24"/>
  <c r="W2571" i="24" s="1"/>
  <c r="O2573" i="24" l="1"/>
  <c r="T2572" i="24"/>
  <c r="W2572" i="24" s="1"/>
  <c r="N2572" i="24"/>
  <c r="V2571" i="24"/>
  <c r="O2574" i="24" l="1"/>
  <c r="T2573" i="24"/>
  <c r="W2573" i="24" s="1"/>
  <c r="N2573" i="24"/>
  <c r="V2572" i="24"/>
  <c r="T2574" i="24" l="1"/>
  <c r="W2574" i="24" s="1"/>
  <c r="O2575" i="24"/>
  <c r="N2574" i="24"/>
  <c r="V2573" i="24"/>
  <c r="V2574" i="24" l="1"/>
  <c r="N2575" i="24"/>
  <c r="O2576" i="24"/>
  <c r="T2575" i="24"/>
  <c r="W2575" i="24" s="1"/>
  <c r="O2577" i="24" l="1"/>
  <c r="T2576" i="24"/>
  <c r="W2576" i="24" s="1"/>
  <c r="N2576" i="24"/>
  <c r="V2575" i="24"/>
  <c r="T2577" i="24" l="1"/>
  <c r="W2577" i="24" s="1"/>
  <c r="O2578" i="24"/>
  <c r="N2577" i="24"/>
  <c r="V2576" i="24"/>
  <c r="N2578" i="24" l="1"/>
  <c r="V2577" i="24"/>
  <c r="T2578" i="24"/>
  <c r="W2578" i="24" s="1"/>
  <c r="O2579" i="24"/>
  <c r="V2578" i="24" l="1"/>
  <c r="N2579" i="24"/>
  <c r="O2580" i="24"/>
  <c r="T2579" i="24"/>
  <c r="W2579" i="24" s="1"/>
  <c r="O2581" i="24" l="1"/>
  <c r="T2580" i="24"/>
  <c r="W2580" i="24" s="1"/>
  <c r="N2580" i="24"/>
  <c r="V2579" i="24"/>
  <c r="O2582" i="24" l="1"/>
  <c r="T2581" i="24"/>
  <c r="W2581" i="24" s="1"/>
  <c r="N2581" i="24"/>
  <c r="V2580" i="24"/>
  <c r="T2582" i="24" l="1"/>
  <c r="W2582" i="24" s="1"/>
  <c r="O2583" i="24"/>
  <c r="N2582" i="24"/>
  <c r="V2581" i="24"/>
  <c r="V2582" i="24" l="1"/>
  <c r="N2583" i="24"/>
  <c r="O2584" i="24"/>
  <c r="T2583" i="24"/>
  <c r="W2583" i="24" s="1"/>
  <c r="O2585" i="24" l="1"/>
  <c r="T2584" i="24"/>
  <c r="W2584" i="24" s="1"/>
  <c r="N2584" i="24"/>
  <c r="V2583" i="24"/>
  <c r="T2585" i="24" l="1"/>
  <c r="W2585" i="24" s="1"/>
  <c r="O2586" i="24"/>
  <c r="N2585" i="24"/>
  <c r="V2584" i="24"/>
  <c r="N2586" i="24" l="1"/>
  <c r="V2585" i="24"/>
  <c r="T2586" i="24"/>
  <c r="W2586" i="24" s="1"/>
  <c r="O2587" i="24"/>
  <c r="V2586" i="24" l="1"/>
  <c r="N2587" i="24"/>
  <c r="O2588" i="24"/>
  <c r="T2587" i="24"/>
  <c r="W2587" i="24" s="1"/>
  <c r="O2589" i="24" l="1"/>
  <c r="T2588" i="24"/>
  <c r="W2588" i="24" s="1"/>
  <c r="N2588" i="24"/>
  <c r="V2587" i="24"/>
  <c r="O2590" i="24" l="1"/>
  <c r="T2589" i="24"/>
  <c r="W2589" i="24" s="1"/>
  <c r="N2589" i="24"/>
  <c r="V2588" i="24"/>
  <c r="T2590" i="24" l="1"/>
  <c r="W2590" i="24" s="1"/>
  <c r="O2591" i="24"/>
  <c r="N2590" i="24"/>
  <c r="V2589" i="24"/>
  <c r="V2590" i="24" l="1"/>
  <c r="N2591" i="24"/>
  <c r="O2592" i="24"/>
  <c r="T2591" i="24"/>
  <c r="W2591" i="24" s="1"/>
  <c r="O2593" i="24" l="1"/>
  <c r="T2592" i="24"/>
  <c r="W2592" i="24" s="1"/>
  <c r="N2592" i="24"/>
  <c r="V2591" i="24"/>
  <c r="T2593" i="24" l="1"/>
  <c r="W2593" i="24" s="1"/>
  <c r="O2594" i="24"/>
  <c r="N2593" i="24"/>
  <c r="V2592" i="24"/>
  <c r="N2594" i="24" l="1"/>
  <c r="V2593" i="24"/>
  <c r="T2594" i="24"/>
  <c r="W2594" i="24" s="1"/>
  <c r="O2595" i="24"/>
  <c r="O2596" i="24" l="1"/>
  <c r="T2595" i="24"/>
  <c r="W2595" i="24" s="1"/>
  <c r="V2594" i="24"/>
  <c r="N2595" i="24"/>
  <c r="O2597" i="24" l="1"/>
  <c r="T2596" i="24"/>
  <c r="W2596" i="24" s="1"/>
  <c r="N2596" i="24"/>
  <c r="V2595" i="24"/>
  <c r="O2598" i="24" l="1"/>
  <c r="T2597" i="24"/>
  <c r="W2597" i="24" s="1"/>
  <c r="N2597" i="24"/>
  <c r="V2596" i="24"/>
  <c r="T2598" i="24" l="1"/>
  <c r="W2598" i="24" s="1"/>
  <c r="O2599" i="24"/>
  <c r="N2598" i="24"/>
  <c r="V2597" i="24"/>
  <c r="V2598" i="24" l="1"/>
  <c r="N2599" i="24"/>
  <c r="O2600" i="24"/>
  <c r="T2599" i="24"/>
  <c r="W2599" i="24" s="1"/>
  <c r="O2601" i="24" l="1"/>
  <c r="T2600" i="24"/>
  <c r="W2600" i="24" s="1"/>
  <c r="N2600" i="24"/>
  <c r="V2599" i="24"/>
  <c r="T2601" i="24" l="1"/>
  <c r="W2601" i="24" s="1"/>
  <c r="O2602" i="24"/>
  <c r="N2601" i="24"/>
  <c r="V2600" i="24"/>
  <c r="N2602" i="24" l="1"/>
  <c r="V2601" i="24"/>
  <c r="T2602" i="24"/>
  <c r="W2602" i="24" s="1"/>
  <c r="O2603" i="24"/>
  <c r="V2602" i="24" l="1"/>
  <c r="N2603" i="24"/>
  <c r="O2604" i="24"/>
  <c r="T2603" i="24"/>
  <c r="W2603" i="24" s="1"/>
  <c r="O2605" i="24" l="1"/>
  <c r="T2604" i="24"/>
  <c r="W2604" i="24" s="1"/>
  <c r="N2604" i="24"/>
  <c r="V2603" i="24"/>
  <c r="O2606" i="24" l="1"/>
  <c r="T2605" i="24"/>
  <c r="W2605" i="24" s="1"/>
  <c r="N2605" i="24"/>
  <c r="V2604" i="24"/>
  <c r="T2606" i="24" l="1"/>
  <c r="W2606" i="24" s="1"/>
  <c r="O2607" i="24"/>
  <c r="N2606" i="24"/>
  <c r="V2605" i="24"/>
  <c r="V2606" i="24" l="1"/>
  <c r="N2607" i="24"/>
  <c r="O2608" i="24"/>
  <c r="T2607" i="24"/>
  <c r="W2607" i="24" s="1"/>
  <c r="O2609" i="24" l="1"/>
  <c r="T2608" i="24"/>
  <c r="W2608" i="24" s="1"/>
  <c r="N2608" i="24"/>
  <c r="V2607" i="24"/>
  <c r="T2609" i="24" l="1"/>
  <c r="W2609" i="24" s="1"/>
  <c r="O2610" i="24"/>
  <c r="N2609" i="24"/>
  <c r="V2608" i="24"/>
  <c r="N2610" i="24" l="1"/>
  <c r="V2609" i="24"/>
  <c r="T2610" i="24"/>
  <c r="W2610" i="24" s="1"/>
  <c r="O2611" i="24"/>
  <c r="V2610" i="24" l="1"/>
  <c r="N2611" i="24"/>
  <c r="O2612" i="24"/>
  <c r="T2611" i="24"/>
  <c r="W2611" i="24" s="1"/>
  <c r="O2613" i="24" l="1"/>
  <c r="T2612" i="24"/>
  <c r="W2612" i="24" s="1"/>
  <c r="N2612" i="24"/>
  <c r="V2611" i="24"/>
  <c r="O2614" i="24" l="1"/>
  <c r="T2613" i="24"/>
  <c r="W2613" i="24" s="1"/>
  <c r="N2613" i="24"/>
  <c r="V2612" i="24"/>
  <c r="T2614" i="24" l="1"/>
  <c r="W2614" i="24" s="1"/>
  <c r="O2615" i="24"/>
  <c r="N2614" i="24"/>
  <c r="V2613" i="24"/>
  <c r="V2614" i="24" l="1"/>
  <c r="N2615" i="24"/>
  <c r="O2616" i="24"/>
  <c r="T2615" i="24"/>
  <c r="W2615" i="24" s="1"/>
  <c r="O2617" i="24" l="1"/>
  <c r="T2616" i="24"/>
  <c r="W2616" i="24" s="1"/>
  <c r="N2616" i="24"/>
  <c r="V2615" i="24"/>
  <c r="T2617" i="24" l="1"/>
  <c r="W2617" i="24" s="1"/>
  <c r="O2618" i="24"/>
  <c r="N2617" i="24"/>
  <c r="V2616" i="24"/>
  <c r="N2618" i="24" l="1"/>
  <c r="V2617" i="24"/>
  <c r="T2618" i="24"/>
  <c r="W2618" i="24" s="1"/>
  <c r="O2619" i="24"/>
  <c r="V2618" i="24" l="1"/>
  <c r="N2619" i="24"/>
  <c r="O2620" i="24"/>
  <c r="T2619" i="24"/>
  <c r="W2619" i="24" s="1"/>
  <c r="O2621" i="24" l="1"/>
  <c r="T2620" i="24"/>
  <c r="W2620" i="24" s="1"/>
  <c r="N2620" i="24"/>
  <c r="V2619" i="24"/>
  <c r="O2622" i="24" l="1"/>
  <c r="T2621" i="24"/>
  <c r="W2621" i="24" s="1"/>
  <c r="N2621" i="24"/>
  <c r="V2620" i="24"/>
  <c r="N2622" i="24" l="1"/>
  <c r="V2621" i="24"/>
  <c r="T2622" i="24"/>
  <c r="W2622" i="24" s="1"/>
  <c r="O2623" i="24"/>
  <c r="O2624" i="24" l="1"/>
  <c r="T2623" i="24"/>
  <c r="W2623" i="24" s="1"/>
  <c r="V2622" i="24"/>
  <c r="N2623" i="24"/>
  <c r="O2625" i="24" l="1"/>
  <c r="T2624" i="24"/>
  <c r="W2624" i="24" s="1"/>
  <c r="N2624" i="24"/>
  <c r="V2623" i="24"/>
  <c r="T2625" i="24" l="1"/>
  <c r="W2625" i="24" s="1"/>
  <c r="O2626" i="24"/>
  <c r="N2625" i="24"/>
  <c r="V2624" i="24"/>
  <c r="N2626" i="24" l="1"/>
  <c r="V2625" i="24"/>
  <c r="T2626" i="24"/>
  <c r="W2626" i="24" s="1"/>
  <c r="O2627" i="24"/>
  <c r="V2626" i="24" l="1"/>
  <c r="N2627" i="24"/>
  <c r="O2628" i="24"/>
  <c r="T2627" i="24"/>
  <c r="W2627" i="24" s="1"/>
  <c r="O2629" i="24" l="1"/>
  <c r="T2628" i="24"/>
  <c r="W2628" i="24" s="1"/>
  <c r="N2628" i="24"/>
  <c r="V2627" i="24"/>
  <c r="O2630" i="24" l="1"/>
  <c r="T2629" i="24"/>
  <c r="W2629" i="24" s="1"/>
  <c r="N2629" i="24"/>
  <c r="V2628" i="24"/>
  <c r="T2630" i="24" l="1"/>
  <c r="W2630" i="24" s="1"/>
  <c r="O2631" i="24"/>
  <c r="N2630" i="24"/>
  <c r="V2629" i="24"/>
  <c r="V2630" i="24" l="1"/>
  <c r="N2631" i="24"/>
  <c r="O2632" i="24"/>
  <c r="T2631" i="24"/>
  <c r="W2631" i="24" s="1"/>
  <c r="O2633" i="24" l="1"/>
  <c r="T2632" i="24"/>
  <c r="W2632" i="24" s="1"/>
  <c r="N2632" i="24"/>
  <c r="V2631" i="24"/>
  <c r="T2633" i="24" l="1"/>
  <c r="W2633" i="24" s="1"/>
  <c r="O2634" i="24"/>
  <c r="N2633" i="24"/>
  <c r="V2632" i="24"/>
  <c r="N2634" i="24" l="1"/>
  <c r="V2633" i="24"/>
  <c r="T2634" i="24"/>
  <c r="W2634" i="24" s="1"/>
  <c r="O2635" i="24"/>
  <c r="V2634" i="24" l="1"/>
  <c r="N2635" i="24"/>
  <c r="O2636" i="24"/>
  <c r="T2635" i="24"/>
  <c r="W2635" i="24" s="1"/>
  <c r="O2637" i="24" l="1"/>
  <c r="T2636" i="24"/>
  <c r="W2636" i="24" s="1"/>
  <c r="N2636" i="24"/>
  <c r="V2635" i="24"/>
  <c r="O2638" i="24" l="1"/>
  <c r="T2637" i="24"/>
  <c r="W2637" i="24" s="1"/>
  <c r="N2637" i="24"/>
  <c r="V2636" i="24"/>
  <c r="T2638" i="24" l="1"/>
  <c r="W2638" i="24" s="1"/>
  <c r="O2639" i="24"/>
  <c r="N2638" i="24"/>
  <c r="V2637" i="24"/>
  <c r="V2638" i="24" l="1"/>
  <c r="N2639" i="24"/>
  <c r="O2640" i="24"/>
  <c r="T2639" i="24"/>
  <c r="W2639" i="24" s="1"/>
  <c r="O2641" i="24" l="1"/>
  <c r="T2640" i="24"/>
  <c r="W2640" i="24" s="1"/>
  <c r="N2640" i="24"/>
  <c r="V2639" i="24"/>
  <c r="T2641" i="24" l="1"/>
  <c r="W2641" i="24" s="1"/>
  <c r="O2642" i="24"/>
  <c r="N2641" i="24"/>
  <c r="V2640" i="24"/>
  <c r="N2642" i="24" l="1"/>
  <c r="V2641" i="24"/>
  <c r="T2642" i="24"/>
  <c r="W2642" i="24" s="1"/>
  <c r="O2643" i="24"/>
  <c r="V2642" i="24" l="1"/>
  <c r="N2643" i="24"/>
  <c r="O2644" i="24"/>
  <c r="T2643" i="24"/>
  <c r="W2643" i="24" s="1"/>
  <c r="O2645" i="24" l="1"/>
  <c r="T2644" i="24"/>
  <c r="W2644" i="24" s="1"/>
  <c r="N2644" i="24"/>
  <c r="V2643" i="24"/>
  <c r="O2646" i="24" l="1"/>
  <c r="T2645" i="24"/>
  <c r="W2645" i="24" s="1"/>
  <c r="N2645" i="24"/>
  <c r="V2644" i="24"/>
  <c r="T2646" i="24" l="1"/>
  <c r="W2646" i="24" s="1"/>
  <c r="O2647" i="24"/>
  <c r="N2646" i="24"/>
  <c r="V2645" i="24"/>
  <c r="V2646" i="24" l="1"/>
  <c r="N2647" i="24"/>
  <c r="O2648" i="24"/>
  <c r="T2647" i="24"/>
  <c r="W2647" i="24" s="1"/>
  <c r="O2649" i="24" l="1"/>
  <c r="T2648" i="24"/>
  <c r="W2648" i="24" s="1"/>
  <c r="N2648" i="24"/>
  <c r="V2647" i="24"/>
  <c r="O2650" i="24" l="1"/>
  <c r="T2649" i="24"/>
  <c r="W2649" i="24" s="1"/>
  <c r="N2649" i="24"/>
  <c r="V2648" i="24"/>
  <c r="O2651" i="24" l="1"/>
  <c r="T2650" i="24"/>
  <c r="W2650" i="24" s="1"/>
  <c r="V2649" i="24"/>
  <c r="N2650" i="24"/>
  <c r="T2651" i="24" l="1"/>
  <c r="W2651" i="24" s="1"/>
  <c r="O2652" i="24"/>
  <c r="N2651" i="24"/>
  <c r="V2650" i="24"/>
  <c r="V2651" i="24" l="1"/>
  <c r="N2652" i="24"/>
  <c r="O2653" i="24"/>
  <c r="T2652" i="24"/>
  <c r="W2652" i="24" s="1"/>
  <c r="O2654" i="24" l="1"/>
  <c r="T2653" i="24"/>
  <c r="W2653" i="24" s="1"/>
  <c r="N2653" i="24"/>
  <c r="V2652" i="24"/>
  <c r="T2654" i="24" l="1"/>
  <c r="W2654" i="24" s="1"/>
  <c r="O2655" i="24"/>
  <c r="N2654" i="24"/>
  <c r="V2653" i="24"/>
  <c r="V2654" i="24" l="1"/>
  <c r="N2655" i="24"/>
  <c r="T2655" i="24"/>
  <c r="W2655" i="24" s="1"/>
  <c r="O2656" i="24"/>
  <c r="O2657" i="24" l="1"/>
  <c r="T2656" i="24"/>
  <c r="W2656" i="24" s="1"/>
  <c r="N2656" i="24"/>
  <c r="V2655" i="24"/>
  <c r="O2658" i="24" l="1"/>
  <c r="T2657" i="24"/>
  <c r="W2657" i="24" s="1"/>
  <c r="N2657" i="24"/>
  <c r="V2656" i="24"/>
  <c r="O2659" i="24" l="1"/>
  <c r="T2658" i="24"/>
  <c r="W2658" i="24" s="1"/>
  <c r="V2657" i="24"/>
  <c r="N2658" i="24"/>
  <c r="T2659" i="24" l="1"/>
  <c r="W2659" i="24" s="1"/>
  <c r="O2660" i="24"/>
  <c r="N2659" i="24"/>
  <c r="V2658" i="24"/>
  <c r="N2660" i="24" l="1"/>
  <c r="V2659" i="24"/>
  <c r="O2661" i="24"/>
  <c r="T2660" i="24"/>
  <c r="W2660" i="24" s="1"/>
  <c r="N2661" i="24" l="1"/>
  <c r="V2660" i="24"/>
  <c r="O2662" i="24"/>
  <c r="T2661" i="24"/>
  <c r="W2661" i="24" s="1"/>
  <c r="N2662" i="24" l="1"/>
  <c r="V2661" i="24"/>
  <c r="O2663" i="24"/>
  <c r="T2662" i="24"/>
  <c r="W2662" i="24" s="1"/>
  <c r="N2663" i="24" l="1"/>
  <c r="V2662" i="24"/>
  <c r="T2663" i="24"/>
  <c r="W2663" i="24" s="1"/>
  <c r="O2664" i="24"/>
  <c r="N2664" i="24" l="1"/>
  <c r="V2663" i="24"/>
  <c r="T2664" i="24"/>
  <c r="W2664" i="24" s="1"/>
  <c r="O2665" i="24"/>
  <c r="N2665" i="24" l="1"/>
  <c r="V2664" i="24"/>
  <c r="O2666" i="24"/>
  <c r="T2665" i="24"/>
  <c r="W2665" i="24" s="1"/>
  <c r="V2665" i="24" l="1"/>
  <c r="N2666" i="24"/>
  <c r="O2667" i="24"/>
  <c r="T2666" i="24"/>
  <c r="W2666" i="24" s="1"/>
  <c r="T2667" i="24" l="1"/>
  <c r="W2667" i="24" s="1"/>
  <c r="O2668" i="24"/>
  <c r="N2667" i="24"/>
  <c r="V2666" i="24"/>
  <c r="V2667" i="24" l="1"/>
  <c r="N2668" i="24"/>
  <c r="O2669" i="24"/>
  <c r="T2668" i="24"/>
  <c r="W2668" i="24" s="1"/>
  <c r="O2670" i="24" l="1"/>
  <c r="T2669" i="24"/>
  <c r="W2669" i="24" s="1"/>
  <c r="N2669" i="24"/>
  <c r="V2668" i="24"/>
  <c r="T2670" i="24" l="1"/>
  <c r="W2670" i="24" s="1"/>
  <c r="O2671" i="24"/>
  <c r="N2670" i="24"/>
  <c r="V2669" i="24"/>
  <c r="V2670" i="24" l="1"/>
  <c r="N2671" i="24"/>
  <c r="T2671" i="24"/>
  <c r="W2671" i="24" s="1"/>
  <c r="O2672" i="24"/>
  <c r="O2673" i="24" l="1"/>
  <c r="T2672" i="24"/>
  <c r="W2672" i="24" s="1"/>
  <c r="N2672" i="24"/>
  <c r="V2671" i="24"/>
  <c r="O2674" i="24" l="1"/>
  <c r="T2673" i="24"/>
  <c r="W2673" i="24" s="1"/>
  <c r="N2673" i="24"/>
  <c r="V2672" i="24"/>
  <c r="V2673" i="24" l="1"/>
  <c r="N2674" i="24"/>
  <c r="T2674" i="24"/>
  <c r="W2674" i="24" s="1"/>
  <c r="O2675" i="24"/>
  <c r="T2675" i="24" l="1"/>
  <c r="W2675" i="24" s="1"/>
  <c r="O2676" i="24"/>
  <c r="N2675" i="24"/>
  <c r="V2674" i="24"/>
  <c r="N2676" i="24" l="1"/>
  <c r="V2675" i="24"/>
  <c r="O2677" i="24"/>
  <c r="T2676" i="24"/>
  <c r="W2676" i="24" s="1"/>
  <c r="N2677" i="24" l="1"/>
  <c r="V2676" i="24"/>
  <c r="O2678" i="24"/>
  <c r="T2677" i="24"/>
  <c r="W2677" i="24" s="1"/>
  <c r="N2678" i="24" l="1"/>
  <c r="V2677" i="24"/>
  <c r="O2679" i="24"/>
  <c r="T2678" i="24"/>
  <c r="W2678" i="24" s="1"/>
  <c r="N2679" i="24" l="1"/>
  <c r="V2678" i="24"/>
  <c r="T2679" i="24"/>
  <c r="W2679" i="24" s="1"/>
  <c r="O2680" i="24"/>
  <c r="T2680" i="24" l="1"/>
  <c r="W2680" i="24" s="1"/>
  <c r="O2681" i="24"/>
  <c r="N2680" i="24"/>
  <c r="V2679" i="24"/>
  <c r="N2681" i="24" l="1"/>
  <c r="V2680" i="24"/>
  <c r="O2682" i="24"/>
  <c r="T2681" i="24"/>
  <c r="W2681" i="24" s="1"/>
  <c r="V2681" i="24" l="1"/>
  <c r="N2682" i="24"/>
  <c r="O2683" i="24"/>
  <c r="T2682" i="24"/>
  <c r="W2682" i="24" s="1"/>
  <c r="T2683" i="24" l="1"/>
  <c r="W2683" i="24" s="1"/>
  <c r="O2684" i="24"/>
  <c r="N2683" i="24"/>
  <c r="V2682" i="24"/>
  <c r="V2683" i="24" l="1"/>
  <c r="N2684" i="24"/>
  <c r="O2685" i="24"/>
  <c r="T2684" i="24"/>
  <c r="W2684" i="24" s="1"/>
  <c r="O2686" i="24" l="1"/>
  <c r="T2685" i="24"/>
  <c r="W2685" i="24" s="1"/>
  <c r="N2685" i="24"/>
  <c r="V2684" i="24"/>
  <c r="T2686" i="24" l="1"/>
  <c r="W2686" i="24" s="1"/>
  <c r="O2687" i="24"/>
  <c r="N2686" i="24"/>
  <c r="V2685" i="24"/>
  <c r="V2686" i="24" l="1"/>
  <c r="N2687" i="24"/>
  <c r="T2687" i="24"/>
  <c r="W2687" i="24" s="1"/>
  <c r="O2688" i="24"/>
  <c r="O2689" i="24" l="1"/>
  <c r="T2688" i="24"/>
  <c r="W2688" i="24" s="1"/>
  <c r="N2688" i="24"/>
  <c r="V2687" i="24"/>
  <c r="O2690" i="24" l="1"/>
  <c r="T2689" i="24"/>
  <c r="W2689" i="24" s="1"/>
  <c r="N2689" i="24"/>
  <c r="V2688" i="24"/>
  <c r="O2691" i="24" l="1"/>
  <c r="T2690" i="24"/>
  <c r="W2690" i="24" s="1"/>
  <c r="V2689" i="24"/>
  <c r="N2690" i="24"/>
  <c r="T2691" i="24" l="1"/>
  <c r="W2691" i="24" s="1"/>
  <c r="O2692" i="24"/>
  <c r="N2691" i="24"/>
  <c r="V2690" i="24"/>
  <c r="N2692" i="24" l="1"/>
  <c r="V2691" i="24"/>
  <c r="O2693" i="24"/>
  <c r="T2692" i="24"/>
  <c r="W2692" i="24" s="1"/>
  <c r="N2693" i="24" l="1"/>
  <c r="V2692" i="24"/>
  <c r="O2694" i="24"/>
  <c r="T2693" i="24"/>
  <c r="W2693" i="24" s="1"/>
  <c r="N2694" i="24" l="1"/>
  <c r="V2693" i="24"/>
  <c r="O2695" i="24"/>
  <c r="T2694" i="24"/>
  <c r="W2694" i="24" s="1"/>
  <c r="N2695" i="24" l="1"/>
  <c r="V2694" i="24"/>
  <c r="T2695" i="24"/>
  <c r="W2695" i="24" s="1"/>
  <c r="O2696" i="24"/>
  <c r="O2697" i="24" l="1"/>
  <c r="T2696" i="24"/>
  <c r="W2696" i="24" s="1"/>
  <c r="N2696" i="24"/>
  <c r="V2695" i="24"/>
  <c r="O2698" i="24" l="1"/>
  <c r="T2697" i="24"/>
  <c r="W2697" i="24" s="1"/>
  <c r="N2697" i="24"/>
  <c r="V2696" i="24"/>
  <c r="T2698" i="24" l="1"/>
  <c r="W2698" i="24" s="1"/>
  <c r="O2699" i="24"/>
  <c r="V2697" i="24"/>
  <c r="N2698" i="24"/>
  <c r="N2699" i="24" l="1"/>
  <c r="V2698" i="24"/>
  <c r="T2699" i="24"/>
  <c r="W2699" i="24" s="1"/>
  <c r="O2700" i="24"/>
  <c r="O2701" i="24" l="1"/>
  <c r="T2700" i="24"/>
  <c r="W2700" i="24" s="1"/>
  <c r="N2700" i="24"/>
  <c r="V2699" i="24"/>
  <c r="O2702" i="24" l="1"/>
  <c r="T2701" i="24"/>
  <c r="W2701" i="24" s="1"/>
  <c r="N2701" i="24"/>
  <c r="V2700" i="24"/>
  <c r="O2703" i="24" l="1"/>
  <c r="T2702" i="24"/>
  <c r="W2702" i="24" s="1"/>
  <c r="V2701" i="24"/>
  <c r="N2702" i="24"/>
  <c r="T2703" i="24" l="1"/>
  <c r="W2703" i="24" s="1"/>
  <c r="O2704" i="24"/>
  <c r="N2703" i="24"/>
  <c r="V2702" i="24"/>
  <c r="N2704" i="24" l="1"/>
  <c r="V2703" i="24"/>
  <c r="O2705" i="24"/>
  <c r="T2704" i="24"/>
  <c r="W2704" i="24" s="1"/>
  <c r="N2705" i="24" l="1"/>
  <c r="V2704" i="24"/>
  <c r="O2706" i="24"/>
  <c r="T2705" i="24"/>
  <c r="W2705" i="24" s="1"/>
  <c r="V2705" i="24" l="1"/>
  <c r="N2706" i="24"/>
  <c r="T2706" i="24"/>
  <c r="W2706" i="24" s="1"/>
  <c r="O2707" i="24"/>
  <c r="T2707" i="24" l="1"/>
  <c r="W2707" i="24" s="1"/>
  <c r="O2708" i="24"/>
  <c r="N2707" i="24"/>
  <c r="V2706" i="24"/>
  <c r="N2708" i="24" l="1"/>
  <c r="V2707" i="24"/>
  <c r="O2709" i="24"/>
  <c r="T2708" i="24"/>
  <c r="W2708" i="24" s="1"/>
  <c r="N2709" i="24" l="1"/>
  <c r="V2708" i="24"/>
  <c r="O2710" i="24"/>
  <c r="T2709" i="24"/>
  <c r="W2709" i="24" s="1"/>
  <c r="N2710" i="24" l="1"/>
  <c r="V2709" i="24"/>
  <c r="O2711" i="24"/>
  <c r="T2710" i="24"/>
  <c r="W2710" i="24" s="1"/>
  <c r="N2711" i="24" l="1"/>
  <c r="V2710" i="24"/>
  <c r="T2711" i="24"/>
  <c r="W2711" i="24" s="1"/>
  <c r="O2712" i="24"/>
  <c r="T2712" i="24" l="1"/>
  <c r="W2712" i="24" s="1"/>
  <c r="O2713" i="24"/>
  <c r="N2712" i="24"/>
  <c r="V2711" i="24"/>
  <c r="N2713" i="24" l="1"/>
  <c r="V2712" i="24"/>
  <c r="O2714" i="24"/>
  <c r="T2713" i="24"/>
  <c r="W2713" i="24" s="1"/>
  <c r="V2713" i="24" l="1"/>
  <c r="N2714" i="24"/>
  <c r="O2715" i="24"/>
  <c r="T2714" i="24"/>
  <c r="W2714" i="24" s="1"/>
  <c r="T2715" i="24" l="1"/>
  <c r="W2715" i="24" s="1"/>
  <c r="O2716" i="24"/>
  <c r="N2715" i="24"/>
  <c r="V2714" i="24"/>
  <c r="V2715" i="24" l="1"/>
  <c r="N2716" i="24"/>
  <c r="O2717" i="24"/>
  <c r="T2716" i="24"/>
  <c r="W2716" i="24" s="1"/>
  <c r="O2718" i="24" l="1"/>
  <c r="T2717" i="24"/>
  <c r="W2717" i="24" s="1"/>
  <c r="N2717" i="24"/>
  <c r="V2716" i="24"/>
  <c r="T2718" i="24" l="1"/>
  <c r="W2718" i="24" s="1"/>
  <c r="O2719" i="24"/>
  <c r="N2718" i="24"/>
  <c r="V2717" i="24"/>
  <c r="V2718" i="24" l="1"/>
  <c r="N2719" i="24"/>
  <c r="T2719" i="24"/>
  <c r="W2719" i="24" s="1"/>
  <c r="O2720" i="24"/>
  <c r="O2721" i="24" l="1"/>
  <c r="T2720" i="24"/>
  <c r="W2720" i="24" s="1"/>
  <c r="N2720" i="24"/>
  <c r="V2719" i="24"/>
  <c r="O2722" i="24" l="1"/>
  <c r="T2721" i="24"/>
  <c r="W2721" i="24" s="1"/>
  <c r="N2721" i="24"/>
  <c r="V2720" i="24"/>
  <c r="T2722" i="24" l="1"/>
  <c r="W2722" i="24" s="1"/>
  <c r="O2723" i="24"/>
  <c r="V2721" i="24"/>
  <c r="N2722" i="24"/>
  <c r="N2723" i="24" l="1"/>
  <c r="V2722" i="24"/>
  <c r="T2723" i="24"/>
  <c r="W2723" i="24" s="1"/>
  <c r="O2724" i="24"/>
  <c r="O2725" i="24" l="1"/>
  <c r="T2724" i="24"/>
  <c r="W2724" i="24" s="1"/>
  <c r="N2724" i="24"/>
  <c r="V2723" i="24"/>
  <c r="O2726" i="24" l="1"/>
  <c r="T2725" i="24"/>
  <c r="W2725" i="24" s="1"/>
  <c r="N2725" i="24"/>
  <c r="V2724" i="24"/>
  <c r="O2727" i="24" l="1"/>
  <c r="T2726" i="24"/>
  <c r="W2726" i="24" s="1"/>
  <c r="N2726" i="24"/>
  <c r="V2725" i="24"/>
  <c r="T2727" i="24" l="1"/>
  <c r="W2727" i="24" s="1"/>
  <c r="O2728" i="24"/>
  <c r="N2727" i="24"/>
  <c r="V2726" i="24"/>
  <c r="N2728" i="24" l="1"/>
  <c r="V2727" i="24"/>
  <c r="T2728" i="24"/>
  <c r="W2728" i="24" s="1"/>
  <c r="O2729" i="24"/>
  <c r="N2729" i="24" l="1"/>
  <c r="V2728" i="24"/>
  <c r="O2730" i="24"/>
  <c r="T2729" i="24"/>
  <c r="W2729" i="24" s="1"/>
  <c r="V2729" i="24" l="1"/>
  <c r="N2730" i="24"/>
  <c r="O2731" i="24"/>
  <c r="T2730" i="24"/>
  <c r="W2730" i="24" s="1"/>
  <c r="T2731" i="24" l="1"/>
  <c r="W2731" i="24" s="1"/>
  <c r="O2732" i="24"/>
  <c r="N2731" i="24"/>
  <c r="V2730" i="24"/>
  <c r="V2731" i="24" l="1"/>
  <c r="N2732" i="24"/>
  <c r="O2733" i="24"/>
  <c r="T2732" i="24"/>
  <c r="W2732" i="24" s="1"/>
  <c r="O2734" i="24" l="1"/>
  <c r="T2733" i="24"/>
  <c r="W2733" i="24" s="1"/>
  <c r="N2733" i="24"/>
  <c r="V2732" i="24"/>
  <c r="T2734" i="24" l="1"/>
  <c r="W2734" i="24" s="1"/>
  <c r="O2735" i="24"/>
  <c r="N2734" i="24"/>
  <c r="V2733" i="24"/>
  <c r="V2734" i="24" l="1"/>
  <c r="N2735" i="24"/>
  <c r="T2735" i="24"/>
  <c r="W2735" i="24" s="1"/>
  <c r="O2736" i="24"/>
  <c r="O2737" i="24" l="1"/>
  <c r="T2736" i="24"/>
  <c r="W2736" i="24" s="1"/>
  <c r="N2736" i="24"/>
  <c r="V2735" i="24"/>
  <c r="O2738" i="24" l="1"/>
  <c r="T2737" i="24"/>
  <c r="W2737" i="24" s="1"/>
  <c r="N2737" i="24"/>
  <c r="V2736" i="24"/>
  <c r="V2737" i="24" l="1"/>
  <c r="N2738" i="24"/>
  <c r="O2739" i="24"/>
  <c r="T2738" i="24"/>
  <c r="W2738" i="24" s="1"/>
  <c r="T2739" i="24" l="1"/>
  <c r="W2739" i="24" s="1"/>
  <c r="O2740" i="24"/>
  <c r="N2739" i="24"/>
  <c r="V2738" i="24"/>
  <c r="N2740" i="24" l="1"/>
  <c r="V2739" i="24"/>
  <c r="O2741" i="24"/>
  <c r="T2740" i="24"/>
  <c r="W2740" i="24" s="1"/>
  <c r="N2741" i="24" l="1"/>
  <c r="V2740" i="24"/>
  <c r="O2742" i="24"/>
  <c r="T2741" i="24"/>
  <c r="W2741" i="24" s="1"/>
  <c r="N2742" i="24" l="1"/>
  <c r="V2741" i="24"/>
  <c r="O2743" i="24"/>
  <c r="T2742" i="24"/>
  <c r="W2742" i="24" s="1"/>
  <c r="N2743" i="24" l="1"/>
  <c r="V2742" i="24"/>
  <c r="T2743" i="24"/>
  <c r="W2743" i="24" s="1"/>
  <c r="O2744" i="24"/>
  <c r="N2744" i="24" l="1"/>
  <c r="V2743" i="24"/>
  <c r="T2744" i="24"/>
  <c r="W2744" i="24" s="1"/>
  <c r="O2745" i="24"/>
  <c r="N2745" i="24" l="1"/>
  <c r="V2744" i="24"/>
  <c r="O2746" i="24"/>
  <c r="T2745" i="24"/>
  <c r="W2745" i="24" s="1"/>
  <c r="V2745" i="24" l="1"/>
  <c r="N2746" i="24"/>
  <c r="O2747" i="24"/>
  <c r="T2746" i="24"/>
  <c r="W2746" i="24" s="1"/>
  <c r="T2747" i="24" l="1"/>
  <c r="W2747" i="24" s="1"/>
  <c r="O2748" i="24"/>
  <c r="N2747" i="24"/>
  <c r="V2746" i="24"/>
  <c r="V2747" i="24" l="1"/>
  <c r="N2748" i="24"/>
  <c r="O2749" i="24"/>
  <c r="T2748" i="24"/>
  <c r="W2748" i="24" s="1"/>
  <c r="O2750" i="24" l="1"/>
  <c r="T2749" i="24"/>
  <c r="W2749" i="24" s="1"/>
  <c r="N2749" i="24"/>
  <c r="V2748" i="24"/>
  <c r="T2750" i="24" l="1"/>
  <c r="W2750" i="24" s="1"/>
  <c r="O2751" i="24"/>
  <c r="N2750" i="24"/>
  <c r="V2749" i="24"/>
  <c r="V2750" i="24" l="1"/>
  <c r="N2751" i="24"/>
  <c r="T2751" i="24"/>
  <c r="W2751" i="24" s="1"/>
  <c r="O2752" i="24"/>
  <c r="O2753" i="24" l="1"/>
  <c r="T2752" i="24"/>
  <c r="W2752" i="24" s="1"/>
  <c r="N2752" i="24"/>
  <c r="V2751" i="24"/>
  <c r="O2754" i="24" l="1"/>
  <c r="T2753" i="24"/>
  <c r="W2753" i="24" s="1"/>
  <c r="N2753" i="24"/>
  <c r="V2752" i="24"/>
  <c r="T2754" i="24" l="1"/>
  <c r="W2754" i="24" s="1"/>
  <c r="O2755" i="24"/>
  <c r="V2753" i="24"/>
  <c r="N2754" i="24"/>
  <c r="N2755" i="24" l="1"/>
  <c r="V2754" i="24"/>
  <c r="T2755" i="24"/>
  <c r="W2755" i="24" s="1"/>
  <c r="O2756" i="24"/>
  <c r="N2756" i="24" l="1"/>
  <c r="V2755" i="24"/>
  <c r="O2757" i="24"/>
  <c r="T2756" i="24"/>
  <c r="W2756" i="24" s="1"/>
  <c r="N2757" i="24" l="1"/>
  <c r="V2756" i="24"/>
  <c r="O2758" i="24"/>
  <c r="T2757" i="24"/>
  <c r="W2757" i="24" s="1"/>
  <c r="N2758" i="24" l="1"/>
  <c r="V2757" i="24"/>
  <c r="O2759" i="24"/>
  <c r="T2758" i="24"/>
  <c r="W2758" i="24" s="1"/>
  <c r="N2759" i="24" l="1"/>
  <c r="V2758" i="24"/>
  <c r="T2759" i="24"/>
  <c r="W2759" i="24" s="1"/>
  <c r="O2760" i="24"/>
  <c r="T2760" i="24" l="1"/>
  <c r="W2760" i="24" s="1"/>
  <c r="O2761" i="24"/>
  <c r="N2760" i="24"/>
  <c r="V2759" i="24"/>
  <c r="N2761" i="24" l="1"/>
  <c r="V2760" i="24"/>
  <c r="O2762" i="24"/>
  <c r="T2761" i="24"/>
  <c r="W2761" i="24" s="1"/>
  <c r="V2761" i="24" l="1"/>
  <c r="N2762" i="24"/>
  <c r="O2763" i="24"/>
  <c r="T2762" i="24"/>
  <c r="W2762" i="24" s="1"/>
  <c r="T2763" i="24" l="1"/>
  <c r="W2763" i="24" s="1"/>
  <c r="O2764" i="24"/>
  <c r="N2763" i="24"/>
  <c r="V2762" i="24"/>
  <c r="V2763" i="24" l="1"/>
  <c r="N2764" i="24"/>
  <c r="O2765" i="24"/>
  <c r="T2764" i="24"/>
  <c r="W2764" i="24" s="1"/>
  <c r="O2766" i="24" l="1"/>
  <c r="T2765" i="24"/>
  <c r="W2765" i="24" s="1"/>
  <c r="N2765" i="24"/>
  <c r="V2764" i="24"/>
  <c r="T2766" i="24" l="1"/>
  <c r="W2766" i="24" s="1"/>
  <c r="O2767" i="24"/>
  <c r="N2766" i="24"/>
  <c r="V2765" i="24"/>
  <c r="V2766" i="24" l="1"/>
  <c r="N2767" i="24"/>
  <c r="T2767" i="24"/>
  <c r="W2767" i="24" s="1"/>
  <c r="O2768" i="24"/>
  <c r="O2769" i="24" l="1"/>
  <c r="T2768" i="24"/>
  <c r="W2768" i="24" s="1"/>
  <c r="N2768" i="24"/>
  <c r="V2767" i="24"/>
  <c r="O2770" i="24" l="1"/>
  <c r="T2769" i="24"/>
  <c r="W2769" i="24" s="1"/>
  <c r="N2769" i="24"/>
  <c r="V2768" i="24"/>
  <c r="O2771" i="24" l="1"/>
  <c r="T2770" i="24"/>
  <c r="W2770" i="24" s="1"/>
  <c r="V2769" i="24"/>
  <c r="N2770" i="24"/>
  <c r="T2771" i="24" l="1"/>
  <c r="W2771" i="24" s="1"/>
  <c r="O2772" i="24"/>
  <c r="N2771" i="24"/>
  <c r="V2770" i="24"/>
  <c r="N2772" i="24" l="1"/>
  <c r="V2771" i="24"/>
  <c r="O2773" i="24"/>
  <c r="T2772" i="24"/>
  <c r="W2772" i="24" s="1"/>
  <c r="N2773" i="24" l="1"/>
  <c r="V2772" i="24"/>
  <c r="O2774" i="24"/>
  <c r="T2773" i="24"/>
  <c r="W2773" i="24" s="1"/>
  <c r="N2774" i="24" l="1"/>
  <c r="V2773" i="24"/>
  <c r="O2775" i="24"/>
  <c r="T2774" i="24"/>
  <c r="W2774" i="24" s="1"/>
  <c r="N2775" i="24" l="1"/>
  <c r="V2774" i="24"/>
  <c r="T2775" i="24"/>
  <c r="W2775" i="24" s="1"/>
  <c r="O2776" i="24"/>
  <c r="N2776" i="24" l="1"/>
  <c r="V2775" i="24"/>
  <c r="T2776" i="24"/>
  <c r="W2776" i="24" s="1"/>
  <c r="O2777" i="24"/>
  <c r="N2777" i="24" l="1"/>
  <c r="V2776" i="24"/>
  <c r="O2778" i="24"/>
  <c r="T2777" i="24"/>
  <c r="W2777" i="24" s="1"/>
  <c r="V2777" i="24" l="1"/>
  <c r="N2778" i="24"/>
  <c r="O2779" i="24"/>
  <c r="T2778" i="24"/>
  <c r="W2778" i="24" s="1"/>
  <c r="T2779" i="24" l="1"/>
  <c r="W2779" i="24" s="1"/>
  <c r="O2780" i="24"/>
  <c r="N2779" i="24"/>
  <c r="V2778" i="24"/>
  <c r="V2779" i="24" l="1"/>
  <c r="N2780" i="24"/>
  <c r="O2781" i="24"/>
  <c r="T2780" i="24"/>
  <c r="W2780" i="24" s="1"/>
  <c r="O2782" i="24" l="1"/>
  <c r="T2781" i="24"/>
  <c r="W2781" i="24" s="1"/>
  <c r="N2781" i="24"/>
  <c r="V2780" i="24"/>
  <c r="T2782" i="24" l="1"/>
  <c r="W2782" i="24" s="1"/>
  <c r="O2783" i="24"/>
  <c r="N2782" i="24"/>
  <c r="V2781" i="24"/>
  <c r="V2782" i="24" l="1"/>
  <c r="N2783" i="24"/>
  <c r="T2783" i="24"/>
  <c r="W2783" i="24" s="1"/>
  <c r="O2784" i="24"/>
  <c r="O2785" i="24" l="1"/>
  <c r="T2784" i="24"/>
  <c r="W2784" i="24" s="1"/>
  <c r="N2784" i="24"/>
  <c r="V2783" i="24"/>
  <c r="O2786" i="24" l="1"/>
  <c r="T2785" i="24"/>
  <c r="W2785" i="24" s="1"/>
  <c r="N2785" i="24"/>
  <c r="V2784" i="24"/>
  <c r="V2785" i="24" l="1"/>
  <c r="N2786" i="24"/>
  <c r="T2786" i="24"/>
  <c r="W2786" i="24" s="1"/>
  <c r="O2787" i="24"/>
  <c r="T2787" i="24" l="1"/>
  <c r="W2787" i="24" s="1"/>
  <c r="O2788" i="24"/>
  <c r="N2787" i="24"/>
  <c r="V2786" i="24"/>
  <c r="N2788" i="24" l="1"/>
  <c r="V2787" i="24"/>
  <c r="O2789" i="24"/>
  <c r="T2788" i="24"/>
  <c r="W2788" i="24" s="1"/>
  <c r="N2789" i="24" l="1"/>
  <c r="V2788" i="24"/>
  <c r="O2790" i="24"/>
  <c r="T2789" i="24"/>
  <c r="W2789" i="24" s="1"/>
  <c r="N2790" i="24" l="1"/>
  <c r="V2789" i="24"/>
  <c r="O2791" i="24"/>
  <c r="T2790" i="24"/>
  <c r="W2790" i="24" s="1"/>
  <c r="N2791" i="24" l="1"/>
  <c r="V2790" i="24"/>
  <c r="T2791" i="24"/>
  <c r="W2791" i="24" s="1"/>
  <c r="O2792" i="24"/>
  <c r="N2792" i="24" l="1"/>
  <c r="V2791" i="24"/>
  <c r="T2792" i="24"/>
  <c r="W2792" i="24" s="1"/>
  <c r="O2793" i="24"/>
  <c r="N2793" i="24" l="1"/>
  <c r="V2792" i="24"/>
  <c r="O2794" i="24"/>
  <c r="T2793" i="24"/>
  <c r="W2793" i="24" s="1"/>
  <c r="V2793" i="24" l="1"/>
  <c r="N2794" i="24"/>
  <c r="O2795" i="24"/>
  <c r="T2794" i="24"/>
  <c r="W2794" i="24" s="1"/>
  <c r="T2795" i="24" l="1"/>
  <c r="W2795" i="24" s="1"/>
  <c r="O2796" i="24"/>
  <c r="N2795" i="24"/>
  <c r="V2794" i="24"/>
  <c r="V2795" i="24" l="1"/>
  <c r="N2796" i="24"/>
  <c r="O2797" i="24"/>
  <c r="T2796" i="24"/>
  <c r="W2796" i="24" s="1"/>
  <c r="O2798" i="24" l="1"/>
  <c r="T2797" i="24"/>
  <c r="W2797" i="24" s="1"/>
  <c r="N2797" i="24"/>
  <c r="V2796" i="24"/>
  <c r="N2798" i="24" l="1"/>
  <c r="V2797" i="24"/>
  <c r="T2798" i="24"/>
  <c r="W2798" i="24" s="1"/>
  <c r="O2799" i="24"/>
  <c r="V2798" i="24" l="1"/>
  <c r="N2799" i="24"/>
  <c r="T2799" i="24"/>
  <c r="W2799" i="24" s="1"/>
  <c r="O2800" i="24"/>
  <c r="O2801" i="24" l="1"/>
  <c r="T2800" i="24"/>
  <c r="W2800" i="24" s="1"/>
  <c r="N2800" i="24"/>
  <c r="V2799" i="24"/>
  <c r="O2802" i="24" l="1"/>
  <c r="T2801" i="24"/>
  <c r="W2801" i="24" s="1"/>
  <c r="N2801" i="24"/>
  <c r="V2800" i="24"/>
  <c r="O2803" i="24" l="1"/>
  <c r="T2802" i="24"/>
  <c r="W2802" i="24" s="1"/>
  <c r="V2801" i="24"/>
  <c r="N2802" i="24"/>
  <c r="T2803" i="24" l="1"/>
  <c r="W2803" i="24" s="1"/>
  <c r="O2804" i="24"/>
  <c r="N2803" i="24"/>
  <c r="V2802" i="24"/>
  <c r="N2804" i="24" l="1"/>
  <c r="V2803" i="24"/>
  <c r="O2805" i="24"/>
  <c r="T2804" i="24"/>
  <c r="W2804" i="24" s="1"/>
  <c r="N2805" i="24" l="1"/>
  <c r="V2804" i="24"/>
  <c r="O2806" i="24"/>
  <c r="T2805" i="24"/>
  <c r="W2805" i="24" s="1"/>
  <c r="N2806" i="24" l="1"/>
  <c r="V2805" i="24"/>
  <c r="O2807" i="24"/>
  <c r="T2806" i="24"/>
  <c r="W2806" i="24" s="1"/>
  <c r="N2807" i="24" l="1"/>
  <c r="V2806" i="24"/>
  <c r="T2807" i="24"/>
  <c r="W2807" i="24" s="1"/>
  <c r="O2808" i="24"/>
  <c r="N2808" i="24" l="1"/>
  <c r="V2807" i="24"/>
  <c r="T2808" i="24"/>
  <c r="W2808" i="24" s="1"/>
  <c r="O2809" i="24"/>
  <c r="N2809" i="24" l="1"/>
  <c r="V2808" i="24"/>
  <c r="O2810" i="24"/>
  <c r="T2809" i="24"/>
  <c r="W2809" i="24" s="1"/>
  <c r="V2809" i="24" l="1"/>
  <c r="N2810" i="24"/>
  <c r="O2811" i="24"/>
  <c r="T2810" i="24"/>
  <c r="W2810" i="24" s="1"/>
  <c r="T2811" i="24" l="1"/>
  <c r="W2811" i="24" s="1"/>
  <c r="O2812" i="24"/>
  <c r="N2811" i="24"/>
  <c r="V2810" i="24"/>
  <c r="V2811" i="24" l="1"/>
  <c r="N2812" i="24"/>
  <c r="O2813" i="24"/>
  <c r="T2812" i="24"/>
  <c r="W2812" i="24" s="1"/>
  <c r="O2814" i="24" l="1"/>
  <c r="T2813" i="24"/>
  <c r="W2813" i="24" s="1"/>
  <c r="N2813" i="24"/>
  <c r="V2812" i="24"/>
  <c r="T2814" i="24" l="1"/>
  <c r="W2814" i="24" s="1"/>
  <c r="O2815" i="24"/>
  <c r="N2814" i="24"/>
  <c r="V2813" i="24"/>
  <c r="V2814" i="24" l="1"/>
  <c r="N2815" i="24"/>
  <c r="T2815" i="24"/>
  <c r="W2815" i="24" s="1"/>
  <c r="O2816" i="24"/>
  <c r="O2817" i="24" l="1"/>
  <c r="T2816" i="24"/>
  <c r="W2816" i="24" s="1"/>
  <c r="N2816" i="24"/>
  <c r="V2815" i="24"/>
  <c r="O2818" i="24" l="1"/>
  <c r="T2817" i="24"/>
  <c r="W2817" i="24" s="1"/>
  <c r="N2817" i="24"/>
  <c r="V2816" i="24"/>
  <c r="T2818" i="24" l="1"/>
  <c r="W2818" i="24" s="1"/>
  <c r="O2819" i="24"/>
  <c r="V2817" i="24"/>
  <c r="N2818" i="24"/>
  <c r="N2819" i="24" l="1"/>
  <c r="V2818" i="24"/>
  <c r="T2819" i="24"/>
  <c r="W2819" i="24" s="1"/>
  <c r="O2820" i="24"/>
  <c r="N2820" i="24" l="1"/>
  <c r="V2819" i="24"/>
  <c r="O2821" i="24"/>
  <c r="T2820" i="24"/>
  <c r="W2820" i="24" s="1"/>
  <c r="N2821" i="24" l="1"/>
  <c r="V2820" i="24"/>
  <c r="O2822" i="24"/>
  <c r="T2821" i="24"/>
  <c r="W2821" i="24" s="1"/>
  <c r="N2822" i="24" l="1"/>
  <c r="V2821" i="24"/>
  <c r="O2823" i="24"/>
  <c r="T2822" i="24"/>
  <c r="W2822" i="24" s="1"/>
  <c r="N2823" i="24" l="1"/>
  <c r="V2822" i="24"/>
  <c r="T2823" i="24"/>
  <c r="W2823" i="24" s="1"/>
  <c r="O2824" i="24"/>
  <c r="N2824" i="24" l="1"/>
  <c r="V2823" i="24"/>
  <c r="T2824" i="24"/>
  <c r="W2824" i="24" s="1"/>
  <c r="O2825" i="24"/>
  <c r="N2825" i="24" l="1"/>
  <c r="V2824" i="24"/>
  <c r="O2826" i="24"/>
  <c r="T2825" i="24"/>
  <c r="W2825" i="24" s="1"/>
  <c r="V2825" i="24" l="1"/>
  <c r="N2826" i="24"/>
  <c r="O2827" i="24"/>
  <c r="T2826" i="24"/>
  <c r="W2826" i="24" s="1"/>
  <c r="T2827" i="24" l="1"/>
  <c r="W2827" i="24" s="1"/>
  <c r="O2828" i="24"/>
  <c r="N2827" i="24"/>
  <c r="V2826" i="24"/>
  <c r="V2827" i="24" l="1"/>
  <c r="N2828" i="24"/>
  <c r="O2829" i="24"/>
  <c r="T2828" i="24"/>
  <c r="W2828" i="24" s="1"/>
  <c r="O2830" i="24" l="1"/>
  <c r="T2829" i="24"/>
  <c r="W2829" i="24" s="1"/>
  <c r="N2829" i="24"/>
  <c r="V2828" i="24"/>
  <c r="T2830" i="24" l="1"/>
  <c r="W2830" i="24" s="1"/>
  <c r="O2831" i="24"/>
  <c r="N2830" i="24"/>
  <c r="V2829" i="24"/>
  <c r="V2830" i="24" l="1"/>
  <c r="N2831" i="24"/>
  <c r="T2831" i="24"/>
  <c r="W2831" i="24" s="1"/>
  <c r="O2832" i="24"/>
  <c r="O2833" i="24" l="1"/>
  <c r="T2832" i="24"/>
  <c r="W2832" i="24" s="1"/>
  <c r="N2832" i="24"/>
  <c r="V2831" i="24"/>
  <c r="O2834" i="24" l="1"/>
  <c r="T2833" i="24"/>
  <c r="W2833" i="24" s="1"/>
  <c r="N2833" i="24"/>
  <c r="V2832" i="24"/>
  <c r="O2835" i="24" l="1"/>
  <c r="T2834" i="24"/>
  <c r="W2834" i="24" s="1"/>
  <c r="V2833" i="24"/>
  <c r="N2834" i="24"/>
  <c r="N2835" i="24" l="1"/>
  <c r="V2834" i="24"/>
  <c r="T2835" i="24"/>
  <c r="W2835" i="24" s="1"/>
  <c r="O2836" i="24"/>
  <c r="N2836" i="24" l="1"/>
  <c r="V2835" i="24"/>
  <c r="O2837" i="24"/>
  <c r="T2836" i="24"/>
  <c r="W2836" i="24" s="1"/>
  <c r="N2837" i="24" l="1"/>
  <c r="V2836" i="24"/>
  <c r="O2838" i="24"/>
  <c r="T2837" i="24"/>
  <c r="W2837" i="24" s="1"/>
  <c r="N2838" i="24" l="1"/>
  <c r="V2837" i="24"/>
  <c r="O2839" i="24"/>
  <c r="T2838" i="24"/>
  <c r="W2838" i="24" s="1"/>
  <c r="N2839" i="24" l="1"/>
  <c r="V2838" i="24"/>
  <c r="T2839" i="24"/>
  <c r="W2839" i="24" s="1"/>
  <c r="O2840" i="24"/>
  <c r="N2840" i="24" l="1"/>
  <c r="V2839" i="24"/>
  <c r="T2840" i="24"/>
  <c r="W2840" i="24" s="1"/>
  <c r="O2841" i="24"/>
  <c r="N2841" i="24" l="1"/>
  <c r="V2840" i="24"/>
  <c r="O2842" i="24"/>
  <c r="T2841" i="24"/>
  <c r="W2841" i="24" s="1"/>
  <c r="V2841" i="24" l="1"/>
  <c r="N2842" i="24"/>
  <c r="O2843" i="24"/>
  <c r="T2842" i="24"/>
  <c r="W2842" i="24" s="1"/>
  <c r="T2843" i="24" l="1"/>
  <c r="W2843" i="24" s="1"/>
  <c r="O2844" i="24"/>
  <c r="N2843" i="24"/>
  <c r="V2842" i="24"/>
  <c r="V2843" i="24" l="1"/>
  <c r="N2844" i="24"/>
  <c r="O2845" i="24"/>
  <c r="T2844" i="24"/>
  <c r="W2844" i="24" s="1"/>
  <c r="O2846" i="24" l="1"/>
  <c r="T2845" i="24"/>
  <c r="W2845" i="24" s="1"/>
  <c r="N2845" i="24"/>
  <c r="V2844" i="24"/>
  <c r="N2846" i="24" l="1"/>
  <c r="V2845" i="24"/>
  <c r="T2846" i="24"/>
  <c r="W2846" i="24" s="1"/>
  <c r="O2847" i="24"/>
  <c r="V2846" i="24" l="1"/>
  <c r="N2847" i="24"/>
  <c r="T2847" i="24"/>
  <c r="W2847" i="24" s="1"/>
  <c r="O2848" i="24"/>
  <c r="O2849" i="24" l="1"/>
  <c r="T2848" i="24"/>
  <c r="W2848" i="24" s="1"/>
  <c r="N2848" i="24"/>
  <c r="V2847" i="24"/>
  <c r="O2850" i="24" l="1"/>
  <c r="T2849" i="24"/>
  <c r="W2849" i="24" s="1"/>
  <c r="N2849" i="24"/>
  <c r="V2848" i="24"/>
  <c r="T2850" i="24" l="1"/>
  <c r="W2850" i="24" s="1"/>
  <c r="O2851" i="24"/>
  <c r="V2849" i="24"/>
  <c r="N2850" i="24"/>
  <c r="N2851" i="24" l="1"/>
  <c r="V2850" i="24"/>
  <c r="T2851" i="24"/>
  <c r="W2851" i="24" s="1"/>
  <c r="O2852" i="24"/>
  <c r="N2852" i="24" l="1"/>
  <c r="V2851" i="24"/>
  <c r="O2853" i="24"/>
  <c r="T2852" i="24"/>
  <c r="W2852" i="24" s="1"/>
  <c r="N2853" i="24" l="1"/>
  <c r="V2852" i="24"/>
  <c r="O2854" i="24"/>
  <c r="T2853" i="24"/>
  <c r="W2853" i="24" s="1"/>
  <c r="N2854" i="24" l="1"/>
  <c r="V2853" i="24"/>
  <c r="O2855" i="24"/>
  <c r="T2854" i="24"/>
  <c r="W2854" i="24" s="1"/>
  <c r="N2855" i="24" l="1"/>
  <c r="V2854" i="24"/>
  <c r="T2855" i="24"/>
  <c r="W2855" i="24" s="1"/>
  <c r="O2856" i="24"/>
  <c r="N2856" i="24" l="1"/>
  <c r="V2855" i="24"/>
  <c r="T2856" i="24"/>
  <c r="W2856" i="24" s="1"/>
  <c r="O2857" i="24"/>
  <c r="N2857" i="24" l="1"/>
  <c r="V2856" i="24"/>
  <c r="O2858" i="24"/>
  <c r="T2857" i="24"/>
  <c r="W2857" i="24" s="1"/>
  <c r="V2857" i="24" l="1"/>
  <c r="N2858" i="24"/>
  <c r="O2859" i="24"/>
  <c r="T2858" i="24"/>
  <c r="W2858" i="24" s="1"/>
  <c r="T2859" i="24" l="1"/>
  <c r="W2859" i="24" s="1"/>
  <c r="O2860" i="24"/>
  <c r="N2859" i="24"/>
  <c r="V2858" i="24"/>
  <c r="V2859" i="24" l="1"/>
  <c r="N2860" i="24"/>
  <c r="O2861" i="24"/>
  <c r="T2860" i="24"/>
  <c r="W2860" i="24" s="1"/>
  <c r="O2862" i="24" l="1"/>
  <c r="T2861" i="24"/>
  <c r="W2861" i="24" s="1"/>
  <c r="N2861" i="24"/>
  <c r="V2860" i="24"/>
  <c r="T2862" i="24" l="1"/>
  <c r="W2862" i="24" s="1"/>
  <c r="O2863" i="24"/>
  <c r="N2862" i="24"/>
  <c r="V2861" i="24"/>
  <c r="V2862" i="24" l="1"/>
  <c r="N2863" i="24"/>
  <c r="T2863" i="24"/>
  <c r="W2863" i="24" s="1"/>
  <c r="O2864" i="24"/>
  <c r="O2865" i="24" l="1"/>
  <c r="T2864" i="24"/>
  <c r="W2864" i="24" s="1"/>
  <c r="N2864" i="24"/>
  <c r="V2863" i="24"/>
  <c r="O2866" i="24" l="1"/>
  <c r="T2865" i="24"/>
  <c r="W2865" i="24" s="1"/>
  <c r="N2865" i="24"/>
  <c r="V2864" i="24"/>
  <c r="V2865" i="24" l="1"/>
  <c r="N2866" i="24"/>
  <c r="O2867" i="24"/>
  <c r="T2866" i="24"/>
  <c r="W2866" i="24" s="1"/>
  <c r="T2867" i="24" l="1"/>
  <c r="W2867" i="24" s="1"/>
  <c r="O2868" i="24"/>
  <c r="N2867" i="24"/>
  <c r="V2866" i="24"/>
  <c r="N2868" i="24" l="1"/>
  <c r="V2867" i="24"/>
  <c r="O2869" i="24"/>
  <c r="T2868" i="24"/>
  <c r="W2868" i="24" s="1"/>
  <c r="N2869" i="24" l="1"/>
  <c r="V2868" i="24"/>
  <c r="O2870" i="24"/>
  <c r="T2869" i="24"/>
  <c r="W2869" i="24" s="1"/>
  <c r="N2870" i="24" l="1"/>
  <c r="V2869" i="24"/>
  <c r="O2871" i="24"/>
  <c r="T2870" i="24"/>
  <c r="W2870" i="24" s="1"/>
  <c r="N2871" i="24" l="1"/>
  <c r="V2870" i="24"/>
  <c r="T2871" i="24"/>
  <c r="W2871" i="24" s="1"/>
  <c r="O2872" i="24"/>
  <c r="T2872" i="24" l="1"/>
  <c r="W2872" i="24" s="1"/>
  <c r="O2873" i="24"/>
  <c r="N2872" i="24"/>
  <c r="V2871" i="24"/>
  <c r="N2873" i="24" l="1"/>
  <c r="V2872" i="24"/>
  <c r="O2874" i="24"/>
  <c r="T2873" i="24"/>
  <c r="W2873" i="24" s="1"/>
  <c r="V2873" i="24" l="1"/>
  <c r="N2874" i="24"/>
  <c r="O2875" i="24"/>
  <c r="T2874" i="24"/>
  <c r="W2874" i="24" s="1"/>
  <c r="T2875" i="24" l="1"/>
  <c r="W2875" i="24" s="1"/>
  <c r="O2876" i="24"/>
  <c r="N2875" i="24"/>
  <c r="V2874" i="24"/>
  <c r="V2875" i="24" l="1"/>
  <c r="N2876" i="24"/>
  <c r="O2877" i="24"/>
  <c r="T2876" i="24"/>
  <c r="W2876" i="24" s="1"/>
  <c r="O2878" i="24" l="1"/>
  <c r="T2877" i="24"/>
  <c r="W2877" i="24" s="1"/>
  <c r="N2877" i="24"/>
  <c r="V2876" i="24"/>
  <c r="T2878" i="24" l="1"/>
  <c r="W2878" i="24" s="1"/>
  <c r="O2879" i="24"/>
  <c r="N2878" i="24"/>
  <c r="V2877" i="24"/>
  <c r="V2878" i="24" l="1"/>
  <c r="N2879" i="24"/>
  <c r="T2879" i="24"/>
  <c r="W2879" i="24" s="1"/>
  <c r="O2880" i="24"/>
  <c r="O2881" i="24" l="1"/>
  <c r="T2880" i="24"/>
  <c r="W2880" i="24" s="1"/>
  <c r="N2880" i="24"/>
  <c r="V2879" i="24"/>
  <c r="O2882" i="24" l="1"/>
  <c r="T2881" i="24"/>
  <c r="W2881" i="24" s="1"/>
  <c r="N2881" i="24"/>
  <c r="V2880" i="24"/>
  <c r="T2882" i="24" l="1"/>
  <c r="W2882" i="24" s="1"/>
  <c r="O2883" i="24"/>
  <c r="V2881" i="24"/>
  <c r="N2882" i="24"/>
  <c r="N2883" i="24" l="1"/>
  <c r="V2882" i="24"/>
  <c r="T2883" i="24"/>
  <c r="W2883" i="24" s="1"/>
  <c r="O2884" i="24"/>
  <c r="O2885" i="24" l="1"/>
  <c r="T2884" i="24"/>
  <c r="W2884" i="24" s="1"/>
  <c r="N2884" i="24"/>
  <c r="V2883" i="24"/>
  <c r="O2886" i="24" l="1"/>
  <c r="T2885" i="24"/>
  <c r="W2885" i="24" s="1"/>
  <c r="N2885" i="24"/>
  <c r="V2884" i="24"/>
  <c r="O2887" i="24" l="1"/>
  <c r="T2886" i="24"/>
  <c r="W2886" i="24" s="1"/>
  <c r="N2886" i="24"/>
  <c r="V2885" i="24"/>
  <c r="T2887" i="24" l="1"/>
  <c r="W2887" i="24" s="1"/>
  <c r="O2888" i="24"/>
  <c r="N2887" i="24"/>
  <c r="V2886" i="24"/>
  <c r="N2888" i="24" l="1"/>
  <c r="V2887" i="24"/>
  <c r="T2888" i="24"/>
  <c r="W2888" i="24" s="1"/>
  <c r="O2889" i="24"/>
  <c r="N2889" i="24" l="1"/>
  <c r="V2888" i="24"/>
  <c r="O2890" i="24"/>
  <c r="T2889" i="24"/>
  <c r="W2889" i="24" s="1"/>
  <c r="V2889" i="24" l="1"/>
  <c r="N2890" i="24"/>
  <c r="O2891" i="24"/>
  <c r="T2890" i="24"/>
  <c r="W2890" i="24" s="1"/>
  <c r="T2891" i="24" l="1"/>
  <c r="W2891" i="24" s="1"/>
  <c r="O2892" i="24"/>
  <c r="N2891" i="24"/>
  <c r="V2890" i="24"/>
  <c r="V2891" i="24" l="1"/>
  <c r="N2892" i="24"/>
  <c r="O2893" i="24"/>
  <c r="T2892" i="24"/>
  <c r="W2892" i="24" s="1"/>
  <c r="O2894" i="24" l="1"/>
  <c r="T2893" i="24"/>
  <c r="W2893" i="24" s="1"/>
  <c r="N2893" i="24"/>
  <c r="V2892" i="24"/>
  <c r="T2894" i="24" l="1"/>
  <c r="W2894" i="24" s="1"/>
  <c r="O2895" i="24"/>
  <c r="N2894" i="24"/>
  <c r="V2893" i="24"/>
  <c r="V2894" i="24" l="1"/>
  <c r="N2895" i="24"/>
  <c r="T2895" i="24"/>
  <c r="W2895" i="24" s="1"/>
  <c r="O2896" i="24"/>
  <c r="O2897" i="24" l="1"/>
  <c r="T2896" i="24"/>
  <c r="W2896" i="24" s="1"/>
  <c r="N2896" i="24"/>
  <c r="V2895" i="24"/>
  <c r="O2898" i="24" l="1"/>
  <c r="T2897" i="24"/>
  <c r="W2897" i="24" s="1"/>
  <c r="N2897" i="24"/>
  <c r="V2896" i="24"/>
  <c r="O2899" i="24" l="1"/>
  <c r="T2898" i="24"/>
  <c r="W2898" i="24" s="1"/>
  <c r="V2897" i="24"/>
  <c r="N2898" i="24"/>
  <c r="T2899" i="24" l="1"/>
  <c r="W2899" i="24" s="1"/>
  <c r="O2900" i="24"/>
  <c r="N2899" i="24"/>
  <c r="V2898" i="24"/>
  <c r="N2900" i="24" l="1"/>
  <c r="V2899" i="24"/>
  <c r="O2901" i="24"/>
  <c r="T2900" i="24"/>
  <c r="W2900" i="24" s="1"/>
  <c r="N2901" i="24" l="1"/>
  <c r="V2900" i="24"/>
  <c r="O2902" i="24"/>
  <c r="T2901" i="24"/>
  <c r="W2901" i="24" s="1"/>
  <c r="N2902" i="24" l="1"/>
  <c r="V2901" i="24"/>
  <c r="O2903" i="24"/>
  <c r="T2902" i="24"/>
  <c r="W2902" i="24" s="1"/>
  <c r="N2903" i="24" l="1"/>
  <c r="V2902" i="24"/>
  <c r="T2903" i="24"/>
  <c r="W2903" i="24" s="1"/>
  <c r="O2904" i="24"/>
  <c r="N2904" i="24" l="1"/>
  <c r="V2903" i="24"/>
  <c r="T2904" i="24"/>
  <c r="W2904" i="24" s="1"/>
  <c r="O2905" i="24"/>
  <c r="O2906" i="24" l="1"/>
  <c r="T2905" i="24"/>
  <c r="W2905" i="24" s="1"/>
  <c r="N2905" i="24"/>
  <c r="V2904" i="24"/>
  <c r="T2906" i="24" l="1"/>
  <c r="W2906" i="24" s="1"/>
  <c r="O2907" i="24"/>
  <c r="N2906" i="24"/>
  <c r="V2905" i="24"/>
  <c r="N2907" i="24" l="1"/>
  <c r="V2906" i="24"/>
  <c r="T2907" i="24"/>
  <c r="W2907" i="24" s="1"/>
  <c r="O2908" i="24"/>
  <c r="N2908" i="24" l="1"/>
  <c r="V2907" i="24"/>
  <c r="T2908" i="24"/>
  <c r="W2908" i="24" s="1"/>
  <c r="O2909" i="24"/>
  <c r="N2909" i="24" l="1"/>
  <c r="V2908" i="24"/>
  <c r="O2910" i="24"/>
  <c r="T2909" i="24"/>
  <c r="W2909" i="24" s="1"/>
  <c r="V2909" i="24" l="1"/>
  <c r="N2910" i="24"/>
  <c r="O2911" i="24"/>
  <c r="T2910" i="24"/>
  <c r="W2910" i="24" s="1"/>
  <c r="T2911" i="24" l="1"/>
  <c r="W2911" i="24" s="1"/>
  <c r="O2912" i="24"/>
  <c r="N2911" i="24"/>
  <c r="V2910" i="24"/>
  <c r="V2911" i="24" l="1"/>
  <c r="N2912" i="24"/>
  <c r="O2913" i="24"/>
  <c r="T2912" i="24"/>
  <c r="W2912" i="24" s="1"/>
  <c r="O2914" i="24" l="1"/>
  <c r="T2913" i="24"/>
  <c r="W2913" i="24" s="1"/>
  <c r="N2913" i="24"/>
  <c r="V2912" i="24"/>
  <c r="O2915" i="24" l="1"/>
  <c r="T2914" i="24"/>
  <c r="W2914" i="24" s="1"/>
  <c r="N2914" i="24"/>
  <c r="V2913" i="24"/>
  <c r="T2915" i="24" l="1"/>
  <c r="W2915" i="24" s="1"/>
  <c r="O2916" i="24"/>
  <c r="V2914" i="24"/>
  <c r="N2915" i="24"/>
  <c r="N2916" i="24" l="1"/>
  <c r="V2915" i="24"/>
  <c r="O2917" i="24"/>
  <c r="T2916" i="24"/>
  <c r="W2916" i="24" s="1"/>
  <c r="N2917" i="24" l="1"/>
  <c r="V2916" i="24"/>
  <c r="O2918" i="24"/>
  <c r="T2917" i="24"/>
  <c r="W2917" i="24" s="1"/>
  <c r="N2918" i="24" l="1"/>
  <c r="V2917" i="24"/>
  <c r="O2919" i="24"/>
  <c r="T2918" i="24"/>
  <c r="W2918" i="24" s="1"/>
  <c r="N2919" i="24" l="1"/>
  <c r="V2918" i="24"/>
  <c r="T2919" i="24"/>
  <c r="W2919" i="24" s="1"/>
  <c r="O2920" i="24"/>
  <c r="V2919" i="24" l="1"/>
  <c r="N2920" i="24"/>
  <c r="O2921" i="24"/>
  <c r="T2920" i="24"/>
  <c r="W2920" i="24" s="1"/>
  <c r="O2922" i="24" l="1"/>
  <c r="T2921" i="24"/>
  <c r="W2921" i="24" s="1"/>
  <c r="N2921" i="24"/>
  <c r="V2920" i="24"/>
  <c r="T2922" i="24" l="1"/>
  <c r="W2922" i="24" s="1"/>
  <c r="O2923" i="24"/>
  <c r="N2922" i="24"/>
  <c r="V2921" i="24"/>
  <c r="V2922" i="24" l="1"/>
  <c r="N2923" i="24"/>
  <c r="T2923" i="24"/>
  <c r="W2923" i="24" s="1"/>
  <c r="O2924" i="24"/>
  <c r="O2925" i="24" l="1"/>
  <c r="T2924" i="24"/>
  <c r="W2924" i="24" s="1"/>
  <c r="N2924" i="24"/>
  <c r="V2923" i="24"/>
  <c r="O2926" i="24" l="1"/>
  <c r="T2925" i="24"/>
  <c r="W2925" i="24" s="1"/>
  <c r="N2925" i="24"/>
  <c r="V2924" i="24"/>
  <c r="T2926" i="24" l="1"/>
  <c r="W2926" i="24" s="1"/>
  <c r="O2927" i="24"/>
  <c r="V2925" i="24"/>
  <c r="N2926" i="24"/>
  <c r="N2927" i="24" l="1"/>
  <c r="V2926" i="24"/>
  <c r="T2927" i="24"/>
  <c r="W2927" i="24" s="1"/>
  <c r="O2928" i="24"/>
  <c r="O2929" i="24" l="1"/>
  <c r="T2928" i="24"/>
  <c r="W2928" i="24" s="1"/>
  <c r="N2928" i="24"/>
  <c r="V2927" i="24"/>
  <c r="O2930" i="24" l="1"/>
  <c r="T2929" i="24"/>
  <c r="W2929" i="24" s="1"/>
  <c r="N2929" i="24"/>
  <c r="V2928" i="24"/>
  <c r="O2931" i="24" l="1"/>
  <c r="T2930" i="24"/>
  <c r="W2930" i="24" s="1"/>
  <c r="V2929" i="24"/>
  <c r="N2930" i="24"/>
  <c r="T2931" i="24" l="1"/>
  <c r="W2931" i="24" s="1"/>
  <c r="O2932" i="24"/>
  <c r="N2931" i="24"/>
  <c r="V2930" i="24"/>
  <c r="N2932" i="24" l="1"/>
  <c r="V2931" i="24"/>
  <c r="O2933" i="24"/>
  <c r="T2932" i="24"/>
  <c r="W2932" i="24" s="1"/>
  <c r="N2933" i="24" l="1"/>
  <c r="V2932" i="24"/>
  <c r="O2934" i="24"/>
  <c r="T2933" i="24"/>
  <c r="W2933" i="24" s="1"/>
  <c r="N2934" i="24" l="1"/>
  <c r="V2933" i="24"/>
  <c r="O2935" i="24"/>
  <c r="T2934" i="24"/>
  <c r="W2934" i="24" s="1"/>
  <c r="N2935" i="24" l="1"/>
  <c r="V2934" i="24"/>
  <c r="T2935" i="24"/>
  <c r="W2935" i="24" s="1"/>
  <c r="O2936" i="24"/>
  <c r="V2935" i="24" l="1"/>
  <c r="N2936" i="24"/>
  <c r="O2937" i="24"/>
  <c r="T2936" i="24"/>
  <c r="W2936" i="24" s="1"/>
  <c r="O2938" i="24" l="1"/>
  <c r="T2937" i="24"/>
  <c r="W2937" i="24" s="1"/>
  <c r="N2937" i="24"/>
  <c r="V2936" i="24"/>
  <c r="T2938" i="24" l="1"/>
  <c r="W2938" i="24" s="1"/>
  <c r="O2939" i="24"/>
  <c r="N2938" i="24"/>
  <c r="V2937" i="24"/>
  <c r="V2938" i="24" l="1"/>
  <c r="N2939" i="24"/>
  <c r="T2939" i="24"/>
  <c r="W2939" i="24" s="1"/>
  <c r="O2940" i="24"/>
  <c r="T2940" i="24" l="1"/>
  <c r="W2940" i="24" s="1"/>
  <c r="O2941" i="24"/>
  <c r="V2939" i="24"/>
  <c r="N2940" i="24"/>
  <c r="N2941" i="24" l="1"/>
  <c r="V2940" i="24"/>
  <c r="O2942" i="24"/>
  <c r="T2941" i="24"/>
  <c r="W2941" i="24" s="1"/>
  <c r="V2941" i="24" l="1"/>
  <c r="N2942" i="24"/>
  <c r="T2942" i="24"/>
  <c r="W2942" i="24" s="1"/>
  <c r="O2943" i="24"/>
  <c r="T2943" i="24" l="1"/>
  <c r="W2943" i="24" s="1"/>
  <c r="O2944" i="24"/>
  <c r="N2943" i="24"/>
  <c r="V2942" i="24"/>
  <c r="V2943" i="24" l="1"/>
  <c r="N2944" i="24"/>
  <c r="O2945" i="24"/>
  <c r="T2944" i="24"/>
  <c r="W2944" i="24" s="1"/>
  <c r="O2946" i="24" l="1"/>
  <c r="T2945" i="24"/>
  <c r="W2945" i="24" s="1"/>
  <c r="N2945" i="24"/>
  <c r="V2944" i="24"/>
  <c r="O2947" i="24" l="1"/>
  <c r="T2946" i="24"/>
  <c r="W2946" i="24" s="1"/>
  <c r="N2946" i="24"/>
  <c r="V2945" i="24"/>
  <c r="T2947" i="24" l="1"/>
  <c r="W2947" i="24" s="1"/>
  <c r="O2948" i="24"/>
  <c r="N2947" i="24"/>
  <c r="V2946" i="24"/>
  <c r="N2948" i="24" l="1"/>
  <c r="V2947" i="24"/>
  <c r="T2948" i="24"/>
  <c r="W2948" i="24" s="1"/>
  <c r="O2949" i="24"/>
  <c r="N2949" i="24" l="1"/>
  <c r="V2948" i="24"/>
  <c r="O2950" i="24"/>
  <c r="T2949" i="24"/>
  <c r="W2949" i="24" s="1"/>
  <c r="V2949" i="24" l="1"/>
  <c r="N2950" i="24"/>
  <c r="T2950" i="24"/>
  <c r="W2950" i="24" s="1"/>
  <c r="O2951" i="24"/>
  <c r="T2951" i="24" l="1"/>
  <c r="W2951" i="24" s="1"/>
  <c r="O2952" i="24"/>
  <c r="N2951" i="24"/>
  <c r="V2950" i="24"/>
  <c r="N2952" i="24" l="1"/>
  <c r="V2951" i="24"/>
  <c r="O2953" i="24"/>
  <c r="T2952" i="24"/>
  <c r="W2952" i="24" s="1"/>
  <c r="N2953" i="24" l="1"/>
  <c r="V2952" i="24"/>
  <c r="O2954" i="24"/>
  <c r="T2953" i="24"/>
  <c r="W2953" i="24" s="1"/>
  <c r="N2954" i="24" l="1"/>
  <c r="V2953" i="24"/>
  <c r="T2954" i="24"/>
  <c r="W2954" i="24" s="1"/>
  <c r="O2955" i="24"/>
  <c r="N2955" i="24" l="1"/>
  <c r="V2954" i="24"/>
  <c r="T2955" i="24"/>
  <c r="W2955" i="24" s="1"/>
  <c r="O2956" i="24"/>
  <c r="N2956" i="24" l="1"/>
  <c r="V2955" i="24"/>
  <c r="T2956" i="24"/>
  <c r="W2956" i="24" s="1"/>
  <c r="O2957" i="24"/>
  <c r="N2957" i="24" l="1"/>
  <c r="V2956" i="24"/>
  <c r="O2958" i="24"/>
  <c r="T2957" i="24"/>
  <c r="W2957" i="24" s="1"/>
  <c r="V2957" i="24" l="1"/>
  <c r="N2958" i="24"/>
  <c r="O2959" i="24"/>
  <c r="T2958" i="24"/>
  <c r="W2958" i="24" s="1"/>
  <c r="T2959" i="24" l="1"/>
  <c r="W2959" i="24" s="1"/>
  <c r="O2960" i="24"/>
  <c r="N2959" i="24"/>
  <c r="V2958" i="24"/>
  <c r="V2959" i="24" l="1"/>
  <c r="N2960" i="24"/>
  <c r="T2960" i="24"/>
  <c r="W2960" i="24" s="1"/>
  <c r="O2961" i="24"/>
  <c r="O2962" i="24" l="1"/>
  <c r="T2961" i="24"/>
  <c r="W2961" i="24" s="1"/>
  <c r="N2961" i="24"/>
  <c r="V2960" i="24"/>
  <c r="O2963" i="24" l="1"/>
  <c r="T2962" i="24"/>
  <c r="W2962" i="24" s="1"/>
  <c r="V2961" i="24"/>
  <c r="N2962" i="24"/>
  <c r="T2963" i="24" l="1"/>
  <c r="W2963" i="24" s="1"/>
  <c r="O2964" i="24"/>
  <c r="V2962" i="24"/>
  <c r="N2963" i="24"/>
  <c r="N2964" i="24" l="1"/>
  <c r="V2963" i="24"/>
  <c r="O2965" i="24"/>
  <c r="T2964" i="24"/>
  <c r="W2964" i="24" s="1"/>
  <c r="N2965" i="24" l="1"/>
  <c r="V2964" i="24"/>
  <c r="O2966" i="24"/>
  <c r="T2965" i="24"/>
  <c r="W2965" i="24" s="1"/>
  <c r="N2966" i="24" l="1"/>
  <c r="V2965" i="24"/>
  <c r="T2966" i="24"/>
  <c r="W2966" i="24" s="1"/>
  <c r="O2967" i="24"/>
  <c r="V2966" i="24" l="1"/>
  <c r="N2967" i="24"/>
  <c r="T2967" i="24"/>
  <c r="W2967" i="24" s="1"/>
  <c r="O2968" i="24"/>
  <c r="O2969" i="24" l="1"/>
  <c r="T2968" i="24"/>
  <c r="W2968" i="24" s="1"/>
  <c r="V2967" i="24"/>
  <c r="N2968" i="24"/>
  <c r="O2970" i="24" l="1"/>
  <c r="T2969" i="24"/>
  <c r="W2969" i="24" s="1"/>
  <c r="N2969" i="24"/>
  <c r="V2968" i="24"/>
  <c r="N2970" i="24" l="1"/>
  <c r="V2969" i="24"/>
  <c r="T2970" i="24"/>
  <c r="W2970" i="24" s="1"/>
  <c r="O2971" i="24"/>
  <c r="T2971" i="24" l="1"/>
  <c r="W2971" i="24" s="1"/>
  <c r="O2972" i="24"/>
  <c r="N2971" i="24"/>
  <c r="V2970" i="24"/>
  <c r="V2971" i="24" l="1"/>
  <c r="N2972" i="24"/>
  <c r="O2973" i="24"/>
  <c r="T2972" i="24"/>
  <c r="W2972" i="24" s="1"/>
  <c r="N2973" i="24" l="1"/>
  <c r="V2972" i="24"/>
  <c r="O2974" i="24"/>
  <c r="T2973" i="24"/>
  <c r="W2973" i="24" s="1"/>
  <c r="V2973" i="24" l="1"/>
  <c r="N2974" i="24"/>
  <c r="O2975" i="24"/>
  <c r="T2974" i="24"/>
  <c r="W2974" i="24" s="1"/>
  <c r="T2975" i="24" l="1"/>
  <c r="W2975" i="24" s="1"/>
  <c r="O2976" i="24"/>
  <c r="N2975" i="24"/>
  <c r="V2974" i="24"/>
  <c r="N2976" i="24" l="1"/>
  <c r="V2975" i="24"/>
  <c r="O2977" i="24"/>
  <c r="T2976" i="24"/>
  <c r="W2976" i="24" s="1"/>
  <c r="N2977" i="24" l="1"/>
  <c r="V2976" i="24"/>
  <c r="O2978" i="24"/>
  <c r="T2977" i="24"/>
  <c r="W2977" i="24" s="1"/>
  <c r="V2977" i="24" l="1"/>
  <c r="N2978" i="24"/>
  <c r="O2979" i="24"/>
  <c r="T2978" i="24"/>
  <c r="W2978" i="24" s="1"/>
  <c r="T2979" i="24" l="1"/>
  <c r="W2979" i="24" s="1"/>
  <c r="O2980" i="24"/>
  <c r="V2978" i="24"/>
  <c r="N2979" i="24"/>
  <c r="O2981" i="24" l="1"/>
  <c r="T2980" i="24"/>
  <c r="W2980" i="24" s="1"/>
  <c r="N2980" i="24"/>
  <c r="V2979" i="24"/>
  <c r="O2982" i="24" l="1"/>
  <c r="T2981" i="24"/>
  <c r="W2981" i="24" s="1"/>
  <c r="N2981" i="24"/>
  <c r="V2980" i="24"/>
  <c r="V2981" i="24" l="1"/>
  <c r="N2982" i="24"/>
  <c r="O2983" i="24"/>
  <c r="T2982" i="24"/>
  <c r="W2982" i="24" s="1"/>
  <c r="N2983" i="24" l="1"/>
  <c r="V2982" i="24"/>
  <c r="T2983" i="24"/>
  <c r="W2983" i="24" s="1"/>
  <c r="O2984" i="24"/>
  <c r="O2985" i="24" l="1"/>
  <c r="T2984" i="24"/>
  <c r="W2984" i="24" s="1"/>
  <c r="N2984" i="24"/>
  <c r="V2983" i="24"/>
  <c r="N2985" i="24" l="1"/>
  <c r="V2984" i="24"/>
  <c r="O2986" i="24"/>
  <c r="T2985" i="24"/>
  <c r="W2985" i="24" s="1"/>
  <c r="T2986" i="24" l="1"/>
  <c r="W2986" i="24" s="1"/>
  <c r="O2987" i="24"/>
  <c r="N2986" i="24"/>
  <c r="V2985" i="24"/>
  <c r="V2986" i="24" l="1"/>
  <c r="N2987" i="24"/>
  <c r="T2987" i="24"/>
  <c r="W2987" i="24" s="1"/>
  <c r="O2988" i="24"/>
  <c r="O2989" i="24" l="1"/>
  <c r="T2988" i="24"/>
  <c r="W2988" i="24" s="1"/>
  <c r="N2988" i="24"/>
  <c r="V2987" i="24"/>
  <c r="O2990" i="24" l="1"/>
  <c r="T2989" i="24"/>
  <c r="W2989" i="24" s="1"/>
  <c r="N2989" i="24"/>
  <c r="V2988" i="24"/>
  <c r="V2989" i="24" l="1"/>
  <c r="N2990" i="24"/>
  <c r="T2990" i="24"/>
  <c r="W2990" i="24" s="1"/>
  <c r="O2991" i="24"/>
  <c r="T2991" i="24" l="1"/>
  <c r="W2991" i="24" s="1"/>
  <c r="O2992" i="24"/>
  <c r="N2991" i="24"/>
  <c r="V2990" i="24"/>
  <c r="V2991" i="24" l="1"/>
  <c r="N2992" i="24"/>
  <c r="O2993" i="24"/>
  <c r="T2992" i="24"/>
  <c r="W2992" i="24" s="1"/>
  <c r="O2994" i="24" l="1"/>
  <c r="T2993" i="24"/>
  <c r="W2993" i="24" s="1"/>
  <c r="N2993" i="24"/>
  <c r="V2992" i="24"/>
  <c r="N2994" i="24" l="1"/>
  <c r="V2993" i="24"/>
  <c r="O2995" i="24"/>
  <c r="T2994" i="24"/>
  <c r="W2994" i="24" s="1"/>
  <c r="T2995" i="24" l="1"/>
  <c r="W2995" i="24" s="1"/>
  <c r="O2996" i="24"/>
  <c r="V2994" i="24"/>
  <c r="N2995" i="24"/>
  <c r="N2996" i="24" l="1"/>
  <c r="V2995" i="24"/>
  <c r="T2996" i="24"/>
  <c r="W2996" i="24" s="1"/>
  <c r="O2997" i="24"/>
  <c r="O2998" i="24" l="1"/>
  <c r="T2997" i="24"/>
  <c r="W2997" i="24" s="1"/>
  <c r="N2997" i="24"/>
  <c r="V2996" i="24"/>
  <c r="N2998" i="24" l="1"/>
  <c r="V2997" i="24"/>
  <c r="T2998" i="24"/>
  <c r="W2998" i="24" s="1"/>
  <c r="O2999" i="24"/>
  <c r="T2999" i="24" l="1"/>
  <c r="W2999" i="24" s="1"/>
  <c r="O3000" i="24"/>
  <c r="N2999" i="24"/>
  <c r="V2998" i="24"/>
  <c r="V2999" i="24" l="1"/>
  <c r="N3000" i="24"/>
  <c r="O3001" i="24"/>
  <c r="T3000" i="24"/>
  <c r="W3000" i="24" s="1"/>
  <c r="O3002" i="24" l="1"/>
  <c r="T3001" i="24"/>
  <c r="W3001" i="24" s="1"/>
  <c r="N3001" i="24"/>
  <c r="V3000" i="24"/>
  <c r="N3002" i="24" l="1"/>
  <c r="V3001" i="24"/>
  <c r="T3002" i="24"/>
  <c r="W3002" i="24" s="1"/>
  <c r="O3003" i="24"/>
  <c r="T3003" i="24" l="1"/>
  <c r="W3003" i="24" s="1"/>
  <c r="O3004" i="24"/>
  <c r="N3003" i="24"/>
  <c r="V3002" i="24"/>
  <c r="N3004" i="24" l="1"/>
  <c r="V3003" i="24"/>
  <c r="O3005" i="24"/>
  <c r="T3004" i="24"/>
  <c r="W3004" i="24" s="1"/>
  <c r="O3006" i="24" l="1"/>
  <c r="T3005" i="24"/>
  <c r="W3005" i="24" s="1"/>
  <c r="N3005" i="24"/>
  <c r="V3004" i="24"/>
  <c r="V3005" i="24" l="1"/>
  <c r="N3006" i="24"/>
  <c r="O3007" i="24"/>
  <c r="T3006" i="24"/>
  <c r="W3006" i="24" s="1"/>
  <c r="T3007" i="24" l="1"/>
  <c r="W3007" i="24" s="1"/>
  <c r="O3008" i="24"/>
  <c r="N3007" i="24"/>
  <c r="V3006" i="24"/>
  <c r="N3008" i="24" l="1"/>
  <c r="V3007" i="24"/>
  <c r="T3008" i="24"/>
  <c r="W3008" i="24" s="1"/>
  <c r="O3009" i="24"/>
  <c r="O3010" i="24" l="1"/>
  <c r="T3009" i="24"/>
  <c r="W3009" i="24" s="1"/>
  <c r="N3009" i="24"/>
  <c r="V3008" i="24"/>
  <c r="V3009" i="24" l="1"/>
  <c r="N3010" i="24"/>
  <c r="O3011" i="24"/>
  <c r="T3010" i="24"/>
  <c r="W3010" i="24" s="1"/>
  <c r="T3011" i="24" l="1"/>
  <c r="W3011" i="24" s="1"/>
  <c r="O3012" i="24"/>
  <c r="N3011" i="24"/>
  <c r="V3010" i="24"/>
  <c r="N3012" i="24" l="1"/>
  <c r="V3011" i="24"/>
  <c r="O3013" i="24"/>
  <c r="T3012" i="24"/>
  <c r="W3012" i="24" s="1"/>
  <c r="O3014" i="24" l="1"/>
  <c r="T3013" i="24"/>
  <c r="W3013" i="24" s="1"/>
  <c r="N3013" i="24"/>
  <c r="V3012" i="24"/>
  <c r="N3014" i="24" l="1"/>
  <c r="V3013" i="24"/>
  <c r="T3014" i="24"/>
  <c r="W3014" i="24" s="1"/>
  <c r="O3015" i="24"/>
  <c r="V3014" i="24" l="1"/>
  <c r="N3015" i="24"/>
  <c r="T3015" i="24"/>
  <c r="W3015" i="24" s="1"/>
  <c r="O3016" i="24"/>
  <c r="O3017" i="24" l="1"/>
  <c r="T3016" i="24"/>
  <c r="W3016" i="24" s="1"/>
  <c r="N3016" i="24"/>
  <c r="V3015" i="24"/>
  <c r="O3018" i="24" l="1"/>
  <c r="T3017" i="24"/>
  <c r="W3017" i="24" s="1"/>
  <c r="N3017" i="24"/>
  <c r="V3016" i="24"/>
  <c r="T3018" i="24" l="1"/>
  <c r="W3018" i="24" s="1"/>
  <c r="O3019" i="24"/>
  <c r="N3018" i="24"/>
  <c r="V3017" i="24"/>
  <c r="N3019" i="24" l="1"/>
  <c r="V3018" i="24"/>
  <c r="T3019" i="24"/>
  <c r="W3019" i="24" s="1"/>
  <c r="O3020" i="24"/>
  <c r="N3020" i="24" l="1"/>
  <c r="V3019" i="24"/>
  <c r="T3020" i="24"/>
  <c r="W3020" i="24" s="1"/>
  <c r="O3021" i="24"/>
  <c r="N3021" i="24" l="1"/>
  <c r="V3020" i="24"/>
  <c r="O3022" i="24"/>
  <c r="T3021" i="24"/>
  <c r="W3021" i="24" s="1"/>
  <c r="V3021" i="24" l="1"/>
  <c r="N3022" i="24"/>
  <c r="O3023" i="24"/>
  <c r="T3022" i="24"/>
  <c r="W3022" i="24" s="1"/>
  <c r="T3023" i="24" l="1"/>
  <c r="W3023" i="24" s="1"/>
  <c r="O3024" i="24"/>
  <c r="N3023" i="24"/>
  <c r="V3022" i="24"/>
  <c r="N3024" i="24" l="1"/>
  <c r="V3023" i="24"/>
  <c r="O3025" i="24"/>
  <c r="T3024" i="24"/>
  <c r="W3024" i="24" s="1"/>
  <c r="N3025" i="24" l="1"/>
  <c r="V3024" i="24"/>
  <c r="O3026" i="24"/>
  <c r="T3025" i="24"/>
  <c r="W3025" i="24" s="1"/>
  <c r="N3026" i="24" l="1"/>
  <c r="V3025" i="24"/>
  <c r="O3027" i="24"/>
  <c r="T3026" i="24"/>
  <c r="W3026" i="24" s="1"/>
  <c r="N3027" i="24" l="1"/>
  <c r="V3026" i="24"/>
  <c r="T3027" i="24"/>
  <c r="W3027" i="24" s="1"/>
  <c r="O3028" i="24"/>
  <c r="T3028" i="24" l="1"/>
  <c r="W3028" i="24" s="1"/>
  <c r="O3029" i="24"/>
  <c r="N3028" i="24"/>
  <c r="V3027" i="24"/>
  <c r="N3029" i="24" l="1"/>
  <c r="V3028" i="24"/>
  <c r="O3030" i="24"/>
  <c r="T3029" i="24"/>
  <c r="W3029" i="24" s="1"/>
  <c r="N3030" i="24" l="1"/>
  <c r="V3029" i="24"/>
  <c r="T3030" i="24"/>
  <c r="W3030" i="24" s="1"/>
  <c r="O3031" i="24"/>
  <c r="N3031" i="24" l="1"/>
  <c r="V3030" i="24"/>
  <c r="T3031" i="24"/>
  <c r="W3031" i="24" s="1"/>
  <c r="O3032" i="24"/>
  <c r="O3033" i="24" l="1"/>
  <c r="T3032" i="24"/>
  <c r="W3032" i="24" s="1"/>
  <c r="V3031" i="24"/>
  <c r="N3032" i="24"/>
  <c r="O3034" i="24" l="1"/>
  <c r="T3033" i="24"/>
  <c r="W3033" i="24" s="1"/>
  <c r="N3033" i="24"/>
  <c r="V3032" i="24"/>
  <c r="T3034" i="24" l="1"/>
  <c r="W3034" i="24" s="1"/>
  <c r="O3035" i="24"/>
  <c r="N3034" i="24"/>
  <c r="V3033" i="24"/>
  <c r="N3035" i="24" l="1"/>
  <c r="V3034" i="24"/>
  <c r="T3035" i="24"/>
  <c r="W3035" i="24" s="1"/>
  <c r="O3036" i="24"/>
  <c r="V3035" i="24" l="1"/>
  <c r="N3036" i="24"/>
  <c r="O3037" i="24"/>
  <c r="T3036" i="24"/>
  <c r="W3036" i="24" s="1"/>
  <c r="O3038" i="24" l="1"/>
  <c r="T3037" i="24"/>
  <c r="W3037" i="24" s="1"/>
  <c r="N3037" i="24"/>
  <c r="V3036" i="24"/>
  <c r="O3039" i="24" l="1"/>
  <c r="T3038" i="24"/>
  <c r="W3038" i="24" s="1"/>
  <c r="V3037" i="24"/>
  <c r="N3038" i="24"/>
  <c r="T3039" i="24" l="1"/>
  <c r="W3039" i="24" s="1"/>
  <c r="O3040" i="24"/>
  <c r="N3039" i="24"/>
  <c r="V3038" i="24"/>
  <c r="N3040" i="24" l="1"/>
  <c r="V3039" i="24"/>
  <c r="O3041" i="24"/>
  <c r="T3040" i="24"/>
  <c r="W3040" i="24" s="1"/>
  <c r="N3041" i="24" l="1"/>
  <c r="V3040" i="24"/>
  <c r="O3042" i="24"/>
  <c r="T3041" i="24"/>
  <c r="W3041" i="24" s="1"/>
  <c r="V3041" i="24" l="1"/>
  <c r="N3042" i="24"/>
  <c r="O3043" i="24"/>
  <c r="T3042" i="24"/>
  <c r="W3042" i="24" s="1"/>
  <c r="T3043" i="24" l="1"/>
  <c r="W3043" i="24" s="1"/>
  <c r="O3044" i="24"/>
  <c r="N3043" i="24"/>
  <c r="V3042" i="24"/>
  <c r="N3044" i="24" l="1"/>
  <c r="V3043" i="24"/>
  <c r="O3045" i="24"/>
  <c r="T3044" i="24"/>
  <c r="W3044" i="24" s="1"/>
  <c r="N3045" i="24" l="1"/>
  <c r="V3044" i="24"/>
  <c r="O3046" i="24"/>
  <c r="T3045" i="24"/>
  <c r="W3045" i="24" s="1"/>
  <c r="V3045" i="24" l="1"/>
  <c r="N3046" i="24"/>
  <c r="T3046" i="24"/>
  <c r="W3046" i="24" s="1"/>
  <c r="O3047" i="24"/>
  <c r="T3047" i="24" l="1"/>
  <c r="W3047" i="24" s="1"/>
  <c r="O3048" i="24"/>
  <c r="V3046" i="24"/>
  <c r="N3047" i="24"/>
  <c r="N3048" i="24" l="1"/>
  <c r="V3047" i="24"/>
  <c r="O3049" i="24"/>
  <c r="T3048" i="24"/>
  <c r="W3048" i="24" s="1"/>
  <c r="N3049" i="24" l="1"/>
  <c r="V3048" i="24"/>
  <c r="O3050" i="24"/>
  <c r="T3049" i="24"/>
  <c r="W3049" i="24" s="1"/>
  <c r="N3050" i="24" l="1"/>
  <c r="V3049" i="24"/>
  <c r="T3050" i="24"/>
  <c r="W3050" i="24" s="1"/>
  <c r="O3051" i="24"/>
  <c r="N3051" i="24" l="1"/>
  <c r="V3050" i="24"/>
  <c r="T3051" i="24"/>
  <c r="W3051" i="24" s="1"/>
  <c r="O3052" i="24"/>
  <c r="N3052" i="24" l="1"/>
  <c r="V3051" i="24"/>
  <c r="T3052" i="24"/>
  <c r="W3052" i="24" s="1"/>
  <c r="O3053" i="24"/>
  <c r="N3053" i="24" l="1"/>
  <c r="V3052" i="24"/>
  <c r="O3054" i="24"/>
  <c r="T3053" i="24"/>
  <c r="W3053" i="24" s="1"/>
  <c r="V3053" i="24" l="1"/>
  <c r="N3054" i="24"/>
  <c r="O3055" i="24"/>
  <c r="T3054" i="24"/>
  <c r="W3054" i="24" s="1"/>
  <c r="T3055" i="24" l="1"/>
  <c r="W3055" i="24" s="1"/>
  <c r="O3056" i="24"/>
  <c r="N3055" i="24"/>
  <c r="V3054" i="24"/>
  <c r="V3055" i="24" l="1"/>
  <c r="N3056" i="24"/>
  <c r="O3057" i="24"/>
  <c r="T3056" i="24"/>
  <c r="W3056" i="24" s="1"/>
  <c r="O3058" i="24" l="1"/>
  <c r="T3057" i="24"/>
  <c r="W3057" i="24" s="1"/>
  <c r="N3057" i="24"/>
  <c r="V3056" i="24"/>
  <c r="O3059" i="24" l="1"/>
  <c r="T3058" i="24"/>
  <c r="W3058" i="24" s="1"/>
  <c r="N3058" i="24"/>
  <c r="V3057" i="24"/>
  <c r="T3059" i="24" l="1"/>
  <c r="W3059" i="24" s="1"/>
  <c r="O3060" i="24"/>
  <c r="V3058" i="24"/>
  <c r="N3059" i="24"/>
  <c r="O3061" i="24" l="1"/>
  <c r="T3060" i="24"/>
  <c r="W3060" i="24" s="1"/>
  <c r="N3060" i="24"/>
  <c r="V3059" i="24"/>
  <c r="O3062" i="24" l="1"/>
  <c r="T3061" i="24"/>
  <c r="W3061" i="24" s="1"/>
  <c r="N3061" i="24"/>
  <c r="V3060" i="24"/>
  <c r="O3063" i="24" l="1"/>
  <c r="T3062" i="24"/>
  <c r="W3062" i="24" s="1"/>
  <c r="N3062" i="24"/>
  <c r="V3061" i="24"/>
  <c r="T3063" i="24" l="1"/>
  <c r="W3063" i="24" s="1"/>
  <c r="O3064" i="24"/>
  <c r="N3063" i="24"/>
  <c r="V3062" i="24"/>
  <c r="V3063" i="24" l="1"/>
  <c r="N3064" i="24"/>
  <c r="O3065" i="24"/>
  <c r="T3064" i="24"/>
  <c r="W3064" i="24" s="1"/>
  <c r="O3066" i="24" l="1"/>
  <c r="T3065" i="24"/>
  <c r="W3065" i="24" s="1"/>
  <c r="N3065" i="24"/>
  <c r="V3064" i="24"/>
  <c r="T3066" i="24" l="1"/>
  <c r="W3066" i="24" s="1"/>
  <c r="O3067" i="24"/>
  <c r="N3066" i="24"/>
  <c r="V3065" i="24"/>
  <c r="V3066" i="24" l="1"/>
  <c r="N3067" i="24"/>
  <c r="T3067" i="24"/>
  <c r="W3067" i="24" s="1"/>
  <c r="O3068" i="24"/>
  <c r="O3069" i="24" l="1"/>
  <c r="T3068" i="24"/>
  <c r="W3068" i="24" s="1"/>
  <c r="N3068" i="24"/>
  <c r="V3067" i="24"/>
  <c r="O3070" i="24" l="1"/>
  <c r="T3069" i="24"/>
  <c r="W3069" i="24" s="1"/>
  <c r="N3069" i="24"/>
  <c r="V3068" i="24"/>
  <c r="V3069" i="24" l="1"/>
  <c r="N3070" i="24"/>
  <c r="T3070" i="24"/>
  <c r="W3070" i="24" s="1"/>
  <c r="O3071" i="24"/>
  <c r="T3071" i="24" l="1"/>
  <c r="W3071" i="24" s="1"/>
  <c r="O3072" i="24"/>
  <c r="N3071" i="24"/>
  <c r="V3070" i="24"/>
  <c r="N3072" i="24" l="1"/>
  <c r="V3071" i="24"/>
  <c r="O3073" i="24"/>
  <c r="T3072" i="24"/>
  <c r="W3072" i="24" s="1"/>
  <c r="N3073" i="24" l="1"/>
  <c r="V3072" i="24"/>
  <c r="O3074" i="24"/>
  <c r="T3073" i="24"/>
  <c r="W3073" i="24" s="1"/>
  <c r="V3073" i="24" l="1"/>
  <c r="N3074" i="24"/>
  <c r="O3075" i="24"/>
  <c r="T3074" i="24"/>
  <c r="W3074" i="24" s="1"/>
  <c r="O3076" i="24" l="1"/>
  <c r="T3075" i="24"/>
  <c r="W3075" i="24" s="1"/>
  <c r="N3075" i="24"/>
  <c r="V3074" i="24"/>
  <c r="T3076" i="24" l="1"/>
  <c r="W3076" i="24" s="1"/>
  <c r="O3077" i="24"/>
  <c r="N3076" i="24"/>
  <c r="V3075" i="24"/>
  <c r="N3077" i="24" l="1"/>
  <c r="V3076" i="24"/>
  <c r="T3077" i="24"/>
  <c r="W3077" i="24" s="1"/>
  <c r="O3078" i="24"/>
  <c r="V3077" i="24" l="1"/>
  <c r="N3078" i="24"/>
  <c r="T3078" i="24"/>
  <c r="W3078" i="24" s="1"/>
  <c r="O3079" i="24"/>
  <c r="O3080" i="24" l="1"/>
  <c r="T3079" i="24"/>
  <c r="W3079" i="24" s="1"/>
  <c r="N3079" i="24"/>
  <c r="V3078" i="24"/>
  <c r="O3081" i="24" l="1"/>
  <c r="T3080" i="24"/>
  <c r="W3080" i="24" s="1"/>
  <c r="V3079" i="24"/>
  <c r="N3080" i="24"/>
  <c r="T3081" i="24" l="1"/>
  <c r="W3081" i="24" s="1"/>
  <c r="O3082" i="24"/>
  <c r="N3081" i="24"/>
  <c r="V3080" i="24"/>
  <c r="N3082" i="24" l="1"/>
  <c r="V3081" i="24"/>
  <c r="T3082" i="24"/>
  <c r="W3082" i="24" s="1"/>
  <c r="O3083" i="24"/>
  <c r="N3083" i="24" l="1"/>
  <c r="V3082" i="24"/>
  <c r="O3084" i="24"/>
  <c r="T3083" i="24"/>
  <c r="W3083" i="24" s="1"/>
  <c r="N3084" i="24" l="1"/>
  <c r="V3083" i="24"/>
  <c r="O3085" i="24"/>
  <c r="T3084" i="24"/>
  <c r="W3084" i="24" s="1"/>
  <c r="V3084" i="24" l="1"/>
  <c r="N3085" i="24"/>
  <c r="T3085" i="24"/>
  <c r="W3085" i="24" s="1"/>
  <c r="O3086" i="24"/>
  <c r="O3087" i="24" l="1"/>
  <c r="T3086" i="24"/>
  <c r="W3086" i="24" s="1"/>
  <c r="N3086" i="24"/>
  <c r="V3085" i="24"/>
  <c r="O3088" i="24" l="1"/>
  <c r="T3087" i="24"/>
  <c r="W3087" i="24" s="1"/>
  <c r="N3087" i="24"/>
  <c r="V3086" i="24"/>
  <c r="O3089" i="24" l="1"/>
  <c r="T3088" i="24"/>
  <c r="W3088" i="24" s="1"/>
  <c r="N3088" i="24"/>
  <c r="V3087" i="24"/>
  <c r="T3089" i="24" l="1"/>
  <c r="W3089" i="24" s="1"/>
  <c r="O3090" i="24"/>
  <c r="N3089" i="24"/>
  <c r="V3088" i="24"/>
  <c r="V3089" i="24" l="1"/>
  <c r="N3090" i="24"/>
  <c r="O3091" i="24"/>
  <c r="T3090" i="24"/>
  <c r="W3090" i="24" s="1"/>
  <c r="O3092" i="24" l="1"/>
  <c r="T3091" i="24"/>
  <c r="W3091" i="24" s="1"/>
  <c r="N3091" i="24"/>
  <c r="V3090" i="24"/>
  <c r="T3092" i="24" l="1"/>
  <c r="W3092" i="24" s="1"/>
  <c r="O3093" i="24"/>
  <c r="N3092" i="24"/>
  <c r="V3091" i="24"/>
  <c r="V3092" i="24" l="1"/>
  <c r="N3093" i="24"/>
  <c r="T3093" i="24"/>
  <c r="W3093" i="24" s="1"/>
  <c r="O3094" i="24"/>
  <c r="T3094" i="24" l="1"/>
  <c r="W3094" i="24" s="1"/>
  <c r="O3095" i="24"/>
  <c r="V3093" i="24"/>
  <c r="N3094" i="24"/>
  <c r="N3095" i="24" l="1"/>
  <c r="V3094" i="24"/>
  <c r="O3096" i="24"/>
  <c r="T3095" i="24"/>
  <c r="W3095" i="24" s="1"/>
  <c r="V3095" i="24" l="1"/>
  <c r="N3096" i="24"/>
  <c r="T3096" i="24"/>
  <c r="W3096" i="24" s="1"/>
  <c r="O3097" i="24"/>
  <c r="T3097" i="24" l="1"/>
  <c r="W3097" i="24" s="1"/>
  <c r="O3098" i="24"/>
  <c r="N3097" i="24"/>
  <c r="V3096" i="24"/>
  <c r="N3098" i="24" l="1"/>
  <c r="V3097" i="24"/>
  <c r="O3099" i="24"/>
  <c r="T3098" i="24"/>
  <c r="W3098" i="24" s="1"/>
  <c r="N3099" i="24" l="1"/>
  <c r="V3098" i="24"/>
  <c r="O3100" i="24"/>
  <c r="T3099" i="24"/>
  <c r="W3099" i="24" s="1"/>
  <c r="N3100" i="24" l="1"/>
  <c r="V3099" i="24"/>
  <c r="O3101" i="24"/>
  <c r="T3100" i="24"/>
  <c r="W3100" i="24" s="1"/>
  <c r="N3101" i="24" l="1"/>
  <c r="V3100" i="24"/>
  <c r="T3101" i="24"/>
  <c r="W3101" i="24" s="1"/>
  <c r="O3102" i="24"/>
  <c r="N3102" i="24" l="1"/>
  <c r="V3101" i="24"/>
  <c r="O3103" i="24"/>
  <c r="T3102" i="24"/>
  <c r="W3102" i="24" s="1"/>
  <c r="N3103" i="24" l="1"/>
  <c r="V3102" i="24"/>
  <c r="O3104" i="24"/>
  <c r="T3103" i="24"/>
  <c r="W3103" i="24" s="1"/>
  <c r="V3103" i="24" l="1"/>
  <c r="N3104" i="24"/>
  <c r="T3104" i="24"/>
  <c r="W3104" i="24" s="1"/>
  <c r="O3105" i="24"/>
  <c r="T3105" i="24" l="1"/>
  <c r="W3105" i="24" s="1"/>
  <c r="O3106" i="24"/>
  <c r="N3105" i="24"/>
  <c r="V3104" i="24"/>
  <c r="N3106" i="24" l="1"/>
  <c r="V3105" i="24"/>
  <c r="O3107" i="24"/>
  <c r="T3106" i="24"/>
  <c r="W3106" i="24" s="1"/>
  <c r="N3107" i="24" l="1"/>
  <c r="V3106" i="24"/>
  <c r="O3108" i="24"/>
  <c r="T3107" i="24"/>
  <c r="W3107" i="24" s="1"/>
  <c r="N3108" i="24" l="1"/>
  <c r="V3107" i="24"/>
  <c r="T3108" i="24"/>
  <c r="W3108" i="24" s="1"/>
  <c r="O3109" i="24"/>
  <c r="N3109" i="24" l="1"/>
  <c r="V3108" i="24"/>
  <c r="T3109" i="24"/>
  <c r="W3109" i="24" s="1"/>
  <c r="O3110" i="24"/>
  <c r="N3110" i="24" l="1"/>
  <c r="V3109" i="24"/>
  <c r="T3110" i="24"/>
  <c r="W3110" i="24" s="1"/>
  <c r="O3111" i="24"/>
  <c r="N3111" i="24" l="1"/>
  <c r="V3110" i="24"/>
  <c r="O3112" i="24"/>
  <c r="T3111" i="24"/>
  <c r="W3111" i="24" s="1"/>
  <c r="V3111" i="24" l="1"/>
  <c r="N3112" i="24"/>
  <c r="O3113" i="24"/>
  <c r="T3112" i="24"/>
  <c r="W3112" i="24" s="1"/>
  <c r="T3113" i="24" l="1"/>
  <c r="W3113" i="24" s="1"/>
  <c r="O3114" i="24"/>
  <c r="N3113" i="24"/>
  <c r="V3112" i="24"/>
  <c r="V3113" i="24" l="1"/>
  <c r="N3114" i="24"/>
  <c r="T3114" i="24"/>
  <c r="W3114" i="24" s="1"/>
  <c r="O3115" i="24"/>
  <c r="O3116" i="24" l="1"/>
  <c r="T3115" i="24"/>
  <c r="W3115" i="24" s="1"/>
  <c r="N3115" i="24"/>
  <c r="V3114" i="24"/>
  <c r="O3117" i="24" l="1"/>
  <c r="T3116" i="24"/>
  <c r="W3116" i="24" s="1"/>
  <c r="V3115" i="24"/>
  <c r="N3116" i="24"/>
  <c r="T3117" i="24" l="1"/>
  <c r="W3117" i="24" s="1"/>
  <c r="O3118" i="24"/>
  <c r="N3117" i="24"/>
  <c r="V3116" i="24"/>
  <c r="N3118" i="24" l="1"/>
  <c r="V3117" i="24"/>
  <c r="O3119" i="24"/>
  <c r="T3118" i="24"/>
  <c r="W3118" i="24" s="1"/>
  <c r="N3119" i="24" l="1"/>
  <c r="V3118" i="24"/>
  <c r="O3120" i="24"/>
  <c r="T3119" i="24"/>
  <c r="W3119" i="24" s="1"/>
  <c r="N3120" i="24" l="1"/>
  <c r="V3119" i="24"/>
  <c r="T3120" i="24"/>
  <c r="W3120" i="24" s="1"/>
  <c r="O3121" i="24"/>
  <c r="N3121" i="24" l="1"/>
  <c r="V3120" i="24"/>
  <c r="T3121" i="24"/>
  <c r="W3121" i="24" s="1"/>
  <c r="O3122" i="24"/>
  <c r="O3123" i="24" l="1"/>
  <c r="T3122" i="24"/>
  <c r="W3122" i="24" s="1"/>
  <c r="V3121" i="24"/>
  <c r="N3122" i="24"/>
  <c r="O3124" i="24" l="1"/>
  <c r="T3123" i="24"/>
  <c r="W3123" i="24" s="1"/>
  <c r="N3123" i="24"/>
  <c r="V3122" i="24"/>
  <c r="T3124" i="24" l="1"/>
  <c r="W3124" i="24" s="1"/>
  <c r="O3125" i="24"/>
  <c r="N3124" i="24"/>
  <c r="V3123" i="24"/>
  <c r="N3125" i="24" l="1"/>
  <c r="V3124" i="24"/>
  <c r="T3125" i="24"/>
  <c r="W3125" i="24" s="1"/>
  <c r="O3126" i="24"/>
  <c r="V3125" i="24" l="1"/>
  <c r="N3126" i="24"/>
  <c r="O3127" i="24"/>
  <c r="T3126" i="24"/>
  <c r="W3126" i="24" s="1"/>
  <c r="O3128" i="24" l="1"/>
  <c r="T3127" i="24"/>
  <c r="W3127" i="24" s="1"/>
  <c r="N3127" i="24"/>
  <c r="V3126" i="24"/>
  <c r="O3129" i="24" l="1"/>
  <c r="T3128" i="24"/>
  <c r="W3128" i="24" s="1"/>
  <c r="V3127" i="24"/>
  <c r="N3128" i="24"/>
  <c r="T3129" i="24" l="1"/>
  <c r="W3129" i="24" s="1"/>
  <c r="O3130" i="24"/>
  <c r="N3129" i="24"/>
  <c r="V3128" i="24"/>
  <c r="N3130" i="24" l="1"/>
  <c r="V3129" i="24"/>
  <c r="O3131" i="24"/>
  <c r="T3130" i="24"/>
  <c r="W3130" i="24" s="1"/>
  <c r="N3131" i="24" l="1"/>
  <c r="V3130" i="24"/>
  <c r="O3132" i="24"/>
  <c r="T3131" i="24"/>
  <c r="W3131" i="24" s="1"/>
  <c r="V3131" i="24" l="1"/>
  <c r="N3132" i="24"/>
  <c r="O3133" i="24"/>
  <c r="T3132" i="24"/>
  <c r="W3132" i="24" s="1"/>
  <c r="T3133" i="24" l="1"/>
  <c r="W3133" i="24" s="1"/>
  <c r="O3134" i="24"/>
  <c r="V3132" i="24"/>
  <c r="N3133" i="24"/>
  <c r="N3134" i="24" l="1"/>
  <c r="V3133" i="24"/>
  <c r="O3135" i="24"/>
  <c r="T3134" i="24"/>
  <c r="W3134" i="24" s="1"/>
  <c r="N3135" i="24" l="1"/>
  <c r="V3134" i="24"/>
  <c r="O3136" i="24"/>
  <c r="T3135" i="24"/>
  <c r="W3135" i="24" s="1"/>
  <c r="V3135" i="24" l="1"/>
  <c r="N3136" i="24"/>
  <c r="O3137" i="24"/>
  <c r="T3136" i="24"/>
  <c r="W3136" i="24" s="1"/>
  <c r="T3137" i="24" l="1"/>
  <c r="W3137" i="24" s="1"/>
  <c r="O3138" i="24"/>
  <c r="N3137" i="24"/>
  <c r="V3136" i="24"/>
  <c r="N3138" i="24" l="1"/>
  <c r="V3137" i="24"/>
  <c r="O3139" i="24"/>
  <c r="T3138" i="24"/>
  <c r="W3138" i="24" s="1"/>
  <c r="N3139" i="24" l="1"/>
  <c r="V3138" i="24"/>
  <c r="O3140" i="24"/>
  <c r="T3139" i="24"/>
  <c r="W3139" i="24" s="1"/>
  <c r="N3140" i="24" l="1"/>
  <c r="V3139" i="24"/>
  <c r="T3140" i="24"/>
  <c r="W3140" i="24" s="1"/>
  <c r="O3141" i="24"/>
  <c r="N3141" i="24" l="1"/>
  <c r="V3140" i="24"/>
  <c r="T3141" i="24"/>
  <c r="W3141" i="24" s="1"/>
  <c r="O3142" i="24"/>
  <c r="O3143" i="24" l="1"/>
  <c r="T3142" i="24"/>
  <c r="W3142" i="24" s="1"/>
  <c r="N3142" i="24"/>
  <c r="V3141" i="24"/>
  <c r="O3144" i="24" l="1"/>
  <c r="T3143" i="24"/>
  <c r="W3143" i="24" s="1"/>
  <c r="N3143" i="24"/>
  <c r="V3142" i="24"/>
  <c r="O3145" i="24" l="1"/>
  <c r="T3144" i="24"/>
  <c r="W3144" i="24" s="1"/>
  <c r="V3143" i="24"/>
  <c r="N3144" i="24"/>
  <c r="T3145" i="24" l="1"/>
  <c r="W3145" i="24" s="1"/>
  <c r="O3146" i="24"/>
  <c r="N3145" i="24"/>
  <c r="V3144" i="24"/>
  <c r="N3146" i="24" l="1"/>
  <c r="V3145" i="24"/>
  <c r="O3147" i="24"/>
  <c r="T3146" i="24"/>
  <c r="W3146" i="24" s="1"/>
  <c r="O3148" i="24" l="1"/>
  <c r="T3147" i="24"/>
  <c r="W3147" i="24" s="1"/>
  <c r="N3147" i="24"/>
  <c r="V3146" i="24"/>
  <c r="N3148" i="24" l="1"/>
  <c r="V3147" i="24"/>
  <c r="O3149" i="24"/>
  <c r="T3148" i="24"/>
  <c r="W3148" i="24" s="1"/>
  <c r="T3149" i="24" l="1"/>
  <c r="W3149" i="24" s="1"/>
  <c r="O3150" i="24"/>
  <c r="V3148" i="24"/>
  <c r="N3149" i="24"/>
  <c r="N3150" i="24" l="1"/>
  <c r="V3149" i="24"/>
  <c r="T3150" i="24"/>
  <c r="W3150" i="24" s="1"/>
  <c r="O3151" i="24"/>
  <c r="O3152" i="24" l="1"/>
  <c r="T3151" i="24"/>
  <c r="W3151" i="24" s="1"/>
  <c r="N3151" i="24"/>
  <c r="V3150" i="24"/>
  <c r="O3153" i="24" l="1"/>
  <c r="T3152" i="24"/>
  <c r="W3152" i="24" s="1"/>
  <c r="N3152" i="24"/>
  <c r="V3151" i="24"/>
  <c r="T3153" i="24" l="1"/>
  <c r="W3153" i="24" s="1"/>
  <c r="O3154" i="24"/>
  <c r="N3153" i="24"/>
  <c r="V3152" i="24"/>
  <c r="V3153" i="24" l="1"/>
  <c r="N3154" i="24"/>
  <c r="O3155" i="24"/>
  <c r="T3154" i="24"/>
  <c r="W3154" i="24" s="1"/>
  <c r="O3156" i="24" l="1"/>
  <c r="T3155" i="24"/>
  <c r="W3155" i="24" s="1"/>
  <c r="N3155" i="24"/>
  <c r="V3154" i="24"/>
  <c r="T3156" i="24" l="1"/>
  <c r="W3156" i="24" s="1"/>
  <c r="O3157" i="24"/>
  <c r="N3156" i="24"/>
  <c r="V3155" i="24"/>
  <c r="N3157" i="24" l="1"/>
  <c r="V3156" i="24"/>
  <c r="T3157" i="24"/>
  <c r="W3157" i="24" s="1"/>
  <c r="O3158" i="24"/>
  <c r="N3158" i="24" l="1"/>
  <c r="V3157" i="24"/>
  <c r="O3159" i="24"/>
  <c r="T3158" i="24"/>
  <c r="W3158" i="24" s="1"/>
  <c r="N3159" i="24" l="1"/>
  <c r="V3158" i="24"/>
  <c r="O3160" i="24"/>
  <c r="T3159" i="24"/>
  <c r="W3159" i="24" s="1"/>
  <c r="V3159" i="24" l="1"/>
  <c r="N3160" i="24"/>
  <c r="O3161" i="24"/>
  <c r="T3160" i="24"/>
  <c r="W3160" i="24" s="1"/>
  <c r="T3161" i="24" l="1"/>
  <c r="W3161" i="24" s="1"/>
  <c r="O3162" i="24"/>
  <c r="N3161" i="24"/>
  <c r="V3160" i="24"/>
  <c r="N3162" i="24" l="1"/>
  <c r="V3161" i="24"/>
  <c r="O3163" i="24"/>
  <c r="T3162" i="24"/>
  <c r="W3162" i="24" s="1"/>
  <c r="N3163" i="24" l="1"/>
  <c r="V3162" i="24"/>
  <c r="O3164" i="24"/>
  <c r="T3163" i="24"/>
  <c r="W3163" i="24" s="1"/>
  <c r="V3163" i="24" l="1"/>
  <c r="N3164" i="24"/>
  <c r="O3165" i="24"/>
  <c r="T3164" i="24"/>
  <c r="W3164" i="24" s="1"/>
  <c r="T3165" i="24" l="1"/>
  <c r="W3165" i="24" s="1"/>
  <c r="O3166" i="24"/>
  <c r="N3165" i="24"/>
  <c r="V3164" i="24"/>
  <c r="N3166" i="24" l="1"/>
  <c r="V3165" i="24"/>
  <c r="O3167" i="24"/>
  <c r="T3166" i="24"/>
  <c r="W3166" i="24" s="1"/>
  <c r="N3167" i="24" l="1"/>
  <c r="V3166" i="24"/>
  <c r="O3168" i="24"/>
  <c r="T3167" i="24"/>
  <c r="W3167" i="24" s="1"/>
  <c r="N3168" i="24" l="1"/>
  <c r="V3167" i="24"/>
  <c r="T3168" i="24"/>
  <c r="W3168" i="24" s="1"/>
  <c r="O3169" i="24"/>
  <c r="N3169" i="24" l="1"/>
  <c r="V3168" i="24"/>
  <c r="T3169" i="24"/>
  <c r="W3169" i="24" s="1"/>
  <c r="O3170" i="24"/>
  <c r="O3171" i="24" l="1"/>
  <c r="T3170" i="24"/>
  <c r="W3170" i="24" s="1"/>
  <c r="N3170" i="24"/>
  <c r="V3169" i="24"/>
  <c r="O3172" i="24" l="1"/>
  <c r="T3171" i="24"/>
  <c r="W3171" i="24" s="1"/>
  <c r="N3171" i="24"/>
  <c r="V3170" i="24"/>
  <c r="T3172" i="24" l="1"/>
  <c r="W3172" i="24" s="1"/>
  <c r="O3173" i="24"/>
  <c r="N3172" i="24"/>
  <c r="V3171" i="24"/>
  <c r="N3173" i="24" l="1"/>
  <c r="V3172" i="24"/>
  <c r="T3173" i="24"/>
  <c r="W3173" i="24" s="1"/>
  <c r="O3174" i="24"/>
  <c r="N3174" i="24" l="1"/>
  <c r="V3173" i="24"/>
  <c r="T3174" i="24"/>
  <c r="W3174" i="24" s="1"/>
  <c r="O3175" i="24"/>
  <c r="O3176" i="24" l="1"/>
  <c r="T3175" i="24"/>
  <c r="W3175" i="24" s="1"/>
  <c r="N3175" i="24"/>
  <c r="V3174" i="24"/>
  <c r="O3177" i="24" l="1"/>
  <c r="T3176" i="24"/>
  <c r="W3176" i="24" s="1"/>
  <c r="V3175" i="24"/>
  <c r="N3176" i="24"/>
  <c r="N3177" i="24" l="1"/>
  <c r="V3176" i="24"/>
  <c r="T3177" i="24"/>
  <c r="W3177" i="24" s="1"/>
  <c r="O3178" i="24"/>
  <c r="N3178" i="24" l="1"/>
  <c r="V3177" i="24"/>
  <c r="O3179" i="24"/>
  <c r="T3178" i="24"/>
  <c r="W3178" i="24" s="1"/>
  <c r="N3179" i="24" l="1"/>
  <c r="V3178" i="24"/>
  <c r="O3180" i="24"/>
  <c r="T3179" i="24"/>
  <c r="W3179" i="24" s="1"/>
  <c r="N3180" i="24" l="1"/>
  <c r="V3179" i="24"/>
  <c r="O3181" i="24"/>
  <c r="T3180" i="24"/>
  <c r="W3180" i="24" s="1"/>
  <c r="N3181" i="24" l="1"/>
  <c r="V3180" i="24"/>
  <c r="T3181" i="24"/>
  <c r="W3181" i="24" s="1"/>
  <c r="O3182" i="24"/>
  <c r="N3182" i="24" l="1"/>
  <c r="V3181" i="24"/>
  <c r="T3182" i="24"/>
  <c r="W3182" i="24" s="1"/>
  <c r="O3183" i="24"/>
  <c r="N3183" i="24" l="1"/>
  <c r="V3182" i="24"/>
  <c r="O3184" i="24"/>
  <c r="T3183" i="24"/>
  <c r="W3183" i="24" s="1"/>
  <c r="V3183" i="24" l="1"/>
  <c r="N3184" i="24"/>
  <c r="O3185" i="24"/>
  <c r="T3184" i="24"/>
  <c r="W3184" i="24" s="1"/>
  <c r="T3185" i="24" l="1"/>
  <c r="W3185" i="24" s="1"/>
  <c r="O3186" i="24"/>
  <c r="N3185" i="24"/>
  <c r="V3184" i="24"/>
  <c r="N3186" i="24" l="1"/>
  <c r="V3185" i="24"/>
  <c r="O3187" i="24"/>
  <c r="T3186" i="24"/>
  <c r="W3186" i="24" s="1"/>
  <c r="N3187" i="24" l="1"/>
  <c r="V3186" i="24"/>
  <c r="O3188" i="24"/>
  <c r="T3187" i="24"/>
  <c r="W3187" i="24" s="1"/>
  <c r="N3188" i="24" l="1"/>
  <c r="V3187" i="24"/>
  <c r="T3188" i="24"/>
  <c r="W3188" i="24" s="1"/>
  <c r="O3189" i="24"/>
  <c r="N3189" i="24" l="1"/>
  <c r="V3188" i="24"/>
  <c r="T3189" i="24"/>
  <c r="W3189" i="24" s="1"/>
  <c r="O3190" i="24"/>
  <c r="O3191" i="24" l="1"/>
  <c r="T3190" i="24"/>
  <c r="W3190" i="24" s="1"/>
  <c r="N3190" i="24"/>
  <c r="V3189" i="24"/>
  <c r="O3192" i="24" l="1"/>
  <c r="T3191" i="24"/>
  <c r="W3191" i="24" s="1"/>
  <c r="N3191" i="24"/>
  <c r="V3190" i="24"/>
  <c r="O3193" i="24" l="1"/>
  <c r="T3192" i="24"/>
  <c r="W3192" i="24" s="1"/>
  <c r="V3191" i="24"/>
  <c r="N3192" i="24"/>
  <c r="T3193" i="24" l="1"/>
  <c r="W3193" i="24" s="1"/>
  <c r="O3194" i="24"/>
  <c r="N3193" i="24"/>
  <c r="V3192" i="24"/>
  <c r="N3194" i="24" l="1"/>
  <c r="V3193" i="24"/>
  <c r="O3195" i="24"/>
  <c r="T3194" i="24"/>
  <c r="W3194" i="24" s="1"/>
  <c r="N3195" i="24" l="1"/>
  <c r="V3194" i="24"/>
  <c r="O3196" i="24"/>
  <c r="T3195" i="24"/>
  <c r="W3195" i="24" s="1"/>
  <c r="V3195" i="24" l="1"/>
  <c r="N3196" i="24"/>
  <c r="O3197" i="24"/>
  <c r="T3196" i="24"/>
  <c r="W3196" i="24" s="1"/>
  <c r="T3197" i="24" l="1"/>
  <c r="W3197" i="24" s="1"/>
  <c r="O3198" i="24"/>
  <c r="V3196" i="24"/>
  <c r="N3197" i="24"/>
  <c r="N3198" i="24" l="1"/>
  <c r="V3197" i="24"/>
  <c r="O3199" i="24"/>
  <c r="T3198" i="24"/>
  <c r="W3198" i="24" s="1"/>
  <c r="N3199" i="24" l="1"/>
  <c r="V3198" i="24"/>
  <c r="O3200" i="24"/>
  <c r="T3199" i="24"/>
  <c r="W3199" i="24" s="1"/>
  <c r="V3199" i="24" l="1"/>
  <c r="N3200" i="24"/>
  <c r="O3201" i="24"/>
  <c r="T3200" i="24"/>
  <c r="W3200" i="24" s="1"/>
  <c r="T3201" i="24" l="1"/>
  <c r="W3201" i="24" s="1"/>
  <c r="O3202" i="24"/>
  <c r="N3201" i="24"/>
  <c r="V3200" i="24"/>
  <c r="V3201" i="24" l="1"/>
  <c r="N3202" i="24"/>
  <c r="O3203" i="24"/>
  <c r="T3202" i="24"/>
  <c r="W3202" i="24" s="1"/>
  <c r="O3204" i="24" l="1"/>
  <c r="T3203" i="24"/>
  <c r="W3203" i="24" s="1"/>
  <c r="N3203" i="24"/>
  <c r="V3202" i="24"/>
  <c r="T3204" i="24" l="1"/>
  <c r="W3204" i="24" s="1"/>
  <c r="O3205" i="24"/>
  <c r="N3204" i="24"/>
  <c r="V3203" i="24"/>
  <c r="N3205" i="24" l="1"/>
  <c r="V3204" i="24"/>
  <c r="T3205" i="24"/>
  <c r="W3205" i="24" s="1"/>
  <c r="O3206" i="24"/>
  <c r="N3206" i="24" l="1"/>
  <c r="V3205" i="24"/>
  <c r="T3206" i="24"/>
  <c r="W3206" i="24" s="1"/>
  <c r="O3207" i="24"/>
  <c r="O3208" i="24" l="1"/>
  <c r="T3207" i="24"/>
  <c r="W3207" i="24" s="1"/>
  <c r="N3207" i="24"/>
  <c r="V3206" i="24"/>
  <c r="O3209" i="24" l="1"/>
  <c r="T3208" i="24"/>
  <c r="W3208" i="24" s="1"/>
  <c r="V3207" i="24"/>
  <c r="N3208" i="24"/>
  <c r="T3209" i="24" l="1"/>
  <c r="W3209" i="24" s="1"/>
  <c r="O3210" i="24"/>
  <c r="N3209" i="24"/>
  <c r="V3208" i="24"/>
  <c r="N3210" i="24" l="1"/>
  <c r="V3209" i="24"/>
  <c r="O3211" i="24"/>
  <c r="T3210" i="24"/>
  <c r="W3210" i="24" s="1"/>
  <c r="N3211" i="24" l="1"/>
  <c r="V3210" i="24"/>
  <c r="O3212" i="24"/>
  <c r="T3211" i="24"/>
  <c r="W3211" i="24" s="1"/>
  <c r="N3212" i="24" l="1"/>
  <c r="V3211" i="24"/>
  <c r="O3213" i="24"/>
  <c r="T3212" i="24"/>
  <c r="W3212" i="24" s="1"/>
  <c r="V3212" i="24" l="1"/>
  <c r="N3213" i="24"/>
  <c r="T3213" i="24"/>
  <c r="W3213" i="24" s="1"/>
  <c r="O3214" i="24"/>
  <c r="O3215" i="24" l="1"/>
  <c r="T3214" i="24"/>
  <c r="W3214" i="24" s="1"/>
  <c r="N3214" i="24"/>
  <c r="V3213" i="24"/>
  <c r="O3216" i="24" l="1"/>
  <c r="T3215" i="24"/>
  <c r="W3215" i="24" s="1"/>
  <c r="N3215" i="24"/>
  <c r="V3214" i="24"/>
  <c r="O3217" i="24" l="1"/>
  <c r="T3216" i="24"/>
  <c r="W3216" i="24" s="1"/>
  <c r="N3216" i="24"/>
  <c r="V3215" i="24"/>
  <c r="T3217" i="24" l="1"/>
  <c r="W3217" i="24" s="1"/>
  <c r="O3218" i="24"/>
  <c r="N3217" i="24"/>
  <c r="V3216" i="24"/>
  <c r="V3217" i="24" l="1"/>
  <c r="N3218" i="24"/>
  <c r="O3219" i="24"/>
  <c r="T3218" i="24"/>
  <c r="W3218" i="24" s="1"/>
  <c r="O3220" i="24" l="1"/>
  <c r="T3219" i="24"/>
  <c r="W3219" i="24" s="1"/>
  <c r="N3219" i="24"/>
  <c r="V3218" i="24"/>
  <c r="T3220" i="24" l="1"/>
  <c r="W3220" i="24" s="1"/>
  <c r="O3221" i="24"/>
  <c r="N3220" i="24"/>
  <c r="V3219" i="24"/>
  <c r="V3220" i="24" l="1"/>
  <c r="N3221" i="24"/>
  <c r="T3221" i="24"/>
  <c r="W3221" i="24" s="1"/>
  <c r="O3222" i="24"/>
  <c r="T3222" i="24" l="1"/>
  <c r="W3222" i="24" s="1"/>
  <c r="O3223" i="24"/>
  <c r="V3221" i="24"/>
  <c r="N3222" i="24"/>
  <c r="N3223" i="24" l="1"/>
  <c r="V3222" i="24"/>
  <c r="O3224" i="24"/>
  <c r="T3223" i="24"/>
  <c r="W3223" i="24" s="1"/>
  <c r="V3223" i="24" l="1"/>
  <c r="N3224" i="24"/>
  <c r="T3224" i="24"/>
  <c r="W3224" i="24" s="1"/>
  <c r="O3225" i="24"/>
  <c r="T3225" i="24" l="1"/>
  <c r="W3225" i="24" s="1"/>
  <c r="O3226" i="24"/>
  <c r="N3225" i="24"/>
  <c r="V3224" i="24"/>
  <c r="V3225" i="24" l="1"/>
  <c r="N3226" i="24"/>
  <c r="O3227" i="24"/>
  <c r="T3226" i="24"/>
  <c r="W3226" i="24" s="1"/>
  <c r="O3228" i="24" l="1"/>
  <c r="T3227" i="24"/>
  <c r="W3227" i="24" s="1"/>
  <c r="N3227" i="24"/>
  <c r="V3226" i="24"/>
  <c r="O3229" i="24" l="1"/>
  <c r="T3228" i="24"/>
  <c r="W3228" i="24" s="1"/>
  <c r="N3228" i="24"/>
  <c r="V3227" i="24"/>
  <c r="T3229" i="24" l="1"/>
  <c r="W3229" i="24" s="1"/>
  <c r="O3230" i="24"/>
  <c r="N3229" i="24"/>
  <c r="V3228" i="24"/>
  <c r="N3230" i="24" l="1"/>
  <c r="V3229" i="24"/>
  <c r="T3230" i="24"/>
  <c r="W3230" i="24" s="1"/>
  <c r="O3231" i="24"/>
  <c r="O3232" i="24" l="1"/>
  <c r="T3231" i="24"/>
  <c r="W3231" i="24" s="1"/>
  <c r="N3231" i="24"/>
  <c r="V3230" i="24"/>
  <c r="T3232" i="24" l="1"/>
  <c r="W3232" i="24" s="1"/>
  <c r="O3233" i="24"/>
  <c r="V3231" i="24"/>
  <c r="N3232" i="24"/>
  <c r="N3233" i="24" l="1"/>
  <c r="V3232" i="24"/>
  <c r="T3233" i="24"/>
  <c r="W3233" i="24" s="1"/>
  <c r="O3234" i="24"/>
  <c r="O3235" i="24" l="1"/>
  <c r="T3234" i="24"/>
  <c r="W3234" i="24" s="1"/>
  <c r="N3234" i="24"/>
  <c r="V3233" i="24"/>
  <c r="O3236" i="24" l="1"/>
  <c r="T3235" i="24"/>
  <c r="W3235" i="24" s="1"/>
  <c r="N3235" i="24"/>
  <c r="V3234" i="24"/>
  <c r="T3236" i="24" l="1"/>
  <c r="W3236" i="24" s="1"/>
  <c r="O3237" i="24"/>
  <c r="N3236" i="24"/>
  <c r="V3235" i="24"/>
  <c r="N3237" i="24" l="1"/>
  <c r="V3236" i="24"/>
  <c r="T3237" i="24"/>
  <c r="W3237" i="24" s="1"/>
  <c r="O3238" i="24"/>
  <c r="T3238" i="24" l="1"/>
  <c r="W3238" i="24" s="1"/>
  <c r="O3239" i="24"/>
  <c r="N3238" i="24"/>
  <c r="V3237" i="24"/>
  <c r="N3239" i="24" l="1"/>
  <c r="V3238" i="24"/>
  <c r="O3240" i="24"/>
  <c r="T3239" i="24"/>
  <c r="W3239" i="24" s="1"/>
  <c r="O3241" i="24" l="1"/>
  <c r="T3240" i="24"/>
  <c r="W3240" i="24" s="1"/>
  <c r="V3239" i="24"/>
  <c r="N3240" i="24"/>
  <c r="T3241" i="24" l="1"/>
  <c r="W3241" i="24" s="1"/>
  <c r="O3242" i="24"/>
  <c r="N3241" i="24"/>
  <c r="V3240" i="24"/>
  <c r="V3241" i="24" l="1"/>
  <c r="N3242" i="24"/>
  <c r="T3242" i="24"/>
  <c r="W3242" i="24" s="1"/>
  <c r="O3243" i="24"/>
  <c r="O3244" i="24" l="1"/>
  <c r="T3243" i="24"/>
  <c r="W3243" i="24" s="1"/>
  <c r="N3243" i="24"/>
  <c r="V3242" i="24"/>
  <c r="O3245" i="24" l="1"/>
  <c r="T3244" i="24"/>
  <c r="W3244" i="24" s="1"/>
  <c r="V3243" i="24"/>
  <c r="N3244" i="24"/>
  <c r="T3245" i="24" l="1"/>
  <c r="W3245" i="24" s="1"/>
  <c r="O3246" i="24"/>
  <c r="V3244" i="24"/>
  <c r="N3245" i="24"/>
  <c r="N3246" i="24" l="1"/>
  <c r="V3245" i="24"/>
  <c r="O3247" i="24"/>
  <c r="T3246" i="24"/>
  <c r="W3246" i="24" s="1"/>
  <c r="N3247" i="24" l="1"/>
  <c r="V3246" i="24"/>
  <c r="O3248" i="24"/>
  <c r="T3247" i="24"/>
  <c r="W3247" i="24" s="1"/>
  <c r="N3248" i="24" l="1"/>
  <c r="V3247" i="24"/>
  <c r="T3248" i="24"/>
  <c r="W3248" i="24" s="1"/>
  <c r="O3249" i="24"/>
  <c r="V3248" i="24" l="1"/>
  <c r="N3249" i="24"/>
  <c r="T3249" i="24"/>
  <c r="W3249" i="24" s="1"/>
  <c r="O3250" i="24"/>
  <c r="O3251" i="24" l="1"/>
  <c r="T3250" i="24"/>
  <c r="W3250" i="24" s="1"/>
  <c r="V3249" i="24"/>
  <c r="N3250" i="24"/>
  <c r="O3252" i="24" l="1"/>
  <c r="T3251" i="24"/>
  <c r="W3251" i="24" s="1"/>
  <c r="N3251" i="24"/>
  <c r="V3250" i="24"/>
  <c r="T3252" i="24" l="1"/>
  <c r="W3252" i="24" s="1"/>
  <c r="O3253" i="24"/>
  <c r="N3252" i="24"/>
  <c r="V3251" i="24"/>
  <c r="N3253" i="24" l="1"/>
  <c r="V3252" i="24"/>
  <c r="T3253" i="24"/>
  <c r="W3253" i="24" s="1"/>
  <c r="O3254" i="24"/>
  <c r="V3253" i="24" l="1"/>
  <c r="N3254" i="24"/>
  <c r="O3255" i="24"/>
  <c r="T3254" i="24"/>
  <c r="W3254" i="24" s="1"/>
  <c r="O3256" i="24" l="1"/>
  <c r="T3255" i="24"/>
  <c r="W3255" i="24" s="1"/>
  <c r="N3255" i="24"/>
  <c r="V3254" i="24"/>
  <c r="O3257" i="24" l="1"/>
  <c r="T3256" i="24"/>
  <c r="W3256" i="24" s="1"/>
  <c r="V3255" i="24"/>
  <c r="N3256" i="24"/>
  <c r="N3257" i="24" l="1"/>
  <c r="V3256" i="24"/>
  <c r="T3257" i="24"/>
  <c r="W3257" i="24" s="1"/>
  <c r="O3258" i="24"/>
  <c r="N3258" i="24" l="1"/>
  <c r="V3257" i="24"/>
  <c r="O3259" i="24"/>
  <c r="T3258" i="24"/>
  <c r="W3258" i="24" s="1"/>
  <c r="N3259" i="24" l="1"/>
  <c r="V3258" i="24"/>
  <c r="O3260" i="24"/>
  <c r="T3259" i="24"/>
  <c r="W3259" i="24" s="1"/>
  <c r="V3259" i="24" l="1"/>
  <c r="N3260" i="24"/>
  <c r="O3261" i="24"/>
  <c r="T3260" i="24"/>
  <c r="W3260" i="24" s="1"/>
  <c r="T3261" i="24" l="1"/>
  <c r="W3261" i="24" s="1"/>
  <c r="O3262" i="24"/>
  <c r="V3260" i="24"/>
  <c r="N3261" i="24"/>
  <c r="N3262" i="24" l="1"/>
  <c r="V3261" i="24"/>
  <c r="O3263" i="24"/>
  <c r="T3262" i="24"/>
  <c r="W3262" i="24" s="1"/>
  <c r="N3263" i="24" l="1"/>
  <c r="V3262" i="24"/>
  <c r="O3264" i="24"/>
  <c r="T3263" i="24"/>
  <c r="W3263" i="24" s="1"/>
  <c r="V3263" i="24" l="1"/>
  <c r="N3264" i="24"/>
  <c r="T3264" i="24"/>
  <c r="W3264" i="24" s="1"/>
  <c r="O3265" i="24"/>
  <c r="O3266" i="24" l="1"/>
  <c r="T3265" i="24"/>
  <c r="W3265" i="24" s="1"/>
  <c r="N3265" i="24"/>
  <c r="V3264" i="24"/>
  <c r="O3267" i="24" l="1"/>
  <c r="T3266" i="24"/>
  <c r="W3266" i="24" s="1"/>
  <c r="N3266" i="24"/>
  <c r="V3265" i="24"/>
  <c r="O3268" i="24" l="1"/>
  <c r="T3267" i="24"/>
  <c r="W3267" i="24" s="1"/>
  <c r="N3267" i="24"/>
  <c r="V3266" i="24"/>
  <c r="T3268" i="24" l="1"/>
  <c r="W3268" i="24" s="1"/>
  <c r="O3269" i="24"/>
  <c r="N3268" i="24"/>
  <c r="V3267" i="24"/>
  <c r="N3269" i="24" l="1"/>
  <c r="V3268" i="24"/>
  <c r="O3270" i="24"/>
  <c r="T3269" i="24"/>
  <c r="W3269" i="24" s="1"/>
  <c r="N3270" i="24" l="1"/>
  <c r="V3269" i="24"/>
  <c r="O3271" i="24"/>
  <c r="T3270" i="24"/>
  <c r="W3270" i="24" s="1"/>
  <c r="N3271" i="24" l="1"/>
  <c r="V3270" i="24"/>
  <c r="T3271" i="24"/>
  <c r="W3271" i="24" s="1"/>
  <c r="O3272" i="24"/>
  <c r="T3272" i="24" l="1"/>
  <c r="W3272" i="24" s="1"/>
  <c r="O3273" i="24"/>
  <c r="V3271" i="24"/>
  <c r="N3272" i="24"/>
  <c r="N3273" i="24" l="1"/>
  <c r="V3272" i="24"/>
  <c r="O3274" i="24"/>
  <c r="T3273" i="24"/>
  <c r="W3273" i="24" s="1"/>
  <c r="N3274" i="24" l="1"/>
  <c r="V3273" i="24"/>
  <c r="O3275" i="24"/>
  <c r="T3274" i="24"/>
  <c r="W3274" i="24" s="1"/>
  <c r="V3274" i="24" l="1"/>
  <c r="N3275" i="24"/>
  <c r="T3275" i="24"/>
  <c r="W3275" i="24" s="1"/>
  <c r="O3276" i="24"/>
  <c r="T3276" i="24" l="1"/>
  <c r="W3276" i="24" s="1"/>
  <c r="O3277" i="24"/>
  <c r="N3276" i="24"/>
  <c r="V3275" i="24"/>
  <c r="N3277" i="24" l="1"/>
  <c r="V3276" i="24"/>
  <c r="O3278" i="24"/>
  <c r="T3277" i="24"/>
  <c r="W3277" i="24" s="1"/>
  <c r="N3278" i="24" l="1"/>
  <c r="V3277" i="24"/>
  <c r="O3279" i="24"/>
  <c r="T3278" i="24"/>
  <c r="W3278" i="24" s="1"/>
  <c r="V3278" i="24" l="1"/>
  <c r="N3279" i="24"/>
  <c r="O3280" i="24"/>
  <c r="T3279" i="24"/>
  <c r="W3279" i="24" s="1"/>
  <c r="T3280" i="24" l="1"/>
  <c r="W3280" i="24" s="1"/>
  <c r="O3281" i="24"/>
  <c r="N3280" i="24"/>
  <c r="V3279" i="24"/>
  <c r="N3281" i="24" l="1"/>
  <c r="V3280" i="24"/>
  <c r="O3282" i="24"/>
  <c r="T3281" i="24"/>
  <c r="W3281" i="24" s="1"/>
  <c r="N3282" i="24" l="1"/>
  <c r="V3281" i="24"/>
  <c r="O3283" i="24"/>
  <c r="T3282" i="24"/>
  <c r="W3282" i="24" s="1"/>
  <c r="V3282" i="24" l="1"/>
  <c r="N3283" i="24"/>
  <c r="O3284" i="24"/>
  <c r="T3283" i="24"/>
  <c r="W3283" i="24" s="1"/>
  <c r="T3284" i="24" l="1"/>
  <c r="W3284" i="24" s="1"/>
  <c r="O3285" i="24"/>
  <c r="N3284" i="24"/>
  <c r="V3283" i="24"/>
  <c r="V3284" i="24" l="1"/>
  <c r="N3285" i="24"/>
  <c r="O3286" i="24"/>
  <c r="T3285" i="24"/>
  <c r="W3285" i="24" s="1"/>
  <c r="O3287" i="24" l="1"/>
  <c r="T3286" i="24"/>
  <c r="W3286" i="24" s="1"/>
  <c r="N3286" i="24"/>
  <c r="V3285" i="24"/>
  <c r="T3287" i="24" l="1"/>
  <c r="W3287" i="24" s="1"/>
  <c r="O3288" i="24"/>
  <c r="N3287" i="24"/>
  <c r="V3286" i="24"/>
  <c r="N3288" i="24" l="1"/>
  <c r="V3287" i="24"/>
  <c r="T3288" i="24"/>
  <c r="W3288" i="24" s="1"/>
  <c r="O3289" i="24"/>
  <c r="V3288" i="24" l="1"/>
  <c r="N3289" i="24"/>
  <c r="O3290" i="24"/>
  <c r="T3289" i="24"/>
  <c r="W3289" i="24" s="1"/>
  <c r="O3291" i="24" l="1"/>
  <c r="T3290" i="24"/>
  <c r="W3290" i="24" s="1"/>
  <c r="N3290" i="24"/>
  <c r="V3289" i="24"/>
  <c r="O3292" i="24" l="1"/>
  <c r="T3291" i="24"/>
  <c r="W3291" i="24" s="1"/>
  <c r="V3290" i="24"/>
  <c r="N3291" i="24"/>
  <c r="T3292" i="24" l="1"/>
  <c r="W3292" i="24" s="1"/>
  <c r="O3293" i="24"/>
  <c r="N3292" i="24"/>
  <c r="V3291" i="24"/>
  <c r="V3292" i="24" l="1"/>
  <c r="N3293" i="24"/>
  <c r="O3294" i="24"/>
  <c r="T3293" i="24"/>
  <c r="W3293" i="24" s="1"/>
  <c r="O3295" i="24" l="1"/>
  <c r="T3294" i="24"/>
  <c r="W3294" i="24" s="1"/>
  <c r="N3294" i="24"/>
  <c r="V3293" i="24"/>
  <c r="O3296" i="24" l="1"/>
  <c r="T3295" i="24"/>
  <c r="W3295" i="24" s="1"/>
  <c r="N3295" i="24"/>
  <c r="V3294" i="24"/>
  <c r="T3296" i="24" l="1"/>
  <c r="W3296" i="24" s="1"/>
  <c r="O3297" i="24"/>
  <c r="V3295" i="24"/>
  <c r="N3296" i="24"/>
  <c r="N3297" i="24" l="1"/>
  <c r="V3296" i="24"/>
  <c r="T3297" i="24"/>
  <c r="W3297" i="24" s="1"/>
  <c r="O3298" i="24"/>
  <c r="O3299" i="24" l="1"/>
  <c r="T3298" i="24"/>
  <c r="W3298" i="24" s="1"/>
  <c r="N3298" i="24"/>
  <c r="V3297" i="24"/>
  <c r="O3300" i="24" l="1"/>
  <c r="T3299" i="24"/>
  <c r="W3299" i="24" s="1"/>
  <c r="N3299" i="24"/>
  <c r="V3298" i="24"/>
  <c r="T3300" i="24" l="1"/>
  <c r="W3300" i="24" s="1"/>
  <c r="O3301" i="24"/>
  <c r="N3300" i="24"/>
  <c r="V3299" i="24"/>
  <c r="V3300" i="24" l="1"/>
  <c r="N3301" i="24"/>
  <c r="O3302" i="24"/>
  <c r="T3301" i="24"/>
  <c r="W3301" i="24" s="1"/>
  <c r="O3303" i="24" l="1"/>
  <c r="T3302" i="24"/>
  <c r="W3302" i="24" s="1"/>
  <c r="N3302" i="24"/>
  <c r="V3301" i="24"/>
  <c r="T3303" i="24" l="1"/>
  <c r="W3303" i="24" s="1"/>
  <c r="O3304" i="24"/>
  <c r="N3303" i="24"/>
  <c r="V3302" i="24"/>
  <c r="N3304" i="24" l="1"/>
  <c r="V3303" i="24"/>
  <c r="T3304" i="24"/>
  <c r="W3304" i="24" s="1"/>
  <c r="O3305" i="24"/>
  <c r="V3304" i="24" l="1"/>
  <c r="N3305" i="24"/>
  <c r="O3306" i="24"/>
  <c r="T3305" i="24"/>
  <c r="W3305" i="24" s="1"/>
  <c r="O3307" i="24" l="1"/>
  <c r="T3306" i="24"/>
  <c r="W3306" i="24" s="1"/>
  <c r="N3306" i="24"/>
  <c r="V3305" i="24"/>
  <c r="O3308" i="24" l="1"/>
  <c r="T3307" i="24"/>
  <c r="W3307" i="24" s="1"/>
  <c r="V3306" i="24"/>
  <c r="N3307" i="24"/>
  <c r="T3308" i="24" l="1"/>
  <c r="W3308" i="24" s="1"/>
  <c r="O3309" i="24"/>
  <c r="N3308" i="24"/>
  <c r="V3307" i="24"/>
  <c r="N3309" i="24" l="1"/>
  <c r="V3308" i="24"/>
  <c r="T3309" i="24"/>
  <c r="W3309" i="24" s="1"/>
  <c r="O3310" i="24"/>
  <c r="N3310" i="24" l="1"/>
  <c r="V3309" i="24"/>
  <c r="O3311" i="24"/>
  <c r="T3310" i="24"/>
  <c r="W3310" i="24" s="1"/>
  <c r="V3310" i="24" l="1"/>
  <c r="N3311" i="24"/>
  <c r="O3312" i="24"/>
  <c r="T3311" i="24"/>
  <c r="W3311" i="24" s="1"/>
  <c r="T3312" i="24" l="1"/>
  <c r="W3312" i="24" s="1"/>
  <c r="O3313" i="24"/>
  <c r="N3312" i="24"/>
  <c r="V3311" i="24"/>
  <c r="N3313" i="24" l="1"/>
  <c r="V3312" i="24"/>
  <c r="O3314" i="24"/>
  <c r="T3313" i="24"/>
  <c r="W3313" i="24" s="1"/>
  <c r="N3314" i="24" l="1"/>
  <c r="V3313" i="24"/>
  <c r="O3315" i="24"/>
  <c r="T3314" i="24"/>
  <c r="W3314" i="24" s="1"/>
  <c r="N3315" i="24" l="1"/>
  <c r="V3314" i="24"/>
  <c r="T3315" i="24"/>
  <c r="W3315" i="24" s="1"/>
  <c r="O3316" i="24"/>
  <c r="V3315" i="24" l="1"/>
  <c r="N3316" i="24"/>
  <c r="T3316" i="24"/>
  <c r="W3316" i="24" s="1"/>
  <c r="O3317" i="24"/>
  <c r="O3318" i="24" l="1"/>
  <c r="T3317" i="24"/>
  <c r="W3317" i="24" s="1"/>
  <c r="N3317" i="24"/>
  <c r="V3316" i="24"/>
  <c r="O3319" i="24" l="1"/>
  <c r="T3318" i="24"/>
  <c r="W3318" i="24" s="1"/>
  <c r="N3318" i="24"/>
  <c r="V3317" i="24"/>
  <c r="T3319" i="24" l="1"/>
  <c r="W3319" i="24" s="1"/>
  <c r="O3320" i="24"/>
  <c r="N3319" i="24"/>
  <c r="V3318" i="24"/>
  <c r="N3320" i="24" l="1"/>
  <c r="V3319" i="24"/>
  <c r="T3320" i="24"/>
  <c r="W3320" i="24" s="1"/>
  <c r="O3321" i="24"/>
  <c r="N3321" i="24" l="1"/>
  <c r="V3320" i="24"/>
  <c r="T3321" i="24"/>
  <c r="W3321" i="24" s="1"/>
  <c r="O3322" i="24"/>
  <c r="N3322" i="24" l="1"/>
  <c r="V3321" i="24"/>
  <c r="O3323" i="24"/>
  <c r="T3322" i="24"/>
  <c r="W3322" i="24" s="1"/>
  <c r="V3322" i="24" l="1"/>
  <c r="N3323" i="24"/>
  <c r="O3324" i="24"/>
  <c r="T3323" i="24"/>
  <c r="W3323" i="24" s="1"/>
  <c r="T3324" i="24" l="1"/>
  <c r="W3324" i="24" s="1"/>
  <c r="O3325" i="24"/>
  <c r="N3324" i="24"/>
  <c r="V3323" i="24"/>
  <c r="N3325" i="24" l="1"/>
  <c r="V3324" i="24"/>
  <c r="O3326" i="24"/>
  <c r="T3325" i="24"/>
  <c r="W3325" i="24" s="1"/>
  <c r="O3327" i="24" l="1"/>
  <c r="T3326" i="24"/>
  <c r="W3326" i="24" s="1"/>
  <c r="N3326" i="24"/>
  <c r="V3325" i="24"/>
  <c r="O3328" i="24" l="1"/>
  <c r="T3327" i="24"/>
  <c r="W3327" i="24" s="1"/>
  <c r="N3327" i="24"/>
  <c r="V3326" i="24"/>
  <c r="T3328" i="24" l="1"/>
  <c r="W3328" i="24" s="1"/>
  <c r="O3329" i="24"/>
  <c r="N3328" i="24"/>
  <c r="V3327" i="24"/>
  <c r="N3329" i="24" l="1"/>
  <c r="V3328" i="24"/>
  <c r="T3329" i="24"/>
  <c r="W3329" i="24" s="1"/>
  <c r="O3330" i="24"/>
  <c r="O3331" i="24" l="1"/>
  <c r="T3330" i="24"/>
  <c r="W3330" i="24" s="1"/>
  <c r="N3330" i="24"/>
  <c r="V3329" i="24"/>
  <c r="O3332" i="24" l="1"/>
  <c r="T3331" i="24"/>
  <c r="W3331" i="24" s="1"/>
  <c r="V3330" i="24"/>
  <c r="N3331" i="24"/>
  <c r="T3332" i="24" l="1"/>
  <c r="W3332" i="24" s="1"/>
  <c r="O3333" i="24"/>
  <c r="N3332" i="24"/>
  <c r="V3331" i="24"/>
  <c r="N3333" i="24" l="1"/>
  <c r="V3332" i="24"/>
  <c r="O3334" i="24"/>
  <c r="T3333" i="24"/>
  <c r="W3333" i="24" s="1"/>
  <c r="N3334" i="24" l="1"/>
  <c r="V3333" i="24"/>
  <c r="O3335" i="24"/>
  <c r="T3334" i="24"/>
  <c r="W3334" i="24" s="1"/>
  <c r="N3335" i="24" l="1"/>
  <c r="V3334" i="24"/>
  <c r="T3335" i="24"/>
  <c r="W3335" i="24" s="1"/>
  <c r="O3336" i="24"/>
  <c r="T3336" i="24" l="1"/>
  <c r="W3336" i="24" s="1"/>
  <c r="O3337" i="24"/>
  <c r="N3336" i="24"/>
  <c r="V3335" i="24"/>
  <c r="N3337" i="24" l="1"/>
  <c r="V3336" i="24"/>
  <c r="O3338" i="24"/>
  <c r="T3337" i="24"/>
  <c r="W3337" i="24" s="1"/>
  <c r="N3338" i="24" l="1"/>
  <c r="V3337" i="24"/>
  <c r="O3339" i="24"/>
  <c r="T3338" i="24"/>
  <c r="W3338" i="24" s="1"/>
  <c r="V3338" i="24" l="1"/>
  <c r="N3339" i="24"/>
  <c r="O3340" i="24"/>
  <c r="T3339" i="24"/>
  <c r="W3339" i="24" s="1"/>
  <c r="T3340" i="24" l="1"/>
  <c r="W3340" i="24" s="1"/>
  <c r="O3341" i="24"/>
  <c r="N3340" i="24"/>
  <c r="V3339" i="24"/>
  <c r="N3341" i="24" l="1"/>
  <c r="V3340" i="24"/>
  <c r="O3342" i="24"/>
  <c r="T3341" i="24"/>
  <c r="W3341" i="24" s="1"/>
  <c r="N3342" i="24" l="1"/>
  <c r="V3341" i="24"/>
  <c r="O3343" i="24"/>
  <c r="T3342" i="24"/>
  <c r="W3342" i="24" s="1"/>
  <c r="V3342" i="24" l="1"/>
  <c r="N3343" i="24"/>
  <c r="O3344" i="24"/>
  <c r="T3343" i="24"/>
  <c r="W3343" i="24" s="1"/>
  <c r="T3344" i="24" l="1"/>
  <c r="W3344" i="24" s="1"/>
  <c r="O3345" i="24"/>
  <c r="N3344" i="24"/>
  <c r="V3343" i="24"/>
  <c r="N3345" i="24" l="1"/>
  <c r="V3344" i="24"/>
  <c r="O3346" i="24"/>
  <c r="T3345" i="24"/>
  <c r="W3345" i="24" s="1"/>
  <c r="N3346" i="24" l="1"/>
  <c r="V3345" i="24"/>
  <c r="O3347" i="24"/>
  <c r="T3346" i="24"/>
  <c r="W3346" i="24" s="1"/>
  <c r="V3346" i="24" l="1"/>
  <c r="N3347" i="24"/>
  <c r="O3348" i="24"/>
  <c r="T3347" i="24"/>
  <c r="W3347" i="24" s="1"/>
  <c r="T3348" i="24" l="1"/>
  <c r="W3348" i="24" s="1"/>
  <c r="O3349" i="24"/>
  <c r="V3347" i="24"/>
  <c r="N3348" i="24"/>
  <c r="V3348" i="24" l="1"/>
  <c r="N3349" i="24"/>
  <c r="O3350" i="24"/>
  <c r="T3349" i="24"/>
  <c r="W3349" i="24" s="1"/>
  <c r="O3351" i="24" l="1"/>
  <c r="T3350" i="24"/>
  <c r="W3350" i="24" s="1"/>
  <c r="N3350" i="24"/>
  <c r="V3349" i="24"/>
  <c r="T3351" i="24" l="1"/>
  <c r="W3351" i="24" s="1"/>
  <c r="O3352" i="24"/>
  <c r="N3351" i="24"/>
  <c r="V3350" i="24"/>
  <c r="N3352" i="24" l="1"/>
  <c r="V3351" i="24"/>
  <c r="T3352" i="24"/>
  <c r="W3352" i="24" s="1"/>
  <c r="O3353" i="24"/>
  <c r="V3352" i="24" l="1"/>
  <c r="N3353" i="24"/>
  <c r="T3353" i="24"/>
  <c r="W3353" i="24" s="1"/>
  <c r="O3354" i="24"/>
  <c r="O3355" i="24" l="1"/>
  <c r="T3354" i="24"/>
  <c r="W3354" i="24" s="1"/>
  <c r="N3354" i="24"/>
  <c r="V3353" i="24"/>
  <c r="O3356" i="24" l="1"/>
  <c r="T3355" i="24"/>
  <c r="W3355" i="24" s="1"/>
  <c r="V3354" i="24"/>
  <c r="N3355" i="24"/>
  <c r="T3356" i="24" l="1"/>
  <c r="W3356" i="24" s="1"/>
  <c r="O3357" i="24"/>
  <c r="N3356" i="24"/>
  <c r="V3355" i="24"/>
  <c r="N3357" i="24" l="1"/>
  <c r="V3356" i="24"/>
  <c r="T3357" i="24"/>
  <c r="W3357" i="24" s="1"/>
  <c r="O3358" i="24"/>
  <c r="N3358" i="24" l="1"/>
  <c r="V3357" i="24"/>
  <c r="O3359" i="24"/>
  <c r="T3358" i="24"/>
  <c r="W3358" i="24" s="1"/>
  <c r="N3359" i="24" l="1"/>
  <c r="V3358" i="24"/>
  <c r="O3360" i="24"/>
  <c r="T3359" i="24"/>
  <c r="W3359" i="24" s="1"/>
  <c r="N3360" i="24" l="1"/>
  <c r="V3359" i="24"/>
  <c r="O3361" i="24"/>
  <c r="T3360" i="24"/>
  <c r="W3360" i="24" s="1"/>
  <c r="V3360" i="24" l="1"/>
  <c r="N3361" i="24"/>
  <c r="T3361" i="24"/>
  <c r="W3361" i="24" s="1"/>
  <c r="O3362" i="24"/>
  <c r="T3362" i="24" l="1"/>
  <c r="W3362" i="24" s="1"/>
  <c r="O3363" i="24"/>
  <c r="N3362" i="24"/>
  <c r="V3361" i="24"/>
  <c r="N3363" i="24" l="1"/>
  <c r="V3362" i="24"/>
  <c r="O3364" i="24"/>
  <c r="T3363" i="24"/>
  <c r="W3363" i="24" s="1"/>
  <c r="N3364" i="24" l="1"/>
  <c r="V3363" i="24"/>
  <c r="O3365" i="24"/>
  <c r="T3364" i="24"/>
  <c r="W3364" i="24" s="1"/>
  <c r="N3365" i="24" l="1"/>
  <c r="V3364" i="24"/>
  <c r="T3365" i="24"/>
  <c r="W3365" i="24" s="1"/>
  <c r="O3366" i="24"/>
  <c r="T3366" i="24" l="1"/>
  <c r="W3366" i="24" s="1"/>
  <c r="O3367" i="24"/>
  <c r="N3366" i="24"/>
  <c r="V3365" i="24"/>
  <c r="N3367" i="24" l="1"/>
  <c r="V3366" i="24"/>
  <c r="T3367" i="24"/>
  <c r="W3367" i="24" s="1"/>
  <c r="O3368" i="24"/>
  <c r="O3369" i="24" l="1"/>
  <c r="T3368" i="24"/>
  <c r="W3368" i="24" s="1"/>
  <c r="N3368" i="24"/>
  <c r="V3367" i="24"/>
  <c r="O3370" i="24" l="1"/>
  <c r="T3369" i="24"/>
  <c r="W3369" i="24" s="1"/>
  <c r="V3368" i="24"/>
  <c r="N3369" i="24"/>
  <c r="T3370" i="24" l="1"/>
  <c r="W3370" i="24" s="1"/>
  <c r="O3371" i="24"/>
  <c r="N3370" i="24"/>
  <c r="V3369" i="24"/>
  <c r="N3371" i="24" l="1"/>
  <c r="V3370" i="24"/>
  <c r="T3371" i="24"/>
  <c r="W3371" i="24" s="1"/>
  <c r="O3372" i="24"/>
  <c r="N3372" i="24" l="1"/>
  <c r="V3371" i="24"/>
  <c r="O3373" i="24"/>
  <c r="T3372" i="24"/>
  <c r="W3372" i="24" s="1"/>
  <c r="N3373" i="24" l="1"/>
  <c r="V3372" i="24"/>
  <c r="O3374" i="24"/>
  <c r="T3373" i="24"/>
  <c r="W3373" i="24" s="1"/>
  <c r="V3373" i="24" l="1"/>
  <c r="N3374" i="24"/>
  <c r="T3374" i="24"/>
  <c r="W3374" i="24" s="1"/>
  <c r="O3375" i="24"/>
  <c r="T3375" i="24" l="1"/>
  <c r="W3375" i="24" s="1"/>
  <c r="O3376" i="24"/>
  <c r="N3375" i="24"/>
  <c r="V3374" i="24"/>
  <c r="N3376" i="24" l="1"/>
  <c r="V3375" i="24"/>
  <c r="O3377" i="24"/>
  <c r="T3376" i="24"/>
  <c r="W3376" i="24" s="1"/>
  <c r="N3377" i="24" l="1"/>
  <c r="V3376" i="24"/>
  <c r="O3378" i="24"/>
  <c r="T3377" i="24"/>
  <c r="W3377" i="24" s="1"/>
  <c r="V3377" i="24" l="1"/>
  <c r="N3378" i="24"/>
  <c r="T3378" i="24"/>
  <c r="W3378" i="24" s="1"/>
  <c r="O3379" i="24"/>
  <c r="O3380" i="24" l="1"/>
  <c r="T3379" i="24"/>
  <c r="W3379" i="24" s="1"/>
  <c r="N3379" i="24"/>
  <c r="V3378" i="24"/>
  <c r="O3381" i="24" l="1"/>
  <c r="T3380" i="24"/>
  <c r="W3380" i="24" s="1"/>
  <c r="N3380" i="24"/>
  <c r="V3379" i="24"/>
  <c r="T3381" i="24" l="1"/>
  <c r="W3381" i="24" s="1"/>
  <c r="O3382" i="24"/>
  <c r="N3381" i="24"/>
  <c r="V3380" i="24"/>
  <c r="N3382" i="24" l="1"/>
  <c r="V3381" i="24"/>
  <c r="T3382" i="24"/>
  <c r="W3382" i="24" s="1"/>
  <c r="O3383" i="24"/>
  <c r="N3383" i="24" l="1"/>
  <c r="V3382" i="24"/>
  <c r="O3384" i="24"/>
  <c r="T3383" i="24"/>
  <c r="W3383" i="24" s="1"/>
  <c r="N3384" i="24" l="1"/>
  <c r="V3383" i="24"/>
  <c r="O3385" i="24"/>
  <c r="T3384" i="24"/>
  <c r="W3384" i="24" s="1"/>
  <c r="V3384" i="24" l="1"/>
  <c r="N3385" i="24"/>
  <c r="O3386" i="24"/>
  <c r="T3385" i="24"/>
  <c r="W3385" i="24" s="1"/>
  <c r="T3386" i="24" l="1"/>
  <c r="W3386" i="24" s="1"/>
  <c r="O3387" i="24"/>
  <c r="N3386" i="24"/>
  <c r="V3385" i="24"/>
  <c r="N3387" i="24" l="1"/>
  <c r="V3386" i="24"/>
  <c r="O3388" i="24"/>
  <c r="T3387" i="24"/>
  <c r="W3387" i="24" s="1"/>
  <c r="N3388" i="24" l="1"/>
  <c r="V3387" i="24"/>
  <c r="O3389" i="24"/>
  <c r="T3388" i="24"/>
  <c r="W3388" i="24" s="1"/>
  <c r="V3388" i="24" l="1"/>
  <c r="N3389" i="24"/>
  <c r="O3390" i="24"/>
  <c r="T3389" i="24"/>
  <c r="W3389" i="24" s="1"/>
  <c r="T3390" i="24" l="1"/>
  <c r="W3390" i="24" s="1"/>
  <c r="O3391" i="24"/>
  <c r="V3389" i="24"/>
  <c r="N3390" i="24"/>
  <c r="N3391" i="24" l="1"/>
  <c r="V3390" i="24"/>
  <c r="O3392" i="24"/>
  <c r="T3391" i="24"/>
  <c r="W3391" i="24" s="1"/>
  <c r="N3392" i="24" l="1"/>
  <c r="V3391" i="24"/>
  <c r="O3393" i="24"/>
  <c r="T3392" i="24"/>
  <c r="W3392" i="24" s="1"/>
  <c r="V3392" i="24" l="1"/>
  <c r="N3393" i="24"/>
  <c r="O3394" i="24"/>
  <c r="T3393" i="24"/>
  <c r="W3393" i="24" s="1"/>
  <c r="T3394" i="24" l="1"/>
  <c r="W3394" i="24" s="1"/>
  <c r="O3395" i="24"/>
  <c r="N3394" i="24"/>
  <c r="V3393" i="24"/>
  <c r="N3395" i="24" l="1"/>
  <c r="V3394" i="24"/>
  <c r="O3396" i="24"/>
  <c r="T3395" i="24"/>
  <c r="W3395" i="24" s="1"/>
  <c r="N3396" i="24" l="1"/>
  <c r="V3395" i="24"/>
  <c r="O3397" i="24"/>
  <c r="T3396" i="24"/>
  <c r="W3396" i="24" s="1"/>
  <c r="N3397" i="24" l="1"/>
  <c r="V3396" i="24"/>
  <c r="T3397" i="24"/>
  <c r="W3397" i="24" s="1"/>
  <c r="O3398" i="24"/>
  <c r="T3398" i="24" l="1"/>
  <c r="W3398" i="24" s="1"/>
  <c r="O3399" i="24"/>
  <c r="N3398" i="24"/>
  <c r="V3397" i="24"/>
  <c r="N3399" i="24" l="1"/>
  <c r="V3398" i="24"/>
  <c r="O3400" i="24"/>
  <c r="T3399" i="24"/>
  <c r="W3399" i="24" s="1"/>
  <c r="N3400" i="24" l="1"/>
  <c r="V3399" i="24"/>
  <c r="O3401" i="24"/>
  <c r="T3400" i="24"/>
  <c r="W3400" i="24" s="1"/>
  <c r="V3400" i="24" l="1"/>
  <c r="N3401" i="24"/>
  <c r="O3402" i="24"/>
  <c r="T3401" i="24"/>
  <c r="W3401" i="24" s="1"/>
  <c r="T3402" i="24" l="1"/>
  <c r="W3402" i="24" s="1"/>
  <c r="O3403" i="24"/>
  <c r="N3402" i="24"/>
  <c r="V3401" i="24"/>
  <c r="V3402" i="24" l="1"/>
  <c r="N3403" i="24"/>
  <c r="O3404" i="24"/>
  <c r="T3403" i="24"/>
  <c r="W3403" i="24" s="1"/>
  <c r="O3405" i="24" l="1"/>
  <c r="T3404" i="24"/>
  <c r="W3404" i="24" s="1"/>
  <c r="N3404" i="24"/>
  <c r="V3403" i="24"/>
  <c r="O3406" i="24" l="1"/>
  <c r="T3405" i="24"/>
  <c r="W3405" i="24" s="1"/>
  <c r="N3405" i="24"/>
  <c r="V3404" i="24"/>
  <c r="V3405" i="24" l="1"/>
  <c r="N3406" i="24"/>
  <c r="O3407" i="24"/>
  <c r="T3406" i="24"/>
  <c r="W3406" i="24" s="1"/>
  <c r="N3407" i="24" l="1"/>
  <c r="V3406" i="24"/>
  <c r="O3408" i="24"/>
  <c r="T3407" i="24"/>
  <c r="W3407" i="24" s="1"/>
  <c r="N3408" i="24" l="1"/>
  <c r="V3407" i="24"/>
  <c r="T3408" i="24"/>
  <c r="W3408" i="24" s="1"/>
  <c r="O3409" i="24"/>
  <c r="N3409" i="24" l="1"/>
  <c r="V3408" i="24"/>
  <c r="T3409" i="24"/>
  <c r="W3409" i="24" s="1"/>
  <c r="O3410" i="24"/>
  <c r="T3410" i="24" l="1"/>
  <c r="W3410" i="24" s="1"/>
  <c r="O3411" i="24"/>
  <c r="N3410" i="24"/>
  <c r="V3409" i="24"/>
  <c r="O3412" i="24" l="1"/>
  <c r="T3411" i="24"/>
  <c r="W3411" i="24" s="1"/>
  <c r="N3411" i="24"/>
  <c r="V3410" i="24"/>
  <c r="O3413" i="24" l="1"/>
  <c r="T3412" i="24"/>
  <c r="W3412" i="24" s="1"/>
  <c r="V3411" i="24"/>
  <c r="N3412" i="24"/>
  <c r="T3413" i="24" l="1"/>
  <c r="W3413" i="24" s="1"/>
  <c r="O3414" i="24"/>
  <c r="N3413" i="24"/>
  <c r="V3412" i="24"/>
  <c r="O3415" i="24" l="1"/>
  <c r="T3414" i="24"/>
  <c r="W3414" i="24" s="1"/>
  <c r="V3413" i="24"/>
  <c r="N3414" i="24"/>
  <c r="O3416" i="24" l="1"/>
  <c r="T3415" i="24"/>
  <c r="W3415" i="24" s="1"/>
  <c r="N3415" i="24"/>
  <c r="V3414" i="24"/>
  <c r="V3415" i="24" l="1"/>
  <c r="N3416" i="24"/>
  <c r="O3417" i="24"/>
  <c r="T3416" i="24"/>
  <c r="W3416" i="24" s="1"/>
  <c r="T3417" i="24" l="1"/>
  <c r="W3417" i="24" s="1"/>
  <c r="O3418" i="24"/>
  <c r="V3416" i="24"/>
  <c r="N3417" i="24"/>
  <c r="N3418" i="24" l="1"/>
  <c r="V3417" i="24"/>
  <c r="O3419" i="24"/>
  <c r="T3418" i="24"/>
  <c r="W3418" i="24" s="1"/>
  <c r="N3419" i="24" l="1"/>
  <c r="V3418" i="24"/>
  <c r="O3420" i="24"/>
  <c r="T3419" i="24"/>
  <c r="W3419" i="24" s="1"/>
  <c r="N3420" i="24" l="1"/>
  <c r="V3419" i="24"/>
  <c r="T3420" i="24"/>
  <c r="W3420" i="24" s="1"/>
  <c r="O3421" i="24"/>
  <c r="V3420" i="24" l="1"/>
  <c r="N3421" i="24"/>
  <c r="T3421" i="24"/>
  <c r="W3421" i="24" s="1"/>
  <c r="O3422" i="24"/>
  <c r="O3423" i="24" l="1"/>
  <c r="T3422" i="24"/>
  <c r="W3422" i="24" s="1"/>
  <c r="V3421" i="24"/>
  <c r="N3422" i="24"/>
  <c r="O3424" i="24" l="1"/>
  <c r="T3423" i="24"/>
  <c r="W3423" i="24" s="1"/>
  <c r="N3423" i="24"/>
  <c r="V3422" i="24"/>
  <c r="T3424" i="24" l="1"/>
  <c r="W3424" i="24" s="1"/>
  <c r="O3425" i="24"/>
  <c r="N3424" i="24"/>
  <c r="V3423" i="24"/>
  <c r="N3425" i="24" l="1"/>
  <c r="V3424" i="24"/>
  <c r="T3425" i="24"/>
  <c r="W3425" i="24" s="1"/>
  <c r="O3426" i="24"/>
  <c r="N3426" i="24" l="1"/>
  <c r="V3425" i="24"/>
  <c r="O3427" i="24"/>
  <c r="T3426" i="24"/>
  <c r="W3426" i="24" s="1"/>
  <c r="N3427" i="24" l="1"/>
  <c r="V3426" i="24"/>
  <c r="O3428" i="24"/>
  <c r="T3427" i="24"/>
  <c r="W3427" i="24" s="1"/>
  <c r="V3427" i="24" l="1"/>
  <c r="N3428" i="24"/>
  <c r="O3429" i="24"/>
  <c r="T3428" i="24"/>
  <c r="W3428" i="24" s="1"/>
  <c r="T3429" i="24" l="1"/>
  <c r="W3429" i="24" s="1"/>
  <c r="O3430" i="24"/>
  <c r="N3429" i="24"/>
  <c r="V3428" i="24"/>
  <c r="N3430" i="24" l="1"/>
  <c r="V3429" i="24"/>
  <c r="O3431" i="24"/>
  <c r="T3430" i="24"/>
  <c r="W3430" i="24" s="1"/>
  <c r="N3431" i="24" l="1"/>
  <c r="V3430" i="24"/>
  <c r="O3432" i="24"/>
  <c r="T3431" i="24"/>
  <c r="W3431" i="24" s="1"/>
  <c r="V3431" i="24" l="1"/>
  <c r="N3432" i="24"/>
  <c r="O3433" i="24"/>
  <c r="T3432" i="24"/>
  <c r="W3432" i="24" s="1"/>
  <c r="T3433" i="24" l="1"/>
  <c r="W3433" i="24" s="1"/>
  <c r="O3434" i="24"/>
  <c r="V3432" i="24"/>
  <c r="N3433" i="24"/>
  <c r="N3434" i="24" l="1"/>
  <c r="V3433" i="24"/>
  <c r="O3435" i="24"/>
  <c r="T3434" i="24"/>
  <c r="W3434" i="24" s="1"/>
  <c r="N3435" i="24" l="1"/>
  <c r="V3434" i="24"/>
  <c r="O3436" i="24"/>
  <c r="T3435" i="24"/>
  <c r="W3435" i="24" s="1"/>
  <c r="V3435" i="24" l="1"/>
  <c r="N3436" i="24"/>
  <c r="O3437" i="24"/>
  <c r="T3436" i="24"/>
  <c r="W3436" i="24" s="1"/>
  <c r="T3437" i="24" l="1"/>
  <c r="W3437" i="24" s="1"/>
  <c r="O3438" i="24"/>
  <c r="V3436" i="24"/>
  <c r="N3437" i="24"/>
  <c r="N3438" i="24" l="1"/>
  <c r="V3437" i="24"/>
  <c r="O3439" i="24"/>
  <c r="T3438" i="24"/>
  <c r="W3438" i="24" s="1"/>
  <c r="N3439" i="24" l="1"/>
  <c r="V3438" i="24"/>
  <c r="O3440" i="24"/>
  <c r="T3439" i="24"/>
  <c r="W3439" i="24" s="1"/>
  <c r="N3440" i="24" l="1"/>
  <c r="V3439" i="24"/>
  <c r="T3440" i="24"/>
  <c r="W3440" i="24" s="1"/>
  <c r="O3441" i="24"/>
  <c r="N3441" i="24" l="1"/>
  <c r="V3440" i="24"/>
  <c r="T3441" i="24"/>
  <c r="W3441" i="24" s="1"/>
  <c r="O3442" i="24"/>
  <c r="T3442" i="24" l="1"/>
  <c r="W3442" i="24" s="1"/>
  <c r="O3443" i="24"/>
  <c r="T3443" i="24" s="1"/>
  <c r="W3443" i="24" s="1"/>
  <c r="N3442" i="24"/>
  <c r="V3441" i="24"/>
  <c r="N3443" i="24" l="1"/>
  <c r="V3443" i="24" s="1"/>
  <c r="V3442" i="24"/>
</calcChain>
</file>

<file path=xl/comments1.xml><?xml version="1.0" encoding="utf-8"?>
<comments xmlns="http://schemas.openxmlformats.org/spreadsheetml/2006/main">
  <authors>
    <author>作者</author>
  </authors>
  <commentList>
    <comment ref="B12" authorId="0" shapeId="0">
      <text>
        <r>
          <rPr>
            <b/>
            <sz val="9"/>
            <color indexed="81"/>
            <rFont val="宋体"/>
            <family val="3"/>
            <charset val="134"/>
          </rPr>
          <t>产业大势来判断
确定行业大小和增长的问题</t>
        </r>
      </text>
    </comment>
    <comment ref="C12" authorId="0" shapeId="0">
      <text>
        <r>
          <rPr>
            <b/>
            <u/>
            <sz val="9"/>
            <color indexed="81"/>
            <rFont val="宋体"/>
            <family val="3"/>
            <charset val="134"/>
          </rPr>
          <t>宏观层面：</t>
        </r>
        <r>
          <rPr>
            <b/>
            <sz val="9"/>
            <color indexed="81"/>
            <rFont val="宋体"/>
            <family val="3"/>
            <charset val="134"/>
          </rPr>
          <t xml:space="preserve">
投资具有时代熟悉，在经济变化的主航道上投资。
快速成长期，需求大但供给小。首要因素是人和机制，竞争格局和生意模式是次要因素。PE重要，增长更重要。需求开始爆发，PE高没关系，匹配增长即可。中后期，要注意PE。
稳定期，强者恒强，找格局明朗的优势企业。
</t>
        </r>
        <r>
          <rPr>
            <b/>
            <u/>
            <sz val="9"/>
            <color indexed="81"/>
            <rFont val="宋体"/>
            <family val="3"/>
            <charset val="134"/>
          </rPr>
          <t>产业层面：</t>
        </r>
        <r>
          <rPr>
            <b/>
            <sz val="9"/>
            <color indexed="81"/>
            <rFont val="宋体"/>
            <family val="3"/>
            <charset val="134"/>
          </rPr>
          <t xml:space="preserve">
公司增长来源：更大蛋糕或更大份额。更大蛋糕来自行业成长，产品升级。更大份额来自竞争优势。
进入“渗透率”阶段，随渗透率提升，产品生命周期经历引入-&gt;成长-&gt;成熟-&gt;衰退。
渗透率&lt;10%，引入阶段，需求不充分，门槛不高，竞争者可一拥而入。
渗透率&gt;10%，成长阶段，出现性价比，前景变明朗，需求开始爆发。（投资最佳期，业绩+估值双提升）
渗透率&gt;70-80%，成熟阶段，需求增速放缓
渗透期后半段往往是集中度分散，大量厂商价格竞争，但进入更换周期，优秀厂商必须以技术创新驱动大家创新，集中度反而显著提升，龙头公司股价继续新高。进入“市场占有率”阶段，龙头公司更具竞争优势。
</t>
        </r>
      </text>
    </comment>
    <comment ref="C14" authorId="0" shapeId="0">
      <text>
        <r>
          <rPr>
            <b/>
            <sz val="9"/>
            <color indexed="81"/>
            <rFont val="宋体"/>
            <family val="3"/>
            <charset val="134"/>
          </rPr>
          <t>竞争格局优劣：
一家独大（最优）（茅台）
一超多强（稍差）（银行）
二分天下/三足鼎立（再次）（格力、美的、海尔）
百舸争流（最差）</t>
        </r>
      </text>
    </comment>
    <comment ref="B16" authorId="0" shapeId="0">
      <text>
        <r>
          <rPr>
            <b/>
            <sz val="9"/>
            <color indexed="81"/>
            <rFont val="宋体"/>
            <family val="3"/>
            <charset val="134"/>
          </rPr>
          <t>企业价值判断
投入产出、护城河的问题。
好公司 = 门槛 + 成长</t>
        </r>
      </text>
    </comment>
    <comment ref="C20" authorId="0" shapeId="0">
      <text>
        <r>
          <rPr>
            <b/>
            <sz val="9"/>
            <color indexed="81"/>
            <rFont val="宋体"/>
            <family val="3"/>
            <charset val="134"/>
          </rPr>
          <t xml:space="preserve">判断企业持续创造价值的能力，未来价值比当前价值重要。
战略是否清晰+聚焦。
战略选择：成本与效率、差异化。至少两者有其一，优秀企业两者兼具。
</t>
        </r>
        <r>
          <rPr>
            <b/>
            <u/>
            <sz val="9"/>
            <color indexed="81"/>
            <rFont val="宋体"/>
            <family val="3"/>
            <charset val="134"/>
          </rPr>
          <t>从1到N的：持续的、系统的好产品的供给能力</t>
        </r>
        <r>
          <rPr>
            <b/>
            <sz val="9"/>
            <color indexed="81"/>
            <rFont val="宋体"/>
            <family val="3"/>
            <charset val="134"/>
          </rPr>
          <t xml:space="preserve">
- 产品能力，提供一个好产品到多个好产品；
- 市场能力，包括渠道、应用场景、传播等，有效的传递给用户；
- 组织能力，企业家精神转化为团队能力，人格转化为治理结构+组织制度+流程体系与可持续竞争力。
</t>
        </r>
        <r>
          <rPr>
            <b/>
            <u/>
            <sz val="9"/>
            <color indexed="81"/>
            <rFont val="宋体"/>
            <family val="3"/>
            <charset val="134"/>
          </rPr>
          <t>创新是价值创造的基础</t>
        </r>
        <r>
          <rPr>
            <b/>
            <sz val="9"/>
            <color indexed="81"/>
            <rFont val="宋体"/>
            <family val="3"/>
            <charset val="134"/>
          </rPr>
          <t xml:space="preserve">
硬件产品通过功能判别，应用产品看体验和效率提升。
标准1：产品或服务有本质的差异，10倍好。
标准2：效率是否完全不同。价格下降90%，时间缩短90%。消费者成本明显降低。
</t>
        </r>
        <r>
          <rPr>
            <b/>
            <u/>
            <sz val="9"/>
            <color indexed="81"/>
            <rFont val="宋体"/>
            <family val="3"/>
            <charset val="134"/>
          </rPr>
          <t>如何寻找创新</t>
        </r>
        <r>
          <rPr>
            <b/>
            <sz val="9"/>
            <color indexed="81"/>
            <rFont val="宋体"/>
            <family val="3"/>
            <charset val="134"/>
          </rPr>
          <t xml:space="preserve">
对新要素的利用越充分，与已有产品的差别越大。处于快速渗透期的创新，检测标准：
产品推出且广受好评；
收入增长超100%，对收入和市值已有贡献；
业务符合边际成本递减原则；
业务具有规模经济，达到一定规模可盈利，且有很高的投资回报率和内部收益率。</t>
        </r>
      </text>
    </comment>
    <comment ref="C22" authorId="0" shapeId="0">
      <text>
        <r>
          <rPr>
            <b/>
            <u/>
            <sz val="9"/>
            <color indexed="81"/>
            <rFont val="宋体"/>
            <family val="3"/>
            <charset val="134"/>
          </rPr>
          <t>护城河是长期可以赚到钱的关键</t>
        </r>
        <r>
          <rPr>
            <b/>
            <sz val="9"/>
            <color indexed="81"/>
            <rFont val="宋体"/>
            <family val="3"/>
            <charset val="134"/>
          </rPr>
          <t xml:space="preserve">
1. 创新比护城河重要。创新的本质是完全不同产品的竞争。护城河是产业内部及相邻产业的竞争。创新是质的竞争，护城河是量的竞争。护城河为核心的投资，要在创新难以发生的领域，如食品饮料。
2. 先看创新后看护城河。创新是选择、体验、成本效率有没有10倍提升。护城河考虑联系的节点数量、密度、强度。
</t>
        </r>
      </text>
    </comment>
    <comment ref="C28" authorId="0" shapeId="0">
      <text>
        <r>
          <rPr>
            <b/>
            <sz val="9"/>
            <color indexed="81"/>
            <rFont val="宋体"/>
            <family val="3"/>
            <charset val="134"/>
          </rPr>
          <t>杀估值、杀业绩、杀逻辑</t>
        </r>
        <r>
          <rPr>
            <sz val="9"/>
            <color indexed="81"/>
            <rFont val="宋体"/>
            <family val="3"/>
            <charset val="134"/>
          </rPr>
          <t xml:space="preserve">
</t>
        </r>
      </text>
    </comment>
    <comment ref="C34" authorId="0" shapeId="0">
      <text>
        <r>
          <rPr>
            <b/>
            <sz val="9"/>
            <color indexed="81"/>
            <rFont val="宋体"/>
            <family val="3"/>
            <charset val="134"/>
          </rPr>
          <t>管理层是灵魂，管理层的战略和执行力,财务数据更多是反应这两点的结果。
大公司管理要看KPI。</t>
        </r>
      </text>
    </comment>
    <comment ref="C36" authorId="0" shapeId="0">
      <text>
        <r>
          <rPr>
            <b/>
            <sz val="9"/>
            <color indexed="81"/>
            <rFont val="宋体"/>
            <family val="3"/>
            <charset val="134"/>
          </rPr>
          <t>需要系统性风险水平，即股市的系统性估值水平在整个大类资产的比较优势程度和趋势。大类资产包括：现金+地产+实体企业投资+实体资产+国债+企业债+股权等。用于决定组合仓位与风险敞口的程度。
股票长期收益并不依赖于实际的利润增长情况，而是取决于实际的利润增长与投资者预期的利润增长之间存在的差异。</t>
        </r>
      </text>
    </comment>
    <comment ref="BJ43" authorId="0" shapeId="0">
      <text>
        <r>
          <rPr>
            <b/>
            <sz val="9"/>
            <color indexed="81"/>
            <rFont val="宋体"/>
            <family val="3"/>
            <charset val="134"/>
          </rPr>
          <t>净资产收益率 (ROE)
= 净利润/净资产
=（净利润/销售收入）*（销售收入/总资产）*（总资产/股东权益）
= 净利率 * 资产周转率 * 权益乘数
ROE拆分成三种模式：
高利润率模式（茅台模式）
高周转模式（沃尔玛模式）
高杠杆模式（银行模式）
备注：
1. 高净利率最容易带来高ROE，但是高净利率很难长期维持；
2. 通过高周转率带来高ROE很难，一般是零售模式，体现对渠道控制能力，快消、轻资产、薄利多销线路。周转率大于1.5公司都很少。周转率越高，往往净利率越低。
3. 高杠杆带来的高ROE有两种，第一种是行业特性带来的金融杠杆，如银行、证券、保险、地产等。第二种是
是企业通过拼杀，形成寡头垄断，占用上下游资金形成的高杠杆，如家电业，上汽集团。最后，注意还有一些公司的高杠杆容易引起债务危机。 权益乘数大于3以上就算高。
4. 以上系数高低，必须考虑行业特点，并与竞品进行比较才有意义。
5. 刚上市公司ROE容易很高，财务粉饰。同时，IPO募资后周转率和杠杆率，及ROE会大幅下降。</t>
        </r>
      </text>
    </comment>
    <comment ref="X44" authorId="0" shapeId="0">
      <text>
        <r>
          <rPr>
            <b/>
            <sz val="9"/>
            <color indexed="81"/>
            <rFont val="宋体"/>
            <family val="3"/>
            <charset val="134"/>
          </rPr>
          <t>包括银行贷款+债券</t>
        </r>
      </text>
    </comment>
    <comment ref="AD44" authorId="0" shapeId="0">
      <text>
        <r>
          <rPr>
            <b/>
            <sz val="9"/>
            <color indexed="81"/>
            <rFont val="宋体"/>
            <family val="3"/>
            <charset val="134"/>
          </rPr>
          <t>通过自由现金流，看公司盈利源头，护城河有多深。自由现金流强劲，说明其增长不依赖大量的资本开支。</t>
        </r>
      </text>
    </comment>
    <comment ref="AE44" authorId="0" shapeId="0">
      <text>
        <r>
          <rPr>
            <b/>
            <sz val="9"/>
            <color indexed="81"/>
            <rFont val="宋体"/>
            <family val="3"/>
            <charset val="134"/>
          </rPr>
          <t>对成长型企业，尤其是快速成长企业，经营现金流量净额/净利润小于1很正常，而且波动比较大。</t>
        </r>
      </text>
    </comment>
    <comment ref="AG44" authorId="0" shapeId="0">
      <text>
        <r>
          <rPr>
            <b/>
            <sz val="9"/>
            <color indexed="81"/>
            <rFont val="宋体"/>
            <family val="3"/>
            <charset val="134"/>
          </rPr>
          <t>经营活动现金流入/营业收入&gt;0.9是绝对优秀,保证确认的营业收入均及时收回。</t>
        </r>
      </text>
    </comment>
    <comment ref="AH44" authorId="0" shapeId="0">
      <text>
        <r>
          <rPr>
            <b/>
            <sz val="9"/>
            <color indexed="81"/>
            <rFont val="宋体"/>
            <family val="3"/>
            <charset val="134"/>
          </rPr>
          <t>长期比值越小越好，说明投入少，收入高。需要与竞品比较才有意义。</t>
        </r>
      </text>
    </comment>
    <comment ref="AI44" authorId="0" shapeId="0">
      <text>
        <r>
          <rPr>
            <b/>
            <sz val="9"/>
            <color indexed="81"/>
            <rFont val="宋体"/>
            <family val="3"/>
            <charset val="134"/>
          </rPr>
          <t>长期ROE&gt;15%算优秀</t>
        </r>
      </text>
    </comment>
    <comment ref="AJ44" authorId="0" shapeId="0">
      <text>
        <r>
          <rPr>
            <b/>
            <sz val="9"/>
            <color indexed="81"/>
            <rFont val="宋体"/>
            <family val="3"/>
            <charset val="134"/>
          </rPr>
          <t>ROIC是直接显示价值创造能力。表示公司所有资产能产生的回报，剔除了计息负债或财务杠杆的影响，是ROE的有力补充。
ROIC = 税后运营利润/ (净资产+有息负债-非核心资产)
     = 税后营运利润/ (总财产-过剩现金-无息流动负债) 
ROE与ROIC背离：
1）最良性的背离，高ROIC+较高的ROE，如茅台
2）第二流的背离，一般高的ROIC+较高的ROE，如万科、海螺水泥 
3）最值得警惕的背离，高ROE+低ROIC，说盈利能力平庸，ROE高是因为财务杠杆
4）最糟糕的背离，不错的ROIC+拙劣的ROE，说明管理水平有问题</t>
        </r>
      </text>
    </comment>
    <comment ref="AK44" authorId="0" shapeId="0">
      <text>
        <r>
          <rPr>
            <b/>
            <sz val="9"/>
            <color indexed="81"/>
            <rFont val="宋体"/>
            <family val="3"/>
            <charset val="134"/>
          </rPr>
          <t>商誉/净资产&gt;20%对应的业绩增长需谨慎。
收入和净利增长大于20-30%是优秀。</t>
        </r>
      </text>
    </comment>
    <comment ref="AU44" authorId="0" shapeId="0">
      <text>
        <r>
          <rPr>
            <b/>
            <sz val="9"/>
            <color indexed="81"/>
            <rFont val="宋体"/>
            <family val="3"/>
            <charset val="134"/>
          </rPr>
          <t xml:space="preserve">使用营业收入增速指标时，要剔除收购并表的影响。并购驱动的业绩增长风险较大，警惕“商誉/净资产&gt;20%”的公司。 </t>
        </r>
      </text>
    </comment>
    <comment ref="BD44" authorId="0" shapeId="0">
      <text>
        <r>
          <rPr>
            <b/>
            <sz val="9"/>
            <color indexed="81"/>
            <rFont val="宋体"/>
            <family val="3"/>
            <charset val="134"/>
          </rPr>
          <t>应收账款周转天数 = 360 / 应收账款周转率
其中
应收账款周转率 = 赊销净额 / 应收账款平均余额 
赊销净额 = 销售收入 - 现销收入 - 销售退回、折让、折扣
应收账款平均余额 = （期初应收账款余额+期末应收账款余额）/2</t>
        </r>
      </text>
    </comment>
    <comment ref="BE44" authorId="0" shapeId="0">
      <text>
        <r>
          <rPr>
            <b/>
            <sz val="9"/>
            <color indexed="81"/>
            <rFont val="宋体"/>
            <family val="3"/>
            <charset val="134"/>
          </rPr>
          <t>存货周转天数=360/存货周转次数
其中
存货周转次数 = 销售成本 / 存货平均金额
存货平均金额 =（期初金额+期末金额）/ 2</t>
        </r>
      </text>
    </comment>
    <comment ref="BF44" authorId="0" shapeId="0">
      <text>
        <r>
          <rPr>
            <b/>
            <sz val="9"/>
            <color indexed="81"/>
            <rFont val="宋体"/>
            <family val="3"/>
            <charset val="134"/>
          </rPr>
          <t>应付账款周转天数又称平均付现期，是衡量公司需要多长时间付清供应商的欠款，属于公司经营能力分析范畴。
应付账款周转天数 = 360 / 应付账款周转率
其中
应付账款周转率 = 主营业务成本净额 / 平均应付账款余额 
平均应付账款余额 =（应付账款期初余额 + 应付账款期末余额）/ 2</t>
        </r>
      </text>
    </comment>
    <comment ref="BG44" authorId="0" shapeId="0">
      <text>
        <r>
          <rPr>
            <b/>
            <sz val="9"/>
            <color indexed="81"/>
            <rFont val="宋体"/>
            <family val="3"/>
            <charset val="134"/>
          </rPr>
          <t xml:space="preserve">固定资产周转率，也称固定资产利用率，是企业销售收入与固定资产净值的比率。固定资产周转率表示在一个会计年度内，固定资产周转的次数，或表示每1元固定资产支持的销售收入。
固定资产周转天数表示在一个会计年度内，固定资产转换成现金平均需要的时间，即平均天数。固定资产的周转次数越多，则周转天数越短；周转次数越少，则周转天数越长。
固定资产周转天数= 360 / 固定资产周转率
其中
固定资产周转率 = 销售收入 / 平均固定资产净值
固定资产平均净值 =（期初净值+期末净值）/ 2 </t>
        </r>
      </text>
    </comment>
    <comment ref="BM44" authorId="0" shapeId="0">
      <text>
        <r>
          <rPr>
            <b/>
            <sz val="9"/>
            <color indexed="81"/>
            <rFont val="宋体"/>
            <family val="3"/>
            <charset val="134"/>
          </rPr>
          <t>100-200亿以下可忽略
5000亿以上，需个案分析</t>
        </r>
      </text>
    </comment>
    <comment ref="BN44" authorId="0" shapeId="0">
      <text>
        <r>
          <rPr>
            <b/>
            <sz val="9"/>
            <color indexed="81"/>
            <rFont val="宋体"/>
            <family val="3"/>
            <charset val="134"/>
          </rPr>
          <t>PEG反映的是市盈率与净利润增长率之间的比值关系
PEG=PE/（企业年盈利增长率*100）
通常认为，该比值=1表示估值合理，比值&gt;1则说明高估，比值&lt;1说明低估。</t>
        </r>
      </text>
    </comment>
    <comment ref="BO44" authorId="0" shapeId="0">
      <text>
        <r>
          <rPr>
            <b/>
            <sz val="9"/>
            <color indexed="81"/>
            <rFont val="宋体"/>
            <family val="3"/>
            <charset val="134"/>
          </rPr>
          <t>PE要低于30，极限40</t>
        </r>
      </text>
    </comment>
    <comment ref="BP44" authorId="0" shapeId="0">
      <text>
        <r>
          <rPr>
            <b/>
            <sz val="9"/>
            <color indexed="81"/>
            <rFont val="宋体"/>
            <family val="3"/>
            <charset val="134"/>
          </rPr>
          <t>PB要低于3，极限4</t>
        </r>
      </text>
    </comment>
    <comment ref="D82" authorId="0" shapeId="0">
      <text>
        <r>
          <rPr>
            <b/>
            <sz val="9"/>
            <color indexed="81"/>
            <rFont val="宋体"/>
            <family val="3"/>
            <charset val="134"/>
          </rPr>
          <t>恒定增长模型= 现值/（折现率-增长率）</t>
        </r>
        <r>
          <rPr>
            <sz val="9"/>
            <color indexed="81"/>
            <rFont val="宋体"/>
            <family val="3"/>
            <charset val="134"/>
          </rPr>
          <t xml:space="preserve">
</t>
        </r>
      </text>
    </comment>
    <comment ref="F113" authorId="0" shapeId="0">
      <text>
        <r>
          <rPr>
            <b/>
            <sz val="9"/>
            <color indexed="81"/>
            <rFont val="宋体"/>
            <family val="3"/>
            <charset val="134"/>
          </rPr>
          <t>预期增长率g=roe x （1-分红率）</t>
        </r>
      </text>
    </comment>
  </commentList>
</comments>
</file>

<file path=xl/sharedStrings.xml><?xml version="1.0" encoding="utf-8"?>
<sst xmlns="http://schemas.openxmlformats.org/spreadsheetml/2006/main" count="1036" uniqueCount="862">
  <si>
    <t>净利</t>
  </si>
  <si>
    <t>ROE</t>
  </si>
  <si>
    <t>经营</t>
  </si>
  <si>
    <t>投资</t>
  </si>
  <si>
    <t>筹措</t>
  </si>
  <si>
    <t>行业</t>
    <phoneticPr fontId="3" type="noConversion"/>
  </si>
  <si>
    <t>收入</t>
    <phoneticPr fontId="2" type="noConversion"/>
  </si>
  <si>
    <t>证券简称</t>
    <phoneticPr fontId="2" type="noConversion"/>
  </si>
  <si>
    <t>年度</t>
    <phoneticPr fontId="2" type="noConversion"/>
  </si>
  <si>
    <t>净资产</t>
    <phoneticPr fontId="2" type="noConversion"/>
  </si>
  <si>
    <t>总市值</t>
    <phoneticPr fontId="3" type="noConversion"/>
  </si>
  <si>
    <t>PE</t>
    <phoneticPr fontId="3" type="noConversion"/>
  </si>
  <si>
    <t>PB</t>
    <phoneticPr fontId="3" type="noConversion"/>
  </si>
  <si>
    <t>收入增速</t>
    <phoneticPr fontId="2" type="noConversion"/>
  </si>
  <si>
    <t>扣非净利</t>
  </si>
  <si>
    <t>资产</t>
    <phoneticPr fontId="2" type="noConversion"/>
  </si>
  <si>
    <t>现金</t>
    <phoneticPr fontId="2" type="noConversion"/>
  </si>
  <si>
    <t>商誉</t>
    <phoneticPr fontId="2" type="noConversion"/>
  </si>
  <si>
    <t>计息负债</t>
    <phoneticPr fontId="2" type="noConversion"/>
  </si>
  <si>
    <t>现金流</t>
    <phoneticPr fontId="2" type="noConversion"/>
  </si>
  <si>
    <t>比率</t>
    <phoneticPr fontId="2" type="noConversion"/>
  </si>
  <si>
    <t>毛利率</t>
    <phoneticPr fontId="2" type="noConversion"/>
  </si>
  <si>
    <t>净利率</t>
    <phoneticPr fontId="2" type="noConversion"/>
  </si>
  <si>
    <t>资产负债率</t>
    <phoneticPr fontId="2" type="noConversion"/>
  </si>
  <si>
    <t>计息负债率</t>
    <phoneticPr fontId="2" type="noConversion"/>
  </si>
  <si>
    <t>商誉/净资产</t>
    <phoneticPr fontId="2" type="noConversion"/>
  </si>
  <si>
    <t>分红率</t>
    <phoneticPr fontId="3" type="noConversion"/>
  </si>
  <si>
    <t>资本市场</t>
    <phoneticPr fontId="3" type="noConversion"/>
  </si>
  <si>
    <t>情况</t>
    <phoneticPr fontId="3" type="noConversion"/>
  </si>
  <si>
    <t>描述</t>
    <phoneticPr fontId="3" type="noConversion"/>
  </si>
  <si>
    <t>初值</t>
    <phoneticPr fontId="2" type="noConversion"/>
  </si>
  <si>
    <t>终值</t>
    <phoneticPr fontId="2" type="noConversion"/>
  </si>
  <si>
    <t>期限</t>
    <phoneticPr fontId="2" type="noConversion"/>
  </si>
  <si>
    <t>复合收益率</t>
    <phoneticPr fontId="2" type="noConversion"/>
  </si>
  <si>
    <t>首日收盘价买入(股息再投资)</t>
    <phoneticPr fontId="2" type="noConversion"/>
  </si>
  <si>
    <t>首日收盘价买入(股息不投资)</t>
    <phoneticPr fontId="2" type="noConversion"/>
  </si>
  <si>
    <t>股民最可能发生这种情况</t>
    <phoneticPr fontId="3" type="noConversion"/>
  </si>
  <si>
    <t>发行价</t>
    <phoneticPr fontId="3" type="noConversion"/>
  </si>
  <si>
    <t>收盘</t>
    <phoneticPr fontId="3" type="noConversion"/>
  </si>
  <si>
    <t>首日涨幅</t>
    <phoneticPr fontId="3" type="noConversion"/>
  </si>
  <si>
    <t>发行PE</t>
    <phoneticPr fontId="3" type="noConversion"/>
  </si>
  <si>
    <t>发行前总股数</t>
    <phoneticPr fontId="3" type="noConversion"/>
  </si>
  <si>
    <t>新股发行数量</t>
    <phoneticPr fontId="3" type="noConversion"/>
  </si>
  <si>
    <t>发行后总股数</t>
    <phoneticPr fontId="3" type="noConversion"/>
  </si>
  <si>
    <t>募资金额</t>
    <phoneticPr fontId="3" type="noConversion"/>
  </si>
  <si>
    <t>发行估值</t>
    <phoneticPr fontId="3" type="noConversion"/>
  </si>
  <si>
    <t>首日估值</t>
    <phoneticPr fontId="3" type="noConversion"/>
  </si>
  <si>
    <t>股息再投资收益</t>
    <phoneticPr fontId="3" type="noConversion"/>
  </si>
  <si>
    <t>占比</t>
    <phoneticPr fontId="3" type="noConversion"/>
  </si>
  <si>
    <t>股息再投资</t>
    <phoneticPr fontId="3" type="noConversion"/>
  </si>
  <si>
    <t>年度</t>
    <phoneticPr fontId="3" type="noConversion"/>
  </si>
  <si>
    <t>合计</t>
    <phoneticPr fontId="3" type="noConversion"/>
  </si>
  <si>
    <t>发行估值XX倍PE买入(股息再投资)</t>
    <phoneticPr fontId="2" type="noConversion"/>
  </si>
  <si>
    <t>发行估值XX倍PE买入(股息不投资)</t>
    <phoneticPr fontId="2" type="noConversion"/>
  </si>
  <si>
    <t>原始股东估值买入</t>
    <phoneticPr fontId="3" type="noConversion"/>
  </si>
  <si>
    <t>原始股东会发生这种情况</t>
    <phoneticPr fontId="3" type="noConversion"/>
  </si>
  <si>
    <t>财务基础数据</t>
    <phoneticPr fontId="3" type="noConversion"/>
  </si>
  <si>
    <t>IPO数据</t>
    <phoneticPr fontId="3" type="noConversion"/>
  </si>
  <si>
    <t>销售费用</t>
    <phoneticPr fontId="3" type="noConversion"/>
  </si>
  <si>
    <t>管理费用</t>
  </si>
  <si>
    <t>财务费用</t>
  </si>
  <si>
    <t>净资产
(剔商誉)</t>
    <phoneticPr fontId="2" type="noConversion"/>
  </si>
  <si>
    <t>资产减值</t>
  </si>
  <si>
    <t>Step1: 投资收益测算</t>
    <phoneticPr fontId="3" type="noConversion"/>
  </si>
  <si>
    <t>Step2: 投资收益测算</t>
    <phoneticPr fontId="3" type="noConversion"/>
  </si>
  <si>
    <t>总资产</t>
    <phoneticPr fontId="2" type="noConversion"/>
  </si>
  <si>
    <t>总负债</t>
    <phoneticPr fontId="2" type="noConversion"/>
  </si>
  <si>
    <t>PS</t>
    <phoneticPr fontId="2" type="noConversion"/>
  </si>
  <si>
    <t>生活消费品行业（食品饮料、家庭个人用品）</t>
    <phoneticPr fontId="2" type="noConversion"/>
  </si>
  <si>
    <t>优势特征</t>
    <phoneticPr fontId="2" type="noConversion"/>
  </si>
  <si>
    <t>总结</t>
    <phoneticPr fontId="2" type="noConversion"/>
  </si>
  <si>
    <t>成长因素</t>
    <phoneticPr fontId="2" type="noConversion"/>
  </si>
  <si>
    <t>1. 开发新品并夺取市场。风险是花费高、失败率高。
2. 收购其它消费品公司。风险是并购失败率高。
3. 增加海外销售。风险是海外政策、汇率。
4. 减少营业费用。风险是影响中长期业绩。</t>
    <phoneticPr fontId="2" type="noConversion"/>
  </si>
  <si>
    <t>行业风险</t>
    <phoneticPr fontId="2" type="noConversion"/>
  </si>
  <si>
    <t>1. 防御性行业，长期投资品种，增长缓慢，业绩稳定，大量现金流。
2. 寻找那些具有垄断规模、低成本及强大品牌优势，并能不断推出优秀产品的公司。
3. 日常消费品部门拥有异乎寻常的稳定性，而非必需消费品部门却常常面临着激烈竞争。这两个部门间的界限并不十分清晰。
2. 消费股在经济低迷期，估值可能过高。</t>
    <phoneticPr fontId="2" type="noConversion"/>
  </si>
  <si>
    <t>1. 零售平台实力增长，影响上游消费品制造商的定价能力。</t>
    <phoneticPr fontId="2" type="noConversion"/>
  </si>
  <si>
    <t xml:space="preserve"> 医疗保健行业 （制药、生物技术、医疗器材、医疗保健服务组织 ）</t>
    <phoneticPr fontId="2" type="noConversion"/>
  </si>
  <si>
    <t>1. 时间和资金成本的高门槛。
2. 专利保护
3. 明显的产品差异和经济规模</t>
    <phoneticPr fontId="2" type="noConversion"/>
  </si>
  <si>
    <t>制药公司</t>
    <phoneticPr fontId="2" type="noConversion"/>
  </si>
  <si>
    <t>生物公司</t>
    <phoneticPr fontId="2" type="noConversion"/>
  </si>
  <si>
    <t>医疗器材</t>
    <phoneticPr fontId="2" type="noConversion"/>
  </si>
  <si>
    <t>医疗保健服务组织</t>
    <phoneticPr fontId="2" type="noConversion"/>
  </si>
  <si>
    <t xml:space="preserve">1. 长期专利保护 + 很多正在研发新药可分散开发风险的公司。
2. 高毛利率、很少负债、充沛现金流，特点： 畅销药品 + 完整临床试验体系 + 强大市场营销 + 大市场 </t>
    <phoneticPr fontId="2" type="noConversion"/>
  </si>
  <si>
    <t xml:space="preserve">1. 大量药物进入临床试验的最后阶段。
2. 资金充裕
3. 成熟销售渠道 </t>
    <phoneticPr fontId="2" type="noConversion"/>
  </si>
  <si>
    <t>1. 规模经济、高转换成本、长期的临床历史、专利保护、定价权。
2 销售人员渗透能力 + 产品多样化 + 产品创新。</t>
    <phoneticPr fontId="2" type="noConversion"/>
  </si>
  <si>
    <t>1. 这类公司通常没有强的竞争优势。</t>
    <phoneticPr fontId="2" type="noConversion"/>
  </si>
  <si>
    <t>1. 研发新药成本高，周期长、且没有成功保证。
2. 专利到期将面临仿制的风险。
2. 产品单一、诉讼、政治压力导致降价风险等，</t>
    <phoneticPr fontId="2" type="noConversion"/>
  </si>
  <si>
    <t xml:space="preserve">1. 防御性抗周期行业。高盈利，低风险，强大自由现金流和很高的资本收益率。
2. 稳定性，医疗器材&gt; 制药 &gt; 生物技术 </t>
    <phoneticPr fontId="2" type="noConversion"/>
  </si>
  <si>
    <t>消费者服务业（餐饮、零售）</t>
    <phoneticPr fontId="2" type="noConversion"/>
  </si>
  <si>
    <t>1. 大多数企业竞争优势面非常窄，建立竞争优势基本方法是通过规模优势做低成本领导者。</t>
    <phoneticPr fontId="2" type="noConversion"/>
  </si>
  <si>
    <t>餐饮公司</t>
    <phoneticPr fontId="2" type="noConversion"/>
  </si>
  <si>
    <t>1. 低准入门槛不利于建立竞争优势
2. 行业周期与经济面关系密切。行业收益率较低，属于周期性行业，不值得长期投资。
3. 门店的管理至关重要。</t>
    <phoneticPr fontId="2" type="noConversion"/>
  </si>
  <si>
    <t>硬件行业</t>
    <phoneticPr fontId="2" type="noConversion"/>
  </si>
  <si>
    <t>媒体行业（出版行业、广播和有线电视、娱乐 ）</t>
    <phoneticPr fontId="2" type="noConversion"/>
  </si>
  <si>
    <t>赚钱途径</t>
    <phoneticPr fontId="2" type="noConversion"/>
  </si>
  <si>
    <t>1. 用户使用费：依赖一次性用户收费会遭遇不稳定现金流。
2. 预付金：使预测和计划更容易 + 减少外部融资依赖。
3. 广告费收入：高毛利率，对宏观经济敏感。</t>
    <phoneticPr fontId="2" type="noConversion"/>
  </si>
  <si>
    <t>1. 规模经济、垄断和独特的无形资产等很多竞争优势。
2. 规模经济在出版和广播行业很重要，而垄断在有线电视和报纸行业很重要，独特无形资产（比如许可证、商标、版权和品牌）在整个媒体行业都很重要。</t>
    <phoneticPr fontId="2" type="noConversion"/>
  </si>
  <si>
    <t>出版行业</t>
    <phoneticPr fontId="2" type="noConversion"/>
  </si>
  <si>
    <t>1. 在报纸行业，享有它们各自所在市场的垄断优势。
2. 规模经济，通过成功的收购能带来更多的毛利率。</t>
    <phoneticPr fontId="2" type="noConversion"/>
  </si>
  <si>
    <t>广播和有线电视行业</t>
    <phoneticPr fontId="2" type="noConversion"/>
  </si>
  <si>
    <t>1. 听众越多，广播公司吸引广告越多。
2. 在很多独立市场享有垄断地位，资本高度密集。</t>
    <phoneticPr fontId="2" type="noConversion"/>
  </si>
  <si>
    <t>娱乐行业</t>
    <phoneticPr fontId="2" type="noConversion"/>
  </si>
  <si>
    <t>1. 大部分利润给了大牌演员、导演和制片人，没给股东留下什么。
2. 本质上受演出成功驱动的生意，长期准确地预测和追踪观众口味是难。</t>
    <phoneticPr fontId="2" type="noConversion"/>
  </si>
  <si>
    <t>1. 自由现金流：消费者乐意支付额外报酬的产品或服务，公司很有效率，或者公司不需要使用更多的资本投资
2. 明智收购、寻找业务关联紧密又可消化的收购。</t>
    <phoneticPr fontId="2" type="noConversion"/>
  </si>
  <si>
    <t>1. 优良经营状况，形成垄断竞争优势并且产生大量现金流。
2. 寻找优秀管理团队，并有成功收购历史的公司。</t>
    <phoneticPr fontId="2" type="noConversion"/>
  </si>
  <si>
    <t>无形资产</t>
    <phoneticPr fontId="2" type="noConversion"/>
  </si>
  <si>
    <t>成本优势</t>
    <phoneticPr fontId="2" type="noConversion"/>
  </si>
  <si>
    <t>转换成本</t>
    <phoneticPr fontId="2" type="noConversion"/>
  </si>
  <si>
    <t>网络效应</t>
    <phoneticPr fontId="2" type="noConversion"/>
  </si>
  <si>
    <t>1. 品牌，支付意愿上升及客户忠诚度增加。
2. 专利，受专利保护，且不存在代替品。
3. 监管，规章制度使竞争者很难进入市场。</t>
    <phoneticPr fontId="2" type="noConversion"/>
  </si>
  <si>
    <t>1. 有利成本源于工艺优势
2. 上好地理位置
3. 规模效应
4. 取得独特资产的便利性</t>
    <phoneticPr fontId="2" type="noConversion"/>
  </si>
  <si>
    <t>1. 时间的代价
2. 遇到的麻烦
3. 付出的金钱或承担的风险</t>
    <phoneticPr fontId="2" type="noConversion"/>
  </si>
  <si>
    <t>1. 随用户越来越多，该产品或服务对新老用户价值也随之增加</t>
    <phoneticPr fontId="2" type="noConversion"/>
  </si>
  <si>
    <t>有效规模</t>
    <phoneticPr fontId="2" type="noConversion"/>
  </si>
  <si>
    <t>护城河（一套可保护公司抗御竞争的结构化屏障）</t>
    <phoneticPr fontId="2" type="noConversion"/>
  </si>
  <si>
    <t>1. 一个规模有限市场，只能容纳少数几家公司提供服务，潜在竞争者没有进入市场的动力。</t>
    <phoneticPr fontId="2" type="noConversion"/>
  </si>
  <si>
    <t>评估关键因素</t>
    <phoneticPr fontId="2" type="noConversion"/>
  </si>
  <si>
    <t>1. 不存在转换成本、行业竞争激烈、进入门槛低，很难建立经济护城河。
2. 品牌是否具备足够定价能力，可以弥补食品及劳动力成本的上涨？
3. 在过去价格战中表现如何？如能在激烈应战中维持利润，这必然具备成本优势。
4. 餐厅经营理念是否已经在多个市场得到成功复制？
5. 特许经营体系是否富有粘性？加盟商的破产率是否足够低，现金流是否稳健。
6. 老的连锁店必须保持新鲜，但不需要彻底改造他们。</t>
    <phoneticPr fontId="2" type="noConversion"/>
  </si>
  <si>
    <t>仓储式零售</t>
    <phoneticPr fontId="2" type="noConversion"/>
  </si>
  <si>
    <t>1. 是否拥有相对成本优势？拥有可观市场份额或零售分销渠道，优化供应链，把单位成本降到足够低。
2. 产品组合如何？其采购规模有多大？采购量占据某家特定供应商的大部分收入，则有谈判筹码。
3. 新进入者、新渠道、新业态抢走市场份额的风险有多大？
4. 商店布局及客户群与竞争对手有多大程度的重叠？
5. 重点关注资金周转周期（越快越好）</t>
    <phoneticPr fontId="2" type="noConversion"/>
  </si>
  <si>
    <t>专业零售</t>
    <phoneticPr fontId="2" type="noConversion"/>
  </si>
  <si>
    <t>消费品技术行业</t>
    <phoneticPr fontId="2" type="noConversion"/>
  </si>
  <si>
    <t>行业特点</t>
    <phoneticPr fontId="2" type="noConversion"/>
  </si>
  <si>
    <t>1.  代表公司：苹果、松下、三星、小米
2. 产品生命周期短，所以转换成本至关重要。</t>
    <phoneticPr fontId="2" type="noConversion"/>
  </si>
  <si>
    <t>1. 公司产品哪些因素能帮助留住忠诚用户，推动销售增长？需考虑用户广度和深度，以及用户转换到竞争性产品或平台的意愿和能力。
2. 公司在软件、服务、知识产权上有着怎样的竞争地位？
3. 公司产品在市场上是否明显优于竞争对手？观察产品价格上涨或下跌，可以预示获得超额利润的能力。
4. 公司产品是否会被代替品所取代？用户使用不同或更符合的产品能否实现类似的功能，或类似的体验？
5. 审视投资资本回报率时，是否从制造外包或低的固定成本基数中获利？</t>
    <phoneticPr fontId="2" type="noConversion"/>
  </si>
  <si>
    <r>
      <t>1. 支持关键核心应用的高度整合产品最具用户粘性。产品是支撑核心关键应用，还是单点解决方案？是深嵌进客户的平台之中，还是像普通商品一样容易转换？</t>
    </r>
    <r>
      <rPr>
        <sz val="11"/>
        <color rgb="FF0070C0"/>
        <rFont val="等线"/>
        <family val="3"/>
        <charset val="134"/>
        <scheme val="minor"/>
      </rPr>
      <t>转换成本有多高</t>
    </r>
    <r>
      <rPr>
        <sz val="11"/>
        <color theme="1"/>
        <rFont val="等线"/>
        <family val="2"/>
        <scheme val="minor"/>
      </rPr>
      <t>？
2. 更快速的产品周期会给竞争对手更多窃取客户的机会。公司采用什么措施保护自己免遭对手竞争？产品是否容易模仿？新产品能否给客户带来价值？
3. 强势市场营销，公司的“客户名单”是否有实力让公司更强大？是否与经销商建立深厚关系，有很强直销队伍，与关键决策者有长期合作关系，赢得大企业的信赖？
4. 竞争优势在硬件行业是罕见的，关键竞争优势：a) 高客户转换成本（忠实客户）；b) 低成本制造商（规模优势和销售渠道）；c) 无形资产（专利、品牌和人才）；d) 网络效应：越流行，则越来越多人学习和使用
5. 经济状况弹性好的信号包括外包生产、资本支出需求低、劳动力成本低以及员工总量可变。</t>
    </r>
    <phoneticPr fontId="2" type="noConversion"/>
  </si>
  <si>
    <t>1. 与软件行业相反，硬件业极难建立起稳定竞争优势，典型周期性行业。
2. 在硬件行业，基于低成本、无形资产、高转换成本以及网络效应的公司远比基于技术的公司更具竞争优势。
3. 硬件容易模仿，进入壁垒低，产品生命周期短。所以不能依赖无形资产和成本优势。
4. 创新能力使硬件功能增强同时，又使成本迅速下降。
5 摩尔定律和发达国家经济结构变化使得对硬件的需求增长比宏观经济的增长快得多
6. 软件技术和硬件技术的共生关系
7. 技术本身不能构成竞争优势，在硬件行业里很少有技术领先能持续长久的。
8. 必须密切关注存货，存货囤积可能造成灾难。</t>
    <phoneticPr fontId="2" type="noConversion"/>
  </si>
  <si>
    <t xml:space="preserve">软件行业 </t>
    <phoneticPr fontId="2" type="noConversion"/>
  </si>
  <si>
    <t>1. 软件行业的进入壁垒低，竞争激烈，典型强周期性行业。
2. 技术革命风险大。
3. 逐渐扩大利润率，开发后边际成本为零。
4. 竞争优势包括：高客户转换成本 + 网络效应 + 规模经济</t>
    <phoneticPr fontId="2" type="noConversion"/>
  </si>
  <si>
    <r>
      <t>1. 软件嵌入客户核心关键业务职能的程度越高，</t>
    </r>
    <r>
      <rPr>
        <sz val="11"/>
        <color rgb="FF0070C0"/>
        <rFont val="等线"/>
        <family val="3"/>
        <charset val="134"/>
        <scheme val="minor"/>
      </rPr>
      <t>转换成本就越高</t>
    </r>
    <r>
      <rPr>
        <sz val="11"/>
        <color theme="1"/>
        <rFont val="等线"/>
        <family val="2"/>
        <scheme val="minor"/>
      </rPr>
      <t>。软件是通用性，还是定制的？更换现有软件所需要的成本或资源，是否比继续支付维护费或订购方更高？
2. 是否存在由软件用户或开发者组成的</t>
    </r>
    <r>
      <rPr>
        <sz val="11"/>
        <color rgb="FF0070C0"/>
        <rFont val="等线"/>
        <family val="3"/>
        <charset val="134"/>
        <scheme val="minor"/>
      </rPr>
      <t>网络效应</t>
    </r>
    <r>
      <rPr>
        <sz val="11"/>
        <color theme="1"/>
        <rFont val="等线"/>
        <family val="2"/>
        <scheme val="minor"/>
      </rPr>
      <t>？用户选择具体软件是否为了确保获得最好的兼容性？
3. 是否有规模经济？例如云计算平台。
4. 其他包括，巨大客户安装基础、卓越的管理等。</t>
    </r>
    <phoneticPr fontId="2" type="noConversion"/>
  </si>
  <si>
    <t>资产负债表</t>
    <phoneticPr fontId="2" type="noConversion"/>
  </si>
  <si>
    <t>利润表</t>
    <phoneticPr fontId="2" type="noConversion"/>
  </si>
  <si>
    <t>现金流量表</t>
    <phoneticPr fontId="2" type="noConversion"/>
  </si>
  <si>
    <t>货币资金</t>
    <phoneticPr fontId="2" type="noConversion"/>
  </si>
  <si>
    <t>原则：
1. 货币资金需与短期债务及经营需要相匹配。
2. 货币资金太小，可能偿债能力不足。货币资金太大，可能资金运用能力较弱，或资金性质有问题。
注意：
1. 货币资金余额比短期负债小很多（可能有短期债务危机）；
2. 货币资金充裕，缺借了很多有息负债（可能虚构、冻结、大股东占用）；
3. 定期存款很多，流动资金却严重匮乏（同上）；
4. 其他货币资金数额巨大，但却没有合理解释（同上）；</t>
    <phoneticPr fontId="2" type="noConversion"/>
  </si>
  <si>
    <t>经营相关资产</t>
    <phoneticPr fontId="2" type="noConversion"/>
  </si>
  <si>
    <t>应收票据</t>
    <phoneticPr fontId="2" type="noConversion"/>
  </si>
  <si>
    <t>1. 银行承兑汇票比商业承兑汇票信用强，证明企业强势地位；</t>
    <phoneticPr fontId="2" type="noConversion"/>
  </si>
  <si>
    <t>应收账款</t>
    <phoneticPr fontId="2" type="noConversion"/>
  </si>
  <si>
    <t>1. 应收账款大幅增长，超过同期收入增长，回款速度低于行业水平，或呈现明显下降趋势，可能预示：放宽信用政策、加大赊销、提前确认收入、虚构收入
2. 应收账款非常低，若产品名不见经传+市场竞争激烈+替代品多，则可能预示造假。</t>
    <phoneticPr fontId="2" type="noConversion"/>
  </si>
  <si>
    <t>预付账款</t>
    <phoneticPr fontId="2" type="noConversion"/>
  </si>
  <si>
    <t>1. 大量预付账款，说明商业生态链上的地位不高，或信用不好；
2. 长期挂预付账款，可能不是采购，而是资金挪用；</t>
    <phoneticPr fontId="2" type="noConversion"/>
  </si>
  <si>
    <t>其他应收款</t>
    <phoneticPr fontId="2" type="noConversion"/>
  </si>
  <si>
    <t>1. 优秀上市公司，其他应收款或其他应付款的金额极小，甚至为零。
2. 账上没钱，却有大量应收账款或其他应收账，可怀疑造假。</t>
    <phoneticPr fontId="2" type="noConversion"/>
  </si>
  <si>
    <t>存货</t>
    <phoneticPr fontId="2" type="noConversion"/>
  </si>
  <si>
    <t>1. 注意存货有贬值特性的行业。如食品、高科技制造；
2. 容易出问题，通过虚构商品采购流出资金，再将资金回流企业、虚增利润；
3. 容易出问题，通过加大生产，降低单位产品的成本，从而欺诈性的提升毛利率，虚增本期利润； 
4. 农林渔牧等生物资产是造假高发区；</t>
    <phoneticPr fontId="2" type="noConversion"/>
  </si>
  <si>
    <t>生产相关资产</t>
    <phoneticPr fontId="2" type="noConversion"/>
  </si>
  <si>
    <t>固定资产</t>
    <phoneticPr fontId="2" type="noConversion"/>
  </si>
  <si>
    <t>在建工程和工程物资</t>
    <phoneticPr fontId="2" type="noConversion"/>
  </si>
  <si>
    <t>长期待摊费用</t>
    <phoneticPr fontId="2" type="noConversion"/>
  </si>
  <si>
    <t>递延所得税和负债</t>
    <phoneticPr fontId="2" type="noConversion"/>
  </si>
  <si>
    <t>1. 注意突然改变折旧政策，为什么改，合理与否，改后会带来什么利益？
2. 优秀公司倾向使用加速折旧法，增加前期费用，减少当期利润，将利润推到以后年份；
3. 而相反，一些不好的公司，倾向拉长折旧时间，减少当期费用，愿意为此提前交税；
4. 折旧并不意味真的产生损失，某些固定资产年年折旧，账面价值极低甚至归零；</t>
    <phoneticPr fontId="2" type="noConversion"/>
  </si>
  <si>
    <t>1. 是一笔已经花掉的费用，对经常将费用列入长期待摊费用冒充资产的公司需警惕；
2. 没有任何变现意义，数字越大，资产质量越差；</t>
    <phoneticPr fontId="2" type="noConversion"/>
  </si>
  <si>
    <t>1. 对股东有利的是递延所得税负债，而不是递延所得税资产。
2. 递延所得税负债意味着推迟纳税，相当于一笔无息贷款。而递延所得税资产意味着资金被税务局占用；</t>
    <phoneticPr fontId="2" type="noConversion"/>
  </si>
  <si>
    <t>1. 商誉通过并购产生，估值-净资产部分的差额；
2. 商誉不做摊销，而是每年做减值测试；
3. 商誉为零，不代表没有商誉；</t>
    <phoneticPr fontId="2" type="noConversion"/>
  </si>
  <si>
    <t>1. 迟迟不转固定资产，一定有鬼。在建工程不需要计提折旧，有些公司为避免折旧，美化当期利润，而不将其转入固定资产；
2. 更恶劣，通过在建工厂名义支付给虚拟或关联供应商，然后再以采购公司商品或服务名义，变成收入回流；</t>
    <phoneticPr fontId="2" type="noConversion"/>
  </si>
  <si>
    <t>1. 包括专利、商标、著作、土地使用、特许、版权和非专利技术等；
2. 无形资产需摊销，性质和折旧一样。如使用寿命无法确定，就做期末减值测试；
3. 无形资产可能是机会，也可能是陷阱；
4. 一般来说，利润高的公司，更愿意把研发支出都计入费用，减少当期税收支出；经营困难或初创公司，更愿意计入无形资产，让财报好看；</t>
    <phoneticPr fontId="2" type="noConversion"/>
  </si>
  <si>
    <t>负债和所有者权益</t>
    <phoneticPr fontId="2" type="noConversion"/>
  </si>
  <si>
    <t xml:space="preserve">负债 </t>
    <phoneticPr fontId="2" type="noConversion"/>
  </si>
  <si>
    <t>1. 区分经营性（应付、应交、预收）、分配性（应付股利、税款）、融资性负债；
2. 大额分红可能为满足监管机构对ROE要求，为再融资做准备，需多想一分钟；
3. 现金及等价物需覆盖有息负债；
4. 关注内部职务变动，高管职务变车间，进入生产成本，变为库存，进行利润调节；</t>
    <phoneticPr fontId="2" type="noConversion"/>
  </si>
  <si>
    <t>实收资本和资本公积</t>
    <phoneticPr fontId="2" type="noConversion"/>
  </si>
  <si>
    <t>1. 实收资本叫股本；
2. 股本溢价进入资本公积，不是企由企业利润形成的；</t>
    <phoneticPr fontId="2" type="noConversion"/>
  </si>
  <si>
    <t>投资相关资产</t>
    <phoneticPr fontId="2" type="noConversion"/>
  </si>
  <si>
    <t>营业收入</t>
    <phoneticPr fontId="2" type="noConversion"/>
  </si>
  <si>
    <t>1. 注意确认收入的规则；
2. 注意主营业务特别广泛，多元恶化；</t>
    <phoneticPr fontId="2" type="noConversion"/>
  </si>
  <si>
    <t>资产减值损失</t>
    <phoneticPr fontId="2" type="noConversion"/>
  </si>
  <si>
    <t>1. 表示管理层承认以前投资或经营决策失误，也是操纵利润的主要手段之一，方法有不提或少提，增加当期利润。或多提，减少当期利润，以后转回。</t>
    <phoneticPr fontId="2" type="noConversion"/>
  </si>
  <si>
    <t>净利润</t>
    <phoneticPr fontId="2" type="noConversion"/>
  </si>
  <si>
    <t>1. 如果企业利润主要部分来自营业外收支，则背后陷阱概率很大；</t>
    <phoneticPr fontId="2" type="noConversion"/>
  </si>
  <si>
    <t>常识</t>
    <phoneticPr fontId="2" type="noConversion"/>
  </si>
  <si>
    <t>1. 持续的增长是相当困难的；
2. 三种模式，高毛利（茅台模式）X高周转（沃尔玛模式）X高杠杆（银行模式）。
3. 选择低毛利，就要依赖运营能力或冒高杠杆的风险。躲开低毛利，失败概率会大大降低。</t>
    <phoneticPr fontId="2" type="noConversion"/>
  </si>
  <si>
    <t>三项费用</t>
    <phoneticPr fontId="2" type="noConversion"/>
  </si>
  <si>
    <t>1. 销售费用较高，说明产品或服务没有拉力，需要靠营销驱动。同时在扩张时，还需不断配备新的营销能力。
2. 管理费用，通常保持增长比例等于或小于营业收入增长。如大于，这要注意。上市公司可能微亏，积累后索性一次性大亏。
3. 费用率如控制在毛利率的30%以内，就算优秀企业。30-70%内有一定竞争优势。超过70%则关注价值不大。</t>
    <phoneticPr fontId="2" type="noConversion"/>
  </si>
  <si>
    <t>交易性金融资产</t>
    <phoneticPr fontId="2" type="noConversion"/>
  </si>
  <si>
    <t>持有至到期投资</t>
    <phoneticPr fontId="2" type="noConversion"/>
  </si>
  <si>
    <t>可供出售金融资产</t>
    <phoneticPr fontId="2" type="noConversion"/>
  </si>
  <si>
    <t>长期股权投资</t>
    <phoneticPr fontId="2" type="noConversion"/>
  </si>
  <si>
    <t>投资性房地产</t>
    <phoneticPr fontId="2" type="noConversion"/>
  </si>
  <si>
    <t>经营活动现金流</t>
    <phoneticPr fontId="2" type="noConversion"/>
  </si>
  <si>
    <t>投资活动现金流</t>
    <phoneticPr fontId="2" type="noConversion"/>
  </si>
  <si>
    <t>筹措活动现金流</t>
    <phoneticPr fontId="2" type="noConversion"/>
  </si>
  <si>
    <t>经现流净额</t>
  </si>
  <si>
    <t>投现流净额</t>
  </si>
  <si>
    <t>筹现流净额</t>
  </si>
  <si>
    <t>企业类型</t>
  </si>
  <si>
    <t>关注要点</t>
  </si>
  <si>
    <t>+</t>
  </si>
  <si>
    <t>妖精型</t>
  </si>
  <si>
    <t>计划投资项目情况</t>
  </si>
  <si>
    <t>老母鸡型</t>
  </si>
  <si>
    <t>蛮牛型</t>
  </si>
  <si>
    <t>项目前景、资金支持</t>
  </si>
  <si>
    <t>奶牛型</t>
  </si>
  <si>
    <t>可持续性</t>
  </si>
  <si>
    <t>骗吃骗喝型</t>
  </si>
  <si>
    <t>不建议投资</t>
  </si>
  <si>
    <t>混吃等死型</t>
  </si>
  <si>
    <t>赌徒型</t>
  </si>
  <si>
    <t>项目前景与管理层品性</t>
  </si>
  <si>
    <t>大出血型</t>
  </si>
  <si>
    <t>拒绝参与</t>
  </si>
  <si>
    <t>低PE高股息率</t>
  </si>
  <si>
    <t>-</t>
    <phoneticPr fontId="2" type="noConversion"/>
  </si>
  <si>
    <t>+</t>
    <phoneticPr fontId="2" type="noConversion"/>
  </si>
  <si>
    <t>内容</t>
    <phoneticPr fontId="2" type="noConversion"/>
  </si>
  <si>
    <t>性质</t>
    <phoneticPr fontId="2" type="noConversion"/>
  </si>
  <si>
    <t>对报表影响</t>
    <phoneticPr fontId="2" type="noConversion"/>
  </si>
  <si>
    <t>体现在报表处</t>
    <phoneticPr fontId="2" type="noConversion"/>
  </si>
  <si>
    <t>债券、股票、基金、权证</t>
    <phoneticPr fontId="2" type="noConversion"/>
  </si>
  <si>
    <t>不可转其他科目；
无需提折旧；</t>
    <phoneticPr fontId="2" type="noConversion"/>
  </si>
  <si>
    <t>持有期公允价值变动，进入利润表“公允价值变动收益”；
持有期利息或分红，进入利润表“投资收益”；</t>
    <phoneticPr fontId="2" type="noConversion"/>
  </si>
  <si>
    <t>持有其他上市公司股权情况</t>
    <phoneticPr fontId="2" type="noConversion"/>
  </si>
  <si>
    <t>各种债券</t>
    <phoneticPr fontId="2" type="noConversion"/>
  </si>
  <si>
    <t>可进行大额减值，并可回转的；
可转至可供出售金融资产；</t>
    <phoneticPr fontId="2" type="noConversion"/>
  </si>
  <si>
    <t>持有期利息，进入利润表“投资收益”；
持有期减值损失，进入利润表“资产减值准备”；</t>
    <phoneticPr fontId="2" type="noConversion"/>
  </si>
  <si>
    <t>还没想好的，放入该科目</t>
    <phoneticPr fontId="2" type="noConversion"/>
  </si>
  <si>
    <t>持有期公允价值变动，进入权益类科目的“资本公积变动”，等卖出时，买卖差价进入利润表；
持有期减值损失，进入利润表“资产减值准备”；
持有期外汇汇兑损益，进入利润表“汇兑收益”；
持有期分红或利息，进入利润表“投资损益”；</t>
    <phoneticPr fontId="2" type="noConversion"/>
  </si>
  <si>
    <t>一般指收购来的其他上市公司的部分股权，以长期持有，经营目的为主的</t>
    <phoneticPr fontId="2" type="noConversion"/>
  </si>
  <si>
    <t>就经营性因素影响：
控制，大于50%，成本法，宣布的分红，进入利润表；（备注：合并报表时，都按权益法计算）
合营，合同约定，权益法，按持股比例确认持股对象的经营盈亏；
联营，20-50%，权益法，按持股比例确认持股对象的经营盈亏；
其他，可按交易性金融资产/可供出售金融资产对待；</t>
    <phoneticPr fontId="2" type="noConversion"/>
  </si>
  <si>
    <t>只要股票没卖，持有期股票价格变化，对利润表没影响；
只有所持有上市公司经营业绩变动或产生分红，才对利润表有影响；</t>
    <phoneticPr fontId="2" type="noConversion"/>
  </si>
  <si>
    <t>就非经营性因素影响：</t>
    <phoneticPr fontId="2" type="noConversion"/>
  </si>
  <si>
    <t>1）持有期，因非经营性因素导致被投资对象的净资产发生变化，如持股比例不变，被投资公司净资产变化对应比例部分，计入上市公司的资本公积，不影响利润。
2）同上，如持股比例变了，视为出售部分股权。将新持股比例对应的净资产增加额与被出售部分股权的账面价值之差额，计入利润表的“投资收益”。</t>
    <phoneticPr fontId="2" type="noConversion"/>
  </si>
  <si>
    <t>其他注意事项：</t>
    <phoneticPr fontId="2" type="noConversion"/>
  </si>
  <si>
    <t>如上市公司购买同一控制下公司的股权：
1）以股权比例对应被收购企业的账面价值作为投资成本；
2）如打折买，差额部分计入资产负债表的资本公积，增加净资产，但不影响利润表；
3）如溢价买，差额部分用上市公司的资本公积冲抵。如资本公积不够，用盈余公积冲抵，如再不够，用未分配利润冲抵；
总之一句话，禁止交易产生“利润”。
如上市公司购买非同一控制下公司的股权：
1）公允价值与账面价值之间的差额，进入利润表的营业外收入或支出；
2）买价大于被投资对象账面可辨识净资产公允价值对应部分，差额部分确认为合并报表的商誉；
注意，同样一笔股权买卖，在同一控制下，不影响利润；而不同控制下，会影响利润。要特别注意利润操纵！</t>
    <phoneticPr fontId="2" type="noConversion"/>
  </si>
  <si>
    <t>不已自用为目的的房产、地皮，为赚取租金、升值</t>
    <phoneticPr fontId="2" type="noConversion"/>
  </si>
  <si>
    <t>可选择成本或公允计量，但只能二选一。
选公选允计量不能改为成本；选成本计量可给为公允；</t>
    <phoneticPr fontId="2" type="noConversion"/>
  </si>
  <si>
    <t>对公允价值计量，不计提折旧；将公允价值变动计入利润表的公允价值变动收益；
对成本价值计量，计提折旧，并将租金收入计入利润表的其他业务收入即可；</t>
    <phoneticPr fontId="2" type="noConversion"/>
  </si>
  <si>
    <t>1. 投资现金流&lt;0，说明处于花钱扩张阶段；
2. 投资现金流&gt;0，说明正在收缩阶段；
3. 分析投资资金来源与自产现金还是筹集的现金；
4. 投资活动现金流入里面，有大量现金是因为出售固定资产或其他长期资产，则可能是经营能力衰败的标志；</t>
    <phoneticPr fontId="2" type="noConversion"/>
  </si>
  <si>
    <t>1. 经营现金流&lt;0，说明入不敷出；
2. 经营现金流&gt;0，但&lt;折旧摊销，说明可以维持当前规模的经营活动，但仍不具备更新升级能力；
3. 经营现金流&gt;0，且&gt;折旧摊销，说明可以为扩大生产提供资金，具有潜在成长性；
4. 经营现金流金额/净利润”越大越好，持续大于1是优秀企业重要特征；持续小于1，则净利润质量堪忧，可能生意越大，日子越难过；
5. 销售商品、提供劳务收到的现金/营业收入”理想比值为1.17。比值为1，说明绝大部分款项已经收到，经营良好。若比值远小于1，则因为应收账款欠着，竞争力不足；
6. 购买固定资产、无形资产等的支出，持续高于经营活动现金流净额。这种情况要么说明信心十足，或可能收入造假的源头。</t>
    <phoneticPr fontId="2" type="noConversion"/>
  </si>
  <si>
    <t>1. 区分权益筹资和债务性筹资；
2. 企业取得借款收到的现金，远小于归还借款支付的现金。可能透露银行降低对该企业的贷款意愿；
3. 为筹资支付高于正常水平的利息或中间费用，可能意味企业遇到江湖救急的生存危机；</t>
    <phoneticPr fontId="2" type="noConversion"/>
  </si>
  <si>
    <t>优秀现金流量表特征</t>
    <phoneticPr fontId="2" type="noConversion"/>
  </si>
  <si>
    <t>1. 经营现金流净额&gt;净利润&gt;0；
2. 销售商品、提供劳务收到的现金 &gt; 营业收入；
3. 投资现金流净额&lt;0，且主要是投入新项目，而非用于维持原有生产能力；
4..三项现金流净额&gt;0，可放宽为排除分红因素；
5. 期末现金 &gt; 有息负债</t>
    <phoneticPr fontId="2" type="noConversion"/>
  </si>
  <si>
    <t>见附件</t>
    <phoneticPr fontId="2" type="noConversion"/>
  </si>
  <si>
    <t>1. 品牌优势，能否带来价格溢价，有忠诚度，降低客户搜索成本。品牌建立是否需持续投入广告来支撑品牌。廉价促销可能会掏空品牌。
2. 分销渠道，被复制的难易程度如何，或关系、或排他性分销。
3. 规模经济，将生产及销售成本维持在同行之下，大公司通常比小公司更具备规模优势 。
4. 市场份额，细分领域数一数二。
5. 产品创新，能否持续引入新品、改良产品、延长产品线。偶尔推出一两个革命性“本垒打”新品。
6. 自由现金流，成熟公司现金流多，注意管理层如何使用，派息、回购或投资。</t>
    <phoneticPr fontId="2" type="noConversion"/>
  </si>
  <si>
    <t>1. 专业零售囊括汽车配件、图书、家电、家具、办公用品等，是最难建立护城河的细分行业之一。
2. 产品组合或购物体验是否实现差异化？
3. 该零售品类的行业集中度如何？有规模才有成本优势。
4. 如果是在线零售商，是否具备网络效应？
5. 成功零售特点：保持店面整洁和新鲜是给消费者留下第一印象的关键 + 注意门店的通行情况 + 成功的零售商有积极的企业文化。</t>
    <phoneticPr fontId="2" type="noConversion"/>
  </si>
  <si>
    <t>半导体行业</t>
    <phoneticPr fontId="2" type="noConversion"/>
  </si>
  <si>
    <t>1. 公司在半导体行业的所在领域是否占主导？是否比竞争对手投入更多研发？
2. 是否有更多优秀工程师？是否拥有技术专利可使公司在未来较长时间获得超额的资本回报？公司在技术及定价上具有竞争力的产品，竞争对手复制起来有多难？
3. 公司近期是否从技术转变中赢得或丧失市场份额？这种赢得或丧失是暂时还是永久的？
4. 半导体是周期性行业，所以分析盈利能力及回报时，评价周期应未3-5年；
5.芯片制造商在现有研发及资本支出上的再投资需求如何？除非受益于稳定的定价，要不然，就需要在前沿技术上进行大规模的投资。</t>
    <phoneticPr fontId="2" type="noConversion"/>
  </si>
  <si>
    <t>应收</t>
    <phoneticPr fontId="2" type="noConversion"/>
  </si>
  <si>
    <t>应收增速</t>
    <phoneticPr fontId="2" type="noConversion"/>
  </si>
  <si>
    <t>营业成本</t>
    <phoneticPr fontId="3" type="noConversion"/>
  </si>
  <si>
    <t>三项费率</t>
    <phoneticPr fontId="3" type="noConversion"/>
  </si>
  <si>
    <t>市场空间</t>
    <phoneticPr fontId="3" type="noConversion"/>
  </si>
  <si>
    <t>竞争格局</t>
    <phoneticPr fontId="3" type="noConversion"/>
  </si>
  <si>
    <t>核心业务</t>
    <phoneticPr fontId="3" type="noConversion"/>
  </si>
  <si>
    <t>核心竞争力</t>
    <phoneticPr fontId="3" type="noConversion"/>
  </si>
  <si>
    <t xml:space="preserve">（为什么能赚钱） </t>
    <phoneticPr fontId="2" type="noConversion"/>
  </si>
  <si>
    <t>护城河</t>
    <phoneticPr fontId="3" type="noConversion"/>
  </si>
  <si>
    <t>增长机制</t>
    <phoneticPr fontId="3" type="noConversion"/>
  </si>
  <si>
    <t>投资并购</t>
    <phoneticPr fontId="3" type="noConversion"/>
  </si>
  <si>
    <t>负面清单</t>
    <phoneticPr fontId="3" type="noConversion"/>
  </si>
  <si>
    <t>（复杂股东、公司架构、频繁并购、过度资本运作、激进财务、负面传闻 ）</t>
    <phoneticPr fontId="2" type="noConversion"/>
  </si>
  <si>
    <t>主要股东</t>
    <phoneticPr fontId="3" type="noConversion"/>
  </si>
  <si>
    <t>管理团队</t>
    <phoneticPr fontId="3" type="noConversion"/>
  </si>
  <si>
    <t>库存</t>
    <phoneticPr fontId="2" type="noConversion"/>
  </si>
  <si>
    <t>预收账款</t>
    <phoneticPr fontId="2" type="noConversion"/>
  </si>
  <si>
    <t>1. 大量预收账款，可能涉嫌提前确认收入，用于平滑利润。</t>
    <phoneticPr fontId="2" type="noConversion"/>
  </si>
  <si>
    <t>负债指标</t>
    <phoneticPr fontId="2" type="noConversion"/>
  </si>
  <si>
    <t>重要科目检查  - 资产</t>
    <phoneticPr fontId="2" type="noConversion"/>
  </si>
  <si>
    <t>重要科目检查  - 负债</t>
    <phoneticPr fontId="2" type="noConversion"/>
  </si>
  <si>
    <t>运营指标</t>
    <phoneticPr fontId="2" type="noConversion"/>
  </si>
  <si>
    <t>应收周转</t>
    <phoneticPr fontId="2" type="noConversion"/>
  </si>
  <si>
    <t>应付周转</t>
    <phoneticPr fontId="2" type="noConversion"/>
  </si>
  <si>
    <t>库存周转</t>
    <phoneticPr fontId="2" type="noConversion"/>
  </si>
  <si>
    <t>杜邦分析</t>
    <phoneticPr fontId="2" type="noConversion"/>
  </si>
  <si>
    <t>资产周转率</t>
    <phoneticPr fontId="2" type="noConversion"/>
  </si>
  <si>
    <t>杠杆比率</t>
    <phoneticPr fontId="2" type="noConversion"/>
  </si>
  <si>
    <t>资本市场</t>
    <phoneticPr fontId="2" type="noConversion"/>
  </si>
  <si>
    <t>销售费用增速</t>
    <phoneticPr fontId="3" type="noConversion"/>
  </si>
  <si>
    <t>收入分析</t>
    <phoneticPr fontId="3" type="noConversion"/>
  </si>
  <si>
    <t>扣非净利率</t>
    <phoneticPr fontId="2" type="noConversion"/>
  </si>
  <si>
    <t>净利增速</t>
    <phoneticPr fontId="2" type="noConversion"/>
  </si>
  <si>
    <t>扣非净利增速</t>
    <phoneticPr fontId="2" type="noConversion"/>
  </si>
  <si>
    <t>增速分析</t>
    <phoneticPr fontId="3" type="noConversion"/>
  </si>
  <si>
    <t>盈利质量</t>
    <phoneticPr fontId="3" type="noConversion"/>
  </si>
  <si>
    <t>其它</t>
    <phoneticPr fontId="3" type="noConversion"/>
  </si>
  <si>
    <t xml:space="preserve">三项现金流 </t>
    <phoneticPr fontId="2" type="noConversion"/>
  </si>
  <si>
    <t>研发投入</t>
    <phoneticPr fontId="2" type="noConversion"/>
  </si>
  <si>
    <t>研发资本化</t>
    <phoneticPr fontId="2" type="noConversion"/>
  </si>
  <si>
    <t>研发费用</t>
    <phoneticPr fontId="2" type="noConversion"/>
  </si>
  <si>
    <t>二、公司分析</t>
    <phoneticPr fontId="3" type="noConversion"/>
  </si>
  <si>
    <t>三、财务分析</t>
    <phoneticPr fontId="3" type="noConversion"/>
  </si>
  <si>
    <t>是否好行业，好公司、好估值</t>
    <phoneticPr fontId="2" type="noConversion"/>
  </si>
  <si>
    <t>（市场集中度、行业地位、上下游地位、竞争对手）</t>
    <phoneticPr fontId="2" type="noConversion"/>
  </si>
  <si>
    <t>发展历程</t>
    <phoneticPr fontId="2" type="noConversion"/>
  </si>
  <si>
    <t>（填Excel）</t>
    <phoneticPr fontId="2" type="noConversion"/>
  </si>
  <si>
    <t>（一句话描述业务和产品线，商业模式、如何研发、生产、营销、盈利）</t>
    <phoneticPr fontId="2" type="noConversion"/>
  </si>
  <si>
    <t>（并购战略协同、并购质量、成功率、是否过度依赖并购）</t>
    <phoneticPr fontId="2" type="noConversion"/>
  </si>
  <si>
    <t>（可能导致失败原因，包括外部宏观、公司内部、竞争对手等）</t>
    <phoneticPr fontId="2" type="noConversion"/>
  </si>
  <si>
    <t>（股权构架是否合理？是否知名股东？机构投资者及意图？股权质押+限售股解禁）</t>
    <phoneticPr fontId="2" type="noConversion"/>
  </si>
  <si>
    <t>一、投资概述</t>
    <phoneticPr fontId="3" type="noConversion"/>
  </si>
  <si>
    <t>估值</t>
    <phoneticPr fontId="3" type="noConversion"/>
  </si>
  <si>
    <t>估值</t>
    <phoneticPr fontId="2" type="noConversion"/>
  </si>
  <si>
    <t>（现在估值，安全边际，目标价位）</t>
    <phoneticPr fontId="2" type="noConversion"/>
  </si>
  <si>
    <t>（任何门槛、包括先发优势、成本优势、转换成本、无形资产、网络效应、有效规模等）</t>
    <phoneticPr fontId="2" type="noConversion"/>
  </si>
  <si>
    <t>公司</t>
    <phoneticPr fontId="3" type="noConversion"/>
  </si>
  <si>
    <t>团队</t>
    <phoneticPr fontId="3" type="noConversion"/>
  </si>
  <si>
    <t>投资风险</t>
    <phoneticPr fontId="3" type="noConversion"/>
  </si>
  <si>
    <t>产品1</t>
    <phoneticPr fontId="2" type="noConversion"/>
  </si>
  <si>
    <t>产品2</t>
  </si>
  <si>
    <t>产品3</t>
  </si>
  <si>
    <t>产品4</t>
  </si>
  <si>
    <t>收入总额</t>
    <phoneticPr fontId="2" type="noConversion"/>
  </si>
  <si>
    <t>收入占比</t>
    <phoneticPr fontId="2" type="noConversion"/>
  </si>
  <si>
    <t>收入总额（2001-2018）</t>
    <phoneticPr fontId="2" type="noConversion"/>
  </si>
  <si>
    <t>收入总额 （2011-2018）</t>
    <phoneticPr fontId="2" type="noConversion"/>
  </si>
  <si>
    <t>收入增速（2001-2018）</t>
    <phoneticPr fontId="2" type="noConversion"/>
  </si>
  <si>
    <t>收入增速 （2011-2018）</t>
    <phoneticPr fontId="2" type="noConversion"/>
  </si>
  <si>
    <t>收入占比（2001-2018）</t>
    <phoneticPr fontId="2" type="noConversion"/>
  </si>
  <si>
    <t>收入占比 （2011-2018）</t>
    <phoneticPr fontId="2" type="noConversion"/>
  </si>
  <si>
    <t>增速1</t>
    <phoneticPr fontId="2" type="noConversion"/>
  </si>
  <si>
    <t>增速2</t>
  </si>
  <si>
    <t>增速3</t>
  </si>
  <si>
    <t>增速4</t>
  </si>
  <si>
    <t>增速5</t>
  </si>
  <si>
    <t>占比1</t>
    <phoneticPr fontId="2" type="noConversion"/>
  </si>
  <si>
    <t>占比2</t>
  </si>
  <si>
    <t>占比3</t>
  </si>
  <si>
    <t>占比4</t>
  </si>
  <si>
    <t>占比5</t>
  </si>
  <si>
    <t>产品5</t>
    <phoneticPr fontId="2" type="noConversion"/>
  </si>
  <si>
    <t>各产品类别收入 vs 增速（2001-2018）</t>
    <phoneticPr fontId="2" type="noConversion"/>
  </si>
  <si>
    <t>各产品类别收入 vs 增速 （2011-2018）</t>
    <phoneticPr fontId="2" type="noConversion"/>
  </si>
  <si>
    <t>比率分析</t>
    <phoneticPr fontId="2" type="noConversion"/>
  </si>
  <si>
    <t>经营流入</t>
    <phoneticPr fontId="2" type="noConversion"/>
  </si>
  <si>
    <t>经营现金
/净利</t>
    <phoneticPr fontId="2" type="noConversion"/>
  </si>
  <si>
    <t>(经营投资现金)
/净利</t>
    <phoneticPr fontId="2" type="noConversion"/>
  </si>
  <si>
    <t>三项现金净额</t>
    <phoneticPr fontId="2" type="noConversion"/>
  </si>
  <si>
    <t>三项费率
/毛利率</t>
    <phoneticPr fontId="2" type="noConversion"/>
  </si>
  <si>
    <t>经营流入
/收入</t>
    <phoneticPr fontId="2" type="noConversion"/>
  </si>
  <si>
    <t>收入总额</t>
    <phoneticPr fontId="2" type="noConversion"/>
  </si>
  <si>
    <t>收入增速</t>
    <phoneticPr fontId="2" type="noConversion"/>
  </si>
  <si>
    <t>产品业绩分解</t>
    <phoneticPr fontId="2" type="noConversion"/>
  </si>
  <si>
    <t>季度业绩分解</t>
    <phoneticPr fontId="2" type="noConversion"/>
  </si>
  <si>
    <t>净利总额</t>
    <phoneticPr fontId="2" type="noConversion"/>
  </si>
  <si>
    <t>净利增速</t>
    <phoneticPr fontId="2" type="noConversion"/>
  </si>
  <si>
    <t>收入Q1</t>
    <phoneticPr fontId="2" type="noConversion"/>
  </si>
  <si>
    <t>收入Q2</t>
    <phoneticPr fontId="2" type="noConversion"/>
  </si>
  <si>
    <t>收入Q3</t>
    <phoneticPr fontId="2" type="noConversion"/>
  </si>
  <si>
    <t>收入Q4</t>
    <phoneticPr fontId="2" type="noConversion"/>
  </si>
  <si>
    <t>增速Q1</t>
    <phoneticPr fontId="2" type="noConversion"/>
  </si>
  <si>
    <t>增速Q2</t>
    <phoneticPr fontId="2" type="noConversion"/>
  </si>
  <si>
    <t>增速Q3</t>
    <phoneticPr fontId="2" type="noConversion"/>
  </si>
  <si>
    <t>增速Q4</t>
    <phoneticPr fontId="2" type="noConversion"/>
  </si>
  <si>
    <t>净利Q1</t>
    <phoneticPr fontId="2" type="noConversion"/>
  </si>
  <si>
    <t>净利Q2</t>
    <phoneticPr fontId="2" type="noConversion"/>
  </si>
  <si>
    <t>净利Q3</t>
    <phoneticPr fontId="2" type="noConversion"/>
  </si>
  <si>
    <t>净利Q4</t>
    <phoneticPr fontId="2" type="noConversion"/>
  </si>
  <si>
    <t>公司名称</t>
    <phoneticPr fontId="2" type="noConversion"/>
  </si>
  <si>
    <t>AA</t>
    <phoneticPr fontId="2" type="noConversion"/>
  </si>
  <si>
    <t>整体毛利率</t>
    <phoneticPr fontId="2" type="noConversion"/>
  </si>
  <si>
    <t>XX产品线毛利率</t>
    <phoneticPr fontId="2" type="noConversion"/>
  </si>
  <si>
    <t>净利</t>
    <phoneticPr fontId="2" type="noConversion"/>
  </si>
  <si>
    <t>BB</t>
    <phoneticPr fontId="2" type="noConversion"/>
  </si>
  <si>
    <t>CC</t>
    <phoneticPr fontId="2" type="noConversion"/>
  </si>
  <si>
    <t>DD</t>
    <phoneticPr fontId="2" type="noConversion"/>
  </si>
  <si>
    <t>EE</t>
    <phoneticPr fontId="2" type="noConversion"/>
  </si>
  <si>
    <t>资本支出</t>
    <phoneticPr fontId="2" type="noConversion"/>
  </si>
  <si>
    <t>资本支出/收入</t>
    <phoneticPr fontId="2" type="noConversion"/>
  </si>
  <si>
    <t>自由
现金流</t>
    <phoneticPr fontId="2" type="noConversion"/>
  </si>
  <si>
    <t>（行业特征、行业供需、所处阶段、驱动增长或抑制因素）</t>
    <phoneticPr fontId="2" type="noConversion"/>
  </si>
  <si>
    <t>（企业文化、治理结构、年龄结构、股权激励）</t>
    <phoneticPr fontId="2" type="noConversion"/>
  </si>
  <si>
    <t>ROIC</t>
    <phoneticPr fontId="2" type="noConversion"/>
  </si>
  <si>
    <t>回报</t>
    <phoneticPr fontId="2" type="noConversion"/>
  </si>
  <si>
    <t xml:space="preserve">净利率 </t>
    <phoneticPr fontId="2" type="noConversion"/>
  </si>
  <si>
    <t>期末市值</t>
    <phoneticPr fontId="3" type="noConversion"/>
  </si>
  <si>
    <t>股息
（单利）</t>
    <phoneticPr fontId="3" type="noConversion"/>
  </si>
  <si>
    <t>股息
（复利）</t>
    <phoneticPr fontId="3" type="noConversion"/>
  </si>
  <si>
    <t>投资期限</t>
    <phoneticPr fontId="3" type="noConversion"/>
  </si>
  <si>
    <t>期初市值</t>
    <phoneticPr fontId="3" type="noConversion"/>
  </si>
  <si>
    <t>增长率</t>
    <phoneticPr fontId="3" type="noConversion"/>
  </si>
  <si>
    <t>自由现金流</t>
    <phoneticPr fontId="3" type="noConversion"/>
  </si>
  <si>
    <t>贴现率</t>
    <phoneticPr fontId="3" type="noConversion"/>
  </si>
  <si>
    <t>（0）2018年</t>
    <phoneticPr fontId="2" type="noConversion"/>
  </si>
  <si>
    <t>（1）2019年</t>
    <phoneticPr fontId="2" type="noConversion"/>
  </si>
  <si>
    <t>（2）2020年</t>
    <phoneticPr fontId="2" type="noConversion"/>
  </si>
  <si>
    <t>（3）2021年</t>
    <phoneticPr fontId="2" type="noConversion"/>
  </si>
  <si>
    <t>（4）2022年</t>
    <phoneticPr fontId="2" type="noConversion"/>
  </si>
  <si>
    <t>（5）2023年</t>
    <phoneticPr fontId="2" type="noConversion"/>
  </si>
  <si>
    <t>（6）2024年</t>
    <phoneticPr fontId="2" type="noConversion"/>
  </si>
  <si>
    <t>（7）2025年</t>
    <phoneticPr fontId="2" type="noConversion"/>
  </si>
  <si>
    <t>（8）2026年</t>
    <phoneticPr fontId="2" type="noConversion"/>
  </si>
  <si>
    <t>（9）2027年</t>
    <phoneticPr fontId="2" type="noConversion"/>
  </si>
  <si>
    <t>（10）2028年</t>
    <phoneticPr fontId="2" type="noConversion"/>
  </si>
  <si>
    <t>2028年以后</t>
    <phoneticPr fontId="2" type="noConversion"/>
  </si>
  <si>
    <t>合计</t>
    <phoneticPr fontId="2" type="noConversion"/>
  </si>
  <si>
    <t>现值</t>
    <phoneticPr fontId="3" type="noConversion"/>
  </si>
  <si>
    <t>Step1: 现金流价值</t>
    <phoneticPr fontId="3" type="noConversion"/>
  </si>
  <si>
    <t>折现率/增长率</t>
    <phoneticPr fontId="2" type="noConversion"/>
  </si>
  <si>
    <t>Step2: 不同情况价值估计</t>
    <phoneticPr fontId="3" type="noConversion"/>
  </si>
  <si>
    <t>注：企业价值</t>
    <phoneticPr fontId="2" type="noConversion"/>
  </si>
  <si>
    <t>EPS</t>
    <phoneticPr fontId="3" type="noConversion"/>
  </si>
  <si>
    <t>分红</t>
    <phoneticPr fontId="3" type="noConversion"/>
  </si>
  <si>
    <t>累计分红</t>
    <phoneticPr fontId="2" type="noConversion"/>
  </si>
  <si>
    <t>期末市值</t>
    <phoneticPr fontId="2" type="noConversion"/>
  </si>
  <si>
    <t>期末PE</t>
    <phoneticPr fontId="2" type="noConversion"/>
  </si>
  <si>
    <t>注：对未来PE有预判</t>
    <phoneticPr fontId="2" type="noConversion"/>
  </si>
  <si>
    <t>PE</t>
    <phoneticPr fontId="2" type="noConversion"/>
  </si>
  <si>
    <t>股票数量</t>
    <phoneticPr fontId="2" type="noConversion"/>
  </si>
  <si>
    <t>单价</t>
    <phoneticPr fontId="2" type="noConversion"/>
  </si>
  <si>
    <t>市值</t>
    <phoneticPr fontId="2" type="noConversion"/>
  </si>
  <si>
    <t>累计收益率</t>
    <phoneticPr fontId="2" type="noConversion"/>
  </si>
  <si>
    <t>累计总回报</t>
    <phoneticPr fontId="2" type="noConversion"/>
  </si>
  <si>
    <t>投资期限</t>
    <phoneticPr fontId="2" type="noConversion"/>
  </si>
  <si>
    <t>四、DCF看价值</t>
    <phoneticPr fontId="3" type="noConversion"/>
  </si>
  <si>
    <t>注：对DCF中不同贴现+增长率，做区间价值判断</t>
    <phoneticPr fontId="2" type="noConversion"/>
  </si>
  <si>
    <t>Step1: 投资成本（买入）</t>
    <phoneticPr fontId="3" type="noConversion"/>
  </si>
  <si>
    <t>Step2: 期间分红</t>
    <phoneticPr fontId="3" type="noConversion"/>
  </si>
  <si>
    <t>Step3: 投资回报（卖出）</t>
    <phoneticPr fontId="3" type="noConversion"/>
  </si>
  <si>
    <t xml:space="preserve">五、计算投资收益 </t>
    <phoneticPr fontId="3" type="noConversion"/>
  </si>
  <si>
    <t>方法2 看分红，最为精细</t>
    <phoneticPr fontId="3" type="noConversion"/>
  </si>
  <si>
    <t>研发人数占比</t>
    <phoneticPr fontId="2" type="noConversion"/>
  </si>
  <si>
    <t xml:space="preserve">研发人数 </t>
    <phoneticPr fontId="2" type="noConversion"/>
  </si>
  <si>
    <t>应收/收入</t>
    <phoneticPr fontId="2" type="noConversion"/>
  </si>
  <si>
    <t>PEG</t>
    <phoneticPr fontId="2" type="noConversion"/>
  </si>
  <si>
    <t>（靠研发和产品升级、渠道和拓展海外、拓展产业链的上下游端、精细管理、并购等）</t>
    <phoneticPr fontId="2" type="noConversion"/>
  </si>
  <si>
    <t>固定资产周转</t>
    <phoneticPr fontId="2" type="noConversion"/>
  </si>
  <si>
    <t>单位人均产出
(IT企业)</t>
    <phoneticPr fontId="2" type="noConversion"/>
  </si>
  <si>
    <t xml:space="preserve">回归分析：收入规模 vs 毛利率 </t>
    <phoneticPr fontId="2" type="noConversion"/>
  </si>
  <si>
    <t>研发/收入占比</t>
    <phoneticPr fontId="2" type="noConversion"/>
  </si>
  <si>
    <t>2011年</t>
    <phoneticPr fontId="2" type="noConversion"/>
  </si>
  <si>
    <t>2012年</t>
  </si>
  <si>
    <t>2013年</t>
  </si>
  <si>
    <t>2014年</t>
  </si>
  <si>
    <t>2015年</t>
  </si>
  <si>
    <t>2016年</t>
  </si>
  <si>
    <t>2017年</t>
  </si>
  <si>
    <t>2018年</t>
  </si>
  <si>
    <t>BB</t>
    <phoneticPr fontId="2" type="noConversion"/>
  </si>
  <si>
    <t>CC</t>
    <phoneticPr fontId="2" type="noConversion"/>
  </si>
  <si>
    <t>DD</t>
    <phoneticPr fontId="2" type="noConversion"/>
  </si>
  <si>
    <t>EE</t>
    <phoneticPr fontId="2" type="noConversion"/>
  </si>
  <si>
    <t>研发支出占收入比例</t>
    <phoneticPr fontId="2" type="noConversion"/>
  </si>
  <si>
    <t>回归分析：研发支出占收入比例 vs 毛利率</t>
    <phoneticPr fontId="2" type="noConversion"/>
  </si>
  <si>
    <t>方法1 看大市值，较为粗糙</t>
    <phoneticPr fontId="3" type="noConversion"/>
  </si>
  <si>
    <t>应付</t>
    <phoneticPr fontId="2" type="noConversion"/>
  </si>
  <si>
    <t>在建工程</t>
    <phoneticPr fontId="2" type="noConversion"/>
  </si>
  <si>
    <t>权益</t>
    <phoneticPr fontId="2" type="noConversion"/>
  </si>
  <si>
    <t>资产</t>
    <phoneticPr fontId="2" type="noConversion"/>
  </si>
  <si>
    <t>负债</t>
    <phoneticPr fontId="2" type="noConversion"/>
  </si>
  <si>
    <t>净利比较</t>
    <phoneticPr fontId="2" type="noConversion"/>
  </si>
  <si>
    <t>收入比较</t>
    <phoneticPr fontId="2" type="noConversion"/>
  </si>
  <si>
    <t>心指标比较</t>
    <phoneticPr fontId="2" type="noConversion"/>
  </si>
  <si>
    <t>毛利率比较</t>
    <phoneticPr fontId="2" type="noConversion"/>
  </si>
  <si>
    <t>净利率比较</t>
    <phoneticPr fontId="2" type="noConversion"/>
  </si>
  <si>
    <t>投资收益</t>
    <phoneticPr fontId="2" type="noConversion"/>
  </si>
  <si>
    <t>Sector</t>
  </si>
  <si>
    <t>Industry Group</t>
  </si>
  <si>
    <t>Industry</t>
  </si>
  <si>
    <t>Sub-Industry</t>
    <phoneticPr fontId="2" type="noConversion"/>
  </si>
  <si>
    <t>Energy</t>
  </si>
  <si>
    <t>Energy Equipment &amp; Services</t>
  </si>
  <si>
    <t>Oil &amp; Gas Drilling</t>
  </si>
  <si>
    <t>Oil &amp; Gas Equipment &amp; Services</t>
  </si>
  <si>
    <t>Oil, Gas &amp; Consumable Fuels</t>
  </si>
  <si>
    <t>Integrated Oil &amp; Gas</t>
  </si>
  <si>
    <t>Oil &amp; Gas Exploration &amp; Production</t>
  </si>
  <si>
    <t>Oil &amp; Gas Refining &amp; Marketing opportunities</t>
  </si>
  <si>
    <t>Oil &amp; Gas Storage &amp; Transportation</t>
  </si>
  <si>
    <t>Coal &amp; Consumable Fuels</t>
  </si>
  <si>
    <t>Materials</t>
  </si>
  <si>
    <t>Chemicals</t>
  </si>
  <si>
    <t>Commodity Chemicals</t>
  </si>
  <si>
    <t>Diversified Chemicals</t>
  </si>
  <si>
    <t>Fertilizers &amp; Agricultural Chemicals</t>
  </si>
  <si>
    <t>Industrial Gases</t>
  </si>
  <si>
    <t>Specialty Chemicals</t>
  </si>
  <si>
    <t>Construction Materials</t>
  </si>
  <si>
    <t>Containers &amp; Packaging</t>
  </si>
  <si>
    <t>Metal &amp; Glass Containers</t>
  </si>
  <si>
    <t>Paper Packaging</t>
  </si>
  <si>
    <t>Metals &amp; Mining</t>
  </si>
  <si>
    <t>Aluminum</t>
  </si>
  <si>
    <t>Diversified Metals &amp; Mining</t>
  </si>
  <si>
    <t>Copper</t>
  </si>
  <si>
    <t>Gold</t>
  </si>
  <si>
    <t>Precious Metals &amp; Minerals</t>
  </si>
  <si>
    <t>Silver</t>
  </si>
  <si>
    <t>Steel</t>
  </si>
  <si>
    <t>Paper &amp; Forest Products</t>
  </si>
  <si>
    <t>Forest Products</t>
  </si>
  <si>
    <t>Paper Products</t>
  </si>
  <si>
    <t>Industrials</t>
  </si>
  <si>
    <t>Capital Goods</t>
  </si>
  <si>
    <t>Aerospace &amp; Defense</t>
  </si>
  <si>
    <t>Building Products</t>
  </si>
  <si>
    <t>Construction &amp; Engineering</t>
  </si>
  <si>
    <t>Electrical Equipment</t>
  </si>
  <si>
    <t>Electrical Components &amp; Equipment</t>
  </si>
  <si>
    <t>Heavy Electrical Equipment</t>
  </si>
  <si>
    <t>Industrial Conglomerates</t>
  </si>
  <si>
    <t>Machinery</t>
  </si>
  <si>
    <t>Construction Machinery &amp; Heavy Trucks</t>
  </si>
  <si>
    <t>Agricultural &amp; Farm Machinery</t>
  </si>
  <si>
    <t>Industrial Machinery</t>
  </si>
  <si>
    <t>Trading Companies &amp; Distributors</t>
  </si>
  <si>
    <t>Commercial &amp; Professional Services</t>
  </si>
  <si>
    <t>Commercial Services &amp; Supplies</t>
  </si>
  <si>
    <t>Commercial Printing</t>
  </si>
  <si>
    <t>Environmental &amp; Facilities Services</t>
  </si>
  <si>
    <t>Office Services &amp; Supplies</t>
  </si>
  <si>
    <t>Diversified Support Services</t>
  </si>
  <si>
    <t>Security &amp; Alarm Services</t>
  </si>
  <si>
    <t>Professional Services</t>
  </si>
  <si>
    <t>Human Resource &amp; Employment Services</t>
  </si>
  <si>
    <t>Research &amp; Consulting Services</t>
  </si>
  <si>
    <t>Transportation</t>
  </si>
  <si>
    <t>Air Freight &amp; Logistics</t>
  </si>
  <si>
    <t>Airlines</t>
  </si>
  <si>
    <t>Marine</t>
  </si>
  <si>
    <t>Road &amp; Rail</t>
  </si>
  <si>
    <t>Railroads</t>
  </si>
  <si>
    <t>Trucking</t>
  </si>
  <si>
    <t>Transportation Infrastructure</t>
  </si>
  <si>
    <t>Airport Services</t>
  </si>
  <si>
    <t>Highways &amp; Railtracks</t>
  </si>
  <si>
    <t>Marine Ports &amp; Services</t>
  </si>
  <si>
    <t>Consumer Discretionary</t>
  </si>
  <si>
    <t>Automobiles &amp; Components</t>
  </si>
  <si>
    <t>Auto Components</t>
  </si>
  <si>
    <t>Auto Parts &amp; Equipment</t>
  </si>
  <si>
    <t>Tires &amp; Rubber</t>
  </si>
  <si>
    <t>Automobiles</t>
  </si>
  <si>
    <t>Automobile Manufacturers</t>
  </si>
  <si>
    <t>Motorcycle Manufacturers</t>
  </si>
  <si>
    <t>Consumer Durables &amp; Apparel</t>
  </si>
  <si>
    <t>Household Durables</t>
  </si>
  <si>
    <t>Consumer Electronics</t>
  </si>
  <si>
    <t>Home Furnishings</t>
  </si>
  <si>
    <t>Homebuilding</t>
  </si>
  <si>
    <t>Household Appliances</t>
  </si>
  <si>
    <t>Housewares &amp; Specialties</t>
  </si>
  <si>
    <t>Leisure Products</t>
  </si>
  <si>
    <t>Textiles, Apparel &amp; Luxury Goods</t>
  </si>
  <si>
    <t>Apparel, Accessories &amp; Luxury Goods</t>
  </si>
  <si>
    <t>Footwear</t>
  </si>
  <si>
    <t>Textiles</t>
  </si>
  <si>
    <t>Consumer Services</t>
  </si>
  <si>
    <t>Hotels, Restaurants &amp; Leisure</t>
  </si>
  <si>
    <t>Casinos &amp; Gaming</t>
  </si>
  <si>
    <t>Hotels, Resorts &amp; Cruise Lines</t>
  </si>
  <si>
    <t>Leisure Facilities</t>
  </si>
  <si>
    <t>Restaurants</t>
  </si>
  <si>
    <t>Diversified Consumer Services</t>
  </si>
  <si>
    <t>Education Services</t>
  </si>
  <si>
    <t>Specialized Consumer Services</t>
  </si>
  <si>
    <t>Retailing</t>
  </si>
  <si>
    <t>Distributors</t>
  </si>
  <si>
    <t>Internet &amp; Direct Marketing Retail</t>
  </si>
  <si>
    <t>Multiline Retail</t>
  </si>
  <si>
    <t>Department Stores</t>
  </si>
  <si>
    <t>General Merchandise Stores</t>
  </si>
  <si>
    <t>Specialty Retail</t>
  </si>
  <si>
    <t>Apparel Retail</t>
  </si>
  <si>
    <t>Computer &amp; Electronics Retail</t>
  </si>
  <si>
    <t>Home Improvement Retail</t>
  </si>
  <si>
    <t>Specialty Stores</t>
  </si>
  <si>
    <t>Automotive Retail</t>
  </si>
  <si>
    <t>Homefurnishing Retail</t>
  </si>
  <si>
    <t>Consumer Staples</t>
  </si>
  <si>
    <t>Food &amp; Staples Retailing</t>
  </si>
  <si>
    <t>Drug Retail</t>
  </si>
  <si>
    <t>Food Distributors</t>
  </si>
  <si>
    <t>Food Retail</t>
  </si>
  <si>
    <t>Hypermarkets &amp; Super Centers</t>
  </si>
  <si>
    <t>Food, Beverage &amp; Tobacco</t>
  </si>
  <si>
    <t>Beverages</t>
  </si>
  <si>
    <t>Brewers</t>
  </si>
  <si>
    <t>Distillers &amp; Vintners</t>
  </si>
  <si>
    <t>Soft Drinks</t>
  </si>
  <si>
    <t>Food Products</t>
  </si>
  <si>
    <t>Agricultural Products</t>
  </si>
  <si>
    <t>Packaged Foods &amp; Meats</t>
  </si>
  <si>
    <t>Tobacco</t>
  </si>
  <si>
    <t>Household &amp; Personal Products</t>
  </si>
  <si>
    <t>Household Products</t>
  </si>
  <si>
    <t>Personal Products</t>
  </si>
  <si>
    <t>Health Care</t>
  </si>
  <si>
    <t>Health Care Equipment &amp; Services</t>
  </si>
  <si>
    <t>Health Care Equipment &amp; Supplies</t>
  </si>
  <si>
    <t>Health Care Equipment</t>
  </si>
  <si>
    <t>Health Care Supplies</t>
  </si>
  <si>
    <t>Health Care Providers &amp; Services</t>
  </si>
  <si>
    <t>Health Care Distributors</t>
  </si>
  <si>
    <t>Health Care Services</t>
  </si>
  <si>
    <t>Health Care Facilities</t>
  </si>
  <si>
    <t>Managed Health Care</t>
  </si>
  <si>
    <t>Health Care Technology</t>
  </si>
  <si>
    <t>Pharmaceuticals, Biotechnology &amp; Life Sciences</t>
  </si>
  <si>
    <t>Biotechnology</t>
  </si>
  <si>
    <t>Pharmaceuticals</t>
  </si>
  <si>
    <t>Life Sciences Tools &amp; Services</t>
  </si>
  <si>
    <t>Financials</t>
  </si>
  <si>
    <t>Banks</t>
  </si>
  <si>
    <t>Diversified Banks</t>
  </si>
  <si>
    <t>Regional Banks</t>
  </si>
  <si>
    <t>Thrifts &amp; Mortgage Finance</t>
  </si>
  <si>
    <t>Diversified Financials</t>
  </si>
  <si>
    <t>Diversified Financial Services</t>
  </si>
  <si>
    <t>Other Diversified Financial Services</t>
  </si>
  <si>
    <t>Multi-Sector Holdings</t>
  </si>
  <si>
    <t>Specialized Finance</t>
  </si>
  <si>
    <t>Consumer Finance</t>
  </si>
  <si>
    <t>Capital Markets</t>
  </si>
  <si>
    <t>Asset Management &amp; Custody Banks</t>
  </si>
  <si>
    <t>Investment Banking &amp; Brokerage</t>
  </si>
  <si>
    <t>Diversified Capital Markets</t>
  </si>
  <si>
    <t>Financial Exchanges &amp; Data</t>
  </si>
  <si>
    <t>Mortgage Real Estate Investment Trusts (REITs)</t>
  </si>
  <si>
    <t>Mortgage REITs</t>
  </si>
  <si>
    <t>Insurance</t>
  </si>
  <si>
    <t>Insurance Brokers</t>
  </si>
  <si>
    <t>Life &amp; Health Insurance</t>
  </si>
  <si>
    <t>Multi-line Insurance</t>
  </si>
  <si>
    <t>Property &amp; Casualty Insurance</t>
  </si>
  <si>
    <t>Reinsurance</t>
  </si>
  <si>
    <t>Information Technology</t>
  </si>
  <si>
    <t>Software &amp; Services</t>
  </si>
  <si>
    <t>IT Services</t>
  </si>
  <si>
    <t>IT Consulting &amp; Other Services</t>
  </si>
  <si>
    <t>Data Processing &amp; Outsourced Services</t>
  </si>
  <si>
    <t>Internet Services &amp; Infrastructure</t>
  </si>
  <si>
    <t>Software</t>
  </si>
  <si>
    <t>Application Software</t>
  </si>
  <si>
    <t>Systems Software</t>
  </si>
  <si>
    <t>Technology Hardware &amp; Equipment</t>
  </si>
  <si>
    <t>Communications Equipment</t>
  </si>
  <si>
    <t>Technology Hardware, Storage &amp; Peripherals</t>
  </si>
  <si>
    <t>Electronic Equipment, Instruments &amp; Components</t>
  </si>
  <si>
    <t>Electronic Equipment &amp; Instruments</t>
  </si>
  <si>
    <t>Electronic Components</t>
  </si>
  <si>
    <t>Electronic Manufacturing Services</t>
  </si>
  <si>
    <t>Technology Distributors</t>
  </si>
  <si>
    <t>Semiconductors &amp; Semiconductor Equipment</t>
  </si>
  <si>
    <t>Semiconductor Equipment</t>
  </si>
  <si>
    <t>Semiconductors</t>
  </si>
  <si>
    <t>Communication Services</t>
  </si>
  <si>
    <t>Telecommunication Services</t>
  </si>
  <si>
    <t>Diversified Telecommunication Services</t>
  </si>
  <si>
    <t>Alternative Carriers</t>
  </si>
  <si>
    <t>Integrated Telecommunication Services</t>
  </si>
  <si>
    <t>Wireless Telecommunication Services</t>
  </si>
  <si>
    <t>Media &amp; Entertainment</t>
  </si>
  <si>
    <t>Media</t>
  </si>
  <si>
    <t>Advertising</t>
  </si>
  <si>
    <t>Broadcasting</t>
  </si>
  <si>
    <t>Cable &amp; Satellite</t>
  </si>
  <si>
    <t>Publishing</t>
  </si>
  <si>
    <t>Entertainment</t>
  </si>
  <si>
    <t>Movies &amp; Entertainment</t>
  </si>
  <si>
    <t>Interactive Home Entertainment</t>
  </si>
  <si>
    <t>Interactive Media &amp; Services</t>
  </si>
  <si>
    <t>Utilities</t>
  </si>
  <si>
    <t>Electric Utilities</t>
  </si>
  <si>
    <t>Gas Utilities</t>
  </si>
  <si>
    <t>Multi-Utilities</t>
  </si>
  <si>
    <t>Water Utilities</t>
  </si>
  <si>
    <t>Independent Power and Renewable Electricity Producers</t>
  </si>
  <si>
    <t>Independent Power Producers &amp; Energy Traders</t>
  </si>
  <si>
    <t>Renewable Electricity</t>
  </si>
  <si>
    <t>Real Estate</t>
  </si>
  <si>
    <t>Equity Real Estate Investment Trusts (REITs)</t>
  </si>
  <si>
    <t>Diversified REITs</t>
  </si>
  <si>
    <t>Industrial REITs</t>
  </si>
  <si>
    <t>Hotel &amp; Resort REITs</t>
  </si>
  <si>
    <t>Office REITs</t>
  </si>
  <si>
    <t>Health Care REITs</t>
  </si>
  <si>
    <t>Residential REITs</t>
  </si>
  <si>
    <t>Retail REITs</t>
  </si>
  <si>
    <t>Specialized REITs</t>
  </si>
  <si>
    <t>Real Estate Management &amp; Development</t>
  </si>
  <si>
    <t>Diversified Real Estate Activities</t>
  </si>
  <si>
    <t>Real Estate Operating Companies</t>
  </si>
  <si>
    <t>Real Estate Development</t>
  </si>
  <si>
    <t>Real Estate Services</t>
  </si>
  <si>
    <t>行业</t>
    <phoneticPr fontId="2" type="noConversion"/>
  </si>
  <si>
    <t>细分</t>
    <phoneticPr fontId="2" type="noConversion"/>
  </si>
  <si>
    <t>再细分</t>
    <phoneticPr fontId="2" type="noConversion"/>
  </si>
  <si>
    <t>能源</t>
    <phoneticPr fontId="2" type="noConversion"/>
  </si>
  <si>
    <t>能源设备与服务</t>
  </si>
  <si>
    <t>石油，天然气和消耗性燃料</t>
  </si>
  <si>
    <t>基础材料</t>
    <phoneticPr fontId="2" type="noConversion"/>
  </si>
  <si>
    <t>化学品</t>
    <phoneticPr fontId="2" type="noConversion"/>
  </si>
  <si>
    <t>建筑材料</t>
    <phoneticPr fontId="2" type="noConversion"/>
  </si>
  <si>
    <t>包装材料</t>
    <phoneticPr fontId="2" type="noConversion"/>
  </si>
  <si>
    <t>金属采矿</t>
    <phoneticPr fontId="2" type="noConversion"/>
  </si>
  <si>
    <t>纸&amp;林产品</t>
    <phoneticPr fontId="2" type="noConversion"/>
  </si>
  <si>
    <t>工业</t>
    <phoneticPr fontId="2" type="noConversion"/>
  </si>
  <si>
    <t>资本货物</t>
    <phoneticPr fontId="2" type="noConversion"/>
  </si>
  <si>
    <t>航空航天与国防</t>
    <phoneticPr fontId="2" type="noConversion"/>
  </si>
  <si>
    <t>建筑产品</t>
    <phoneticPr fontId="2" type="noConversion"/>
  </si>
  <si>
    <t>建设工程</t>
    <phoneticPr fontId="2" type="noConversion"/>
  </si>
  <si>
    <t>电子设备</t>
    <phoneticPr fontId="2" type="noConversion"/>
  </si>
  <si>
    <t>工业综合企业</t>
    <phoneticPr fontId="2" type="noConversion"/>
  </si>
  <si>
    <t>机械</t>
    <phoneticPr fontId="2" type="noConversion"/>
  </si>
  <si>
    <t>贸易公司和分销商</t>
    <phoneticPr fontId="2" type="noConversion"/>
  </si>
  <si>
    <t>商业和专业服务</t>
    <phoneticPr fontId="2" type="noConversion"/>
  </si>
  <si>
    <t>商业服务及用品</t>
    <phoneticPr fontId="2" type="noConversion"/>
  </si>
  <si>
    <t>专业服务</t>
    <phoneticPr fontId="2" type="noConversion"/>
  </si>
  <si>
    <t>交通</t>
    <phoneticPr fontId="2" type="noConversion"/>
  </si>
  <si>
    <t>航空货运与物流</t>
  </si>
  <si>
    <t>航空公司</t>
  </si>
  <si>
    <t>海洋</t>
  </si>
  <si>
    <t>公路与铁路</t>
  </si>
  <si>
    <t>交通基础设施</t>
  </si>
  <si>
    <t>消费者非必需品</t>
    <phoneticPr fontId="2" type="noConversion"/>
  </si>
  <si>
    <t>汽车及零部件</t>
    <phoneticPr fontId="2" type="noConversion"/>
  </si>
  <si>
    <t>汽车零部件</t>
  </si>
  <si>
    <t>汽车</t>
  </si>
  <si>
    <t>耐用消费品和服装</t>
  </si>
  <si>
    <t>家用耐用品</t>
  </si>
  <si>
    <t>休闲产品</t>
  </si>
  <si>
    <t>纺织品，服装和奢侈品</t>
  </si>
  <si>
    <t>消费服务</t>
    <phoneticPr fontId="2" type="noConversion"/>
  </si>
  <si>
    <t>酒店，餐厅和休闲</t>
  </si>
  <si>
    <t>多元化的消费者服务</t>
  </si>
  <si>
    <t>零售</t>
    <phoneticPr fontId="2" type="noConversion"/>
  </si>
  <si>
    <t>分销商</t>
  </si>
  <si>
    <t>互联网和直销零售</t>
  </si>
  <si>
    <t>多线零售</t>
  </si>
  <si>
    <t>专业零售</t>
  </si>
  <si>
    <t>消费者常用品</t>
    <phoneticPr fontId="2" type="noConversion"/>
  </si>
  <si>
    <t>日用品零售</t>
    <phoneticPr fontId="2" type="noConversion"/>
  </si>
  <si>
    <t>食品、饮料、烟草</t>
    <phoneticPr fontId="2" type="noConversion"/>
  </si>
  <si>
    <t>饮料</t>
    <phoneticPr fontId="2" type="noConversion"/>
  </si>
  <si>
    <t>食品</t>
    <phoneticPr fontId="2" type="noConversion"/>
  </si>
  <si>
    <t>烟草</t>
    <phoneticPr fontId="2" type="noConversion"/>
  </si>
  <si>
    <t>家居及个人用品</t>
    <phoneticPr fontId="2" type="noConversion"/>
  </si>
  <si>
    <t>家庭用品</t>
  </si>
  <si>
    <t>个人产品</t>
  </si>
  <si>
    <t>医疗保健</t>
    <phoneticPr fontId="2" type="noConversion"/>
  </si>
  <si>
    <t>医疗保健设备和服务</t>
    <phoneticPr fontId="2" type="noConversion"/>
  </si>
  <si>
    <t>医疗保健设备及用品</t>
  </si>
  <si>
    <t>医疗保健提供者和服务</t>
  </si>
  <si>
    <t>医疗保健技术</t>
  </si>
  <si>
    <t>制药，生物技术和生命科学</t>
    <phoneticPr fontId="2" type="noConversion"/>
  </si>
  <si>
    <t>生物技术</t>
  </si>
  <si>
    <t>制药</t>
  </si>
  <si>
    <t>生命科学工具与服务</t>
  </si>
  <si>
    <t>金融</t>
    <phoneticPr fontId="2" type="noConversion"/>
  </si>
  <si>
    <t>银行</t>
    <phoneticPr fontId="2" type="noConversion"/>
  </si>
  <si>
    <t>按揭金融</t>
    <phoneticPr fontId="2" type="noConversion"/>
  </si>
  <si>
    <t>多元化金融</t>
    <phoneticPr fontId="2" type="noConversion"/>
  </si>
  <si>
    <t>多元化的金融服务</t>
    <phoneticPr fontId="2" type="noConversion"/>
  </si>
  <si>
    <t>消费金融</t>
  </si>
  <si>
    <t>资本市场</t>
  </si>
  <si>
    <t>抵押房地产投资信托基金（REITs）</t>
    <phoneticPr fontId="2" type="noConversion"/>
  </si>
  <si>
    <t>保险</t>
    <phoneticPr fontId="2" type="noConversion"/>
  </si>
  <si>
    <t>信息技术</t>
    <phoneticPr fontId="2" type="noConversion"/>
  </si>
  <si>
    <t>软件与服务</t>
    <phoneticPr fontId="2" type="noConversion"/>
  </si>
  <si>
    <t>IT服务</t>
    <phoneticPr fontId="2" type="noConversion"/>
  </si>
  <si>
    <t>软件</t>
  </si>
  <si>
    <t>技术硬件和设备</t>
    <phoneticPr fontId="2" type="noConversion"/>
  </si>
  <si>
    <t>通讯设备</t>
  </si>
  <si>
    <t>技术硬件，存储和外围设备</t>
  </si>
  <si>
    <t>电子设备，仪器和组件</t>
  </si>
  <si>
    <t>半导体和半导体设备</t>
    <phoneticPr fontId="2" type="noConversion"/>
  </si>
  <si>
    <t>半导体和半导体设备</t>
  </si>
  <si>
    <t>电信服务</t>
    <phoneticPr fontId="2" type="noConversion"/>
  </si>
  <si>
    <t>多元化的电信服务</t>
  </si>
  <si>
    <t>无线电信服务</t>
  </si>
  <si>
    <t>媒体与娱乐</t>
    <phoneticPr fontId="2" type="noConversion"/>
  </si>
  <si>
    <t>媒体</t>
  </si>
  <si>
    <t>娱乐</t>
  </si>
  <si>
    <t>互动媒体与服务</t>
  </si>
  <si>
    <t>公用事业</t>
    <phoneticPr fontId="2" type="noConversion"/>
  </si>
  <si>
    <t>电力公用事业</t>
  </si>
  <si>
    <t>燃气公用事业</t>
  </si>
  <si>
    <t>复合型公用事业</t>
  </si>
  <si>
    <t>水公用事业</t>
  </si>
  <si>
    <t>电力和可再生电力生产商</t>
    <phoneticPr fontId="2" type="noConversion"/>
  </si>
  <si>
    <t>地产业</t>
    <phoneticPr fontId="2" type="noConversion"/>
  </si>
  <si>
    <t>房地产相关信托</t>
    <phoneticPr fontId="2" type="noConversion"/>
  </si>
  <si>
    <t>房地产开发管理</t>
    <phoneticPr fontId="2" type="noConversion"/>
  </si>
  <si>
    <t>指数</t>
    <phoneticPr fontId="3" type="noConversion"/>
  </si>
  <si>
    <t>变动</t>
    <phoneticPr fontId="3" type="noConversion"/>
  </si>
  <si>
    <t>绝对值</t>
    <phoneticPr fontId="3" type="noConversion"/>
  </si>
  <si>
    <t>日期</t>
    <phoneticPr fontId="3" type="noConversion"/>
  </si>
  <si>
    <t>沪深300</t>
    <phoneticPr fontId="3" type="noConversion"/>
  </si>
  <si>
    <t>股票4</t>
  </si>
  <si>
    <t>股票5</t>
  </si>
  <si>
    <t>组合合计</t>
    <phoneticPr fontId="3" type="noConversion"/>
  </si>
  <si>
    <t>组合</t>
    <phoneticPr fontId="3" type="noConversion"/>
  </si>
  <si>
    <t>股票1</t>
  </si>
  <si>
    <t>股票2</t>
  </si>
  <si>
    <t>股票3</t>
  </si>
  <si>
    <t>收入 vs 净利 （2001-2019）</t>
  </si>
  <si>
    <t>收入 vs 应收增速（2001-2019）</t>
  </si>
  <si>
    <t>收入 vs 销售费用增速（2001-2019）</t>
  </si>
  <si>
    <t>应收/收入（2001-2019）</t>
  </si>
  <si>
    <t>ROE （2001-2019）</t>
  </si>
  <si>
    <t>ROIC （2001-2019）</t>
  </si>
  <si>
    <t>ROE vs ROIC （2001-2019）</t>
  </si>
  <si>
    <t>销售净利率（2001-2019）</t>
  </si>
  <si>
    <t>资产周转率（2001-2019）</t>
  </si>
  <si>
    <t>杠杆比率（2001-2019）</t>
  </si>
  <si>
    <t>现金流（2001-2019）</t>
  </si>
  <si>
    <t>经营现金/净利润（2001-2019）</t>
  </si>
  <si>
    <t>经营投资现金/净利润（2001-2019）</t>
  </si>
  <si>
    <t>经营现金流入/营业收入（2001-2019）</t>
  </si>
  <si>
    <t>三项费用（2001-2019）</t>
  </si>
  <si>
    <t>三项费率（2001-2019）</t>
  </si>
  <si>
    <t>三项费率/毛利率（2001-2019）</t>
  </si>
  <si>
    <t>研发投入（2001-2019）</t>
  </si>
  <si>
    <t>研发/收入（2001-2019）</t>
  </si>
  <si>
    <t>应收周转（2001-2019）</t>
  </si>
  <si>
    <t>库存周转（2001-2019）</t>
  </si>
  <si>
    <t>应付周转（2001-2019）</t>
  </si>
  <si>
    <t>固定资产周转（2001-2019）</t>
  </si>
  <si>
    <t>资产负债率（2001-2019）</t>
  </si>
  <si>
    <t>计息负债率（2001-2019）</t>
  </si>
  <si>
    <t>现金（2001-2019）</t>
  </si>
  <si>
    <t>应收（2001-2019）</t>
  </si>
  <si>
    <t>库存（2001-2019）</t>
  </si>
  <si>
    <t>商誉（2001-2019）</t>
  </si>
  <si>
    <t>无形资产（2001-2019）</t>
  </si>
  <si>
    <t>计息负债（2001-2019）</t>
  </si>
  <si>
    <t>分红率 （2001-2019）</t>
  </si>
  <si>
    <t>收入 vs 净利 （2011-2019）</t>
  </si>
  <si>
    <t>收入 vs 应收增速（2011-2019）</t>
  </si>
  <si>
    <t>收入 vs 销售费用增速（2011-2019）</t>
  </si>
  <si>
    <t>应收/收入（2011-2019）</t>
  </si>
  <si>
    <t>ROE （2011-2019）</t>
  </si>
  <si>
    <t>ROIC （2011-2019）</t>
  </si>
  <si>
    <t>ROE vs ROIC （2011-2019）</t>
  </si>
  <si>
    <t>销售净利率 （2011-2019）</t>
  </si>
  <si>
    <t>资产周转率 （2011-2019）</t>
  </si>
  <si>
    <t>杠杆比率 （2011-2019）</t>
  </si>
  <si>
    <t>现金流（2011-2019）</t>
  </si>
  <si>
    <t>经营现金/净利润（2011-2019）</t>
  </si>
  <si>
    <t>经营投资现金/净利润（2011-2019）</t>
  </si>
  <si>
    <t>经营现金流入/营业收入（2011-2019）</t>
  </si>
  <si>
    <t>三项费用（2011-2019）</t>
  </si>
  <si>
    <t>三项费率（2011-2019）</t>
  </si>
  <si>
    <t>三项费率/毛利率（2011-2019）</t>
  </si>
  <si>
    <t>研发投入（2011-2019）</t>
  </si>
  <si>
    <t>研发/收入（2011-2019）</t>
  </si>
  <si>
    <t>应收周转（2011-2019）</t>
  </si>
  <si>
    <t>库存周转（2011-2019）</t>
  </si>
  <si>
    <t>应付周转（2011-2019）</t>
  </si>
  <si>
    <t>固定资产周转（2011-2019）</t>
  </si>
  <si>
    <t>资产负债率（2011-2019）</t>
  </si>
  <si>
    <t>计息负债率（2011-2019）</t>
  </si>
  <si>
    <t>现金（2011-2019）</t>
  </si>
  <si>
    <t>应收（2011-2019）</t>
  </si>
  <si>
    <t>库存（2011-2019）</t>
  </si>
  <si>
    <t>商誉（2011-2019）</t>
  </si>
  <si>
    <t>无形资产（2011-2019）</t>
  </si>
  <si>
    <t>计息负债（2011-2019）</t>
  </si>
  <si>
    <t>分红率 （2011-2019）</t>
  </si>
  <si>
    <t>固定资产</t>
    <phoneticPr fontId="2" type="noConversion"/>
  </si>
  <si>
    <t>员工人数</t>
    <phoneticPr fontId="2" type="noConversion"/>
  </si>
  <si>
    <t>收入结构 （2001-2019）</t>
    <phoneticPr fontId="2" type="noConversion"/>
  </si>
  <si>
    <t>收入结构 （2011-2019）</t>
    <phoneticPr fontId="2" type="noConversion"/>
  </si>
  <si>
    <t>净利结构 （2001-2019）</t>
    <phoneticPr fontId="2" type="noConversion"/>
  </si>
  <si>
    <t>净利结构 （2011-2019）</t>
    <phoneticPr fontId="2" type="noConversion"/>
  </si>
  <si>
    <t>扣非净利结构 （2001-2019）</t>
    <phoneticPr fontId="2" type="noConversion"/>
  </si>
  <si>
    <t>扣非净利结构 （2011-2019）</t>
    <phoneticPr fontId="2" type="noConversion"/>
  </si>
  <si>
    <t>毛利1</t>
    <phoneticPr fontId="2" type="noConversion"/>
  </si>
  <si>
    <t>毛利2</t>
  </si>
  <si>
    <t>毛利3</t>
  </si>
  <si>
    <t>毛利4</t>
  </si>
  <si>
    <t>毛利5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</si>
</sst>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 #,##0.00_ ;_ * \-#,##0.00_ ;_ * &quot;-&quot;??_ ;_ @_ "/>
    <numFmt numFmtId="176" formatCode="#,##0_ ;[Red]\-#,##0\ "/>
    <numFmt numFmtId="177" formatCode="#,##0_ "/>
    <numFmt numFmtId="178" formatCode="_ * #,##0_ ;_ * \-#,##0_ ;_ * &quot;-&quot;??_ ;_ @_ "/>
    <numFmt numFmtId="179" formatCode="0.0%"/>
    <numFmt numFmtId="180" formatCode="0.0"/>
    <numFmt numFmtId="181" formatCode="yyyy\-m\-d;@"/>
    <numFmt numFmtId="182" formatCode="###,##0_ "/>
    <numFmt numFmtId="183" formatCode="###,##0.00_ "/>
    <numFmt numFmtId="184" formatCode="_ * #,##0.0_ ;_ * \-#,##0.0_ ;_ * &quot;-&quot;??_ ;_ @_ "/>
    <numFmt numFmtId="185" formatCode="###,##0.0_ "/>
    <numFmt numFmtId="186" formatCode="yyyy\-mm\-dd"/>
  </numFmts>
  <fonts count="22" x14ac:knownFonts="1">
    <font>
      <sz val="11"/>
      <color theme="1"/>
      <name val="等线"/>
      <family val="2"/>
      <scheme val="minor"/>
    </font>
    <font>
      <sz val="11"/>
      <color theme="1"/>
      <name val="等线"/>
      <family val="2"/>
      <charset val="134"/>
      <scheme val="minor"/>
    </font>
    <font>
      <sz val="9"/>
      <name val="等线"/>
      <family val="3"/>
      <charset val="134"/>
      <scheme val="minor"/>
    </font>
    <font>
      <sz val="9"/>
      <name val="等线"/>
      <family val="2"/>
      <charset val="134"/>
      <scheme val="minor"/>
    </font>
    <font>
      <b/>
      <sz val="9"/>
      <color theme="1"/>
      <name val="等线"/>
      <family val="3"/>
      <charset val="134"/>
      <scheme val="minor"/>
    </font>
    <font>
      <sz val="9"/>
      <color theme="1"/>
      <name val="等线"/>
      <family val="3"/>
      <charset val="134"/>
      <scheme val="minor"/>
    </font>
    <font>
      <b/>
      <sz val="9"/>
      <color indexed="81"/>
      <name val="宋体"/>
      <family val="3"/>
      <charset val="134"/>
    </font>
    <font>
      <b/>
      <sz val="9"/>
      <color rgb="FF0070C0"/>
      <name val="等线"/>
      <family val="3"/>
      <charset val="134"/>
      <scheme val="minor"/>
    </font>
    <font>
      <sz val="11"/>
      <color theme="1"/>
      <name val="等线"/>
      <family val="2"/>
      <scheme val="minor"/>
    </font>
    <font>
      <b/>
      <sz val="9"/>
      <name val="等线"/>
      <family val="3"/>
      <charset val="134"/>
      <scheme val="minor"/>
    </font>
    <font>
      <b/>
      <sz val="11"/>
      <color theme="1"/>
      <name val="等线"/>
      <family val="3"/>
      <charset val="134"/>
      <scheme val="minor"/>
    </font>
    <font>
      <sz val="11"/>
      <color rgb="FF0070C0"/>
      <name val="等线"/>
      <family val="3"/>
      <charset val="134"/>
      <scheme val="minor"/>
    </font>
    <font>
      <sz val="11"/>
      <color theme="1"/>
      <name val="等线"/>
      <family val="3"/>
      <charset val="134"/>
      <scheme val="minor"/>
    </font>
    <font>
      <sz val="11"/>
      <color rgb="FF000000"/>
      <name val="等线"/>
      <family val="3"/>
      <charset val="134"/>
      <scheme val="minor"/>
    </font>
    <font>
      <b/>
      <sz val="9"/>
      <color theme="0"/>
      <name val="等线"/>
      <family val="3"/>
      <charset val="134"/>
      <scheme val="minor"/>
    </font>
    <font>
      <b/>
      <u/>
      <sz val="9"/>
      <color indexed="81"/>
      <name val="宋体"/>
      <family val="3"/>
      <charset val="134"/>
    </font>
    <font>
      <sz val="9"/>
      <color indexed="81"/>
      <name val="宋体"/>
      <family val="3"/>
      <charset val="134"/>
    </font>
    <font>
      <sz val="9"/>
      <color theme="1"/>
      <name val="等线"/>
      <family val="2"/>
      <scheme val="minor"/>
    </font>
    <font>
      <b/>
      <sz val="8"/>
      <color rgb="FF222222"/>
      <name val="Arial"/>
      <family val="2"/>
    </font>
    <font>
      <sz val="8"/>
      <color rgb="FF222222"/>
      <name val="Arial"/>
      <family val="2"/>
    </font>
    <font>
      <b/>
      <sz val="9"/>
      <color rgb="FF222222"/>
      <name val="等线"/>
      <family val="3"/>
      <charset val="134"/>
      <scheme val="minor"/>
    </font>
    <font>
      <sz val="9"/>
      <color rgb="FF222222"/>
      <name val="等线"/>
      <family val="3"/>
      <charset val="134"/>
      <scheme val="minor"/>
    </font>
  </fonts>
  <fills count="22">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FF"/>
        <bgColor indexed="64"/>
      </patternFill>
    </fill>
    <fill>
      <patternFill patternType="solid">
        <fgColor rgb="FF376A7D"/>
        <bgColor indexed="64"/>
      </patternFill>
    </fill>
    <fill>
      <patternFill patternType="solid">
        <fgColor rgb="FFFFF9D9"/>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bgColor indexed="64"/>
      </patternFill>
    </fill>
    <fill>
      <patternFill patternType="solid">
        <fgColor rgb="FFEAECF0"/>
        <bgColor indexed="64"/>
      </patternFill>
    </fill>
    <fill>
      <patternFill patternType="solid">
        <fgColor rgb="FFF8F9FA"/>
        <bgColor indexed="6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rgb="FFA2A9B1"/>
      </left>
      <right/>
      <top style="medium">
        <color rgb="FFA2A9B1"/>
      </top>
      <bottom style="medium">
        <color rgb="FFA2A9B1"/>
      </bottom>
      <diagonal/>
    </border>
    <border>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7">
    <xf numFmtId="0" fontId="0" fillId="0" borderId="0"/>
    <xf numFmtId="0" fontId="1" fillId="0" borderId="0">
      <alignment vertical="center"/>
    </xf>
    <xf numFmtId="0" fontId="1" fillId="0" borderId="0">
      <alignment vertical="center"/>
    </xf>
    <xf numFmtId="0" fontId="1" fillId="0" borderId="0">
      <alignment vertical="center"/>
    </xf>
    <xf numFmtId="0" fontId="8" fillId="0" borderId="0"/>
    <xf numFmtId="0" fontId="12" fillId="0" borderId="0">
      <alignment vertical="center"/>
    </xf>
    <xf numFmtId="0" fontId="8" fillId="0" borderId="0"/>
    <xf numFmtId="0" fontId="1" fillId="0" borderId="0">
      <alignment vertical="center"/>
    </xf>
    <xf numFmtId="0" fontId="8" fillId="0" borderId="0"/>
    <xf numFmtId="43" fontId="8" fillId="0" borderId="0" applyFont="0" applyFill="0" applyBorder="0" applyAlignment="0" applyProtection="0">
      <alignment vertical="center"/>
    </xf>
    <xf numFmtId="0" fontId="8" fillId="0" borderId="0"/>
    <xf numFmtId="9" fontId="8" fillId="0" borderId="0" applyFont="0" applyFill="0" applyBorder="0" applyAlignment="0" applyProtection="0">
      <alignment vertical="center"/>
    </xf>
    <xf numFmtId="0" fontId="8" fillId="0" borderId="0"/>
    <xf numFmtId="43" fontId="8" fillId="0" borderId="0" applyFont="0" applyFill="0" applyBorder="0" applyAlignment="0" applyProtection="0">
      <alignment vertical="center"/>
    </xf>
    <xf numFmtId="9" fontId="8" fillId="0" borderId="0" applyFont="0" applyFill="0" applyBorder="0" applyAlignment="0" applyProtection="0">
      <alignment vertical="center"/>
    </xf>
    <xf numFmtId="9" fontId="1" fillId="0" borderId="0" applyFont="0" applyFill="0" applyBorder="0" applyAlignment="0" applyProtection="0">
      <alignment vertical="center"/>
    </xf>
    <xf numFmtId="43" fontId="1" fillId="0" borderId="0" applyFont="0" applyFill="0" applyBorder="0" applyAlignment="0" applyProtection="0">
      <alignment vertical="center"/>
    </xf>
  </cellStyleXfs>
  <cellXfs count="208">
    <xf numFmtId="0" fontId="0" fillId="0" borderId="0" xfId="0"/>
    <xf numFmtId="0" fontId="5" fillId="0" borderId="0" xfId="0" applyFont="1"/>
    <xf numFmtId="0" fontId="4" fillId="0" borderId="0" xfId="0" applyFont="1"/>
    <xf numFmtId="0" fontId="0" fillId="0" borderId="1" xfId="0" applyBorder="1"/>
    <xf numFmtId="0" fontId="0" fillId="0" borderId="1" xfId="0" applyBorder="1" applyAlignment="1">
      <alignment wrapText="1"/>
    </xf>
    <xf numFmtId="0" fontId="10" fillId="0" borderId="0" xfId="0" applyFont="1"/>
    <xf numFmtId="0" fontId="10" fillId="2" borderId="0" xfId="0" applyFont="1" applyFill="1"/>
    <xf numFmtId="0" fontId="0" fillId="8" borderId="1" xfId="0" applyFill="1" applyBorder="1"/>
    <xf numFmtId="0" fontId="0" fillId="8" borderId="1" xfId="0" applyFill="1" applyBorder="1" applyAlignment="1">
      <alignment wrapText="1"/>
    </xf>
    <xf numFmtId="0" fontId="0" fillId="0" borderId="1" xfId="0" applyBorder="1" applyAlignment="1">
      <alignment vertical="center"/>
    </xf>
    <xf numFmtId="0" fontId="12" fillId="0" borderId="0" xfId="0" applyFont="1"/>
    <xf numFmtId="0" fontId="13" fillId="9" borderId="1" xfId="0" applyFont="1" applyFill="1" applyBorder="1" applyAlignment="1">
      <alignment horizontal="center" vertical="center" wrapText="1"/>
    </xf>
    <xf numFmtId="0" fontId="13" fillId="9" borderId="1" xfId="0" quotePrefix="1"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5" fillId="11" borderId="1" xfId="0" applyFont="1" applyFill="1" applyBorder="1" applyAlignment="1">
      <alignment horizontal="left" vertical="top" wrapText="1"/>
    </xf>
    <xf numFmtId="0" fontId="0" fillId="0" borderId="1" xfId="0" applyBorder="1" applyAlignment="1">
      <alignment vertical="center" wrapText="1"/>
    </xf>
    <xf numFmtId="49" fontId="9" fillId="0" borderId="1" xfId="7" applyNumberFormat="1" applyFont="1" applyBorder="1" applyAlignment="1">
      <alignment horizontal="left" vertical="center"/>
    </xf>
    <xf numFmtId="0" fontId="5" fillId="0" borderId="1" xfId="8" applyFont="1" applyBorder="1"/>
    <xf numFmtId="0" fontId="9" fillId="0" borderId="1" xfId="7" applyFont="1" applyBorder="1" applyAlignment="1">
      <alignment horizontal="left" vertical="center"/>
    </xf>
    <xf numFmtId="0" fontId="5" fillId="0" borderId="0" xfId="8" applyFont="1"/>
    <xf numFmtId="0" fontId="7" fillId="0" borderId="0" xfId="7" applyFont="1" applyAlignment="1">
      <alignment horizontal="left" vertical="center"/>
    </xf>
    <xf numFmtId="0" fontId="5" fillId="0" borderId="0" xfId="8" applyFont="1" applyAlignment="1">
      <alignment horizontal="center"/>
    </xf>
    <xf numFmtId="0" fontId="4" fillId="0" borderId="0" xfId="8" applyFont="1"/>
    <xf numFmtId="49" fontId="5" fillId="7" borderId="1" xfId="7" applyNumberFormat="1" applyFont="1" applyFill="1" applyBorder="1">
      <alignment vertical="center"/>
    </xf>
    <xf numFmtId="0" fontId="5" fillId="0" borderId="3" xfId="8" applyFont="1" applyBorder="1" applyAlignment="1">
      <alignment horizontal="left" vertical="center"/>
    </xf>
    <xf numFmtId="180" fontId="5" fillId="0" borderId="0" xfId="8" applyNumberFormat="1" applyFont="1" applyAlignment="1">
      <alignment vertical="top"/>
    </xf>
    <xf numFmtId="0" fontId="5" fillId="0" borderId="3" xfId="8" applyFont="1" applyBorder="1"/>
    <xf numFmtId="0" fontId="5" fillId="0" borderId="9" xfId="8" applyFont="1" applyBorder="1"/>
    <xf numFmtId="0" fontId="5" fillId="0" borderId="2" xfId="8" applyFont="1" applyBorder="1"/>
    <xf numFmtId="0" fontId="4" fillId="0" borderId="3" xfId="8" applyFont="1" applyBorder="1" applyAlignment="1">
      <alignment horizontal="center" vertical="center"/>
    </xf>
    <xf numFmtId="0" fontId="4" fillId="0" borderId="9" xfId="10" applyFont="1" applyBorder="1" applyAlignment="1">
      <alignment horizontal="center"/>
    </xf>
    <xf numFmtId="0" fontId="4" fillId="2" borderId="4" xfId="10" applyFont="1" applyFill="1" applyBorder="1" applyAlignment="1">
      <alignment horizontal="center"/>
    </xf>
    <xf numFmtId="0" fontId="5" fillId="0" borderId="0" xfId="8" applyFont="1" applyAlignment="1">
      <alignment vertical="center"/>
    </xf>
    <xf numFmtId="49" fontId="5" fillId="7" borderId="1" xfId="7" applyNumberFormat="1" applyFont="1" applyFill="1" applyBorder="1" applyAlignment="1">
      <alignment horizontal="center" vertical="center"/>
    </xf>
    <xf numFmtId="176" fontId="5" fillId="6" borderId="1" xfId="8" applyNumberFormat="1" applyFont="1" applyFill="1" applyBorder="1" applyAlignment="1">
      <alignment horizontal="center" vertical="center"/>
    </xf>
    <xf numFmtId="49" fontId="5" fillId="5" borderId="1" xfId="7" applyNumberFormat="1" applyFont="1" applyFill="1" applyBorder="1" applyAlignment="1">
      <alignment horizontal="center" vertical="center"/>
    </xf>
    <xf numFmtId="49" fontId="5" fillId="5" borderId="1" xfId="7" applyNumberFormat="1" applyFont="1" applyFill="1" applyBorder="1" applyAlignment="1">
      <alignment horizontal="center" vertical="center" wrapText="1"/>
    </xf>
    <xf numFmtId="176" fontId="5" fillId="4" borderId="1" xfId="8" applyNumberFormat="1" applyFont="1" applyFill="1" applyBorder="1" applyAlignment="1">
      <alignment horizontal="center" vertical="center"/>
    </xf>
    <xf numFmtId="49" fontId="5" fillId="2" borderId="1" xfId="7" applyNumberFormat="1" applyFont="1" applyFill="1" applyBorder="1" applyAlignment="1">
      <alignment horizontal="center" vertical="center"/>
    </xf>
    <xf numFmtId="49" fontId="5" fillId="4" borderId="1" xfId="7" applyNumberFormat="1" applyFont="1" applyFill="1" applyBorder="1" applyAlignment="1">
      <alignment horizontal="center" vertical="center"/>
    </xf>
    <xf numFmtId="49" fontId="5" fillId="12" borderId="1" xfId="7" applyNumberFormat="1" applyFont="1" applyFill="1" applyBorder="1" applyAlignment="1">
      <alignment horizontal="center" vertical="center"/>
    </xf>
    <xf numFmtId="177" fontId="5" fillId="3" borderId="1" xfId="8" applyNumberFormat="1" applyFont="1" applyFill="1" applyBorder="1" applyAlignment="1">
      <alignment horizontal="center" vertical="center" wrapText="1"/>
    </xf>
    <xf numFmtId="0" fontId="5" fillId="0" borderId="5" xfId="8" applyFont="1" applyBorder="1" applyAlignment="1">
      <alignment vertical="center"/>
    </xf>
    <xf numFmtId="0" fontId="4" fillId="0" borderId="5" xfId="8" applyFont="1" applyBorder="1" applyAlignment="1">
      <alignment horizontal="center"/>
    </xf>
    <xf numFmtId="0" fontId="4" fillId="0" borderId="1" xfId="8" applyFont="1" applyBorder="1" applyAlignment="1">
      <alignment horizontal="center"/>
    </xf>
    <xf numFmtId="0" fontId="4" fillId="0" borderId="6" xfId="8" applyFont="1" applyBorder="1" applyAlignment="1">
      <alignment horizontal="center"/>
    </xf>
    <xf numFmtId="0" fontId="5" fillId="0" borderId="5" xfId="8" applyFont="1" applyBorder="1" applyAlignment="1">
      <alignment horizontal="center" vertical="center"/>
    </xf>
    <xf numFmtId="0" fontId="5" fillId="0" borderId="1" xfId="10" applyFont="1" applyBorder="1" applyAlignment="1">
      <alignment horizontal="left"/>
    </xf>
    <xf numFmtId="178" fontId="5" fillId="0" borderId="1" xfId="9" applyNumberFormat="1" applyFont="1" applyBorder="1" applyAlignment="1">
      <alignment horizontal="right"/>
    </xf>
    <xf numFmtId="0" fontId="5" fillId="0" borderId="1" xfId="10" applyFont="1" applyBorder="1" applyAlignment="1">
      <alignment horizontal="center"/>
    </xf>
    <xf numFmtId="179" fontId="5" fillId="2" borderId="6" xfId="11" applyNumberFormat="1" applyFont="1" applyFill="1" applyBorder="1" applyAlignment="1"/>
    <xf numFmtId="0" fontId="5" fillId="0" borderId="1" xfId="8" applyFont="1" applyBorder="1" applyAlignment="1">
      <alignment horizontal="center"/>
    </xf>
    <xf numFmtId="182" fontId="5" fillId="0" borderId="1" xfId="8" applyNumberFormat="1" applyFont="1" applyBorder="1" applyAlignment="1">
      <alignment vertical="center"/>
    </xf>
    <xf numFmtId="179" fontId="5" fillId="0" borderId="1" xfId="11" applyNumberFormat="1" applyFont="1" applyBorder="1" applyAlignment="1">
      <alignment horizontal="right"/>
    </xf>
    <xf numFmtId="0" fontId="5" fillId="0" borderId="7" xfId="8" applyFont="1" applyBorder="1" applyAlignment="1">
      <alignment vertical="center"/>
    </xf>
    <xf numFmtId="179" fontId="5" fillId="0" borderId="8" xfId="11" applyNumberFormat="1" applyFont="1" applyBorder="1">
      <alignment vertical="center"/>
    </xf>
    <xf numFmtId="0" fontId="5" fillId="0" borderId="5" xfId="8" applyFont="1" applyBorder="1" applyAlignment="1">
      <alignment horizontal="center"/>
    </xf>
    <xf numFmtId="0" fontId="5" fillId="0" borderId="1" xfId="8" applyFont="1" applyBorder="1" applyAlignment="1">
      <alignment horizontal="right"/>
    </xf>
    <xf numFmtId="0" fontId="5" fillId="0" borderId="6" xfId="8" applyFont="1" applyBorder="1"/>
    <xf numFmtId="178" fontId="5" fillId="0" borderId="1" xfId="9" applyNumberFormat="1" applyFont="1" applyBorder="1" applyAlignment="1"/>
    <xf numFmtId="178" fontId="5" fillId="0" borderId="1" xfId="9" applyNumberFormat="1" applyFont="1" applyBorder="1" applyAlignment="1">
      <alignment horizontal="right" vertical="center"/>
    </xf>
    <xf numFmtId="179" fontId="5" fillId="2" borderId="6" xfId="11" applyNumberFormat="1" applyFont="1" applyFill="1" applyBorder="1">
      <alignment vertical="center"/>
    </xf>
    <xf numFmtId="0" fontId="5" fillId="0" borderId="3" xfId="8" applyFont="1" applyBorder="1" applyAlignment="1">
      <alignment vertical="center"/>
    </xf>
    <xf numFmtId="180" fontId="5" fillId="0" borderId="4" xfId="8" applyNumberFormat="1" applyFont="1" applyBorder="1" applyAlignment="1">
      <alignment horizontal="center" vertical="top"/>
    </xf>
    <xf numFmtId="178" fontId="5" fillId="0" borderId="1" xfId="8" applyNumberFormat="1" applyFont="1" applyBorder="1" applyAlignment="1">
      <alignment vertical="center"/>
    </xf>
    <xf numFmtId="181" fontId="5" fillId="0" borderId="5" xfId="8" applyNumberFormat="1" applyFont="1" applyBorder="1" applyAlignment="1">
      <alignment vertical="top"/>
    </xf>
    <xf numFmtId="179" fontId="5" fillId="0" borderId="6" xfId="11" applyNumberFormat="1" applyFont="1" applyBorder="1" applyAlignment="1">
      <alignment horizontal="right" vertical="top"/>
    </xf>
    <xf numFmtId="0" fontId="5" fillId="0" borderId="7" xfId="8" applyFont="1" applyBorder="1" applyAlignment="1">
      <alignment horizontal="center" vertical="center"/>
    </xf>
    <xf numFmtId="0" fontId="5" fillId="0" borderId="10" xfId="10" applyFont="1" applyBorder="1" applyAlignment="1">
      <alignment horizontal="left"/>
    </xf>
    <xf numFmtId="178" fontId="5" fillId="0" borderId="10" xfId="8" applyNumberFormat="1" applyFont="1" applyBorder="1" applyAlignment="1">
      <alignment vertical="center"/>
    </xf>
    <xf numFmtId="0" fontId="5" fillId="0" borderId="10" xfId="10" applyFont="1" applyBorder="1" applyAlignment="1">
      <alignment horizontal="center"/>
    </xf>
    <xf numFmtId="179" fontId="5" fillId="2" borderId="8" xfId="11" applyNumberFormat="1" applyFont="1" applyFill="1" applyBorder="1">
      <alignment vertical="center"/>
    </xf>
    <xf numFmtId="181" fontId="5" fillId="0" borderId="7" xfId="8" applyNumberFormat="1" applyFont="1" applyBorder="1" applyAlignment="1">
      <alignment vertical="top"/>
    </xf>
    <xf numFmtId="178" fontId="5" fillId="0" borderId="10" xfId="9" applyNumberFormat="1" applyFont="1" applyBorder="1" applyAlignment="1">
      <alignment vertical="top"/>
    </xf>
    <xf numFmtId="9" fontId="5" fillId="0" borderId="8" xfId="11" applyFont="1" applyBorder="1" applyAlignment="1">
      <alignment horizontal="right" vertical="top"/>
    </xf>
    <xf numFmtId="181" fontId="5" fillId="0" borderId="0" xfId="8" applyNumberFormat="1" applyFont="1" applyAlignment="1">
      <alignment vertical="top"/>
    </xf>
    <xf numFmtId="178" fontId="5" fillId="0" borderId="0" xfId="9" applyNumberFormat="1" applyFont="1" applyAlignment="1">
      <alignment vertical="top"/>
    </xf>
    <xf numFmtId="181" fontId="5" fillId="0" borderId="3" xfId="8" applyNumberFormat="1" applyFont="1" applyBorder="1" applyAlignment="1">
      <alignment vertical="top"/>
    </xf>
    <xf numFmtId="178" fontId="5" fillId="0" borderId="6" xfId="9" applyNumberFormat="1" applyFont="1" applyBorder="1" applyAlignment="1">
      <alignment vertical="top"/>
    </xf>
    <xf numFmtId="178" fontId="5" fillId="0" borderId="8" xfId="9" applyNumberFormat="1" applyFont="1" applyBorder="1" applyAlignment="1">
      <alignment vertical="top"/>
    </xf>
    <xf numFmtId="0" fontId="5" fillId="0" borderId="11" xfId="8" applyFont="1" applyBorder="1" applyAlignment="1">
      <alignment vertical="center"/>
    </xf>
    <xf numFmtId="0" fontId="5" fillId="0" borderId="12" xfId="8" applyFont="1" applyBorder="1" applyAlignment="1">
      <alignment vertical="center"/>
    </xf>
    <xf numFmtId="0" fontId="4" fillId="0" borderId="7" xfId="8" applyFont="1" applyBorder="1" applyAlignment="1">
      <alignment horizontal="center"/>
    </xf>
    <xf numFmtId="0" fontId="5" fillId="0" borderId="10" xfId="8" applyFont="1" applyBorder="1"/>
    <xf numFmtId="0" fontId="4" fillId="0" borderId="10" xfId="8" applyFont="1" applyBorder="1"/>
    <xf numFmtId="178" fontId="4" fillId="0" borderId="10" xfId="8" applyNumberFormat="1" applyFont="1" applyBorder="1"/>
    <xf numFmtId="0" fontId="4" fillId="5" borderId="0" xfId="8" applyFont="1" applyFill="1"/>
    <xf numFmtId="0" fontId="5" fillId="5" borderId="0" xfId="8" applyFont="1" applyFill="1"/>
    <xf numFmtId="182" fontId="5" fillId="13" borderId="1" xfId="8" applyNumberFormat="1" applyFont="1" applyFill="1" applyBorder="1" applyAlignment="1">
      <alignment vertical="center"/>
    </xf>
    <xf numFmtId="179" fontId="5" fillId="13" borderId="1" xfId="8" applyNumberFormat="1" applyFont="1" applyFill="1" applyBorder="1" applyAlignment="1">
      <alignment horizontal="right"/>
    </xf>
    <xf numFmtId="184" fontId="5" fillId="13" borderId="1" xfId="13" applyNumberFormat="1" applyFont="1" applyFill="1" applyBorder="1">
      <alignment vertical="center"/>
    </xf>
    <xf numFmtId="9" fontId="5" fillId="0" borderId="1" xfId="14" applyFont="1" applyBorder="1" applyAlignment="1"/>
    <xf numFmtId="176" fontId="5" fillId="14" borderId="1" xfId="8" applyNumberFormat="1" applyFont="1" applyFill="1" applyBorder="1" applyAlignment="1">
      <alignment horizontal="center" vertical="center"/>
    </xf>
    <xf numFmtId="176" fontId="5" fillId="5" borderId="1" xfId="8" applyNumberFormat="1" applyFont="1" applyFill="1" applyBorder="1" applyAlignment="1">
      <alignment horizontal="center" vertical="center"/>
    </xf>
    <xf numFmtId="176" fontId="5" fillId="3" borderId="1" xfId="8" applyNumberFormat="1" applyFont="1" applyFill="1" applyBorder="1" applyAlignment="1">
      <alignment horizontal="center" vertical="center"/>
    </xf>
    <xf numFmtId="0" fontId="5" fillId="15" borderId="1" xfId="8" applyFont="1" applyFill="1" applyBorder="1"/>
    <xf numFmtId="176" fontId="5" fillId="4" borderId="1" xfId="8" applyNumberFormat="1" applyFont="1" applyFill="1" applyBorder="1" applyAlignment="1">
      <alignment horizontal="center" vertical="center" wrapText="1"/>
    </xf>
    <xf numFmtId="9" fontId="5" fillId="0" borderId="1" xfId="14" applyFont="1" applyBorder="1">
      <alignment vertical="center"/>
    </xf>
    <xf numFmtId="49" fontId="5" fillId="2" borderId="1" xfId="7" applyNumberFormat="1" applyFont="1" applyFill="1" applyBorder="1" applyAlignment="1">
      <alignment horizontal="center" vertical="center" wrapText="1"/>
    </xf>
    <xf numFmtId="0" fontId="4" fillId="16" borderId="0" xfId="8" applyFont="1" applyFill="1"/>
    <xf numFmtId="0" fontId="5" fillId="16" borderId="0" xfId="0" applyFont="1" applyFill="1"/>
    <xf numFmtId="0" fontId="17" fillId="0" borderId="0" xfId="0" applyFont="1"/>
    <xf numFmtId="176" fontId="5" fillId="17" borderId="1" xfId="8" applyNumberFormat="1" applyFont="1" applyFill="1" applyBorder="1" applyAlignment="1">
      <alignment horizontal="center" vertical="center"/>
    </xf>
    <xf numFmtId="43" fontId="5" fillId="15" borderId="4" xfId="9" applyFont="1" applyFill="1" applyBorder="1">
      <alignment vertical="center"/>
    </xf>
    <xf numFmtId="43" fontId="5" fillId="15" borderId="6" xfId="9" applyFont="1" applyFill="1" applyBorder="1">
      <alignment vertical="center"/>
    </xf>
    <xf numFmtId="180" fontId="5" fillId="15" borderId="9" xfId="8" applyNumberFormat="1" applyFont="1" applyFill="1" applyBorder="1" applyAlignment="1">
      <alignment vertical="center"/>
    </xf>
    <xf numFmtId="178" fontId="5" fillId="15" borderId="1" xfId="9" applyNumberFormat="1" applyFont="1" applyFill="1" applyBorder="1" applyAlignment="1">
      <alignment vertical="top"/>
    </xf>
    <xf numFmtId="178" fontId="5" fillId="15" borderId="4" xfId="9" applyNumberFormat="1" applyFont="1" applyFill="1" applyBorder="1" applyAlignment="1">
      <alignment vertical="top"/>
    </xf>
    <xf numFmtId="178" fontId="5" fillId="15" borderId="10" xfId="9" applyNumberFormat="1" applyFont="1" applyFill="1" applyBorder="1" applyAlignment="1">
      <alignment horizontal="right"/>
    </xf>
    <xf numFmtId="0" fontId="4" fillId="0" borderId="1" xfId="8" applyFont="1" applyBorder="1" applyAlignment="1">
      <alignment horizontal="center" wrapText="1"/>
    </xf>
    <xf numFmtId="0" fontId="9" fillId="0" borderId="1" xfId="0" applyFont="1" applyBorder="1" applyAlignment="1">
      <alignment horizontal="center"/>
    </xf>
    <xf numFmtId="9" fontId="2" fillId="0" borderId="1" xfId="14" applyFont="1" applyBorder="1" applyAlignment="1">
      <alignment horizontal="right" vertical="center"/>
    </xf>
    <xf numFmtId="43" fontId="2" fillId="0" borderId="1" xfId="13" applyFont="1" applyBorder="1" applyAlignment="1">
      <alignment horizontal="right" vertical="center"/>
    </xf>
    <xf numFmtId="43" fontId="9" fillId="0" borderId="1" xfId="13" applyFont="1" applyBorder="1" applyAlignment="1">
      <alignment horizontal="right" vertical="center"/>
    </xf>
    <xf numFmtId="9" fontId="2" fillId="15" borderId="1" xfId="14" applyFont="1" applyFill="1" applyBorder="1" applyAlignment="1">
      <alignment horizontal="right" vertical="center"/>
    </xf>
    <xf numFmtId="43" fontId="2" fillId="15" borderId="1" xfId="13" applyFont="1" applyFill="1" applyBorder="1" applyAlignment="1">
      <alignment horizontal="right" vertical="center"/>
    </xf>
    <xf numFmtId="178" fontId="5" fillId="15" borderId="1" xfId="13" applyNumberFormat="1" applyFont="1" applyFill="1" applyBorder="1" applyAlignment="1">
      <alignment horizontal="right"/>
    </xf>
    <xf numFmtId="178" fontId="4" fillId="15" borderId="8" xfId="13" applyNumberFormat="1" applyFont="1" applyFill="1" applyBorder="1" applyAlignment="1"/>
    <xf numFmtId="9" fontId="5" fillId="0" borderId="1" xfId="8" applyNumberFormat="1" applyFont="1" applyBorder="1" applyAlignment="1">
      <alignment horizontal="center"/>
    </xf>
    <xf numFmtId="9" fontId="2" fillId="0" borderId="1" xfId="13" applyNumberFormat="1" applyFont="1" applyBorder="1" applyAlignment="1">
      <alignment horizontal="right" vertical="center"/>
    </xf>
    <xf numFmtId="180" fontId="5" fillId="15" borderId="1" xfId="8" applyNumberFormat="1" applyFont="1" applyFill="1" applyBorder="1"/>
    <xf numFmtId="43" fontId="5" fillId="0" borderId="1" xfId="8" applyNumberFormat="1" applyFont="1" applyBorder="1"/>
    <xf numFmtId="43" fontId="5" fillId="0" borderId="0" xfId="8" applyNumberFormat="1" applyFont="1"/>
    <xf numFmtId="180" fontId="5" fillId="0" borderId="1" xfId="8" applyNumberFormat="1" applyFont="1" applyBorder="1"/>
    <xf numFmtId="180" fontId="5" fillId="15" borderId="0" xfId="8" applyNumberFormat="1" applyFont="1" applyFill="1"/>
    <xf numFmtId="0" fontId="5" fillId="0" borderId="1" xfId="8" applyFont="1" applyBorder="1" applyAlignment="1">
      <alignment horizontal="left"/>
    </xf>
    <xf numFmtId="9" fontId="2" fillId="15" borderId="1" xfId="13" applyNumberFormat="1" applyFont="1" applyFill="1" applyBorder="1" applyAlignment="1">
      <alignment horizontal="right" vertical="center"/>
    </xf>
    <xf numFmtId="179" fontId="5" fillId="0" borderId="1" xfId="14" applyNumberFormat="1" applyFont="1" applyBorder="1" applyAlignment="1"/>
    <xf numFmtId="0" fontId="4" fillId="0" borderId="16" xfId="8" applyFont="1" applyBorder="1" applyAlignment="1">
      <alignment horizontal="center"/>
    </xf>
    <xf numFmtId="0" fontId="4" fillId="0" borderId="17" xfId="8" applyFont="1" applyBorder="1" applyAlignment="1">
      <alignment horizontal="center"/>
    </xf>
    <xf numFmtId="0" fontId="4" fillId="0" borderId="18" xfId="8" applyFont="1" applyBorder="1" applyAlignment="1">
      <alignment horizontal="center"/>
    </xf>
    <xf numFmtId="49" fontId="5" fillId="4" borderId="1" xfId="7" applyNumberFormat="1" applyFont="1" applyFill="1" applyBorder="1" applyAlignment="1">
      <alignment horizontal="center" vertical="center" wrapText="1"/>
    </xf>
    <xf numFmtId="9" fontId="5" fillId="13" borderId="1" xfId="14" applyFont="1" applyFill="1" applyBorder="1">
      <alignment vertical="center"/>
    </xf>
    <xf numFmtId="185" fontId="5" fillId="13" borderId="1" xfId="12" applyNumberFormat="1" applyFont="1" applyFill="1" applyBorder="1" applyAlignment="1">
      <alignment vertical="center"/>
    </xf>
    <xf numFmtId="182" fontId="5" fillId="18" borderId="1" xfId="8" applyNumberFormat="1" applyFont="1" applyFill="1" applyBorder="1" applyAlignment="1">
      <alignment vertical="center"/>
    </xf>
    <xf numFmtId="183" fontId="5" fillId="18" borderId="1" xfId="8" applyNumberFormat="1" applyFont="1" applyFill="1" applyBorder="1" applyAlignment="1">
      <alignment vertical="center"/>
    </xf>
    <xf numFmtId="0" fontId="4" fillId="6" borderId="13" xfId="8" applyFont="1" applyFill="1" applyBorder="1"/>
    <xf numFmtId="0" fontId="4" fillId="6" borderId="14" xfId="8" applyFont="1" applyFill="1" applyBorder="1"/>
    <xf numFmtId="0" fontId="4" fillId="6" borderId="15" xfId="8" applyFont="1" applyFill="1" applyBorder="1"/>
    <xf numFmtId="0" fontId="0" fillId="0" borderId="0" xfId="0" applyAlignment="1">
      <alignment horizontal="center"/>
    </xf>
    <xf numFmtId="0" fontId="18" fillId="19" borderId="20" xfId="0" applyFont="1" applyFill="1" applyBorder="1" applyAlignment="1">
      <alignment horizontal="center" vertical="center" wrapText="1"/>
    </xf>
    <xf numFmtId="0" fontId="19" fillId="20" borderId="22" xfId="0" applyFont="1" applyFill="1" applyBorder="1" applyAlignment="1">
      <alignment vertical="center" wrapText="1"/>
    </xf>
    <xf numFmtId="0" fontId="19" fillId="20" borderId="22" xfId="0" applyFont="1" applyFill="1" applyBorder="1" applyAlignment="1">
      <alignment horizontal="center" vertical="center" wrapText="1"/>
    </xf>
    <xf numFmtId="0" fontId="20" fillId="19" borderId="1" xfId="0" applyFont="1" applyFill="1" applyBorder="1" applyAlignment="1">
      <alignment vertical="center" wrapText="1"/>
    </xf>
    <xf numFmtId="0" fontId="21" fillId="20" borderId="1" xfId="0" applyFont="1" applyFill="1" applyBorder="1" applyAlignment="1">
      <alignment vertical="center" wrapText="1"/>
    </xf>
    <xf numFmtId="0" fontId="10" fillId="0" borderId="1" xfId="1" applyFont="1" applyBorder="1">
      <alignment vertical="center"/>
    </xf>
    <xf numFmtId="0" fontId="12" fillId="0" borderId="1" xfId="1" applyFont="1" applyBorder="1">
      <alignment vertical="center"/>
    </xf>
    <xf numFmtId="0" fontId="12" fillId="0" borderId="0" xfId="1" applyFont="1">
      <alignment vertical="center"/>
    </xf>
    <xf numFmtId="0" fontId="10" fillId="15" borderId="1" xfId="1" applyFont="1" applyFill="1" applyBorder="1">
      <alignment vertical="center"/>
    </xf>
    <xf numFmtId="0" fontId="10" fillId="0" borderId="26" xfId="1" applyFont="1" applyBorder="1">
      <alignment vertical="center"/>
    </xf>
    <xf numFmtId="9" fontId="10" fillId="0" borderId="26" xfId="1" applyNumberFormat="1" applyFont="1" applyBorder="1">
      <alignment vertical="center"/>
    </xf>
    <xf numFmtId="9" fontId="10" fillId="15" borderId="26" xfId="15" applyFont="1" applyFill="1" applyBorder="1">
      <alignment vertical="center"/>
    </xf>
    <xf numFmtId="0" fontId="12" fillId="0" borderId="26" xfId="1" applyFont="1" applyBorder="1">
      <alignment vertical="center"/>
    </xf>
    <xf numFmtId="186" fontId="12" fillId="0" borderId="1" xfId="1" applyNumberFormat="1" applyFont="1" applyBorder="1" applyAlignment="1">
      <alignment vertical="top"/>
    </xf>
    <xf numFmtId="0" fontId="1" fillId="15" borderId="1" xfId="1" applyFill="1" applyBorder="1" applyAlignment="1">
      <alignment vertical="top"/>
    </xf>
    <xf numFmtId="0" fontId="12" fillId="15" borderId="1" xfId="1" applyFont="1" applyFill="1" applyBorder="1" applyAlignment="1">
      <alignment vertical="top"/>
    </xf>
    <xf numFmtId="179" fontId="12" fillId="0" borderId="1" xfId="15" applyNumberFormat="1" applyFont="1" applyBorder="1">
      <alignment vertical="center"/>
    </xf>
    <xf numFmtId="43" fontId="12" fillId="0" borderId="1" xfId="16" applyFont="1" applyBorder="1">
      <alignment vertical="center"/>
    </xf>
    <xf numFmtId="43" fontId="12" fillId="0" borderId="1" xfId="1" applyNumberFormat="1" applyFont="1" applyBorder="1">
      <alignment vertical="center"/>
    </xf>
    <xf numFmtId="0" fontId="12" fillId="15" borderId="1" xfId="1" applyFont="1" applyFill="1" applyBorder="1">
      <alignment vertical="center"/>
    </xf>
    <xf numFmtId="0" fontId="12" fillId="0" borderId="1" xfId="1" applyFont="1" applyBorder="1" applyAlignment="1">
      <alignment horizontal="center" vertical="center"/>
    </xf>
    <xf numFmtId="178" fontId="5" fillId="0" borderId="0" xfId="9" applyNumberFormat="1" applyFont="1" applyBorder="1" applyAlignment="1">
      <alignment horizontal="right"/>
    </xf>
    <xf numFmtId="9" fontId="5" fillId="0" borderId="0" xfId="14" applyFont="1" applyBorder="1" applyAlignment="1"/>
    <xf numFmtId="0" fontId="4" fillId="4" borderId="13" xfId="8" applyFont="1" applyFill="1" applyBorder="1" applyAlignment="1">
      <alignment horizontal="center"/>
    </xf>
    <xf numFmtId="0" fontId="4" fillId="4" borderId="14" xfId="8" applyFont="1" applyFill="1" applyBorder="1" applyAlignment="1">
      <alignment horizontal="center"/>
    </xf>
    <xf numFmtId="0" fontId="4" fillId="4" borderId="15" xfId="8" applyFont="1" applyFill="1" applyBorder="1" applyAlignment="1">
      <alignment horizontal="center"/>
    </xf>
    <xf numFmtId="0" fontId="4" fillId="5" borderId="1" xfId="8" applyFont="1" applyFill="1" applyBorder="1" applyAlignment="1">
      <alignment horizontal="center"/>
    </xf>
    <xf numFmtId="0" fontId="4" fillId="5" borderId="13" xfId="8" applyFont="1" applyFill="1" applyBorder="1" applyAlignment="1">
      <alignment horizontal="center"/>
    </xf>
    <xf numFmtId="0" fontId="4" fillId="5" borderId="14" xfId="8" applyFont="1" applyFill="1" applyBorder="1" applyAlignment="1">
      <alignment horizontal="center"/>
    </xf>
    <xf numFmtId="0" fontId="4" fillId="5" borderId="15" xfId="8" applyFont="1" applyFill="1" applyBorder="1" applyAlignment="1">
      <alignment horizontal="center"/>
    </xf>
    <xf numFmtId="0" fontId="4" fillId="2" borderId="13" xfId="8" applyFont="1" applyFill="1" applyBorder="1" applyAlignment="1">
      <alignment horizontal="center"/>
    </xf>
    <xf numFmtId="0" fontId="4" fillId="2" borderId="14" xfId="8" applyFont="1" applyFill="1" applyBorder="1" applyAlignment="1">
      <alignment horizontal="center"/>
    </xf>
    <xf numFmtId="0" fontId="4" fillId="2" borderId="15" xfId="8" applyFont="1" applyFill="1" applyBorder="1" applyAlignment="1">
      <alignment horizontal="center"/>
    </xf>
    <xf numFmtId="177" fontId="4" fillId="3" borderId="13" xfId="8" applyNumberFormat="1" applyFont="1" applyFill="1" applyBorder="1" applyAlignment="1">
      <alignment horizontal="center" vertical="center" wrapText="1"/>
    </xf>
    <xf numFmtId="177" fontId="4" fillId="3" borderId="14" xfId="8" applyNumberFormat="1" applyFont="1" applyFill="1" applyBorder="1" applyAlignment="1">
      <alignment horizontal="center" vertical="center" wrapText="1"/>
    </xf>
    <xf numFmtId="177" fontId="4" fillId="3" borderId="15" xfId="8" applyNumberFormat="1" applyFont="1" applyFill="1" applyBorder="1" applyAlignment="1">
      <alignment horizontal="center" vertical="center" wrapText="1"/>
    </xf>
    <xf numFmtId="0" fontId="4" fillId="12" borderId="13" xfId="8" applyFont="1" applyFill="1" applyBorder="1" applyAlignment="1">
      <alignment horizontal="center"/>
    </xf>
    <xf numFmtId="0" fontId="4" fillId="12" borderId="14" xfId="8" applyFont="1" applyFill="1" applyBorder="1" applyAlignment="1">
      <alignment horizontal="center"/>
    </xf>
    <xf numFmtId="0" fontId="4" fillId="12" borderId="15" xfId="8" applyFont="1" applyFill="1" applyBorder="1" applyAlignment="1">
      <alignment horizontal="center"/>
    </xf>
    <xf numFmtId="0" fontId="5" fillId="5" borderId="13" xfId="8" applyFont="1" applyFill="1" applyBorder="1" applyAlignment="1">
      <alignment horizontal="center"/>
    </xf>
    <xf numFmtId="0" fontId="5" fillId="5" borderId="14" xfId="8" applyFont="1" applyFill="1" applyBorder="1" applyAlignment="1">
      <alignment horizontal="center"/>
    </xf>
    <xf numFmtId="0" fontId="5" fillId="2" borderId="13" xfId="8" applyFont="1" applyFill="1" applyBorder="1" applyAlignment="1">
      <alignment horizontal="center"/>
    </xf>
    <xf numFmtId="0" fontId="5" fillId="2" borderId="14" xfId="8" applyFont="1" applyFill="1" applyBorder="1" applyAlignment="1">
      <alignment horizontal="center"/>
    </xf>
    <xf numFmtId="0" fontId="5" fillId="2" borderId="15" xfId="8" applyFont="1" applyFill="1" applyBorder="1" applyAlignment="1">
      <alignment horizontal="center"/>
    </xf>
    <xf numFmtId="0" fontId="5" fillId="14" borderId="13" xfId="0" applyFont="1" applyFill="1" applyBorder="1" applyAlignment="1">
      <alignment horizontal="center"/>
    </xf>
    <xf numFmtId="0" fontId="5" fillId="14" borderId="14" xfId="0" applyFont="1" applyFill="1" applyBorder="1" applyAlignment="1">
      <alignment horizontal="center"/>
    </xf>
    <xf numFmtId="0" fontId="5" fillId="14" borderId="15" xfId="0" applyFont="1" applyFill="1" applyBorder="1" applyAlignment="1">
      <alignment horizontal="center"/>
    </xf>
    <xf numFmtId="0" fontId="5" fillId="17" borderId="13" xfId="0" applyFont="1" applyFill="1" applyBorder="1" applyAlignment="1">
      <alignment horizontal="center"/>
    </xf>
    <xf numFmtId="0" fontId="5" fillId="17" borderId="14" xfId="0" applyFont="1" applyFill="1" applyBorder="1" applyAlignment="1">
      <alignment horizontal="center"/>
    </xf>
    <xf numFmtId="0" fontId="5" fillId="17" borderId="15" xfId="0" applyFont="1" applyFill="1" applyBorder="1" applyAlignment="1">
      <alignment horizontal="center"/>
    </xf>
    <xf numFmtId="0" fontId="5" fillId="5" borderId="1" xfId="0" applyFont="1" applyFill="1" applyBorder="1" applyAlignment="1">
      <alignment horizontal="center"/>
    </xf>
    <xf numFmtId="0" fontId="5" fillId="14" borderId="1" xfId="0" applyFont="1" applyFill="1" applyBorder="1" applyAlignment="1">
      <alignment horizontal="center"/>
    </xf>
    <xf numFmtId="0" fontId="5" fillId="3" borderId="1" xfId="0" applyFont="1" applyFill="1" applyBorder="1" applyAlignment="1">
      <alignment horizontal="center"/>
    </xf>
    <xf numFmtId="0" fontId="18" fillId="19" borderId="19" xfId="0" applyFont="1" applyFill="1" applyBorder="1" applyAlignment="1">
      <alignment horizontal="center" vertical="center" wrapText="1"/>
    </xf>
    <xf numFmtId="0" fontId="18" fillId="19" borderId="20" xfId="0" applyFont="1" applyFill="1" applyBorder="1" applyAlignment="1">
      <alignment horizontal="center" vertical="center" wrapText="1"/>
    </xf>
    <xf numFmtId="0" fontId="19" fillId="20" borderId="21" xfId="0" applyFont="1" applyFill="1" applyBorder="1" applyAlignment="1">
      <alignment horizontal="center" vertical="center" wrapText="1"/>
    </xf>
    <xf numFmtId="0" fontId="19" fillId="20" borderId="23" xfId="0" applyFont="1" applyFill="1" applyBorder="1" applyAlignment="1">
      <alignment horizontal="center" vertical="center" wrapText="1"/>
    </xf>
    <xf numFmtId="0" fontId="19" fillId="20" borderId="24" xfId="0" applyFont="1" applyFill="1" applyBorder="1" applyAlignment="1">
      <alignment horizontal="center" vertical="center" wrapText="1"/>
    </xf>
    <xf numFmtId="0" fontId="21" fillId="20" borderId="1" xfId="0" applyFont="1" applyFill="1" applyBorder="1" applyAlignment="1">
      <alignment vertical="center" wrapText="1"/>
    </xf>
    <xf numFmtId="0" fontId="21" fillId="20" borderId="25" xfId="0" applyFont="1" applyFill="1" applyBorder="1" applyAlignment="1">
      <alignment vertical="center" wrapText="1"/>
    </xf>
    <xf numFmtId="0" fontId="21" fillId="20" borderId="26" xfId="0" applyFont="1" applyFill="1" applyBorder="1" applyAlignment="1">
      <alignment vertical="center" wrapText="1"/>
    </xf>
    <xf numFmtId="0" fontId="10" fillId="8" borderId="1" xfId="1" applyFont="1" applyFill="1" applyBorder="1" applyAlignment="1">
      <alignment horizontal="center" vertical="center"/>
    </xf>
    <xf numFmtId="0" fontId="10" fillId="14" borderId="1" xfId="1" applyFont="1" applyFill="1" applyBorder="1" applyAlignment="1">
      <alignment horizontal="center" vertical="center"/>
    </xf>
    <xf numFmtId="0" fontId="12" fillId="14" borderId="1" xfId="1" applyFont="1" applyFill="1" applyBorder="1" applyAlignment="1">
      <alignment horizontal="center" vertical="center"/>
    </xf>
    <xf numFmtId="0" fontId="10" fillId="21" borderId="13" xfId="1" applyFont="1" applyFill="1" applyBorder="1" applyAlignment="1">
      <alignment horizontal="center" vertical="center"/>
    </xf>
    <xf numFmtId="0" fontId="10" fillId="21" borderId="14" xfId="1" applyFont="1" applyFill="1" applyBorder="1" applyAlignment="1">
      <alignment horizontal="center" vertical="center"/>
    </xf>
    <xf numFmtId="0" fontId="10" fillId="21" borderId="15" xfId="1" applyFont="1" applyFill="1" applyBorder="1" applyAlignment="1">
      <alignment horizontal="center" vertical="center"/>
    </xf>
  </cellXfs>
  <cellStyles count="17">
    <cellStyle name="百分比" xfId="14" builtinId="5"/>
    <cellStyle name="百分比 2" xfId="15"/>
    <cellStyle name="百分比 4" xfId="11"/>
    <cellStyle name="常规" xfId="0" builtinId="0"/>
    <cellStyle name="常规 2" xfId="1"/>
    <cellStyle name="常规 2 2" xfId="7"/>
    <cellStyle name="常规 3" xfId="2"/>
    <cellStyle name="常规 3 2" xfId="6"/>
    <cellStyle name="常规 3 2 2" xfId="12"/>
    <cellStyle name="常规 4" xfId="3"/>
    <cellStyle name="常规 5" xfId="5"/>
    <cellStyle name="常规 6" xfId="4"/>
    <cellStyle name="常规 6 3" xfId="10"/>
    <cellStyle name="常规 7" xfId="8"/>
    <cellStyle name="千位分隔" xfId="13" builtinId="3"/>
    <cellStyle name="千位分隔 2" xfId="16"/>
    <cellStyle name="千位分隔 4"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'!$AI$44</c:f>
              <c:strCache>
                <c:ptCount val="1"/>
                <c:pt idx="0">
                  <c:v>ROE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'!$AI$45:$AI$63</c:f>
              <c:numCache>
                <c:formatCode>###,##0.0_ </c:formatCode>
                <c:ptCount val="19"/>
                <c:pt idx="0">
                  <c:v>7.04</c:v>
                </c:pt>
                <c:pt idx="1">
                  <c:v>7.04</c:v>
                </c:pt>
                <c:pt idx="2">
                  <c:v>5.87</c:v>
                </c:pt>
                <c:pt idx="3">
                  <c:v>2.27</c:v>
                </c:pt>
                <c:pt idx="4">
                  <c:v>7.31</c:v>
                </c:pt>
                <c:pt idx="5">
                  <c:v>8.4</c:v>
                </c:pt>
                <c:pt idx="6">
                  <c:v>11.46</c:v>
                </c:pt>
                <c:pt idx="7">
                  <c:v>5.88</c:v>
                </c:pt>
                <c:pt idx="8">
                  <c:v>6.56</c:v>
                </c:pt>
                <c:pt idx="9">
                  <c:v>7.81</c:v>
                </c:pt>
                <c:pt idx="10">
                  <c:v>7.84</c:v>
                </c:pt>
                <c:pt idx="11">
                  <c:v>10.050000000000001</c:v>
                </c:pt>
                <c:pt idx="12">
                  <c:v>15.71</c:v>
                </c:pt>
                <c:pt idx="13">
                  <c:v>16.38</c:v>
                </c:pt>
                <c:pt idx="14">
                  <c:v>15.91</c:v>
                </c:pt>
                <c:pt idx="15">
                  <c:v>12.75</c:v>
                </c:pt>
                <c:pt idx="16">
                  <c:v>11.34</c:v>
                </c:pt>
                <c:pt idx="17">
                  <c:v>16.71</c:v>
                </c:pt>
                <c:pt idx="18">
                  <c:v>16.71</c:v>
                </c:pt>
              </c:numCache>
            </c:numRef>
          </c:val>
          <c:smooth val="1"/>
          <c:extLst>
            <c:ext xmlns:c16="http://schemas.microsoft.com/office/drawing/2014/chart" uri="{C3380CC4-5D6E-409C-BE32-E72D297353CC}">
              <c16:uniqueId val="{00000000-7500-4FD8-AF3C-163AC22BABAF}"/>
            </c:ext>
          </c:extLst>
        </c:ser>
        <c:dLbls>
          <c:showLegendKey val="0"/>
          <c:showVal val="0"/>
          <c:showCatName val="0"/>
          <c:showSerName val="0"/>
          <c:showPercent val="0"/>
          <c:showBubbleSize val="0"/>
        </c:dLbls>
        <c:smooth val="0"/>
        <c:axId val="678747528"/>
        <c:axId val="678778360"/>
      </c:lineChart>
      <c:catAx>
        <c:axId val="67874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778360"/>
        <c:crosses val="autoZero"/>
        <c:auto val="1"/>
        <c:lblAlgn val="ctr"/>
        <c:lblOffset val="100"/>
        <c:noMultiLvlLbl val="0"/>
      </c:catAx>
      <c:valAx>
        <c:axId val="67877836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747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'!$Q$44</c:f>
              <c:strCache>
                <c:ptCount val="1"/>
                <c:pt idx="0">
                  <c:v>应收</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'!$Q$45:$Q$63</c:f>
              <c:numCache>
                <c:formatCode>###,##0_ </c:formatCode>
                <c:ptCount val="19"/>
                <c:pt idx="0">
                  <c:v>5.47</c:v>
                </c:pt>
                <c:pt idx="1">
                  <c:v>7.16</c:v>
                </c:pt>
                <c:pt idx="2">
                  <c:v>9.2999999999999989</c:v>
                </c:pt>
                <c:pt idx="3">
                  <c:v>11.53</c:v>
                </c:pt>
                <c:pt idx="4">
                  <c:v>12.92</c:v>
                </c:pt>
                <c:pt idx="5">
                  <c:v>17.37</c:v>
                </c:pt>
                <c:pt idx="6">
                  <c:v>21.78</c:v>
                </c:pt>
                <c:pt idx="7">
                  <c:v>6.12</c:v>
                </c:pt>
                <c:pt idx="8">
                  <c:v>5.13</c:v>
                </c:pt>
                <c:pt idx="9">
                  <c:v>5.32</c:v>
                </c:pt>
                <c:pt idx="10">
                  <c:v>8.77</c:v>
                </c:pt>
                <c:pt idx="11">
                  <c:v>10.32</c:v>
                </c:pt>
                <c:pt idx="12">
                  <c:v>23</c:v>
                </c:pt>
                <c:pt idx="13">
                  <c:v>24.72</c:v>
                </c:pt>
                <c:pt idx="14">
                  <c:v>25.02</c:v>
                </c:pt>
                <c:pt idx="15">
                  <c:v>27.13</c:v>
                </c:pt>
                <c:pt idx="16">
                  <c:v>28.16</c:v>
                </c:pt>
                <c:pt idx="17">
                  <c:v>141.47999999999999</c:v>
                </c:pt>
                <c:pt idx="18">
                  <c:v>141.47999999999999</c:v>
                </c:pt>
              </c:numCache>
            </c:numRef>
          </c:val>
          <c:smooth val="1"/>
          <c:extLst>
            <c:ext xmlns:c16="http://schemas.microsoft.com/office/drawing/2014/chart" uri="{C3380CC4-5D6E-409C-BE32-E72D297353CC}">
              <c16:uniqueId val="{00000000-40A1-45C5-8084-C5CCB812625C}"/>
            </c:ext>
          </c:extLst>
        </c:ser>
        <c:dLbls>
          <c:showLegendKey val="0"/>
          <c:showVal val="0"/>
          <c:showCatName val="0"/>
          <c:showSerName val="0"/>
          <c:showPercent val="0"/>
          <c:showBubbleSize val="0"/>
        </c:dLbls>
        <c:smooth val="0"/>
        <c:axId val="489656576"/>
        <c:axId val="489656904"/>
      </c:lineChart>
      <c:catAx>
        <c:axId val="4896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9656904"/>
        <c:crosses val="autoZero"/>
        <c:auto val="1"/>
        <c:lblAlgn val="ctr"/>
        <c:lblOffset val="100"/>
        <c:noMultiLvlLbl val="0"/>
      </c:catAx>
      <c:valAx>
        <c:axId val="48965690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9656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Q3  </a:t>
            </a:r>
            <a:r>
              <a:rPr lang="zh-CN" altLang="zh-CN" sz="1400" b="0" i="0" u="none" strike="noStrike" baseline="0">
                <a:effectLst/>
              </a:rPr>
              <a:t>净利 </a:t>
            </a:r>
            <a:r>
              <a:rPr lang="zh-CN" altLang="en-US" baseline="0"/>
              <a:t>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业绩分解'!$AJ$6</c:f>
              <c:strCache>
                <c:ptCount val="1"/>
                <c:pt idx="0">
                  <c:v>净利Q3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业绩分解'!$AJ$17:$AJ$24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F529-4B4B-9FD9-B78228B66EDE}"/>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业绩分解'!$AN$6</c:f>
              <c:strCache>
                <c:ptCount val="1"/>
                <c:pt idx="0">
                  <c:v>增速Q3</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业绩分解'!$AN$17:$AN$24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1"/>
          <c:extLst>
            <c:ext xmlns:c16="http://schemas.microsoft.com/office/drawing/2014/chart" uri="{C3380CC4-5D6E-409C-BE32-E72D297353CC}">
              <c16:uniqueId val="{00000001-F529-4B4B-9FD9-B78228B66EDE}"/>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Q4  </a:t>
            </a:r>
            <a:r>
              <a:rPr lang="zh-CN" altLang="zh-CN" sz="1400" b="0" i="0" u="none" strike="noStrike" baseline="0">
                <a:effectLst/>
              </a:rPr>
              <a:t>净利 </a:t>
            </a:r>
            <a:r>
              <a:rPr lang="zh-CN" altLang="en-US" baseline="0"/>
              <a:t>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业绩分解'!$AK$6</c:f>
              <c:strCache>
                <c:ptCount val="1"/>
                <c:pt idx="0">
                  <c:v>净利Q4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业绩分解'!$AK$7:$AK$24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AEE5-46BF-AE22-560117E1E292}"/>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业绩分解'!$AO$6</c:f>
              <c:strCache>
                <c:ptCount val="1"/>
                <c:pt idx="0">
                  <c:v>增速Q4</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业绩分解'!$AO$7:$AO$24</c:f>
              <c:numCache>
                <c:formatCode>0%</c:formatCode>
                <c:ptCount val="18"/>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1"/>
          <c:extLst>
            <c:ext xmlns:c16="http://schemas.microsoft.com/office/drawing/2014/chart" uri="{C3380CC4-5D6E-409C-BE32-E72D297353CC}">
              <c16:uniqueId val="{00000001-AEE5-46BF-AE22-560117E1E292}"/>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Q4  </a:t>
            </a:r>
            <a:r>
              <a:rPr lang="zh-CN" altLang="zh-CN" sz="1400" b="0" i="0" u="none" strike="noStrike" baseline="0">
                <a:effectLst/>
              </a:rPr>
              <a:t>净利 </a:t>
            </a:r>
            <a:r>
              <a:rPr lang="zh-CN" altLang="en-US" baseline="0"/>
              <a:t>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业绩分解'!$AK$6</c:f>
              <c:strCache>
                <c:ptCount val="1"/>
                <c:pt idx="0">
                  <c:v>净利Q4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业绩分解'!$AK$17:$AK$24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7B3A-48FE-BA36-10E0AE0E8FFF}"/>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业绩分解'!$AO$6</c:f>
              <c:strCache>
                <c:ptCount val="1"/>
                <c:pt idx="0">
                  <c:v>增速Q4</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业绩分解'!$AO$17:$AO$24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1"/>
          <c:extLst>
            <c:ext xmlns:c16="http://schemas.microsoft.com/office/drawing/2014/chart" uri="{C3380CC4-5D6E-409C-BE32-E72D297353CC}">
              <c16:uniqueId val="{00000001-7B3A-48FE-BA36-10E0AE0E8FFF}"/>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zh-CN" altLang="zh-CN" sz="1400" b="0" i="0" baseline="0">
                <a:effectLst/>
              </a:rPr>
              <a:t>收入总额</a:t>
            </a:r>
            <a:endParaRPr lang="zh-CN" altLang="zh-CN" sz="1400">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plotArea>
      <c:layout/>
      <c:areaChart>
        <c:grouping val="stacked"/>
        <c:varyColors val="0"/>
        <c:ser>
          <c:idx val="0"/>
          <c:order val="0"/>
          <c:tx>
            <c:strRef>
              <c:f>'1.2 业绩分解'!$C$6</c:f>
              <c:strCache>
                <c:ptCount val="1"/>
                <c:pt idx="0">
                  <c:v>产品1</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业绩分解'!$C$7:$C$24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7308-4573-9FBA-6CF1220A5D7E}"/>
            </c:ext>
          </c:extLst>
        </c:ser>
        <c:ser>
          <c:idx val="1"/>
          <c:order val="1"/>
          <c:tx>
            <c:strRef>
              <c:f>'1.2 业绩分解'!$D$6</c:f>
              <c:strCache>
                <c:ptCount val="1"/>
                <c:pt idx="0">
                  <c:v>产品2</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业绩分解'!$D$7:$D$24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1-7308-4573-9FBA-6CF1220A5D7E}"/>
            </c:ext>
          </c:extLst>
        </c:ser>
        <c:ser>
          <c:idx val="2"/>
          <c:order val="2"/>
          <c:tx>
            <c:strRef>
              <c:f>'1.2 业绩分解'!$E$6</c:f>
              <c:strCache>
                <c:ptCount val="1"/>
                <c:pt idx="0">
                  <c:v>产品3</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业绩分解'!$E$7:$E$24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2-7308-4573-9FBA-6CF1220A5D7E}"/>
            </c:ext>
          </c:extLst>
        </c:ser>
        <c:ser>
          <c:idx val="3"/>
          <c:order val="3"/>
          <c:tx>
            <c:strRef>
              <c:f>'1.2 业绩分解'!$F$6</c:f>
              <c:strCache>
                <c:ptCount val="1"/>
                <c:pt idx="0">
                  <c:v>产品4</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业绩分解'!$F$7:$F$24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3-7308-4573-9FBA-6CF1220A5D7E}"/>
            </c:ext>
          </c:extLst>
        </c:ser>
        <c:ser>
          <c:idx val="4"/>
          <c:order val="4"/>
          <c:tx>
            <c:strRef>
              <c:f>'1.2 业绩分解'!$G$6</c:f>
              <c:strCache>
                <c:ptCount val="1"/>
                <c:pt idx="0">
                  <c:v>产品5</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业绩分解'!$G$7:$G$24</c:f>
              <c:numCache>
                <c:formatCode>###,##0_ </c:formatCode>
                <c:ptCount val="18"/>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numCache>
            </c:numRef>
          </c:val>
          <c:extLst>
            <c:ext xmlns:c16="http://schemas.microsoft.com/office/drawing/2014/chart" uri="{C3380CC4-5D6E-409C-BE32-E72D297353CC}">
              <c16:uniqueId val="{00000004-7308-4573-9FBA-6CF1220A5D7E}"/>
            </c:ext>
          </c:extLst>
        </c:ser>
        <c:dLbls>
          <c:showLegendKey val="0"/>
          <c:showVal val="0"/>
          <c:showCatName val="0"/>
          <c:showSerName val="0"/>
          <c:showPercent val="0"/>
          <c:showBubbleSize val="0"/>
        </c:dLbls>
        <c:axId val="859975712"/>
        <c:axId val="859976040"/>
      </c:areaChart>
      <c:catAx>
        <c:axId val="859975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976040"/>
        <c:crosses val="autoZero"/>
        <c:auto val="1"/>
        <c:lblAlgn val="ctr"/>
        <c:lblOffset val="100"/>
        <c:noMultiLvlLbl val="0"/>
      </c:catAx>
      <c:valAx>
        <c:axId val="85997604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9757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zh-CN" altLang="zh-CN" sz="1400" b="0" i="0" baseline="0">
                <a:effectLst/>
              </a:rPr>
              <a:t>收入总额</a:t>
            </a:r>
            <a:endParaRPr lang="zh-CN" altLang="zh-CN" sz="1400">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plotArea>
      <c:layout/>
      <c:areaChart>
        <c:grouping val="stacked"/>
        <c:varyColors val="0"/>
        <c:ser>
          <c:idx val="0"/>
          <c:order val="0"/>
          <c:tx>
            <c:strRef>
              <c:f>'1.2 业绩分解'!$C$6</c:f>
              <c:strCache>
                <c:ptCount val="1"/>
                <c:pt idx="0">
                  <c:v>产品1</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业绩分解'!$C$17:$C$24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6193-4AF0-9119-48B0EDECD984}"/>
            </c:ext>
          </c:extLst>
        </c:ser>
        <c:ser>
          <c:idx val="1"/>
          <c:order val="1"/>
          <c:tx>
            <c:strRef>
              <c:f>'1.2 业绩分解'!$D$6</c:f>
              <c:strCache>
                <c:ptCount val="1"/>
                <c:pt idx="0">
                  <c:v>产品2</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业绩分解'!$D$17:$D$24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1-6193-4AF0-9119-48B0EDECD984}"/>
            </c:ext>
          </c:extLst>
        </c:ser>
        <c:ser>
          <c:idx val="2"/>
          <c:order val="2"/>
          <c:tx>
            <c:strRef>
              <c:f>'1.2 业绩分解'!$E$6</c:f>
              <c:strCache>
                <c:ptCount val="1"/>
                <c:pt idx="0">
                  <c:v>产品3</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业绩分解'!$E$17:$E$24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2-6193-4AF0-9119-48B0EDECD984}"/>
            </c:ext>
          </c:extLst>
        </c:ser>
        <c:ser>
          <c:idx val="3"/>
          <c:order val="3"/>
          <c:tx>
            <c:strRef>
              <c:f>'1.2 业绩分解'!$F$6</c:f>
              <c:strCache>
                <c:ptCount val="1"/>
                <c:pt idx="0">
                  <c:v>产品4</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业绩分解'!$F$17:$F$24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3-6193-4AF0-9119-48B0EDECD984}"/>
            </c:ext>
          </c:extLst>
        </c:ser>
        <c:ser>
          <c:idx val="4"/>
          <c:order val="4"/>
          <c:tx>
            <c:strRef>
              <c:f>'1.2 业绩分解'!$G$6</c:f>
              <c:strCache>
                <c:ptCount val="1"/>
                <c:pt idx="0">
                  <c:v>产品5</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业绩分解'!$G$17:$G$24</c:f>
              <c:numCache>
                <c:formatCode>###,##0_ </c:formatCode>
                <c:ptCount val="8"/>
                <c:pt idx="0">
                  <c:v>110</c:v>
                </c:pt>
                <c:pt idx="1">
                  <c:v>120</c:v>
                </c:pt>
                <c:pt idx="2">
                  <c:v>130</c:v>
                </c:pt>
                <c:pt idx="3">
                  <c:v>140</c:v>
                </c:pt>
                <c:pt idx="4">
                  <c:v>150</c:v>
                </c:pt>
                <c:pt idx="5">
                  <c:v>160</c:v>
                </c:pt>
                <c:pt idx="6">
                  <c:v>170</c:v>
                </c:pt>
                <c:pt idx="7">
                  <c:v>180</c:v>
                </c:pt>
              </c:numCache>
            </c:numRef>
          </c:val>
          <c:extLst>
            <c:ext xmlns:c16="http://schemas.microsoft.com/office/drawing/2014/chart" uri="{C3380CC4-5D6E-409C-BE32-E72D297353CC}">
              <c16:uniqueId val="{00000004-6193-4AF0-9119-48B0EDECD984}"/>
            </c:ext>
          </c:extLst>
        </c:ser>
        <c:dLbls>
          <c:showLegendKey val="0"/>
          <c:showVal val="0"/>
          <c:showCatName val="0"/>
          <c:showSerName val="0"/>
          <c:showPercent val="0"/>
          <c:showBubbleSize val="0"/>
        </c:dLbls>
        <c:axId val="859975712"/>
        <c:axId val="859976040"/>
      </c:areaChart>
      <c:catAx>
        <c:axId val="859975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976040"/>
        <c:crosses val="autoZero"/>
        <c:auto val="1"/>
        <c:lblAlgn val="ctr"/>
        <c:lblOffset val="100"/>
        <c:noMultiLvlLbl val="0"/>
      </c:catAx>
      <c:valAx>
        <c:axId val="85997604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9757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1</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业绩分解'!$C$6</c:f>
              <c:strCache>
                <c:ptCount val="1"/>
                <c:pt idx="0">
                  <c:v>产品1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业绩分解'!$C$7:$C$24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2672-48ED-9134-9BFAAC11BD43}"/>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业绩分解'!$H$6</c:f>
              <c:strCache>
                <c:ptCount val="1"/>
                <c:pt idx="0">
                  <c:v>增速1</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业绩分解'!$H$7:$H$24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1-2672-48ED-9134-9BFAAC11BD43}"/>
            </c:ext>
          </c:extLst>
        </c:ser>
        <c:ser>
          <c:idx val="2"/>
          <c:order val="2"/>
          <c:tx>
            <c:strRef>
              <c:f>'1.2 业绩分解'!$R$6</c:f>
              <c:strCache>
                <c:ptCount val="1"/>
                <c:pt idx="0">
                  <c:v>毛利1</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业绩分解'!$R$7:$R$24</c:f>
              <c:numCache>
                <c:formatCode>0%</c:formatCode>
                <c:ptCount val="18"/>
                <c:pt idx="0">
                  <c:v>0.11111111111111116</c:v>
                </c:pt>
                <c:pt idx="1">
                  <c:v>0.10000000000000009</c:v>
                </c:pt>
                <c:pt idx="2">
                  <c:v>9.0909090909090828E-2</c:v>
                </c:pt>
                <c:pt idx="3">
                  <c:v>8.3333333333333259E-2</c:v>
                </c:pt>
                <c:pt idx="4">
                  <c:v>0.1111111111111111</c:v>
                </c:pt>
                <c:pt idx="5">
                  <c:v>0.1111111111111111</c:v>
                </c:pt>
                <c:pt idx="6">
                  <c:v>0.1111111111111111</c:v>
                </c:pt>
                <c:pt idx="7">
                  <c:v>0.11111111111111116</c:v>
                </c:pt>
                <c:pt idx="8">
                  <c:v>0.10000000000000009</c:v>
                </c:pt>
                <c:pt idx="9">
                  <c:v>9.0909090909090828E-2</c:v>
                </c:pt>
                <c:pt idx="10">
                  <c:v>8.3333333333333259E-2</c:v>
                </c:pt>
                <c:pt idx="11">
                  <c:v>0.1111111111111111</c:v>
                </c:pt>
                <c:pt idx="12">
                  <c:v>0.1111111111111111</c:v>
                </c:pt>
                <c:pt idx="13">
                  <c:v>0.11111111111111116</c:v>
                </c:pt>
                <c:pt idx="14">
                  <c:v>0.10000000000000009</c:v>
                </c:pt>
                <c:pt idx="15">
                  <c:v>9.0909090909090828E-2</c:v>
                </c:pt>
                <c:pt idx="16">
                  <c:v>8.3333333333333259E-2</c:v>
                </c:pt>
                <c:pt idx="17">
                  <c:v>0.1111111111111111</c:v>
                </c:pt>
              </c:numCache>
            </c:numRef>
          </c:val>
          <c:smooth val="0"/>
          <c:extLst>
            <c:ext xmlns:c16="http://schemas.microsoft.com/office/drawing/2014/chart" uri="{C3380CC4-5D6E-409C-BE32-E72D297353CC}">
              <c16:uniqueId val="{00000002-2672-48ED-9134-9BFAAC11BD43}"/>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1</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业绩分解'!$C$6</c:f>
              <c:strCache>
                <c:ptCount val="1"/>
                <c:pt idx="0">
                  <c:v>产品1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业绩分解'!$C$17:$C$24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3103-4F1B-9800-B0A58EE53B29}"/>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业绩分解'!$H$6</c:f>
              <c:strCache>
                <c:ptCount val="1"/>
                <c:pt idx="0">
                  <c:v>增速1</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业绩分解'!$H$17:$H$24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1-3103-4F1B-9800-B0A58EE53B29}"/>
            </c:ext>
          </c:extLst>
        </c:ser>
        <c:ser>
          <c:idx val="2"/>
          <c:order val="2"/>
          <c:tx>
            <c:strRef>
              <c:f>'1.2 业绩分解'!$R$6</c:f>
              <c:strCache>
                <c:ptCount val="1"/>
                <c:pt idx="0">
                  <c:v>毛利1</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业绩分解'!$R$17:$R$24</c:f>
              <c:numCache>
                <c:formatCode>0%</c:formatCode>
                <c:ptCount val="8"/>
                <c:pt idx="0">
                  <c:v>8.3333333333333259E-2</c:v>
                </c:pt>
                <c:pt idx="1">
                  <c:v>0.1111111111111111</c:v>
                </c:pt>
                <c:pt idx="2">
                  <c:v>0.1111111111111111</c:v>
                </c:pt>
                <c:pt idx="3">
                  <c:v>0.11111111111111116</c:v>
                </c:pt>
                <c:pt idx="4">
                  <c:v>0.10000000000000009</c:v>
                </c:pt>
                <c:pt idx="5">
                  <c:v>9.0909090909090828E-2</c:v>
                </c:pt>
                <c:pt idx="6">
                  <c:v>8.3333333333333259E-2</c:v>
                </c:pt>
                <c:pt idx="7">
                  <c:v>0.1111111111111111</c:v>
                </c:pt>
              </c:numCache>
            </c:numRef>
          </c:val>
          <c:smooth val="0"/>
          <c:extLst>
            <c:ext xmlns:c16="http://schemas.microsoft.com/office/drawing/2014/chart" uri="{C3380CC4-5D6E-409C-BE32-E72D297353CC}">
              <c16:uniqueId val="{00000002-3103-4F1B-9800-B0A58EE53B29}"/>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2</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业绩分解'!$D$6</c:f>
              <c:strCache>
                <c:ptCount val="1"/>
                <c:pt idx="0">
                  <c:v>产品2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业绩分解'!$D$7:$D$24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2572-4620-BF7D-9184F19895B5}"/>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业绩分解'!$I$6</c:f>
              <c:strCache>
                <c:ptCount val="1"/>
                <c:pt idx="0">
                  <c:v>增速2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业绩分解'!$I$7:$I$24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1-2572-4620-BF7D-9184F19895B5}"/>
            </c:ext>
          </c:extLst>
        </c:ser>
        <c:ser>
          <c:idx val="2"/>
          <c:order val="2"/>
          <c:tx>
            <c:strRef>
              <c:f>'1.2 业绩分解'!$S$6</c:f>
              <c:strCache>
                <c:ptCount val="1"/>
                <c:pt idx="0">
                  <c:v>毛利2</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业绩分解'!$S$7:$S$24</c:f>
              <c:numCache>
                <c:formatCode>0%</c:formatCode>
                <c:ptCount val="18"/>
                <c:pt idx="0">
                  <c:v>0.11111111111111116</c:v>
                </c:pt>
                <c:pt idx="1">
                  <c:v>0.10000000000000009</c:v>
                </c:pt>
                <c:pt idx="2">
                  <c:v>9.0909090909090828E-2</c:v>
                </c:pt>
                <c:pt idx="3">
                  <c:v>8.3333333333333259E-2</c:v>
                </c:pt>
                <c:pt idx="4">
                  <c:v>0.1111111111111111</c:v>
                </c:pt>
                <c:pt idx="5">
                  <c:v>0.1111111111111111</c:v>
                </c:pt>
                <c:pt idx="6">
                  <c:v>0.1111111111111111</c:v>
                </c:pt>
                <c:pt idx="7">
                  <c:v>0.11111111111111116</c:v>
                </c:pt>
                <c:pt idx="8">
                  <c:v>0.10000000000000009</c:v>
                </c:pt>
                <c:pt idx="9">
                  <c:v>9.0909090909090828E-2</c:v>
                </c:pt>
                <c:pt idx="10">
                  <c:v>8.3333333333333259E-2</c:v>
                </c:pt>
                <c:pt idx="11">
                  <c:v>0.1111111111111111</c:v>
                </c:pt>
                <c:pt idx="12">
                  <c:v>0.1111111111111111</c:v>
                </c:pt>
                <c:pt idx="13">
                  <c:v>0.11111111111111116</c:v>
                </c:pt>
                <c:pt idx="14">
                  <c:v>0.10000000000000009</c:v>
                </c:pt>
                <c:pt idx="15">
                  <c:v>9.0909090909090828E-2</c:v>
                </c:pt>
                <c:pt idx="16">
                  <c:v>8.3333333333333259E-2</c:v>
                </c:pt>
                <c:pt idx="17">
                  <c:v>0.1111111111111111</c:v>
                </c:pt>
              </c:numCache>
            </c:numRef>
          </c:val>
          <c:smooth val="0"/>
          <c:extLst>
            <c:ext xmlns:c16="http://schemas.microsoft.com/office/drawing/2014/chart" uri="{C3380CC4-5D6E-409C-BE32-E72D297353CC}">
              <c16:uniqueId val="{00000002-2572-4620-BF7D-9184F19895B5}"/>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2</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业绩分解'!$D$6</c:f>
              <c:strCache>
                <c:ptCount val="1"/>
                <c:pt idx="0">
                  <c:v>产品2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业绩分解'!$D$17:$D$24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2895-4BD7-ABF7-463EC963F12D}"/>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业绩分解'!$I$6</c:f>
              <c:strCache>
                <c:ptCount val="1"/>
                <c:pt idx="0">
                  <c:v>增速2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业绩分解'!$I$17:$I$24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1-2895-4BD7-ABF7-463EC963F12D}"/>
            </c:ext>
          </c:extLst>
        </c:ser>
        <c:ser>
          <c:idx val="2"/>
          <c:order val="2"/>
          <c:tx>
            <c:strRef>
              <c:f>'1.2 业绩分解'!$S$6</c:f>
              <c:strCache>
                <c:ptCount val="1"/>
                <c:pt idx="0">
                  <c:v>毛利2</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业绩分解'!$S$17:$S$24</c:f>
              <c:numCache>
                <c:formatCode>0%</c:formatCode>
                <c:ptCount val="8"/>
                <c:pt idx="0">
                  <c:v>8.3333333333333259E-2</c:v>
                </c:pt>
                <c:pt idx="1">
                  <c:v>0.1111111111111111</c:v>
                </c:pt>
                <c:pt idx="2">
                  <c:v>0.1111111111111111</c:v>
                </c:pt>
                <c:pt idx="3">
                  <c:v>0.11111111111111116</c:v>
                </c:pt>
                <c:pt idx="4">
                  <c:v>0.10000000000000009</c:v>
                </c:pt>
                <c:pt idx="5">
                  <c:v>9.0909090909090828E-2</c:v>
                </c:pt>
                <c:pt idx="6">
                  <c:v>8.3333333333333259E-2</c:v>
                </c:pt>
                <c:pt idx="7">
                  <c:v>0.1111111111111111</c:v>
                </c:pt>
              </c:numCache>
            </c:numRef>
          </c:val>
          <c:smooth val="0"/>
          <c:extLst>
            <c:ext xmlns:c16="http://schemas.microsoft.com/office/drawing/2014/chart" uri="{C3380CC4-5D6E-409C-BE32-E72D297353CC}">
              <c16:uniqueId val="{00000002-2895-4BD7-ABF7-463EC963F12D}"/>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3</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业绩分解'!$E$6</c:f>
              <c:strCache>
                <c:ptCount val="1"/>
                <c:pt idx="0">
                  <c:v>产品3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业绩分解'!$E$7:$E$24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3E13-4442-B36E-EF492D6E59D9}"/>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业绩分解'!$J$6</c:f>
              <c:strCache>
                <c:ptCount val="1"/>
                <c:pt idx="0">
                  <c:v>增速3</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业绩分解'!$J$7:$J$24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1-3E13-4442-B36E-EF492D6E59D9}"/>
            </c:ext>
          </c:extLst>
        </c:ser>
        <c:ser>
          <c:idx val="2"/>
          <c:order val="2"/>
          <c:tx>
            <c:strRef>
              <c:f>'1.2 业绩分解'!$T$6</c:f>
              <c:strCache>
                <c:ptCount val="1"/>
                <c:pt idx="0">
                  <c:v>毛利3</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业绩分解'!$T$7:$T$24</c:f>
              <c:numCache>
                <c:formatCode>0%</c:formatCode>
                <c:ptCount val="18"/>
                <c:pt idx="0">
                  <c:v>0.11111111111111116</c:v>
                </c:pt>
                <c:pt idx="1">
                  <c:v>0.10000000000000009</c:v>
                </c:pt>
                <c:pt idx="2">
                  <c:v>9.0909090909090828E-2</c:v>
                </c:pt>
                <c:pt idx="3">
                  <c:v>8.3333333333333259E-2</c:v>
                </c:pt>
                <c:pt idx="4">
                  <c:v>0.1111111111111111</c:v>
                </c:pt>
                <c:pt idx="5">
                  <c:v>0.1111111111111111</c:v>
                </c:pt>
                <c:pt idx="6">
                  <c:v>0.1111111111111111</c:v>
                </c:pt>
                <c:pt idx="7">
                  <c:v>0.11111111111111116</c:v>
                </c:pt>
                <c:pt idx="8">
                  <c:v>0.10000000000000009</c:v>
                </c:pt>
                <c:pt idx="9">
                  <c:v>9.0909090909090828E-2</c:v>
                </c:pt>
                <c:pt idx="10">
                  <c:v>8.3333333333333259E-2</c:v>
                </c:pt>
                <c:pt idx="11">
                  <c:v>0.1111111111111111</c:v>
                </c:pt>
                <c:pt idx="12">
                  <c:v>0.1111111111111111</c:v>
                </c:pt>
                <c:pt idx="13">
                  <c:v>0.11111111111111116</c:v>
                </c:pt>
                <c:pt idx="14">
                  <c:v>0.10000000000000009</c:v>
                </c:pt>
                <c:pt idx="15">
                  <c:v>9.0909090909090828E-2</c:v>
                </c:pt>
                <c:pt idx="16">
                  <c:v>8.3333333333333259E-2</c:v>
                </c:pt>
                <c:pt idx="17">
                  <c:v>0.1111111111111111</c:v>
                </c:pt>
              </c:numCache>
            </c:numRef>
          </c:val>
          <c:smooth val="0"/>
          <c:extLst>
            <c:ext xmlns:c16="http://schemas.microsoft.com/office/drawing/2014/chart" uri="{C3380CC4-5D6E-409C-BE32-E72D297353CC}">
              <c16:uniqueId val="{00000002-3E13-4442-B36E-EF492D6E59D9}"/>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'!$R$44</c:f>
              <c:strCache>
                <c:ptCount val="1"/>
                <c:pt idx="0">
                  <c:v>库存</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'!$R$45:$R$63</c:f>
              <c:numCache>
                <c:formatCode>###,##0_ </c:formatCode>
                <c:ptCount val="19"/>
                <c:pt idx="0">
                  <c:v>8.33</c:v>
                </c:pt>
                <c:pt idx="1">
                  <c:v>8.49</c:v>
                </c:pt>
                <c:pt idx="2">
                  <c:v>10.67</c:v>
                </c:pt>
                <c:pt idx="3">
                  <c:v>10.78</c:v>
                </c:pt>
                <c:pt idx="4">
                  <c:v>11.49</c:v>
                </c:pt>
                <c:pt idx="5">
                  <c:v>13.17</c:v>
                </c:pt>
                <c:pt idx="6">
                  <c:v>14.19</c:v>
                </c:pt>
                <c:pt idx="7">
                  <c:v>6.33</c:v>
                </c:pt>
                <c:pt idx="8">
                  <c:v>5.61</c:v>
                </c:pt>
                <c:pt idx="9">
                  <c:v>7.55</c:v>
                </c:pt>
                <c:pt idx="10">
                  <c:v>8.59</c:v>
                </c:pt>
                <c:pt idx="11">
                  <c:v>12.76</c:v>
                </c:pt>
                <c:pt idx="12">
                  <c:v>22.46</c:v>
                </c:pt>
                <c:pt idx="13">
                  <c:v>25.79</c:v>
                </c:pt>
                <c:pt idx="14">
                  <c:v>25.44</c:v>
                </c:pt>
                <c:pt idx="15">
                  <c:v>27.81</c:v>
                </c:pt>
                <c:pt idx="16">
                  <c:v>37</c:v>
                </c:pt>
                <c:pt idx="17">
                  <c:v>75.790000000000006</c:v>
                </c:pt>
                <c:pt idx="18">
                  <c:v>75.790000000000006</c:v>
                </c:pt>
              </c:numCache>
            </c:numRef>
          </c:val>
          <c:smooth val="1"/>
          <c:extLst>
            <c:ext xmlns:c16="http://schemas.microsoft.com/office/drawing/2014/chart" uri="{C3380CC4-5D6E-409C-BE32-E72D297353CC}">
              <c16:uniqueId val="{00000000-43CE-4288-9808-BD60A590D485}"/>
            </c:ext>
          </c:extLst>
        </c:ser>
        <c:dLbls>
          <c:showLegendKey val="0"/>
          <c:showVal val="0"/>
          <c:showCatName val="0"/>
          <c:showSerName val="0"/>
          <c:showPercent val="0"/>
          <c:showBubbleSize val="0"/>
        </c:dLbls>
        <c:smooth val="0"/>
        <c:axId val="82090456"/>
        <c:axId val="82090128"/>
      </c:lineChart>
      <c:catAx>
        <c:axId val="8209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090128"/>
        <c:crosses val="autoZero"/>
        <c:auto val="1"/>
        <c:lblAlgn val="ctr"/>
        <c:lblOffset val="100"/>
        <c:noMultiLvlLbl val="0"/>
      </c:catAx>
      <c:valAx>
        <c:axId val="8209012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090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3</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业绩分解'!$E$6</c:f>
              <c:strCache>
                <c:ptCount val="1"/>
                <c:pt idx="0">
                  <c:v>产品3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业绩分解'!$E$17:$E$24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90FA-454C-829F-DAC2652F7433}"/>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业绩分解'!$J$6</c:f>
              <c:strCache>
                <c:ptCount val="1"/>
                <c:pt idx="0">
                  <c:v>增速3</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业绩分解'!$J$17:$J$24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1-90FA-454C-829F-DAC2652F7433}"/>
            </c:ext>
          </c:extLst>
        </c:ser>
        <c:ser>
          <c:idx val="2"/>
          <c:order val="2"/>
          <c:tx>
            <c:strRef>
              <c:f>'1.2 业绩分解'!$T$6</c:f>
              <c:strCache>
                <c:ptCount val="1"/>
                <c:pt idx="0">
                  <c:v>毛利3</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业绩分解'!$T$17:$T$24</c:f>
              <c:numCache>
                <c:formatCode>0%</c:formatCode>
                <c:ptCount val="8"/>
                <c:pt idx="0">
                  <c:v>8.3333333333333259E-2</c:v>
                </c:pt>
                <c:pt idx="1">
                  <c:v>0.1111111111111111</c:v>
                </c:pt>
                <c:pt idx="2">
                  <c:v>0.1111111111111111</c:v>
                </c:pt>
                <c:pt idx="3">
                  <c:v>0.11111111111111116</c:v>
                </c:pt>
                <c:pt idx="4">
                  <c:v>0.10000000000000009</c:v>
                </c:pt>
                <c:pt idx="5">
                  <c:v>9.0909090909090828E-2</c:v>
                </c:pt>
                <c:pt idx="6">
                  <c:v>8.3333333333333259E-2</c:v>
                </c:pt>
                <c:pt idx="7">
                  <c:v>0.1111111111111111</c:v>
                </c:pt>
              </c:numCache>
            </c:numRef>
          </c:val>
          <c:smooth val="0"/>
          <c:extLst>
            <c:ext xmlns:c16="http://schemas.microsoft.com/office/drawing/2014/chart" uri="{C3380CC4-5D6E-409C-BE32-E72D297353CC}">
              <c16:uniqueId val="{00000002-90FA-454C-829F-DAC2652F7433}"/>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4</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业绩分解'!$F$6</c:f>
              <c:strCache>
                <c:ptCount val="1"/>
                <c:pt idx="0">
                  <c:v>产品4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业绩分解'!$F$7:$F$24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92B9-43F3-B27A-F6D07BE0E1A5}"/>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业绩分解'!$K$6</c:f>
              <c:strCache>
                <c:ptCount val="1"/>
                <c:pt idx="0">
                  <c:v>增速4</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业绩分解'!$K$7:$K$24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1-92B9-43F3-B27A-F6D07BE0E1A5}"/>
            </c:ext>
          </c:extLst>
        </c:ser>
        <c:ser>
          <c:idx val="2"/>
          <c:order val="2"/>
          <c:tx>
            <c:strRef>
              <c:f>'1.2 业绩分解'!$U$6</c:f>
              <c:strCache>
                <c:ptCount val="1"/>
                <c:pt idx="0">
                  <c:v>毛利4</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业绩分解'!$U$7:$U$24</c:f>
              <c:numCache>
                <c:formatCode>0%</c:formatCode>
                <c:ptCount val="18"/>
                <c:pt idx="0">
                  <c:v>0.11111111111111116</c:v>
                </c:pt>
                <c:pt idx="1">
                  <c:v>0.10000000000000009</c:v>
                </c:pt>
                <c:pt idx="2">
                  <c:v>9.0909090909090828E-2</c:v>
                </c:pt>
                <c:pt idx="3">
                  <c:v>8.3333333333333259E-2</c:v>
                </c:pt>
                <c:pt idx="4">
                  <c:v>0.1111111111111111</c:v>
                </c:pt>
                <c:pt idx="5">
                  <c:v>0.1111111111111111</c:v>
                </c:pt>
                <c:pt idx="6">
                  <c:v>0.1111111111111111</c:v>
                </c:pt>
                <c:pt idx="7">
                  <c:v>0.11111111111111116</c:v>
                </c:pt>
                <c:pt idx="8">
                  <c:v>0.10000000000000009</c:v>
                </c:pt>
                <c:pt idx="9">
                  <c:v>9.0909090909090828E-2</c:v>
                </c:pt>
                <c:pt idx="10">
                  <c:v>8.3333333333333259E-2</c:v>
                </c:pt>
                <c:pt idx="11">
                  <c:v>0.1111111111111111</c:v>
                </c:pt>
                <c:pt idx="12">
                  <c:v>0.1111111111111111</c:v>
                </c:pt>
                <c:pt idx="13">
                  <c:v>0.11111111111111116</c:v>
                </c:pt>
                <c:pt idx="14">
                  <c:v>0.10000000000000009</c:v>
                </c:pt>
                <c:pt idx="15">
                  <c:v>9.0909090909090828E-2</c:v>
                </c:pt>
                <c:pt idx="16">
                  <c:v>8.3333333333333259E-2</c:v>
                </c:pt>
                <c:pt idx="17">
                  <c:v>0.1111111111111111</c:v>
                </c:pt>
              </c:numCache>
            </c:numRef>
          </c:val>
          <c:smooth val="0"/>
          <c:extLst>
            <c:ext xmlns:c16="http://schemas.microsoft.com/office/drawing/2014/chart" uri="{C3380CC4-5D6E-409C-BE32-E72D297353CC}">
              <c16:uniqueId val="{00000002-92B9-43F3-B27A-F6D07BE0E1A5}"/>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4</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业绩分解'!$F$6</c:f>
              <c:strCache>
                <c:ptCount val="1"/>
                <c:pt idx="0">
                  <c:v>产品4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业绩分解'!$F$17:$F$24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12EF-4C9F-9C68-2292CCAAA698}"/>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业绩分解'!$K$6</c:f>
              <c:strCache>
                <c:ptCount val="1"/>
                <c:pt idx="0">
                  <c:v>增速4</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业绩分解'!$K$17:$K$24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1-12EF-4C9F-9C68-2292CCAAA698}"/>
            </c:ext>
          </c:extLst>
        </c:ser>
        <c:ser>
          <c:idx val="2"/>
          <c:order val="2"/>
          <c:tx>
            <c:strRef>
              <c:f>'1.2 业绩分解'!$U$6</c:f>
              <c:strCache>
                <c:ptCount val="1"/>
                <c:pt idx="0">
                  <c:v>毛利4</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业绩分解'!$U$17:$U$24</c:f>
              <c:numCache>
                <c:formatCode>0%</c:formatCode>
                <c:ptCount val="8"/>
                <c:pt idx="0">
                  <c:v>8.3333333333333259E-2</c:v>
                </c:pt>
                <c:pt idx="1">
                  <c:v>0.1111111111111111</c:v>
                </c:pt>
                <c:pt idx="2">
                  <c:v>0.1111111111111111</c:v>
                </c:pt>
                <c:pt idx="3">
                  <c:v>0.11111111111111116</c:v>
                </c:pt>
                <c:pt idx="4">
                  <c:v>0.10000000000000009</c:v>
                </c:pt>
                <c:pt idx="5">
                  <c:v>9.0909090909090828E-2</c:v>
                </c:pt>
                <c:pt idx="6">
                  <c:v>8.3333333333333259E-2</c:v>
                </c:pt>
                <c:pt idx="7">
                  <c:v>0.1111111111111111</c:v>
                </c:pt>
              </c:numCache>
            </c:numRef>
          </c:val>
          <c:smooth val="0"/>
          <c:extLst>
            <c:ext xmlns:c16="http://schemas.microsoft.com/office/drawing/2014/chart" uri="{C3380CC4-5D6E-409C-BE32-E72D297353CC}">
              <c16:uniqueId val="{00000002-12EF-4C9F-9C68-2292CCAAA698}"/>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5</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业绩分解'!$G$6</c:f>
              <c:strCache>
                <c:ptCount val="1"/>
                <c:pt idx="0">
                  <c:v>产品5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业绩分解'!$G$7:$G$24</c:f>
              <c:numCache>
                <c:formatCode>###,##0_ </c:formatCode>
                <c:ptCount val="18"/>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numCache>
            </c:numRef>
          </c:val>
          <c:extLst>
            <c:ext xmlns:c16="http://schemas.microsoft.com/office/drawing/2014/chart" uri="{C3380CC4-5D6E-409C-BE32-E72D297353CC}">
              <c16:uniqueId val="{00000000-12DC-4759-8BEC-1225140591F3}"/>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业绩分解'!$L$6</c:f>
              <c:strCache>
                <c:ptCount val="1"/>
                <c:pt idx="0">
                  <c:v>增速5</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业绩分解'!$L$7:$L$24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1-12DC-4759-8BEC-1225140591F3}"/>
            </c:ext>
          </c:extLst>
        </c:ser>
        <c:ser>
          <c:idx val="2"/>
          <c:order val="2"/>
          <c:tx>
            <c:strRef>
              <c:f>'1.2 业绩分解'!$V$6</c:f>
              <c:strCache>
                <c:ptCount val="1"/>
                <c:pt idx="0">
                  <c:v>毛利5</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业绩分解'!$V$7:$V$24</c:f>
              <c:numCache>
                <c:formatCode>0%</c:formatCode>
                <c:ptCount val="18"/>
                <c:pt idx="0">
                  <c:v>0.11111111111111116</c:v>
                </c:pt>
                <c:pt idx="1">
                  <c:v>0.10000000000000009</c:v>
                </c:pt>
                <c:pt idx="2">
                  <c:v>9.0909090909090828E-2</c:v>
                </c:pt>
                <c:pt idx="3">
                  <c:v>8.3333333333333259E-2</c:v>
                </c:pt>
                <c:pt idx="4">
                  <c:v>0.55555555555555558</c:v>
                </c:pt>
                <c:pt idx="5">
                  <c:v>0.55555555555555558</c:v>
                </c:pt>
                <c:pt idx="6">
                  <c:v>0.55555555555555558</c:v>
                </c:pt>
                <c:pt idx="7">
                  <c:v>0.11111111111111116</c:v>
                </c:pt>
                <c:pt idx="8">
                  <c:v>0.10000000000000009</c:v>
                </c:pt>
                <c:pt idx="9">
                  <c:v>9.0909090909090828E-2</c:v>
                </c:pt>
                <c:pt idx="10">
                  <c:v>8.3333333333333259E-2</c:v>
                </c:pt>
                <c:pt idx="11">
                  <c:v>0.55555555555555558</c:v>
                </c:pt>
                <c:pt idx="12">
                  <c:v>0.55555555555555558</c:v>
                </c:pt>
                <c:pt idx="13">
                  <c:v>0.11111111111111116</c:v>
                </c:pt>
                <c:pt idx="14">
                  <c:v>0.10000000000000009</c:v>
                </c:pt>
                <c:pt idx="15">
                  <c:v>9.0909090909090828E-2</c:v>
                </c:pt>
                <c:pt idx="16">
                  <c:v>8.3333333333333259E-2</c:v>
                </c:pt>
                <c:pt idx="17">
                  <c:v>0.55555555555555558</c:v>
                </c:pt>
              </c:numCache>
            </c:numRef>
          </c:val>
          <c:smooth val="0"/>
          <c:extLst>
            <c:ext xmlns:c16="http://schemas.microsoft.com/office/drawing/2014/chart" uri="{C3380CC4-5D6E-409C-BE32-E72D297353CC}">
              <c16:uniqueId val="{00000002-12DC-4759-8BEC-1225140591F3}"/>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产品</a:t>
            </a:r>
            <a:r>
              <a:rPr lang="en-US" altLang="zh-CN"/>
              <a:t>5</a:t>
            </a:r>
            <a:r>
              <a:rPr lang="zh-CN" altLang="en-US"/>
              <a:t>收入、增速、毛利率情况</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业绩分解'!$G$6</c:f>
              <c:strCache>
                <c:ptCount val="1"/>
                <c:pt idx="0">
                  <c:v>产品5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业绩分解'!$G$17:$G$24</c:f>
              <c:numCache>
                <c:formatCode>###,##0_ </c:formatCode>
                <c:ptCount val="8"/>
                <c:pt idx="0">
                  <c:v>110</c:v>
                </c:pt>
                <c:pt idx="1">
                  <c:v>120</c:v>
                </c:pt>
                <c:pt idx="2">
                  <c:v>130</c:v>
                </c:pt>
                <c:pt idx="3">
                  <c:v>140</c:v>
                </c:pt>
                <c:pt idx="4">
                  <c:v>150</c:v>
                </c:pt>
                <c:pt idx="5">
                  <c:v>160</c:v>
                </c:pt>
                <c:pt idx="6">
                  <c:v>170</c:v>
                </c:pt>
                <c:pt idx="7">
                  <c:v>180</c:v>
                </c:pt>
              </c:numCache>
            </c:numRef>
          </c:val>
          <c:extLst>
            <c:ext xmlns:c16="http://schemas.microsoft.com/office/drawing/2014/chart" uri="{C3380CC4-5D6E-409C-BE32-E72D297353CC}">
              <c16:uniqueId val="{00000000-691B-42DA-97B7-EBCF2B9F4222}"/>
            </c:ext>
          </c:extLst>
        </c:ser>
        <c:dLbls>
          <c:showLegendKey val="0"/>
          <c:showVal val="0"/>
          <c:showCatName val="0"/>
          <c:showSerName val="0"/>
          <c:showPercent val="0"/>
          <c:showBubbleSize val="0"/>
        </c:dLbls>
        <c:gapWidth val="150"/>
        <c:axId val="992842600"/>
        <c:axId val="992842272"/>
      </c:barChart>
      <c:lineChart>
        <c:grouping val="standard"/>
        <c:varyColors val="0"/>
        <c:ser>
          <c:idx val="1"/>
          <c:order val="1"/>
          <c:tx>
            <c:strRef>
              <c:f>'1.2 业绩分解'!$L$6</c:f>
              <c:strCache>
                <c:ptCount val="1"/>
                <c:pt idx="0">
                  <c:v>增速5</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业绩分解'!$L$17:$L$24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1-691B-42DA-97B7-EBCF2B9F4222}"/>
            </c:ext>
          </c:extLst>
        </c:ser>
        <c:ser>
          <c:idx val="2"/>
          <c:order val="2"/>
          <c:tx>
            <c:strRef>
              <c:f>'1.2 业绩分解'!$V$6</c:f>
              <c:strCache>
                <c:ptCount val="1"/>
                <c:pt idx="0">
                  <c:v>毛利5</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业绩分解'!$V$17:$V$24</c:f>
              <c:numCache>
                <c:formatCode>0%</c:formatCode>
                <c:ptCount val="8"/>
                <c:pt idx="0">
                  <c:v>8.3333333333333259E-2</c:v>
                </c:pt>
                <c:pt idx="1">
                  <c:v>0.55555555555555558</c:v>
                </c:pt>
                <c:pt idx="2">
                  <c:v>0.55555555555555558</c:v>
                </c:pt>
                <c:pt idx="3">
                  <c:v>0.11111111111111116</c:v>
                </c:pt>
                <c:pt idx="4">
                  <c:v>0.10000000000000009</c:v>
                </c:pt>
                <c:pt idx="5">
                  <c:v>9.0909090909090828E-2</c:v>
                </c:pt>
                <c:pt idx="6">
                  <c:v>8.3333333333333259E-2</c:v>
                </c:pt>
                <c:pt idx="7">
                  <c:v>0.55555555555555558</c:v>
                </c:pt>
              </c:numCache>
            </c:numRef>
          </c:val>
          <c:smooth val="0"/>
          <c:extLst>
            <c:ext xmlns:c16="http://schemas.microsoft.com/office/drawing/2014/chart" uri="{C3380CC4-5D6E-409C-BE32-E72D297353CC}">
              <c16:uniqueId val="{00000002-691B-42DA-97B7-EBCF2B9F4222}"/>
            </c:ext>
          </c:extLst>
        </c:ser>
        <c:dLbls>
          <c:showLegendKey val="0"/>
          <c:showVal val="0"/>
          <c:showCatName val="0"/>
          <c:showSerName val="0"/>
          <c:showPercent val="0"/>
          <c:showBubbleSize val="0"/>
        </c:dLbls>
        <c:marker val="1"/>
        <c:smooth val="0"/>
        <c:axId val="1045460968"/>
        <c:axId val="1045482616"/>
      </c:lineChart>
      <c:catAx>
        <c:axId val="9928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272"/>
        <c:crosses val="autoZero"/>
        <c:auto val="1"/>
        <c:lblAlgn val="ctr"/>
        <c:lblOffset val="100"/>
        <c:noMultiLvlLbl val="0"/>
      </c:catAx>
      <c:valAx>
        <c:axId val="992842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2842600"/>
        <c:crosses val="autoZero"/>
        <c:crossBetween val="between"/>
      </c:valAx>
      <c:valAx>
        <c:axId val="1045482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45460968"/>
        <c:crosses val="max"/>
        <c:crossBetween val="between"/>
      </c:valAx>
      <c:catAx>
        <c:axId val="1045460968"/>
        <c:scaling>
          <c:orientation val="minMax"/>
        </c:scaling>
        <c:delete val="1"/>
        <c:axPos val="b"/>
        <c:numFmt formatCode="General" sourceLinked="1"/>
        <c:majorTickMark val="out"/>
        <c:minorTickMark val="none"/>
        <c:tickLblPos val="nextTo"/>
        <c:crossAx val="1045482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各家公司收入</a:t>
            </a:r>
            <a:r>
              <a:rPr lang="zh-CN" altLang="en-US" baseline="0"/>
              <a:t> </a:t>
            </a:r>
            <a:r>
              <a:rPr lang="en-US" altLang="zh-CN" baseline="0"/>
              <a:t>vs </a:t>
            </a:r>
            <a:r>
              <a:rPr lang="zh-CN" altLang="en-US" baseline="0"/>
              <a:t>利润</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'1.3 竞品比较'!$C$20</c:f>
              <c:strCache>
                <c:ptCount val="1"/>
                <c:pt idx="0">
                  <c:v>营业收入</c:v>
                </c:pt>
              </c:strCache>
            </c:strRef>
          </c:tx>
          <c:spPr>
            <a:solidFill>
              <a:schemeClr val="accent1"/>
            </a:solidFill>
            <a:ln>
              <a:noFill/>
            </a:ln>
            <a:effectLst/>
          </c:spPr>
          <c:invertIfNegative val="0"/>
          <c:cat>
            <c:strRef>
              <c:f>'1.3 竞品比较'!$B$21:$B$25</c:f>
              <c:strCache>
                <c:ptCount val="5"/>
                <c:pt idx="0">
                  <c:v>AA</c:v>
                </c:pt>
                <c:pt idx="1">
                  <c:v>BB</c:v>
                </c:pt>
                <c:pt idx="2">
                  <c:v>CC</c:v>
                </c:pt>
                <c:pt idx="3">
                  <c:v>DD</c:v>
                </c:pt>
                <c:pt idx="4">
                  <c:v>EE</c:v>
                </c:pt>
              </c:strCache>
            </c:strRef>
          </c:cat>
          <c:val>
            <c:numRef>
              <c:f>'1.3 竞品比较'!$C$21:$C$25</c:f>
              <c:numCache>
                <c:formatCode>###,##0_ </c:formatCode>
                <c:ptCount val="5"/>
                <c:pt idx="0">
                  <c:v>22</c:v>
                </c:pt>
                <c:pt idx="1">
                  <c:v>33</c:v>
                </c:pt>
                <c:pt idx="2">
                  <c:v>44</c:v>
                </c:pt>
                <c:pt idx="3">
                  <c:v>55</c:v>
                </c:pt>
                <c:pt idx="4">
                  <c:v>66</c:v>
                </c:pt>
              </c:numCache>
            </c:numRef>
          </c:val>
          <c:extLst>
            <c:ext xmlns:c16="http://schemas.microsoft.com/office/drawing/2014/chart" uri="{C3380CC4-5D6E-409C-BE32-E72D297353CC}">
              <c16:uniqueId val="{00000000-F546-4D9D-B6DB-B93AB2B7349C}"/>
            </c:ext>
          </c:extLst>
        </c:ser>
        <c:ser>
          <c:idx val="1"/>
          <c:order val="1"/>
          <c:tx>
            <c:strRef>
              <c:f>'1.3 竞品比较'!$D$20</c:f>
              <c:strCache>
                <c:ptCount val="1"/>
                <c:pt idx="0">
                  <c:v>净利</c:v>
                </c:pt>
              </c:strCache>
            </c:strRef>
          </c:tx>
          <c:spPr>
            <a:solidFill>
              <a:schemeClr val="accent2"/>
            </a:solidFill>
            <a:ln>
              <a:noFill/>
            </a:ln>
            <a:effectLst/>
          </c:spPr>
          <c:invertIfNegative val="0"/>
          <c:cat>
            <c:strRef>
              <c:f>'1.3 竞品比较'!$B$21:$B$25</c:f>
              <c:strCache>
                <c:ptCount val="5"/>
                <c:pt idx="0">
                  <c:v>AA</c:v>
                </c:pt>
                <c:pt idx="1">
                  <c:v>BB</c:v>
                </c:pt>
                <c:pt idx="2">
                  <c:v>CC</c:v>
                </c:pt>
                <c:pt idx="3">
                  <c:v>DD</c:v>
                </c:pt>
                <c:pt idx="4">
                  <c:v>EE</c:v>
                </c:pt>
              </c:strCache>
            </c:strRef>
          </c:cat>
          <c:val>
            <c:numRef>
              <c:f>'1.3 竞品比较'!$D$21:$D$25</c:f>
              <c:numCache>
                <c:formatCode>###,##0_ </c:formatCode>
                <c:ptCount val="5"/>
                <c:pt idx="0">
                  <c:v>2</c:v>
                </c:pt>
                <c:pt idx="1">
                  <c:v>3</c:v>
                </c:pt>
                <c:pt idx="2">
                  <c:v>4</c:v>
                </c:pt>
                <c:pt idx="3">
                  <c:v>5</c:v>
                </c:pt>
                <c:pt idx="4">
                  <c:v>6</c:v>
                </c:pt>
              </c:numCache>
            </c:numRef>
          </c:val>
          <c:extLst>
            <c:ext xmlns:c16="http://schemas.microsoft.com/office/drawing/2014/chart" uri="{C3380CC4-5D6E-409C-BE32-E72D297353CC}">
              <c16:uniqueId val="{00000001-F546-4D9D-B6DB-B93AB2B7349C}"/>
            </c:ext>
          </c:extLst>
        </c:ser>
        <c:dLbls>
          <c:showLegendKey val="0"/>
          <c:showVal val="0"/>
          <c:showCatName val="0"/>
          <c:showSerName val="0"/>
          <c:showPercent val="0"/>
          <c:showBubbleSize val="0"/>
        </c:dLbls>
        <c:gapWidth val="219"/>
        <c:overlap val="-27"/>
        <c:axId val="981319480"/>
        <c:axId val="981328664"/>
      </c:barChart>
      <c:catAx>
        <c:axId val="981319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1328664"/>
        <c:crosses val="autoZero"/>
        <c:auto val="1"/>
        <c:lblAlgn val="ctr"/>
        <c:lblOffset val="100"/>
        <c:noMultiLvlLbl val="0"/>
      </c:catAx>
      <c:valAx>
        <c:axId val="98132866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1319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各家公司毛利率 </a:t>
            </a:r>
            <a:r>
              <a:rPr lang="en-US" altLang="zh-CN"/>
              <a:t>vs </a:t>
            </a:r>
            <a:r>
              <a:rPr lang="zh-CN" altLang="en-US"/>
              <a:t>净利率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'1.3 竞品比较'!$E$20</c:f>
              <c:strCache>
                <c:ptCount val="1"/>
                <c:pt idx="0">
                  <c:v>整体毛利率</c:v>
                </c:pt>
              </c:strCache>
            </c:strRef>
          </c:tx>
          <c:spPr>
            <a:solidFill>
              <a:schemeClr val="accent1"/>
            </a:solidFill>
            <a:ln>
              <a:noFill/>
            </a:ln>
            <a:effectLst/>
          </c:spPr>
          <c:invertIfNegative val="0"/>
          <c:cat>
            <c:strRef>
              <c:f>'1.3 竞品比较'!$B$21:$B$25</c:f>
              <c:strCache>
                <c:ptCount val="5"/>
                <c:pt idx="0">
                  <c:v>AA</c:v>
                </c:pt>
                <c:pt idx="1">
                  <c:v>BB</c:v>
                </c:pt>
                <c:pt idx="2">
                  <c:v>CC</c:v>
                </c:pt>
                <c:pt idx="3">
                  <c:v>DD</c:v>
                </c:pt>
                <c:pt idx="4">
                  <c:v>EE</c:v>
                </c:pt>
              </c:strCache>
            </c:strRef>
          </c:cat>
          <c:val>
            <c:numRef>
              <c:f>'1.3 竞品比较'!$E$21:$E$25</c:f>
              <c:numCache>
                <c:formatCode>0%</c:formatCode>
                <c:ptCount val="5"/>
                <c:pt idx="0">
                  <c:v>0.2</c:v>
                </c:pt>
                <c:pt idx="1">
                  <c:v>0.2</c:v>
                </c:pt>
                <c:pt idx="2">
                  <c:v>0.2</c:v>
                </c:pt>
                <c:pt idx="3">
                  <c:v>0.2</c:v>
                </c:pt>
                <c:pt idx="4">
                  <c:v>0.2</c:v>
                </c:pt>
              </c:numCache>
            </c:numRef>
          </c:val>
          <c:extLst>
            <c:ext xmlns:c16="http://schemas.microsoft.com/office/drawing/2014/chart" uri="{C3380CC4-5D6E-409C-BE32-E72D297353CC}">
              <c16:uniqueId val="{00000000-7B62-4AC9-AA9B-171D15224394}"/>
            </c:ext>
          </c:extLst>
        </c:ser>
        <c:ser>
          <c:idx val="1"/>
          <c:order val="1"/>
          <c:tx>
            <c:strRef>
              <c:f>'1.3 竞品比较'!$G$20</c:f>
              <c:strCache>
                <c:ptCount val="1"/>
                <c:pt idx="0">
                  <c:v>净利率</c:v>
                </c:pt>
              </c:strCache>
            </c:strRef>
          </c:tx>
          <c:spPr>
            <a:solidFill>
              <a:schemeClr val="accent2"/>
            </a:solidFill>
            <a:ln>
              <a:noFill/>
            </a:ln>
            <a:effectLst/>
          </c:spPr>
          <c:invertIfNegative val="0"/>
          <c:cat>
            <c:strRef>
              <c:f>'1.3 竞品比较'!$B$21:$B$25</c:f>
              <c:strCache>
                <c:ptCount val="5"/>
                <c:pt idx="0">
                  <c:v>AA</c:v>
                </c:pt>
                <c:pt idx="1">
                  <c:v>BB</c:v>
                </c:pt>
                <c:pt idx="2">
                  <c:v>CC</c:v>
                </c:pt>
                <c:pt idx="3">
                  <c:v>DD</c:v>
                </c:pt>
                <c:pt idx="4">
                  <c:v>EE</c:v>
                </c:pt>
              </c:strCache>
            </c:strRef>
          </c:cat>
          <c:val>
            <c:numRef>
              <c:f>'1.3 竞品比较'!$G$21:$G$25</c:f>
              <c:numCache>
                <c:formatCode>0%</c:formatCode>
                <c:ptCount val="5"/>
                <c:pt idx="0">
                  <c:v>0.1</c:v>
                </c:pt>
                <c:pt idx="1">
                  <c:v>0.1</c:v>
                </c:pt>
                <c:pt idx="2">
                  <c:v>0.1</c:v>
                </c:pt>
                <c:pt idx="3">
                  <c:v>0.1</c:v>
                </c:pt>
                <c:pt idx="4">
                  <c:v>0.1</c:v>
                </c:pt>
              </c:numCache>
            </c:numRef>
          </c:val>
          <c:extLst>
            <c:ext xmlns:c16="http://schemas.microsoft.com/office/drawing/2014/chart" uri="{C3380CC4-5D6E-409C-BE32-E72D297353CC}">
              <c16:uniqueId val="{00000001-7B62-4AC9-AA9B-171D15224394}"/>
            </c:ext>
          </c:extLst>
        </c:ser>
        <c:dLbls>
          <c:showLegendKey val="0"/>
          <c:showVal val="0"/>
          <c:showCatName val="0"/>
          <c:showSerName val="0"/>
          <c:showPercent val="0"/>
          <c:showBubbleSize val="0"/>
        </c:dLbls>
        <c:gapWidth val="219"/>
        <c:overlap val="-27"/>
        <c:axId val="981322432"/>
        <c:axId val="981324728"/>
      </c:barChart>
      <c:catAx>
        <c:axId val="98132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1324728"/>
        <c:crosses val="autoZero"/>
        <c:auto val="1"/>
        <c:lblAlgn val="ctr"/>
        <c:lblOffset val="100"/>
        <c:noMultiLvlLbl val="0"/>
      </c:catAx>
      <c:valAx>
        <c:axId val="981324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1322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 比较</a:t>
            </a:r>
          </a:p>
        </c:rich>
      </c:tx>
      <c:layout>
        <c:manualLayout>
          <c:xMode val="edge"/>
          <c:yMode val="edge"/>
          <c:x val="0.3277777777777777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 竞品比较'!$C$51</c:f>
              <c:strCache>
                <c:ptCount val="1"/>
                <c:pt idx="0">
                  <c:v>AA</c:v>
                </c:pt>
              </c:strCache>
            </c:strRef>
          </c:tx>
          <c:spPr>
            <a:ln w="28575" cap="rnd">
              <a:solidFill>
                <a:schemeClr val="accent1"/>
              </a:solidFill>
              <a:round/>
            </a:ln>
            <a:effectLst/>
          </c:spPr>
          <c:marker>
            <c:symbol val="none"/>
          </c:marker>
          <c:cat>
            <c:strRef>
              <c:f>'1.3 竞品比较'!$B$52:$B$59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竞品比较'!$C$52:$C$59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0-2104-4557-9246-4AE1BB0FB06E}"/>
            </c:ext>
          </c:extLst>
        </c:ser>
        <c:ser>
          <c:idx val="1"/>
          <c:order val="1"/>
          <c:tx>
            <c:strRef>
              <c:f>'1.3 竞品比较'!$D$51</c:f>
              <c:strCache>
                <c:ptCount val="1"/>
                <c:pt idx="0">
                  <c:v>BB</c:v>
                </c:pt>
              </c:strCache>
            </c:strRef>
          </c:tx>
          <c:spPr>
            <a:ln w="28575" cap="rnd">
              <a:solidFill>
                <a:schemeClr val="accent2"/>
              </a:solidFill>
              <a:round/>
            </a:ln>
            <a:effectLst/>
          </c:spPr>
          <c:marker>
            <c:symbol val="none"/>
          </c:marker>
          <c:cat>
            <c:strRef>
              <c:f>'1.3 竞品比较'!$B$52:$B$59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竞品比较'!$D$52:$D$59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1-2104-4557-9246-4AE1BB0FB06E}"/>
            </c:ext>
          </c:extLst>
        </c:ser>
        <c:ser>
          <c:idx val="2"/>
          <c:order val="2"/>
          <c:tx>
            <c:strRef>
              <c:f>'1.3 竞品比较'!$E$51</c:f>
              <c:strCache>
                <c:ptCount val="1"/>
                <c:pt idx="0">
                  <c:v>CC</c:v>
                </c:pt>
              </c:strCache>
            </c:strRef>
          </c:tx>
          <c:spPr>
            <a:ln w="28575" cap="rnd">
              <a:solidFill>
                <a:schemeClr val="accent3"/>
              </a:solidFill>
              <a:round/>
            </a:ln>
            <a:effectLst/>
          </c:spPr>
          <c:marker>
            <c:symbol val="none"/>
          </c:marker>
          <c:cat>
            <c:strRef>
              <c:f>'1.3 竞品比较'!$B$52:$B$59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竞品比较'!$E$52:$E$59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2-2104-4557-9246-4AE1BB0FB06E}"/>
            </c:ext>
          </c:extLst>
        </c:ser>
        <c:ser>
          <c:idx val="3"/>
          <c:order val="3"/>
          <c:tx>
            <c:strRef>
              <c:f>'1.3 竞品比较'!$F$51</c:f>
              <c:strCache>
                <c:ptCount val="1"/>
                <c:pt idx="0">
                  <c:v>DD</c:v>
                </c:pt>
              </c:strCache>
            </c:strRef>
          </c:tx>
          <c:spPr>
            <a:ln w="28575" cap="rnd">
              <a:solidFill>
                <a:schemeClr val="accent4"/>
              </a:solidFill>
              <a:round/>
            </a:ln>
            <a:effectLst/>
          </c:spPr>
          <c:marker>
            <c:symbol val="none"/>
          </c:marker>
          <c:cat>
            <c:strRef>
              <c:f>'1.3 竞品比较'!$B$52:$B$59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竞品比较'!$F$52:$F$59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3-2104-4557-9246-4AE1BB0FB06E}"/>
            </c:ext>
          </c:extLst>
        </c:ser>
        <c:ser>
          <c:idx val="4"/>
          <c:order val="4"/>
          <c:tx>
            <c:strRef>
              <c:f>'1.3 竞品比较'!$G$51</c:f>
              <c:strCache>
                <c:ptCount val="1"/>
                <c:pt idx="0">
                  <c:v>EE</c:v>
                </c:pt>
              </c:strCache>
            </c:strRef>
          </c:tx>
          <c:spPr>
            <a:ln w="28575" cap="rnd">
              <a:solidFill>
                <a:schemeClr val="accent5"/>
              </a:solidFill>
              <a:round/>
            </a:ln>
            <a:effectLst/>
          </c:spPr>
          <c:marker>
            <c:symbol val="none"/>
          </c:marker>
          <c:cat>
            <c:strRef>
              <c:f>'1.3 竞品比较'!$B$52:$B$59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竞品比较'!$G$52:$G$59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4-2104-4557-9246-4AE1BB0FB06E}"/>
            </c:ext>
          </c:extLst>
        </c:ser>
        <c:dLbls>
          <c:showLegendKey val="0"/>
          <c:showVal val="0"/>
          <c:showCatName val="0"/>
          <c:showSerName val="0"/>
          <c:showPercent val="0"/>
          <c:showBubbleSize val="0"/>
        </c:dLbls>
        <c:smooth val="0"/>
        <c:axId val="598570952"/>
        <c:axId val="598587024"/>
      </c:lineChart>
      <c:catAx>
        <c:axId val="59857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8587024"/>
        <c:crosses val="autoZero"/>
        <c:auto val="1"/>
        <c:lblAlgn val="ctr"/>
        <c:lblOffset val="100"/>
        <c:noMultiLvlLbl val="0"/>
      </c:catAx>
      <c:valAx>
        <c:axId val="5985870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8570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毛利率比较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 竞品比较'!$C$86</c:f>
              <c:strCache>
                <c:ptCount val="1"/>
                <c:pt idx="0">
                  <c:v>AA</c:v>
                </c:pt>
              </c:strCache>
            </c:strRef>
          </c:tx>
          <c:spPr>
            <a:ln w="28575" cap="rnd">
              <a:solidFill>
                <a:schemeClr val="accent1"/>
              </a:solidFill>
              <a:round/>
            </a:ln>
            <a:effectLst/>
          </c:spPr>
          <c:marker>
            <c:symbol val="none"/>
          </c:marker>
          <c:cat>
            <c:strRef>
              <c:f>'1.3 竞品比较'!$B$87:$B$94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竞品比较'!$C$87:$C$94</c:f>
              <c:numCache>
                <c:formatCode>0%</c:formatCode>
                <c:ptCount val="8"/>
                <c:pt idx="0">
                  <c:v>0.3</c:v>
                </c:pt>
                <c:pt idx="1">
                  <c:v>0.2</c:v>
                </c:pt>
                <c:pt idx="2">
                  <c:v>0.35</c:v>
                </c:pt>
                <c:pt idx="3">
                  <c:v>0.2</c:v>
                </c:pt>
                <c:pt idx="4">
                  <c:v>0.2</c:v>
                </c:pt>
                <c:pt idx="5">
                  <c:v>0.2</c:v>
                </c:pt>
                <c:pt idx="6">
                  <c:v>0.2</c:v>
                </c:pt>
                <c:pt idx="7">
                  <c:v>0.2</c:v>
                </c:pt>
              </c:numCache>
            </c:numRef>
          </c:val>
          <c:smooth val="1"/>
          <c:extLst>
            <c:ext xmlns:c16="http://schemas.microsoft.com/office/drawing/2014/chart" uri="{C3380CC4-5D6E-409C-BE32-E72D297353CC}">
              <c16:uniqueId val="{00000000-1B39-46B8-8A99-CB777821087E}"/>
            </c:ext>
          </c:extLst>
        </c:ser>
        <c:ser>
          <c:idx val="1"/>
          <c:order val="1"/>
          <c:tx>
            <c:strRef>
              <c:f>'1.3 竞品比较'!$D$86</c:f>
              <c:strCache>
                <c:ptCount val="1"/>
                <c:pt idx="0">
                  <c:v>BB</c:v>
                </c:pt>
              </c:strCache>
            </c:strRef>
          </c:tx>
          <c:spPr>
            <a:ln w="28575" cap="rnd">
              <a:solidFill>
                <a:schemeClr val="accent2"/>
              </a:solidFill>
              <a:round/>
            </a:ln>
            <a:effectLst/>
          </c:spPr>
          <c:marker>
            <c:symbol val="none"/>
          </c:marker>
          <c:cat>
            <c:strRef>
              <c:f>'1.3 竞品比较'!$B$87:$B$94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竞品比较'!$D$87:$D$94</c:f>
              <c:numCache>
                <c:formatCode>0%</c:formatCode>
                <c:ptCount val="8"/>
                <c:pt idx="0">
                  <c:v>0.24</c:v>
                </c:pt>
                <c:pt idx="1">
                  <c:v>0.2</c:v>
                </c:pt>
                <c:pt idx="2">
                  <c:v>0.2</c:v>
                </c:pt>
                <c:pt idx="3">
                  <c:v>0.2</c:v>
                </c:pt>
                <c:pt idx="4">
                  <c:v>0.2</c:v>
                </c:pt>
                <c:pt idx="5">
                  <c:v>0.2</c:v>
                </c:pt>
                <c:pt idx="6">
                  <c:v>0.2</c:v>
                </c:pt>
                <c:pt idx="7">
                  <c:v>0.2</c:v>
                </c:pt>
              </c:numCache>
            </c:numRef>
          </c:val>
          <c:smooth val="1"/>
          <c:extLst>
            <c:ext xmlns:c16="http://schemas.microsoft.com/office/drawing/2014/chart" uri="{C3380CC4-5D6E-409C-BE32-E72D297353CC}">
              <c16:uniqueId val="{00000001-1B39-46B8-8A99-CB777821087E}"/>
            </c:ext>
          </c:extLst>
        </c:ser>
        <c:ser>
          <c:idx val="2"/>
          <c:order val="2"/>
          <c:tx>
            <c:strRef>
              <c:f>'1.3 竞品比较'!$E$86</c:f>
              <c:strCache>
                <c:ptCount val="1"/>
                <c:pt idx="0">
                  <c:v>CC</c:v>
                </c:pt>
              </c:strCache>
            </c:strRef>
          </c:tx>
          <c:spPr>
            <a:ln w="28575" cap="rnd">
              <a:solidFill>
                <a:schemeClr val="accent3"/>
              </a:solidFill>
              <a:round/>
            </a:ln>
            <a:effectLst/>
          </c:spPr>
          <c:marker>
            <c:symbol val="none"/>
          </c:marker>
          <c:cat>
            <c:strRef>
              <c:f>'1.3 竞品比较'!$B$87:$B$94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竞品比较'!$E$87:$E$94</c:f>
              <c:numCache>
                <c:formatCode>0%</c:formatCode>
                <c:ptCount val="8"/>
                <c:pt idx="0">
                  <c:v>0.37</c:v>
                </c:pt>
                <c:pt idx="1">
                  <c:v>0.2</c:v>
                </c:pt>
                <c:pt idx="2">
                  <c:v>0.2</c:v>
                </c:pt>
                <c:pt idx="3">
                  <c:v>0.2</c:v>
                </c:pt>
                <c:pt idx="4">
                  <c:v>0.2</c:v>
                </c:pt>
                <c:pt idx="5">
                  <c:v>0.2</c:v>
                </c:pt>
                <c:pt idx="6">
                  <c:v>0.2</c:v>
                </c:pt>
                <c:pt idx="7">
                  <c:v>0.2</c:v>
                </c:pt>
              </c:numCache>
            </c:numRef>
          </c:val>
          <c:smooth val="1"/>
          <c:extLst>
            <c:ext xmlns:c16="http://schemas.microsoft.com/office/drawing/2014/chart" uri="{C3380CC4-5D6E-409C-BE32-E72D297353CC}">
              <c16:uniqueId val="{00000002-1B39-46B8-8A99-CB777821087E}"/>
            </c:ext>
          </c:extLst>
        </c:ser>
        <c:ser>
          <c:idx val="3"/>
          <c:order val="3"/>
          <c:tx>
            <c:strRef>
              <c:f>'1.3 竞品比较'!$F$86</c:f>
              <c:strCache>
                <c:ptCount val="1"/>
                <c:pt idx="0">
                  <c:v>DD</c:v>
                </c:pt>
              </c:strCache>
            </c:strRef>
          </c:tx>
          <c:spPr>
            <a:ln w="28575" cap="rnd">
              <a:solidFill>
                <a:schemeClr val="accent4"/>
              </a:solidFill>
              <a:round/>
            </a:ln>
            <a:effectLst/>
          </c:spPr>
          <c:marker>
            <c:symbol val="none"/>
          </c:marker>
          <c:cat>
            <c:strRef>
              <c:f>'1.3 竞品比较'!$B$87:$B$94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竞品比较'!$F$87:$F$94</c:f>
              <c:numCache>
                <c:formatCode>0%</c:formatCode>
                <c:ptCount val="8"/>
                <c:pt idx="0">
                  <c:v>0.35</c:v>
                </c:pt>
                <c:pt idx="1">
                  <c:v>0.2</c:v>
                </c:pt>
                <c:pt idx="2">
                  <c:v>0.2</c:v>
                </c:pt>
                <c:pt idx="3">
                  <c:v>0.2</c:v>
                </c:pt>
                <c:pt idx="4">
                  <c:v>0.2</c:v>
                </c:pt>
                <c:pt idx="5">
                  <c:v>0.2</c:v>
                </c:pt>
                <c:pt idx="6">
                  <c:v>0.2</c:v>
                </c:pt>
                <c:pt idx="7">
                  <c:v>0.2</c:v>
                </c:pt>
              </c:numCache>
            </c:numRef>
          </c:val>
          <c:smooth val="1"/>
          <c:extLst>
            <c:ext xmlns:c16="http://schemas.microsoft.com/office/drawing/2014/chart" uri="{C3380CC4-5D6E-409C-BE32-E72D297353CC}">
              <c16:uniqueId val="{00000003-1B39-46B8-8A99-CB777821087E}"/>
            </c:ext>
          </c:extLst>
        </c:ser>
        <c:ser>
          <c:idx val="4"/>
          <c:order val="4"/>
          <c:tx>
            <c:strRef>
              <c:f>'1.3 竞品比较'!$G$86</c:f>
              <c:strCache>
                <c:ptCount val="1"/>
                <c:pt idx="0">
                  <c:v>EE</c:v>
                </c:pt>
              </c:strCache>
            </c:strRef>
          </c:tx>
          <c:spPr>
            <a:ln w="28575" cap="rnd">
              <a:solidFill>
                <a:schemeClr val="accent5"/>
              </a:solidFill>
              <a:round/>
            </a:ln>
            <a:effectLst/>
          </c:spPr>
          <c:marker>
            <c:symbol val="none"/>
          </c:marker>
          <c:cat>
            <c:strRef>
              <c:f>'1.3 竞品比较'!$B$87:$B$94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竞品比较'!$G$87:$G$94</c:f>
              <c:numCache>
                <c:formatCode>0%</c:formatCode>
                <c:ptCount val="8"/>
                <c:pt idx="0">
                  <c:v>0.18</c:v>
                </c:pt>
                <c:pt idx="1">
                  <c:v>0.2</c:v>
                </c:pt>
                <c:pt idx="2">
                  <c:v>0.2</c:v>
                </c:pt>
                <c:pt idx="3">
                  <c:v>0.2</c:v>
                </c:pt>
                <c:pt idx="4">
                  <c:v>0.2</c:v>
                </c:pt>
                <c:pt idx="5">
                  <c:v>0.2</c:v>
                </c:pt>
                <c:pt idx="6">
                  <c:v>0.2</c:v>
                </c:pt>
                <c:pt idx="7">
                  <c:v>0.2</c:v>
                </c:pt>
              </c:numCache>
            </c:numRef>
          </c:val>
          <c:smooth val="1"/>
          <c:extLst>
            <c:ext xmlns:c16="http://schemas.microsoft.com/office/drawing/2014/chart" uri="{C3380CC4-5D6E-409C-BE32-E72D297353CC}">
              <c16:uniqueId val="{00000004-1B39-46B8-8A99-CB777821087E}"/>
            </c:ext>
          </c:extLst>
        </c:ser>
        <c:dLbls>
          <c:showLegendKey val="0"/>
          <c:showVal val="0"/>
          <c:showCatName val="0"/>
          <c:showSerName val="0"/>
          <c:showPercent val="0"/>
          <c:showBubbleSize val="0"/>
        </c:dLbls>
        <c:smooth val="0"/>
        <c:axId val="805671880"/>
        <c:axId val="805672208"/>
      </c:lineChart>
      <c:catAx>
        <c:axId val="80567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5672208"/>
        <c:crosses val="autoZero"/>
        <c:auto val="1"/>
        <c:lblAlgn val="ctr"/>
        <c:lblOffset val="100"/>
        <c:noMultiLvlLbl val="0"/>
      </c:catAx>
      <c:valAx>
        <c:axId val="805672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5671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净利比较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 竞品比较'!$K$51</c:f>
              <c:strCache>
                <c:ptCount val="1"/>
                <c:pt idx="0">
                  <c:v>AA</c:v>
                </c:pt>
              </c:strCache>
            </c:strRef>
          </c:tx>
          <c:spPr>
            <a:ln w="28575" cap="rnd">
              <a:solidFill>
                <a:schemeClr val="accent1"/>
              </a:solidFill>
              <a:round/>
            </a:ln>
            <a:effectLst/>
          </c:spPr>
          <c:marker>
            <c:symbol val="none"/>
          </c:marker>
          <c:cat>
            <c:strRef>
              <c:f>'1.3 竞品比较'!$J$52:$J$59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竞品比较'!$K$52:$K$59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0-F08E-42AC-ABA8-5EA52008EA4E}"/>
            </c:ext>
          </c:extLst>
        </c:ser>
        <c:ser>
          <c:idx val="1"/>
          <c:order val="1"/>
          <c:tx>
            <c:strRef>
              <c:f>'1.3 竞品比较'!$L$51</c:f>
              <c:strCache>
                <c:ptCount val="1"/>
                <c:pt idx="0">
                  <c:v>BB</c:v>
                </c:pt>
              </c:strCache>
            </c:strRef>
          </c:tx>
          <c:spPr>
            <a:ln w="28575" cap="rnd">
              <a:solidFill>
                <a:schemeClr val="accent2"/>
              </a:solidFill>
              <a:round/>
            </a:ln>
            <a:effectLst/>
          </c:spPr>
          <c:marker>
            <c:symbol val="none"/>
          </c:marker>
          <c:cat>
            <c:strRef>
              <c:f>'1.3 竞品比较'!$J$52:$J$59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竞品比较'!$L$52:$L$59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1-F08E-42AC-ABA8-5EA52008EA4E}"/>
            </c:ext>
          </c:extLst>
        </c:ser>
        <c:ser>
          <c:idx val="2"/>
          <c:order val="2"/>
          <c:tx>
            <c:strRef>
              <c:f>'1.3 竞品比较'!$M$51</c:f>
              <c:strCache>
                <c:ptCount val="1"/>
                <c:pt idx="0">
                  <c:v>CC</c:v>
                </c:pt>
              </c:strCache>
            </c:strRef>
          </c:tx>
          <c:spPr>
            <a:ln w="28575" cap="rnd">
              <a:solidFill>
                <a:schemeClr val="accent3"/>
              </a:solidFill>
              <a:round/>
            </a:ln>
            <a:effectLst/>
          </c:spPr>
          <c:marker>
            <c:symbol val="none"/>
          </c:marker>
          <c:cat>
            <c:strRef>
              <c:f>'1.3 竞品比较'!$J$52:$J$59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竞品比较'!$M$52:$M$59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2-F08E-42AC-ABA8-5EA52008EA4E}"/>
            </c:ext>
          </c:extLst>
        </c:ser>
        <c:ser>
          <c:idx val="3"/>
          <c:order val="3"/>
          <c:tx>
            <c:strRef>
              <c:f>'1.3 竞品比较'!$N$51</c:f>
              <c:strCache>
                <c:ptCount val="1"/>
                <c:pt idx="0">
                  <c:v>DD</c:v>
                </c:pt>
              </c:strCache>
            </c:strRef>
          </c:tx>
          <c:spPr>
            <a:ln w="28575" cap="rnd">
              <a:solidFill>
                <a:schemeClr val="accent4"/>
              </a:solidFill>
              <a:round/>
            </a:ln>
            <a:effectLst/>
          </c:spPr>
          <c:marker>
            <c:symbol val="none"/>
          </c:marker>
          <c:cat>
            <c:strRef>
              <c:f>'1.3 竞品比较'!$J$52:$J$59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竞品比较'!$N$52:$N$59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3-F08E-42AC-ABA8-5EA52008EA4E}"/>
            </c:ext>
          </c:extLst>
        </c:ser>
        <c:ser>
          <c:idx val="4"/>
          <c:order val="4"/>
          <c:tx>
            <c:strRef>
              <c:f>'1.3 竞品比较'!$O$51</c:f>
              <c:strCache>
                <c:ptCount val="1"/>
                <c:pt idx="0">
                  <c:v>EE</c:v>
                </c:pt>
              </c:strCache>
            </c:strRef>
          </c:tx>
          <c:spPr>
            <a:ln w="28575" cap="rnd">
              <a:solidFill>
                <a:schemeClr val="accent5"/>
              </a:solidFill>
              <a:round/>
            </a:ln>
            <a:effectLst/>
          </c:spPr>
          <c:marker>
            <c:symbol val="none"/>
          </c:marker>
          <c:cat>
            <c:strRef>
              <c:f>'1.3 竞品比较'!$J$52:$J$59</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竞品比较'!$O$52:$O$59</c:f>
              <c:numCache>
                <c:formatCode>###,##0_ </c:formatCode>
                <c:ptCount val="8"/>
                <c:pt idx="0">
                  <c:v>2.33</c:v>
                </c:pt>
                <c:pt idx="1">
                  <c:v>2.66</c:v>
                </c:pt>
                <c:pt idx="2">
                  <c:v>2.33</c:v>
                </c:pt>
                <c:pt idx="3">
                  <c:v>2.66</c:v>
                </c:pt>
                <c:pt idx="4">
                  <c:v>2.33</c:v>
                </c:pt>
                <c:pt idx="5">
                  <c:v>2.66</c:v>
                </c:pt>
                <c:pt idx="6">
                  <c:v>2.33</c:v>
                </c:pt>
                <c:pt idx="7">
                  <c:v>2.66</c:v>
                </c:pt>
              </c:numCache>
            </c:numRef>
          </c:val>
          <c:smooth val="1"/>
          <c:extLst>
            <c:ext xmlns:c16="http://schemas.microsoft.com/office/drawing/2014/chart" uri="{C3380CC4-5D6E-409C-BE32-E72D297353CC}">
              <c16:uniqueId val="{00000004-F08E-42AC-ABA8-5EA52008EA4E}"/>
            </c:ext>
          </c:extLst>
        </c:ser>
        <c:dLbls>
          <c:showLegendKey val="0"/>
          <c:showVal val="0"/>
          <c:showCatName val="0"/>
          <c:showSerName val="0"/>
          <c:showPercent val="0"/>
          <c:showBubbleSize val="0"/>
        </c:dLbls>
        <c:smooth val="0"/>
        <c:axId val="683625288"/>
        <c:axId val="683625616"/>
      </c:lineChart>
      <c:catAx>
        <c:axId val="68362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3625616"/>
        <c:crosses val="autoZero"/>
        <c:auto val="1"/>
        <c:lblAlgn val="ctr"/>
        <c:lblOffset val="100"/>
        <c:noMultiLvlLbl val="0"/>
      </c:catAx>
      <c:valAx>
        <c:axId val="68362561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3625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'!$P$44</c:f>
              <c:strCache>
                <c:ptCount val="1"/>
                <c:pt idx="0">
                  <c:v>现金</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'!$P$55:$P$63</c:f>
              <c:numCache>
                <c:formatCode>###,##0_ </c:formatCode>
                <c:ptCount val="9"/>
                <c:pt idx="0">
                  <c:v>3.84</c:v>
                </c:pt>
                <c:pt idx="1">
                  <c:v>7.3</c:v>
                </c:pt>
                <c:pt idx="2">
                  <c:v>19.36</c:v>
                </c:pt>
                <c:pt idx="3">
                  <c:v>31.81</c:v>
                </c:pt>
                <c:pt idx="4">
                  <c:v>41.18</c:v>
                </c:pt>
                <c:pt idx="5">
                  <c:v>130.91</c:v>
                </c:pt>
                <c:pt idx="6">
                  <c:v>116.97</c:v>
                </c:pt>
                <c:pt idx="7">
                  <c:v>156.16</c:v>
                </c:pt>
                <c:pt idx="8">
                  <c:v>156.16</c:v>
                </c:pt>
              </c:numCache>
            </c:numRef>
          </c:val>
          <c:smooth val="1"/>
          <c:extLst>
            <c:ext xmlns:c16="http://schemas.microsoft.com/office/drawing/2014/chart" uri="{C3380CC4-5D6E-409C-BE32-E72D297353CC}">
              <c16:uniqueId val="{00000000-E331-4A67-9125-5CF4515E56FA}"/>
            </c:ext>
          </c:extLst>
        </c:ser>
        <c:dLbls>
          <c:showLegendKey val="0"/>
          <c:showVal val="0"/>
          <c:showCatName val="0"/>
          <c:showSerName val="0"/>
          <c:showPercent val="0"/>
          <c:showBubbleSize val="0"/>
        </c:dLbls>
        <c:smooth val="0"/>
        <c:axId val="205878360"/>
        <c:axId val="830561848"/>
      </c:lineChart>
      <c:catAx>
        <c:axId val="20587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0561848"/>
        <c:crosses val="autoZero"/>
        <c:auto val="1"/>
        <c:lblAlgn val="ctr"/>
        <c:lblOffset val="100"/>
        <c:noMultiLvlLbl val="0"/>
      </c:catAx>
      <c:valAx>
        <c:axId val="83056184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878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净利率比较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'1.3 竞品比较'!$K$86</c:f>
              <c:strCache>
                <c:ptCount val="1"/>
                <c:pt idx="0">
                  <c:v>AA</c:v>
                </c:pt>
              </c:strCache>
            </c:strRef>
          </c:tx>
          <c:spPr>
            <a:ln w="28575" cap="rnd">
              <a:solidFill>
                <a:schemeClr val="accent1"/>
              </a:solidFill>
              <a:round/>
            </a:ln>
            <a:effectLst/>
          </c:spPr>
          <c:marker>
            <c:symbol val="none"/>
          </c:marker>
          <c:cat>
            <c:strRef>
              <c:f>'1.3 竞品比较'!$J$87:$J$94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竞品比较'!$K$87:$K$94</c:f>
              <c:numCache>
                <c:formatCode>0%</c:formatCode>
                <c:ptCount val="8"/>
                <c:pt idx="0">
                  <c:v>0.14000000000000001</c:v>
                </c:pt>
                <c:pt idx="1">
                  <c:v>0.2</c:v>
                </c:pt>
                <c:pt idx="2">
                  <c:v>0.2</c:v>
                </c:pt>
                <c:pt idx="3">
                  <c:v>0.2</c:v>
                </c:pt>
                <c:pt idx="4">
                  <c:v>0.2</c:v>
                </c:pt>
                <c:pt idx="5">
                  <c:v>0.2</c:v>
                </c:pt>
                <c:pt idx="6">
                  <c:v>0.2</c:v>
                </c:pt>
                <c:pt idx="7">
                  <c:v>0.2</c:v>
                </c:pt>
              </c:numCache>
            </c:numRef>
          </c:val>
          <c:smooth val="1"/>
          <c:extLst>
            <c:ext xmlns:c16="http://schemas.microsoft.com/office/drawing/2014/chart" uri="{C3380CC4-5D6E-409C-BE32-E72D297353CC}">
              <c16:uniqueId val="{00000000-65ED-4933-BCDA-7DDF948B91EC}"/>
            </c:ext>
          </c:extLst>
        </c:ser>
        <c:ser>
          <c:idx val="1"/>
          <c:order val="1"/>
          <c:tx>
            <c:strRef>
              <c:f>'1.3 竞品比较'!$L$86</c:f>
              <c:strCache>
                <c:ptCount val="1"/>
                <c:pt idx="0">
                  <c:v>BB</c:v>
                </c:pt>
              </c:strCache>
            </c:strRef>
          </c:tx>
          <c:spPr>
            <a:ln w="28575" cap="rnd">
              <a:solidFill>
                <a:schemeClr val="accent2"/>
              </a:solidFill>
              <a:round/>
            </a:ln>
            <a:effectLst/>
          </c:spPr>
          <c:marker>
            <c:symbol val="none"/>
          </c:marker>
          <c:cat>
            <c:strRef>
              <c:f>'1.3 竞品比较'!$J$87:$J$94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竞品比较'!$L$87:$L$94</c:f>
              <c:numCache>
                <c:formatCode>0%</c:formatCode>
                <c:ptCount val="8"/>
                <c:pt idx="0">
                  <c:v>0.18</c:v>
                </c:pt>
                <c:pt idx="1">
                  <c:v>0.2</c:v>
                </c:pt>
                <c:pt idx="2">
                  <c:v>0.2</c:v>
                </c:pt>
                <c:pt idx="3">
                  <c:v>0.2</c:v>
                </c:pt>
                <c:pt idx="4">
                  <c:v>0.2</c:v>
                </c:pt>
                <c:pt idx="5">
                  <c:v>0.2</c:v>
                </c:pt>
                <c:pt idx="6">
                  <c:v>0.2</c:v>
                </c:pt>
                <c:pt idx="7">
                  <c:v>0.2</c:v>
                </c:pt>
              </c:numCache>
            </c:numRef>
          </c:val>
          <c:smooth val="1"/>
          <c:extLst>
            <c:ext xmlns:c16="http://schemas.microsoft.com/office/drawing/2014/chart" uri="{C3380CC4-5D6E-409C-BE32-E72D297353CC}">
              <c16:uniqueId val="{00000001-65ED-4933-BCDA-7DDF948B91EC}"/>
            </c:ext>
          </c:extLst>
        </c:ser>
        <c:ser>
          <c:idx val="2"/>
          <c:order val="2"/>
          <c:tx>
            <c:strRef>
              <c:f>'1.3 竞品比较'!$M$86</c:f>
              <c:strCache>
                <c:ptCount val="1"/>
                <c:pt idx="0">
                  <c:v>CC</c:v>
                </c:pt>
              </c:strCache>
            </c:strRef>
          </c:tx>
          <c:spPr>
            <a:ln w="28575" cap="rnd">
              <a:solidFill>
                <a:schemeClr val="accent3"/>
              </a:solidFill>
              <a:round/>
            </a:ln>
            <a:effectLst/>
          </c:spPr>
          <c:marker>
            <c:symbol val="none"/>
          </c:marker>
          <c:cat>
            <c:strRef>
              <c:f>'1.3 竞品比较'!$J$87:$J$94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竞品比较'!$M$87:$M$94</c:f>
              <c:numCache>
                <c:formatCode>0%</c:formatCode>
                <c:ptCount val="8"/>
                <c:pt idx="0">
                  <c:v>0.2</c:v>
                </c:pt>
                <c:pt idx="1">
                  <c:v>0.2</c:v>
                </c:pt>
                <c:pt idx="2">
                  <c:v>0.2</c:v>
                </c:pt>
                <c:pt idx="3">
                  <c:v>0.2</c:v>
                </c:pt>
                <c:pt idx="4">
                  <c:v>0.2</c:v>
                </c:pt>
                <c:pt idx="5">
                  <c:v>0.2</c:v>
                </c:pt>
                <c:pt idx="6">
                  <c:v>0.2</c:v>
                </c:pt>
                <c:pt idx="7">
                  <c:v>0.2</c:v>
                </c:pt>
              </c:numCache>
            </c:numRef>
          </c:val>
          <c:smooth val="1"/>
          <c:extLst>
            <c:ext xmlns:c16="http://schemas.microsoft.com/office/drawing/2014/chart" uri="{C3380CC4-5D6E-409C-BE32-E72D297353CC}">
              <c16:uniqueId val="{00000002-65ED-4933-BCDA-7DDF948B91EC}"/>
            </c:ext>
          </c:extLst>
        </c:ser>
        <c:ser>
          <c:idx val="3"/>
          <c:order val="3"/>
          <c:tx>
            <c:strRef>
              <c:f>'1.3 竞品比较'!$N$86</c:f>
              <c:strCache>
                <c:ptCount val="1"/>
                <c:pt idx="0">
                  <c:v>DD</c:v>
                </c:pt>
              </c:strCache>
            </c:strRef>
          </c:tx>
          <c:spPr>
            <a:ln w="28575" cap="rnd">
              <a:solidFill>
                <a:schemeClr val="accent4"/>
              </a:solidFill>
              <a:round/>
            </a:ln>
            <a:effectLst/>
          </c:spPr>
          <c:marker>
            <c:symbol val="none"/>
          </c:marker>
          <c:cat>
            <c:strRef>
              <c:f>'1.3 竞品比较'!$J$87:$J$94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竞品比较'!$N$87:$N$94</c:f>
              <c:numCache>
                <c:formatCode>0%</c:formatCode>
                <c:ptCount val="8"/>
                <c:pt idx="0">
                  <c:v>0.25</c:v>
                </c:pt>
                <c:pt idx="1">
                  <c:v>0.2</c:v>
                </c:pt>
                <c:pt idx="2">
                  <c:v>0.2</c:v>
                </c:pt>
                <c:pt idx="3">
                  <c:v>0.2</c:v>
                </c:pt>
                <c:pt idx="4">
                  <c:v>0.2</c:v>
                </c:pt>
                <c:pt idx="5">
                  <c:v>0.2</c:v>
                </c:pt>
                <c:pt idx="6">
                  <c:v>0.2</c:v>
                </c:pt>
                <c:pt idx="7">
                  <c:v>0.2</c:v>
                </c:pt>
              </c:numCache>
            </c:numRef>
          </c:val>
          <c:smooth val="1"/>
          <c:extLst>
            <c:ext xmlns:c16="http://schemas.microsoft.com/office/drawing/2014/chart" uri="{C3380CC4-5D6E-409C-BE32-E72D297353CC}">
              <c16:uniqueId val="{00000003-65ED-4933-BCDA-7DDF948B91EC}"/>
            </c:ext>
          </c:extLst>
        </c:ser>
        <c:ser>
          <c:idx val="4"/>
          <c:order val="4"/>
          <c:tx>
            <c:strRef>
              <c:f>'1.3 竞品比较'!$O$86</c:f>
              <c:strCache>
                <c:ptCount val="1"/>
                <c:pt idx="0">
                  <c:v>EE</c:v>
                </c:pt>
              </c:strCache>
            </c:strRef>
          </c:tx>
          <c:spPr>
            <a:ln w="28575" cap="rnd">
              <a:solidFill>
                <a:schemeClr val="accent5"/>
              </a:solidFill>
              <a:round/>
            </a:ln>
            <a:effectLst/>
          </c:spPr>
          <c:marker>
            <c:symbol val="none"/>
          </c:marker>
          <c:cat>
            <c:strRef>
              <c:f>'1.3 竞品比较'!$J$87:$J$94</c:f>
              <c:strCache>
                <c:ptCount val="8"/>
                <c:pt idx="0">
                  <c:v>2011年</c:v>
                </c:pt>
                <c:pt idx="1">
                  <c:v>2012年</c:v>
                </c:pt>
                <c:pt idx="2">
                  <c:v>2013年</c:v>
                </c:pt>
                <c:pt idx="3">
                  <c:v>2014年</c:v>
                </c:pt>
                <c:pt idx="4">
                  <c:v>2015年</c:v>
                </c:pt>
                <c:pt idx="5">
                  <c:v>2016年</c:v>
                </c:pt>
                <c:pt idx="6">
                  <c:v>2017年</c:v>
                </c:pt>
                <c:pt idx="7">
                  <c:v>2018年</c:v>
                </c:pt>
              </c:strCache>
            </c:strRef>
          </c:cat>
          <c:val>
            <c:numRef>
              <c:f>'1.3 竞品比较'!$O$87:$O$94</c:f>
              <c:numCache>
                <c:formatCode>0%</c:formatCode>
                <c:ptCount val="8"/>
                <c:pt idx="0">
                  <c:v>0.34</c:v>
                </c:pt>
                <c:pt idx="1">
                  <c:v>0.2</c:v>
                </c:pt>
                <c:pt idx="2">
                  <c:v>0.2</c:v>
                </c:pt>
                <c:pt idx="3">
                  <c:v>0.2</c:v>
                </c:pt>
                <c:pt idx="4">
                  <c:v>0.2</c:v>
                </c:pt>
                <c:pt idx="5">
                  <c:v>0.2</c:v>
                </c:pt>
                <c:pt idx="6">
                  <c:v>0.2</c:v>
                </c:pt>
                <c:pt idx="7">
                  <c:v>0.2</c:v>
                </c:pt>
              </c:numCache>
            </c:numRef>
          </c:val>
          <c:smooth val="1"/>
          <c:extLst>
            <c:ext xmlns:c16="http://schemas.microsoft.com/office/drawing/2014/chart" uri="{C3380CC4-5D6E-409C-BE32-E72D297353CC}">
              <c16:uniqueId val="{00000004-65ED-4933-BCDA-7DDF948B91EC}"/>
            </c:ext>
          </c:extLst>
        </c:ser>
        <c:dLbls>
          <c:showLegendKey val="0"/>
          <c:showVal val="0"/>
          <c:showCatName val="0"/>
          <c:showSerName val="0"/>
          <c:showPercent val="0"/>
          <c:showBubbleSize val="0"/>
        </c:dLbls>
        <c:smooth val="0"/>
        <c:axId val="683532488"/>
        <c:axId val="683532816"/>
      </c:lineChart>
      <c:catAx>
        <c:axId val="68353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3532816"/>
        <c:crosses val="autoZero"/>
        <c:auto val="1"/>
        <c:lblAlgn val="ctr"/>
        <c:lblOffset val="100"/>
        <c:noMultiLvlLbl val="0"/>
      </c:catAx>
      <c:valAx>
        <c:axId val="683532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3532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组合指数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'5. 组合指数模板'!$V$1:$V$4</c:f>
              <c:strCache>
                <c:ptCount val="4"/>
                <c:pt idx="0">
                  <c:v>指数</c:v>
                </c:pt>
                <c:pt idx="1">
                  <c:v>沪深300</c:v>
                </c:pt>
              </c:strCache>
            </c:strRef>
          </c:tx>
          <c:spPr>
            <a:ln w="28575" cap="rnd">
              <a:solidFill>
                <a:schemeClr val="accent1"/>
              </a:solidFill>
              <a:round/>
            </a:ln>
            <a:effectLst/>
          </c:spPr>
          <c:marker>
            <c:symbol val="none"/>
          </c:marker>
          <c:cat>
            <c:numRef>
              <c:f>'5. 组合指数模板'!$A$5:$A$3443</c:f>
              <c:numCache>
                <c:formatCode>yyyy\-mm\-dd</c:formatCode>
                <c:ptCount val="3439"/>
                <c:pt idx="0">
                  <c:v>38357</c:v>
                </c:pt>
                <c:pt idx="1">
                  <c:v>38358</c:v>
                </c:pt>
                <c:pt idx="2">
                  <c:v>38359</c:v>
                </c:pt>
                <c:pt idx="3">
                  <c:v>38362</c:v>
                </c:pt>
                <c:pt idx="4">
                  <c:v>38363</c:v>
                </c:pt>
                <c:pt idx="5">
                  <c:v>38364</c:v>
                </c:pt>
                <c:pt idx="6">
                  <c:v>38365</c:v>
                </c:pt>
                <c:pt idx="7">
                  <c:v>38366</c:v>
                </c:pt>
                <c:pt idx="8">
                  <c:v>38369</c:v>
                </c:pt>
                <c:pt idx="9">
                  <c:v>38370</c:v>
                </c:pt>
                <c:pt idx="10">
                  <c:v>38371</c:v>
                </c:pt>
                <c:pt idx="11">
                  <c:v>38372</c:v>
                </c:pt>
                <c:pt idx="12">
                  <c:v>38373</c:v>
                </c:pt>
                <c:pt idx="13">
                  <c:v>38376</c:v>
                </c:pt>
                <c:pt idx="14">
                  <c:v>38377</c:v>
                </c:pt>
                <c:pt idx="15">
                  <c:v>38378</c:v>
                </c:pt>
                <c:pt idx="16">
                  <c:v>38379</c:v>
                </c:pt>
                <c:pt idx="17">
                  <c:v>38380</c:v>
                </c:pt>
                <c:pt idx="18">
                  <c:v>38383</c:v>
                </c:pt>
                <c:pt idx="19">
                  <c:v>38384</c:v>
                </c:pt>
                <c:pt idx="20">
                  <c:v>38385</c:v>
                </c:pt>
                <c:pt idx="21">
                  <c:v>38386</c:v>
                </c:pt>
                <c:pt idx="22">
                  <c:v>38387</c:v>
                </c:pt>
                <c:pt idx="23">
                  <c:v>38399</c:v>
                </c:pt>
                <c:pt idx="24">
                  <c:v>38400</c:v>
                </c:pt>
                <c:pt idx="25">
                  <c:v>38401</c:v>
                </c:pt>
                <c:pt idx="26">
                  <c:v>38404</c:v>
                </c:pt>
                <c:pt idx="27">
                  <c:v>38405</c:v>
                </c:pt>
                <c:pt idx="28">
                  <c:v>38406</c:v>
                </c:pt>
                <c:pt idx="29">
                  <c:v>38407</c:v>
                </c:pt>
                <c:pt idx="30">
                  <c:v>38408</c:v>
                </c:pt>
                <c:pt idx="31">
                  <c:v>38411</c:v>
                </c:pt>
                <c:pt idx="32">
                  <c:v>38412</c:v>
                </c:pt>
                <c:pt idx="33">
                  <c:v>38413</c:v>
                </c:pt>
                <c:pt idx="34">
                  <c:v>38414</c:v>
                </c:pt>
                <c:pt idx="35">
                  <c:v>38415</c:v>
                </c:pt>
                <c:pt idx="36">
                  <c:v>38418</c:v>
                </c:pt>
                <c:pt idx="37">
                  <c:v>38419</c:v>
                </c:pt>
                <c:pt idx="38">
                  <c:v>38420</c:v>
                </c:pt>
                <c:pt idx="39">
                  <c:v>38421</c:v>
                </c:pt>
                <c:pt idx="40">
                  <c:v>38422</c:v>
                </c:pt>
                <c:pt idx="41">
                  <c:v>38425</c:v>
                </c:pt>
                <c:pt idx="42">
                  <c:v>38426</c:v>
                </c:pt>
                <c:pt idx="43">
                  <c:v>38427</c:v>
                </c:pt>
                <c:pt idx="44">
                  <c:v>38428</c:v>
                </c:pt>
                <c:pt idx="45">
                  <c:v>38429</c:v>
                </c:pt>
                <c:pt idx="46">
                  <c:v>38432</c:v>
                </c:pt>
                <c:pt idx="47">
                  <c:v>38433</c:v>
                </c:pt>
                <c:pt idx="48">
                  <c:v>38434</c:v>
                </c:pt>
                <c:pt idx="49">
                  <c:v>38435</c:v>
                </c:pt>
                <c:pt idx="50">
                  <c:v>38436</c:v>
                </c:pt>
                <c:pt idx="51">
                  <c:v>38439</c:v>
                </c:pt>
                <c:pt idx="52">
                  <c:v>38440</c:v>
                </c:pt>
                <c:pt idx="53">
                  <c:v>38441</c:v>
                </c:pt>
                <c:pt idx="54">
                  <c:v>38442</c:v>
                </c:pt>
                <c:pt idx="55">
                  <c:v>38443</c:v>
                </c:pt>
                <c:pt idx="56">
                  <c:v>38446</c:v>
                </c:pt>
                <c:pt idx="57">
                  <c:v>38447</c:v>
                </c:pt>
                <c:pt idx="58">
                  <c:v>38448</c:v>
                </c:pt>
                <c:pt idx="59">
                  <c:v>38449</c:v>
                </c:pt>
                <c:pt idx="60">
                  <c:v>38450</c:v>
                </c:pt>
                <c:pt idx="61">
                  <c:v>38453</c:v>
                </c:pt>
                <c:pt idx="62">
                  <c:v>38454</c:v>
                </c:pt>
                <c:pt idx="63">
                  <c:v>38455</c:v>
                </c:pt>
                <c:pt idx="64">
                  <c:v>38456</c:v>
                </c:pt>
                <c:pt idx="65">
                  <c:v>38457</c:v>
                </c:pt>
                <c:pt idx="66">
                  <c:v>38460</c:v>
                </c:pt>
                <c:pt idx="67">
                  <c:v>38461</c:v>
                </c:pt>
                <c:pt idx="68">
                  <c:v>38462</c:v>
                </c:pt>
                <c:pt idx="69">
                  <c:v>38463</c:v>
                </c:pt>
                <c:pt idx="70">
                  <c:v>38464</c:v>
                </c:pt>
                <c:pt idx="71">
                  <c:v>38467</c:v>
                </c:pt>
                <c:pt idx="72">
                  <c:v>38468</c:v>
                </c:pt>
                <c:pt idx="73">
                  <c:v>38469</c:v>
                </c:pt>
                <c:pt idx="74">
                  <c:v>38470</c:v>
                </c:pt>
                <c:pt idx="75">
                  <c:v>38471</c:v>
                </c:pt>
                <c:pt idx="76">
                  <c:v>38481</c:v>
                </c:pt>
                <c:pt idx="77">
                  <c:v>38482</c:v>
                </c:pt>
                <c:pt idx="78">
                  <c:v>38483</c:v>
                </c:pt>
                <c:pt idx="79">
                  <c:v>38484</c:v>
                </c:pt>
                <c:pt idx="80">
                  <c:v>38485</c:v>
                </c:pt>
                <c:pt idx="81">
                  <c:v>38488</c:v>
                </c:pt>
                <c:pt idx="82">
                  <c:v>38489</c:v>
                </c:pt>
                <c:pt idx="83">
                  <c:v>38490</c:v>
                </c:pt>
                <c:pt idx="84">
                  <c:v>38491</c:v>
                </c:pt>
                <c:pt idx="85">
                  <c:v>38492</c:v>
                </c:pt>
                <c:pt idx="86">
                  <c:v>38495</c:v>
                </c:pt>
                <c:pt idx="87">
                  <c:v>38496</c:v>
                </c:pt>
                <c:pt idx="88">
                  <c:v>38497</c:v>
                </c:pt>
                <c:pt idx="89">
                  <c:v>38498</c:v>
                </c:pt>
                <c:pt idx="90">
                  <c:v>38499</c:v>
                </c:pt>
                <c:pt idx="91">
                  <c:v>38502</c:v>
                </c:pt>
                <c:pt idx="92">
                  <c:v>38503</c:v>
                </c:pt>
                <c:pt idx="93">
                  <c:v>38504</c:v>
                </c:pt>
                <c:pt idx="94">
                  <c:v>38505</c:v>
                </c:pt>
                <c:pt idx="95">
                  <c:v>38506</c:v>
                </c:pt>
                <c:pt idx="96">
                  <c:v>38509</c:v>
                </c:pt>
                <c:pt idx="97">
                  <c:v>38510</c:v>
                </c:pt>
                <c:pt idx="98">
                  <c:v>38511</c:v>
                </c:pt>
                <c:pt idx="99">
                  <c:v>38512</c:v>
                </c:pt>
                <c:pt idx="100">
                  <c:v>38513</c:v>
                </c:pt>
                <c:pt idx="101">
                  <c:v>38516</c:v>
                </c:pt>
                <c:pt idx="102">
                  <c:v>38517</c:v>
                </c:pt>
                <c:pt idx="103">
                  <c:v>38518</c:v>
                </c:pt>
                <c:pt idx="104">
                  <c:v>38519</c:v>
                </c:pt>
                <c:pt idx="105">
                  <c:v>38520</c:v>
                </c:pt>
                <c:pt idx="106">
                  <c:v>38523</c:v>
                </c:pt>
                <c:pt idx="107">
                  <c:v>38524</c:v>
                </c:pt>
                <c:pt idx="108">
                  <c:v>38525</c:v>
                </c:pt>
                <c:pt idx="109">
                  <c:v>38526</c:v>
                </c:pt>
                <c:pt idx="110">
                  <c:v>38527</c:v>
                </c:pt>
                <c:pt idx="111">
                  <c:v>38530</c:v>
                </c:pt>
                <c:pt idx="112">
                  <c:v>38531</c:v>
                </c:pt>
                <c:pt idx="113">
                  <c:v>38532</c:v>
                </c:pt>
                <c:pt idx="114">
                  <c:v>38533</c:v>
                </c:pt>
                <c:pt idx="115">
                  <c:v>38534</c:v>
                </c:pt>
                <c:pt idx="116">
                  <c:v>38537</c:v>
                </c:pt>
                <c:pt idx="117">
                  <c:v>38538</c:v>
                </c:pt>
                <c:pt idx="118">
                  <c:v>38539</c:v>
                </c:pt>
                <c:pt idx="119">
                  <c:v>38540</c:v>
                </c:pt>
                <c:pt idx="120">
                  <c:v>38541</c:v>
                </c:pt>
                <c:pt idx="121">
                  <c:v>38544</c:v>
                </c:pt>
                <c:pt idx="122">
                  <c:v>38545</c:v>
                </c:pt>
                <c:pt idx="123">
                  <c:v>38546</c:v>
                </c:pt>
                <c:pt idx="124">
                  <c:v>38547</c:v>
                </c:pt>
                <c:pt idx="125">
                  <c:v>38548</c:v>
                </c:pt>
                <c:pt idx="126">
                  <c:v>38551</c:v>
                </c:pt>
                <c:pt idx="127">
                  <c:v>38552</c:v>
                </c:pt>
                <c:pt idx="128">
                  <c:v>38553</c:v>
                </c:pt>
                <c:pt idx="129">
                  <c:v>38554</c:v>
                </c:pt>
                <c:pt idx="130">
                  <c:v>38555</c:v>
                </c:pt>
                <c:pt idx="131">
                  <c:v>38558</c:v>
                </c:pt>
                <c:pt idx="132">
                  <c:v>38559</c:v>
                </c:pt>
                <c:pt idx="133">
                  <c:v>38560</c:v>
                </c:pt>
                <c:pt idx="134">
                  <c:v>38561</c:v>
                </c:pt>
                <c:pt idx="135">
                  <c:v>38562</c:v>
                </c:pt>
                <c:pt idx="136">
                  <c:v>38565</c:v>
                </c:pt>
                <c:pt idx="137">
                  <c:v>38566</c:v>
                </c:pt>
                <c:pt idx="138">
                  <c:v>38567</c:v>
                </c:pt>
                <c:pt idx="139">
                  <c:v>38568</c:v>
                </c:pt>
                <c:pt idx="140">
                  <c:v>38569</c:v>
                </c:pt>
                <c:pt idx="141">
                  <c:v>38572</c:v>
                </c:pt>
                <c:pt idx="142">
                  <c:v>38573</c:v>
                </c:pt>
                <c:pt idx="143">
                  <c:v>38574</c:v>
                </c:pt>
                <c:pt idx="144">
                  <c:v>38575</c:v>
                </c:pt>
                <c:pt idx="145">
                  <c:v>38576</c:v>
                </c:pt>
                <c:pt idx="146">
                  <c:v>38579</c:v>
                </c:pt>
                <c:pt idx="147">
                  <c:v>38580</c:v>
                </c:pt>
                <c:pt idx="148">
                  <c:v>38581</c:v>
                </c:pt>
                <c:pt idx="149">
                  <c:v>38582</c:v>
                </c:pt>
                <c:pt idx="150">
                  <c:v>38583</c:v>
                </c:pt>
                <c:pt idx="151">
                  <c:v>38586</c:v>
                </c:pt>
                <c:pt idx="152">
                  <c:v>38587</c:v>
                </c:pt>
                <c:pt idx="153">
                  <c:v>38588</c:v>
                </c:pt>
                <c:pt idx="154">
                  <c:v>38589</c:v>
                </c:pt>
                <c:pt idx="155">
                  <c:v>38590</c:v>
                </c:pt>
                <c:pt idx="156">
                  <c:v>38593</c:v>
                </c:pt>
                <c:pt idx="157">
                  <c:v>38594</c:v>
                </c:pt>
                <c:pt idx="158">
                  <c:v>38595</c:v>
                </c:pt>
                <c:pt idx="159">
                  <c:v>38596</c:v>
                </c:pt>
                <c:pt idx="160">
                  <c:v>38597</c:v>
                </c:pt>
                <c:pt idx="161">
                  <c:v>38600</c:v>
                </c:pt>
                <c:pt idx="162">
                  <c:v>38601</c:v>
                </c:pt>
                <c:pt idx="163">
                  <c:v>38602</c:v>
                </c:pt>
                <c:pt idx="164">
                  <c:v>38603</c:v>
                </c:pt>
                <c:pt idx="165">
                  <c:v>38604</c:v>
                </c:pt>
                <c:pt idx="166">
                  <c:v>38607</c:v>
                </c:pt>
                <c:pt idx="167">
                  <c:v>38608</c:v>
                </c:pt>
                <c:pt idx="168">
                  <c:v>38609</c:v>
                </c:pt>
                <c:pt idx="169">
                  <c:v>38610</c:v>
                </c:pt>
                <c:pt idx="170">
                  <c:v>38611</c:v>
                </c:pt>
                <c:pt idx="171">
                  <c:v>38614</c:v>
                </c:pt>
                <c:pt idx="172">
                  <c:v>38615</c:v>
                </c:pt>
                <c:pt idx="173">
                  <c:v>38616</c:v>
                </c:pt>
                <c:pt idx="174">
                  <c:v>38617</c:v>
                </c:pt>
                <c:pt idx="175">
                  <c:v>38618</c:v>
                </c:pt>
                <c:pt idx="176">
                  <c:v>38621</c:v>
                </c:pt>
                <c:pt idx="177">
                  <c:v>38622</c:v>
                </c:pt>
                <c:pt idx="178">
                  <c:v>38623</c:v>
                </c:pt>
                <c:pt idx="179">
                  <c:v>38624</c:v>
                </c:pt>
                <c:pt idx="180">
                  <c:v>38625</c:v>
                </c:pt>
                <c:pt idx="181">
                  <c:v>38635</c:v>
                </c:pt>
                <c:pt idx="182">
                  <c:v>38636</c:v>
                </c:pt>
                <c:pt idx="183">
                  <c:v>38637</c:v>
                </c:pt>
                <c:pt idx="184">
                  <c:v>38638</c:v>
                </c:pt>
                <c:pt idx="185">
                  <c:v>38639</c:v>
                </c:pt>
                <c:pt idx="186">
                  <c:v>38642</c:v>
                </c:pt>
                <c:pt idx="187">
                  <c:v>38643</c:v>
                </c:pt>
                <c:pt idx="188">
                  <c:v>38644</c:v>
                </c:pt>
                <c:pt idx="189">
                  <c:v>38645</c:v>
                </c:pt>
                <c:pt idx="190">
                  <c:v>38646</c:v>
                </c:pt>
                <c:pt idx="191">
                  <c:v>38649</c:v>
                </c:pt>
                <c:pt idx="192">
                  <c:v>38650</c:v>
                </c:pt>
                <c:pt idx="193">
                  <c:v>38651</c:v>
                </c:pt>
                <c:pt idx="194">
                  <c:v>38652</c:v>
                </c:pt>
                <c:pt idx="195">
                  <c:v>38653</c:v>
                </c:pt>
                <c:pt idx="196">
                  <c:v>38656</c:v>
                </c:pt>
                <c:pt idx="197">
                  <c:v>38657</c:v>
                </c:pt>
                <c:pt idx="198">
                  <c:v>38658</c:v>
                </c:pt>
                <c:pt idx="199">
                  <c:v>38659</c:v>
                </c:pt>
                <c:pt idx="200">
                  <c:v>38660</c:v>
                </c:pt>
                <c:pt idx="201">
                  <c:v>38663</c:v>
                </c:pt>
                <c:pt idx="202">
                  <c:v>38664</c:v>
                </c:pt>
                <c:pt idx="203">
                  <c:v>38665</c:v>
                </c:pt>
                <c:pt idx="204">
                  <c:v>38666</c:v>
                </c:pt>
                <c:pt idx="205">
                  <c:v>38667</c:v>
                </c:pt>
                <c:pt idx="206">
                  <c:v>38670</c:v>
                </c:pt>
                <c:pt idx="207">
                  <c:v>38671</c:v>
                </c:pt>
                <c:pt idx="208">
                  <c:v>38672</c:v>
                </c:pt>
                <c:pt idx="209">
                  <c:v>38673</c:v>
                </c:pt>
                <c:pt idx="210">
                  <c:v>38674</c:v>
                </c:pt>
                <c:pt idx="211">
                  <c:v>38677</c:v>
                </c:pt>
                <c:pt idx="212">
                  <c:v>38678</c:v>
                </c:pt>
                <c:pt idx="213">
                  <c:v>38679</c:v>
                </c:pt>
                <c:pt idx="214">
                  <c:v>38680</c:v>
                </c:pt>
                <c:pt idx="215">
                  <c:v>38681</c:v>
                </c:pt>
                <c:pt idx="216">
                  <c:v>38684</c:v>
                </c:pt>
                <c:pt idx="217">
                  <c:v>38685</c:v>
                </c:pt>
                <c:pt idx="218">
                  <c:v>38686</c:v>
                </c:pt>
                <c:pt idx="219">
                  <c:v>38687</c:v>
                </c:pt>
                <c:pt idx="220">
                  <c:v>38688</c:v>
                </c:pt>
                <c:pt idx="221">
                  <c:v>38691</c:v>
                </c:pt>
                <c:pt idx="222">
                  <c:v>38692</c:v>
                </c:pt>
                <c:pt idx="223">
                  <c:v>38693</c:v>
                </c:pt>
                <c:pt idx="224">
                  <c:v>38694</c:v>
                </c:pt>
                <c:pt idx="225">
                  <c:v>38695</c:v>
                </c:pt>
                <c:pt idx="226">
                  <c:v>38698</c:v>
                </c:pt>
                <c:pt idx="227">
                  <c:v>38699</c:v>
                </c:pt>
                <c:pt idx="228">
                  <c:v>38700</c:v>
                </c:pt>
                <c:pt idx="229">
                  <c:v>38701</c:v>
                </c:pt>
                <c:pt idx="230">
                  <c:v>38702</c:v>
                </c:pt>
                <c:pt idx="231">
                  <c:v>38705</c:v>
                </c:pt>
                <c:pt idx="232">
                  <c:v>38706</c:v>
                </c:pt>
                <c:pt idx="233">
                  <c:v>38707</c:v>
                </c:pt>
                <c:pt idx="234">
                  <c:v>38708</c:v>
                </c:pt>
                <c:pt idx="235">
                  <c:v>38709</c:v>
                </c:pt>
                <c:pt idx="236">
                  <c:v>38712</c:v>
                </c:pt>
                <c:pt idx="237">
                  <c:v>38713</c:v>
                </c:pt>
                <c:pt idx="238">
                  <c:v>38714</c:v>
                </c:pt>
                <c:pt idx="239">
                  <c:v>38715</c:v>
                </c:pt>
                <c:pt idx="240">
                  <c:v>38716</c:v>
                </c:pt>
                <c:pt idx="241">
                  <c:v>38721</c:v>
                </c:pt>
                <c:pt idx="242">
                  <c:v>38722</c:v>
                </c:pt>
                <c:pt idx="243">
                  <c:v>38723</c:v>
                </c:pt>
                <c:pt idx="244">
                  <c:v>38726</c:v>
                </c:pt>
                <c:pt idx="245">
                  <c:v>38727</c:v>
                </c:pt>
                <c:pt idx="246">
                  <c:v>38728</c:v>
                </c:pt>
                <c:pt idx="247">
                  <c:v>38729</c:v>
                </c:pt>
                <c:pt idx="248">
                  <c:v>38730</c:v>
                </c:pt>
                <c:pt idx="249">
                  <c:v>38733</c:v>
                </c:pt>
                <c:pt idx="250">
                  <c:v>38734</c:v>
                </c:pt>
                <c:pt idx="251">
                  <c:v>38735</c:v>
                </c:pt>
                <c:pt idx="252">
                  <c:v>38736</c:v>
                </c:pt>
                <c:pt idx="253">
                  <c:v>38737</c:v>
                </c:pt>
                <c:pt idx="254">
                  <c:v>38740</c:v>
                </c:pt>
                <c:pt idx="255">
                  <c:v>38741</c:v>
                </c:pt>
                <c:pt idx="256">
                  <c:v>38742</c:v>
                </c:pt>
                <c:pt idx="257">
                  <c:v>38754</c:v>
                </c:pt>
                <c:pt idx="258">
                  <c:v>38755</c:v>
                </c:pt>
                <c:pt idx="259">
                  <c:v>38756</c:v>
                </c:pt>
                <c:pt idx="260">
                  <c:v>38757</c:v>
                </c:pt>
                <c:pt idx="261">
                  <c:v>38758</c:v>
                </c:pt>
                <c:pt idx="262">
                  <c:v>38761</c:v>
                </c:pt>
                <c:pt idx="263">
                  <c:v>38762</c:v>
                </c:pt>
                <c:pt idx="264">
                  <c:v>38763</c:v>
                </c:pt>
                <c:pt idx="265">
                  <c:v>38764</c:v>
                </c:pt>
                <c:pt idx="266">
                  <c:v>38765</c:v>
                </c:pt>
                <c:pt idx="267">
                  <c:v>38768</c:v>
                </c:pt>
                <c:pt idx="268">
                  <c:v>38769</c:v>
                </c:pt>
                <c:pt idx="269">
                  <c:v>38770</c:v>
                </c:pt>
                <c:pt idx="270">
                  <c:v>38771</c:v>
                </c:pt>
                <c:pt idx="271">
                  <c:v>38772</c:v>
                </c:pt>
                <c:pt idx="272">
                  <c:v>38775</c:v>
                </c:pt>
                <c:pt idx="273">
                  <c:v>38776</c:v>
                </c:pt>
                <c:pt idx="274">
                  <c:v>38777</c:v>
                </c:pt>
                <c:pt idx="275">
                  <c:v>38778</c:v>
                </c:pt>
                <c:pt idx="276">
                  <c:v>38779</c:v>
                </c:pt>
                <c:pt idx="277">
                  <c:v>38782</c:v>
                </c:pt>
                <c:pt idx="278">
                  <c:v>38783</c:v>
                </c:pt>
                <c:pt idx="279">
                  <c:v>38784</c:v>
                </c:pt>
                <c:pt idx="280">
                  <c:v>38785</c:v>
                </c:pt>
                <c:pt idx="281">
                  <c:v>38786</c:v>
                </c:pt>
                <c:pt idx="282">
                  <c:v>38789</c:v>
                </c:pt>
                <c:pt idx="283">
                  <c:v>38790</c:v>
                </c:pt>
                <c:pt idx="284">
                  <c:v>38791</c:v>
                </c:pt>
                <c:pt idx="285">
                  <c:v>38792</c:v>
                </c:pt>
                <c:pt idx="286">
                  <c:v>38793</c:v>
                </c:pt>
                <c:pt idx="287">
                  <c:v>38796</c:v>
                </c:pt>
                <c:pt idx="288">
                  <c:v>38797</c:v>
                </c:pt>
                <c:pt idx="289">
                  <c:v>38798</c:v>
                </c:pt>
                <c:pt idx="290">
                  <c:v>38799</c:v>
                </c:pt>
                <c:pt idx="291">
                  <c:v>38800</c:v>
                </c:pt>
                <c:pt idx="292">
                  <c:v>38803</c:v>
                </c:pt>
                <c:pt idx="293">
                  <c:v>38804</c:v>
                </c:pt>
                <c:pt idx="294">
                  <c:v>38805</c:v>
                </c:pt>
                <c:pt idx="295">
                  <c:v>38806</c:v>
                </c:pt>
                <c:pt idx="296">
                  <c:v>38807</c:v>
                </c:pt>
                <c:pt idx="297">
                  <c:v>38810</c:v>
                </c:pt>
                <c:pt idx="298">
                  <c:v>38811</c:v>
                </c:pt>
                <c:pt idx="299">
                  <c:v>38812</c:v>
                </c:pt>
                <c:pt idx="300">
                  <c:v>38813</c:v>
                </c:pt>
                <c:pt idx="301">
                  <c:v>38814</c:v>
                </c:pt>
                <c:pt idx="302">
                  <c:v>38817</c:v>
                </c:pt>
                <c:pt idx="303">
                  <c:v>38818</c:v>
                </c:pt>
                <c:pt idx="304">
                  <c:v>38819</c:v>
                </c:pt>
                <c:pt idx="305">
                  <c:v>38820</c:v>
                </c:pt>
                <c:pt idx="306">
                  <c:v>38821</c:v>
                </c:pt>
                <c:pt idx="307">
                  <c:v>38824</c:v>
                </c:pt>
                <c:pt idx="308">
                  <c:v>38825</c:v>
                </c:pt>
                <c:pt idx="309">
                  <c:v>38826</c:v>
                </c:pt>
                <c:pt idx="310">
                  <c:v>38827</c:v>
                </c:pt>
                <c:pt idx="311">
                  <c:v>38828</c:v>
                </c:pt>
                <c:pt idx="312">
                  <c:v>38831</c:v>
                </c:pt>
                <c:pt idx="313">
                  <c:v>38832</c:v>
                </c:pt>
                <c:pt idx="314">
                  <c:v>38833</c:v>
                </c:pt>
                <c:pt idx="315">
                  <c:v>38834</c:v>
                </c:pt>
                <c:pt idx="316">
                  <c:v>38835</c:v>
                </c:pt>
                <c:pt idx="317">
                  <c:v>38845</c:v>
                </c:pt>
                <c:pt idx="318">
                  <c:v>38846</c:v>
                </c:pt>
                <c:pt idx="319">
                  <c:v>38847</c:v>
                </c:pt>
                <c:pt idx="320">
                  <c:v>38848</c:v>
                </c:pt>
                <c:pt idx="321">
                  <c:v>38849</c:v>
                </c:pt>
                <c:pt idx="322">
                  <c:v>38852</c:v>
                </c:pt>
                <c:pt idx="323">
                  <c:v>38853</c:v>
                </c:pt>
                <c:pt idx="324">
                  <c:v>38854</c:v>
                </c:pt>
                <c:pt idx="325">
                  <c:v>38855</c:v>
                </c:pt>
                <c:pt idx="326">
                  <c:v>38856</c:v>
                </c:pt>
                <c:pt idx="327">
                  <c:v>38859</c:v>
                </c:pt>
                <c:pt idx="328">
                  <c:v>38860</c:v>
                </c:pt>
                <c:pt idx="329">
                  <c:v>38861</c:v>
                </c:pt>
                <c:pt idx="330">
                  <c:v>38862</c:v>
                </c:pt>
                <c:pt idx="331">
                  <c:v>38863</c:v>
                </c:pt>
                <c:pt idx="332">
                  <c:v>38866</c:v>
                </c:pt>
                <c:pt idx="333">
                  <c:v>38867</c:v>
                </c:pt>
                <c:pt idx="334">
                  <c:v>38868</c:v>
                </c:pt>
                <c:pt idx="335">
                  <c:v>38869</c:v>
                </c:pt>
                <c:pt idx="336">
                  <c:v>38870</c:v>
                </c:pt>
                <c:pt idx="337">
                  <c:v>38873</c:v>
                </c:pt>
                <c:pt idx="338">
                  <c:v>38874</c:v>
                </c:pt>
                <c:pt idx="339">
                  <c:v>38875</c:v>
                </c:pt>
                <c:pt idx="340">
                  <c:v>38876</c:v>
                </c:pt>
                <c:pt idx="341">
                  <c:v>38877</c:v>
                </c:pt>
                <c:pt idx="342">
                  <c:v>38880</c:v>
                </c:pt>
                <c:pt idx="343">
                  <c:v>38881</c:v>
                </c:pt>
                <c:pt idx="344">
                  <c:v>38882</c:v>
                </c:pt>
                <c:pt idx="345">
                  <c:v>38883</c:v>
                </c:pt>
                <c:pt idx="346">
                  <c:v>38884</c:v>
                </c:pt>
                <c:pt idx="347">
                  <c:v>38887</c:v>
                </c:pt>
                <c:pt idx="348">
                  <c:v>38888</c:v>
                </c:pt>
                <c:pt idx="349">
                  <c:v>38889</c:v>
                </c:pt>
                <c:pt idx="350">
                  <c:v>38890</c:v>
                </c:pt>
                <c:pt idx="351">
                  <c:v>38891</c:v>
                </c:pt>
                <c:pt idx="352">
                  <c:v>38894</c:v>
                </c:pt>
                <c:pt idx="353">
                  <c:v>38895</c:v>
                </c:pt>
                <c:pt idx="354">
                  <c:v>38896</c:v>
                </c:pt>
                <c:pt idx="355">
                  <c:v>38897</c:v>
                </c:pt>
                <c:pt idx="356">
                  <c:v>38898</c:v>
                </c:pt>
                <c:pt idx="357">
                  <c:v>38901</c:v>
                </c:pt>
                <c:pt idx="358">
                  <c:v>38902</c:v>
                </c:pt>
                <c:pt idx="359">
                  <c:v>38903</c:v>
                </c:pt>
                <c:pt idx="360">
                  <c:v>38904</c:v>
                </c:pt>
                <c:pt idx="361">
                  <c:v>38905</c:v>
                </c:pt>
                <c:pt idx="362">
                  <c:v>38908</c:v>
                </c:pt>
                <c:pt idx="363">
                  <c:v>38909</c:v>
                </c:pt>
                <c:pt idx="364">
                  <c:v>38910</c:v>
                </c:pt>
                <c:pt idx="365">
                  <c:v>38911</c:v>
                </c:pt>
                <c:pt idx="366">
                  <c:v>38912</c:v>
                </c:pt>
                <c:pt idx="367">
                  <c:v>38915</c:v>
                </c:pt>
                <c:pt idx="368">
                  <c:v>38916</c:v>
                </c:pt>
                <c:pt idx="369">
                  <c:v>38917</c:v>
                </c:pt>
                <c:pt idx="370">
                  <c:v>38918</c:v>
                </c:pt>
                <c:pt idx="371">
                  <c:v>38919</c:v>
                </c:pt>
                <c:pt idx="372">
                  <c:v>38922</c:v>
                </c:pt>
                <c:pt idx="373">
                  <c:v>38923</c:v>
                </c:pt>
                <c:pt idx="374">
                  <c:v>38924</c:v>
                </c:pt>
                <c:pt idx="375">
                  <c:v>38925</c:v>
                </c:pt>
                <c:pt idx="376">
                  <c:v>38926</c:v>
                </c:pt>
                <c:pt idx="377">
                  <c:v>38929</c:v>
                </c:pt>
                <c:pt idx="378">
                  <c:v>38930</c:v>
                </c:pt>
                <c:pt idx="379">
                  <c:v>38931</c:v>
                </c:pt>
                <c:pt idx="380">
                  <c:v>38932</c:v>
                </c:pt>
                <c:pt idx="381">
                  <c:v>38933</c:v>
                </c:pt>
                <c:pt idx="382">
                  <c:v>38936</c:v>
                </c:pt>
                <c:pt idx="383">
                  <c:v>38937</c:v>
                </c:pt>
                <c:pt idx="384">
                  <c:v>38938</c:v>
                </c:pt>
                <c:pt idx="385">
                  <c:v>38939</c:v>
                </c:pt>
                <c:pt idx="386">
                  <c:v>38940</c:v>
                </c:pt>
                <c:pt idx="387">
                  <c:v>38943</c:v>
                </c:pt>
                <c:pt idx="388">
                  <c:v>38944</c:v>
                </c:pt>
                <c:pt idx="389">
                  <c:v>38945</c:v>
                </c:pt>
                <c:pt idx="390">
                  <c:v>38946</c:v>
                </c:pt>
                <c:pt idx="391">
                  <c:v>38947</c:v>
                </c:pt>
                <c:pt idx="392">
                  <c:v>38950</c:v>
                </c:pt>
                <c:pt idx="393">
                  <c:v>38951</c:v>
                </c:pt>
                <c:pt idx="394">
                  <c:v>38952</c:v>
                </c:pt>
                <c:pt idx="395">
                  <c:v>38953</c:v>
                </c:pt>
                <c:pt idx="396">
                  <c:v>38954</c:v>
                </c:pt>
                <c:pt idx="397">
                  <c:v>38957</c:v>
                </c:pt>
                <c:pt idx="398">
                  <c:v>38958</c:v>
                </c:pt>
                <c:pt idx="399">
                  <c:v>38959</c:v>
                </c:pt>
                <c:pt idx="400">
                  <c:v>38960</c:v>
                </c:pt>
                <c:pt idx="401">
                  <c:v>38961</c:v>
                </c:pt>
                <c:pt idx="402">
                  <c:v>38964</c:v>
                </c:pt>
                <c:pt idx="403">
                  <c:v>38965</c:v>
                </c:pt>
                <c:pt idx="404">
                  <c:v>38966</c:v>
                </c:pt>
                <c:pt idx="405">
                  <c:v>38967</c:v>
                </c:pt>
                <c:pt idx="406">
                  <c:v>38968</c:v>
                </c:pt>
                <c:pt idx="407">
                  <c:v>38971</c:v>
                </c:pt>
                <c:pt idx="408">
                  <c:v>38972</c:v>
                </c:pt>
                <c:pt idx="409">
                  <c:v>38973</c:v>
                </c:pt>
                <c:pt idx="410">
                  <c:v>38974</c:v>
                </c:pt>
                <c:pt idx="411">
                  <c:v>38975</c:v>
                </c:pt>
                <c:pt idx="412">
                  <c:v>38978</c:v>
                </c:pt>
                <c:pt idx="413">
                  <c:v>38979</c:v>
                </c:pt>
                <c:pt idx="414">
                  <c:v>38980</c:v>
                </c:pt>
                <c:pt idx="415">
                  <c:v>38981</c:v>
                </c:pt>
                <c:pt idx="416">
                  <c:v>38982</c:v>
                </c:pt>
                <c:pt idx="417">
                  <c:v>38985</c:v>
                </c:pt>
                <c:pt idx="418">
                  <c:v>38986</c:v>
                </c:pt>
                <c:pt idx="419">
                  <c:v>38987</c:v>
                </c:pt>
                <c:pt idx="420">
                  <c:v>38988</c:v>
                </c:pt>
                <c:pt idx="421">
                  <c:v>38989</c:v>
                </c:pt>
                <c:pt idx="422">
                  <c:v>38999</c:v>
                </c:pt>
                <c:pt idx="423">
                  <c:v>39000</c:v>
                </c:pt>
                <c:pt idx="424">
                  <c:v>39001</c:v>
                </c:pt>
                <c:pt idx="425">
                  <c:v>39002</c:v>
                </c:pt>
                <c:pt idx="426">
                  <c:v>39003</c:v>
                </c:pt>
                <c:pt idx="427">
                  <c:v>39006</c:v>
                </c:pt>
                <c:pt idx="428">
                  <c:v>39007</c:v>
                </c:pt>
                <c:pt idx="429">
                  <c:v>39008</c:v>
                </c:pt>
                <c:pt idx="430">
                  <c:v>39009</c:v>
                </c:pt>
                <c:pt idx="431">
                  <c:v>39010</c:v>
                </c:pt>
                <c:pt idx="432">
                  <c:v>39013</c:v>
                </c:pt>
                <c:pt idx="433">
                  <c:v>39014</c:v>
                </c:pt>
                <c:pt idx="434">
                  <c:v>39015</c:v>
                </c:pt>
                <c:pt idx="435">
                  <c:v>39016</c:v>
                </c:pt>
                <c:pt idx="436">
                  <c:v>39017</c:v>
                </c:pt>
                <c:pt idx="437">
                  <c:v>39020</c:v>
                </c:pt>
                <c:pt idx="438">
                  <c:v>39021</c:v>
                </c:pt>
                <c:pt idx="439">
                  <c:v>39022</c:v>
                </c:pt>
                <c:pt idx="440">
                  <c:v>39023</c:v>
                </c:pt>
                <c:pt idx="441">
                  <c:v>39024</c:v>
                </c:pt>
                <c:pt idx="442">
                  <c:v>39027</c:v>
                </c:pt>
                <c:pt idx="443">
                  <c:v>39028</c:v>
                </c:pt>
                <c:pt idx="444">
                  <c:v>39029</c:v>
                </c:pt>
                <c:pt idx="445">
                  <c:v>39030</c:v>
                </c:pt>
                <c:pt idx="446">
                  <c:v>39031</c:v>
                </c:pt>
                <c:pt idx="447">
                  <c:v>39034</c:v>
                </c:pt>
                <c:pt idx="448">
                  <c:v>39035</c:v>
                </c:pt>
                <c:pt idx="449">
                  <c:v>39036</c:v>
                </c:pt>
                <c:pt idx="450">
                  <c:v>39037</c:v>
                </c:pt>
                <c:pt idx="451">
                  <c:v>39038</c:v>
                </c:pt>
                <c:pt idx="452">
                  <c:v>39041</c:v>
                </c:pt>
                <c:pt idx="453">
                  <c:v>39042</c:v>
                </c:pt>
                <c:pt idx="454">
                  <c:v>39043</c:v>
                </c:pt>
                <c:pt idx="455">
                  <c:v>39044</c:v>
                </c:pt>
                <c:pt idx="456">
                  <c:v>39045</c:v>
                </c:pt>
                <c:pt idx="457">
                  <c:v>39048</c:v>
                </c:pt>
                <c:pt idx="458">
                  <c:v>39049</c:v>
                </c:pt>
                <c:pt idx="459">
                  <c:v>39050</c:v>
                </c:pt>
                <c:pt idx="460">
                  <c:v>39051</c:v>
                </c:pt>
                <c:pt idx="461">
                  <c:v>39052</c:v>
                </c:pt>
                <c:pt idx="462">
                  <c:v>39055</c:v>
                </c:pt>
                <c:pt idx="463">
                  <c:v>39056</c:v>
                </c:pt>
                <c:pt idx="464">
                  <c:v>39057</c:v>
                </c:pt>
                <c:pt idx="465">
                  <c:v>39058</c:v>
                </c:pt>
                <c:pt idx="466">
                  <c:v>39059</c:v>
                </c:pt>
                <c:pt idx="467">
                  <c:v>39062</c:v>
                </c:pt>
                <c:pt idx="468">
                  <c:v>39063</c:v>
                </c:pt>
                <c:pt idx="469">
                  <c:v>39064</c:v>
                </c:pt>
                <c:pt idx="470">
                  <c:v>39065</c:v>
                </c:pt>
                <c:pt idx="471">
                  <c:v>39066</c:v>
                </c:pt>
                <c:pt idx="472">
                  <c:v>39069</c:v>
                </c:pt>
                <c:pt idx="473">
                  <c:v>39070</c:v>
                </c:pt>
                <c:pt idx="474">
                  <c:v>39071</c:v>
                </c:pt>
                <c:pt idx="475">
                  <c:v>39072</c:v>
                </c:pt>
                <c:pt idx="476">
                  <c:v>39073</c:v>
                </c:pt>
                <c:pt idx="477">
                  <c:v>39076</c:v>
                </c:pt>
                <c:pt idx="478">
                  <c:v>39077</c:v>
                </c:pt>
                <c:pt idx="479">
                  <c:v>39078</c:v>
                </c:pt>
                <c:pt idx="480">
                  <c:v>39079</c:v>
                </c:pt>
                <c:pt idx="481">
                  <c:v>39080</c:v>
                </c:pt>
                <c:pt idx="482">
                  <c:v>39086</c:v>
                </c:pt>
                <c:pt idx="483">
                  <c:v>39087</c:v>
                </c:pt>
                <c:pt idx="484">
                  <c:v>39090</c:v>
                </c:pt>
                <c:pt idx="485">
                  <c:v>39091</c:v>
                </c:pt>
                <c:pt idx="486">
                  <c:v>39092</c:v>
                </c:pt>
                <c:pt idx="487">
                  <c:v>39093</c:v>
                </c:pt>
                <c:pt idx="488">
                  <c:v>39094</c:v>
                </c:pt>
                <c:pt idx="489">
                  <c:v>39097</c:v>
                </c:pt>
                <c:pt idx="490">
                  <c:v>39098</c:v>
                </c:pt>
                <c:pt idx="491">
                  <c:v>39099</c:v>
                </c:pt>
                <c:pt idx="492">
                  <c:v>39100</c:v>
                </c:pt>
                <c:pt idx="493">
                  <c:v>39101</c:v>
                </c:pt>
                <c:pt idx="494">
                  <c:v>39104</c:v>
                </c:pt>
                <c:pt idx="495">
                  <c:v>39105</c:v>
                </c:pt>
                <c:pt idx="496">
                  <c:v>39106</c:v>
                </c:pt>
                <c:pt idx="497">
                  <c:v>39107</c:v>
                </c:pt>
                <c:pt idx="498">
                  <c:v>39108</c:v>
                </c:pt>
                <c:pt idx="499">
                  <c:v>39111</c:v>
                </c:pt>
                <c:pt idx="500">
                  <c:v>39112</c:v>
                </c:pt>
                <c:pt idx="501">
                  <c:v>39113</c:v>
                </c:pt>
                <c:pt idx="502">
                  <c:v>39114</c:v>
                </c:pt>
                <c:pt idx="503">
                  <c:v>39115</c:v>
                </c:pt>
                <c:pt idx="504">
                  <c:v>39118</c:v>
                </c:pt>
                <c:pt idx="505">
                  <c:v>39119</c:v>
                </c:pt>
                <c:pt idx="506">
                  <c:v>39120</c:v>
                </c:pt>
                <c:pt idx="507">
                  <c:v>39121</c:v>
                </c:pt>
                <c:pt idx="508">
                  <c:v>39122</c:v>
                </c:pt>
                <c:pt idx="509">
                  <c:v>39125</c:v>
                </c:pt>
                <c:pt idx="510">
                  <c:v>39126</c:v>
                </c:pt>
                <c:pt idx="511">
                  <c:v>39127</c:v>
                </c:pt>
                <c:pt idx="512">
                  <c:v>39128</c:v>
                </c:pt>
                <c:pt idx="513">
                  <c:v>39129</c:v>
                </c:pt>
                <c:pt idx="514">
                  <c:v>39139</c:v>
                </c:pt>
                <c:pt idx="515">
                  <c:v>39140</c:v>
                </c:pt>
                <c:pt idx="516">
                  <c:v>39141</c:v>
                </c:pt>
                <c:pt idx="517">
                  <c:v>39142</c:v>
                </c:pt>
                <c:pt idx="518">
                  <c:v>39143</c:v>
                </c:pt>
                <c:pt idx="519">
                  <c:v>39146</c:v>
                </c:pt>
                <c:pt idx="520">
                  <c:v>39147</c:v>
                </c:pt>
                <c:pt idx="521">
                  <c:v>39148</c:v>
                </c:pt>
                <c:pt idx="522">
                  <c:v>39149</c:v>
                </c:pt>
                <c:pt idx="523">
                  <c:v>39150</c:v>
                </c:pt>
                <c:pt idx="524">
                  <c:v>39153</c:v>
                </c:pt>
                <c:pt idx="525">
                  <c:v>39154</c:v>
                </c:pt>
                <c:pt idx="526">
                  <c:v>39155</c:v>
                </c:pt>
                <c:pt idx="527">
                  <c:v>39156</c:v>
                </c:pt>
                <c:pt idx="528">
                  <c:v>39157</c:v>
                </c:pt>
                <c:pt idx="529">
                  <c:v>39160</c:v>
                </c:pt>
                <c:pt idx="530">
                  <c:v>39161</c:v>
                </c:pt>
                <c:pt idx="531">
                  <c:v>39162</c:v>
                </c:pt>
                <c:pt idx="532">
                  <c:v>39163</c:v>
                </c:pt>
                <c:pt idx="533">
                  <c:v>39164</c:v>
                </c:pt>
                <c:pt idx="534">
                  <c:v>39167</c:v>
                </c:pt>
                <c:pt idx="535">
                  <c:v>39168</c:v>
                </c:pt>
                <c:pt idx="536">
                  <c:v>39169</c:v>
                </c:pt>
                <c:pt idx="537">
                  <c:v>39170</c:v>
                </c:pt>
                <c:pt idx="538">
                  <c:v>39171</c:v>
                </c:pt>
                <c:pt idx="539">
                  <c:v>39174</c:v>
                </c:pt>
                <c:pt idx="540">
                  <c:v>39175</c:v>
                </c:pt>
                <c:pt idx="541">
                  <c:v>39176</c:v>
                </c:pt>
                <c:pt idx="542">
                  <c:v>39177</c:v>
                </c:pt>
                <c:pt idx="543">
                  <c:v>39178</c:v>
                </c:pt>
                <c:pt idx="544">
                  <c:v>39181</c:v>
                </c:pt>
                <c:pt idx="545">
                  <c:v>39182</c:v>
                </c:pt>
                <c:pt idx="546">
                  <c:v>39183</c:v>
                </c:pt>
                <c:pt idx="547">
                  <c:v>39184</c:v>
                </c:pt>
                <c:pt idx="548">
                  <c:v>39185</c:v>
                </c:pt>
                <c:pt idx="549">
                  <c:v>39188</c:v>
                </c:pt>
                <c:pt idx="550">
                  <c:v>39189</c:v>
                </c:pt>
                <c:pt idx="551">
                  <c:v>39190</c:v>
                </c:pt>
                <c:pt idx="552">
                  <c:v>39191</c:v>
                </c:pt>
                <c:pt idx="553">
                  <c:v>39192</c:v>
                </c:pt>
                <c:pt idx="554">
                  <c:v>39195</c:v>
                </c:pt>
                <c:pt idx="555">
                  <c:v>39196</c:v>
                </c:pt>
                <c:pt idx="556">
                  <c:v>39197</c:v>
                </c:pt>
                <c:pt idx="557">
                  <c:v>39198</c:v>
                </c:pt>
                <c:pt idx="558">
                  <c:v>39199</c:v>
                </c:pt>
                <c:pt idx="559">
                  <c:v>39202</c:v>
                </c:pt>
                <c:pt idx="560">
                  <c:v>39210</c:v>
                </c:pt>
                <c:pt idx="561">
                  <c:v>39211</c:v>
                </c:pt>
                <c:pt idx="562">
                  <c:v>39212</c:v>
                </c:pt>
                <c:pt idx="563">
                  <c:v>39213</c:v>
                </c:pt>
                <c:pt idx="564">
                  <c:v>39216</c:v>
                </c:pt>
                <c:pt idx="565">
                  <c:v>39217</c:v>
                </c:pt>
                <c:pt idx="566">
                  <c:v>39218</c:v>
                </c:pt>
                <c:pt idx="567">
                  <c:v>39219</c:v>
                </c:pt>
                <c:pt idx="568">
                  <c:v>39220</c:v>
                </c:pt>
                <c:pt idx="569">
                  <c:v>39223</c:v>
                </c:pt>
                <c:pt idx="570">
                  <c:v>39224</c:v>
                </c:pt>
                <c:pt idx="571">
                  <c:v>39225</c:v>
                </c:pt>
                <c:pt idx="572">
                  <c:v>39226</c:v>
                </c:pt>
                <c:pt idx="573">
                  <c:v>39227</c:v>
                </c:pt>
                <c:pt idx="574">
                  <c:v>39230</c:v>
                </c:pt>
                <c:pt idx="575">
                  <c:v>39231</c:v>
                </c:pt>
                <c:pt idx="576">
                  <c:v>39232</c:v>
                </c:pt>
                <c:pt idx="577">
                  <c:v>39233</c:v>
                </c:pt>
                <c:pt idx="578">
                  <c:v>39234</c:v>
                </c:pt>
                <c:pt idx="579">
                  <c:v>39237</c:v>
                </c:pt>
                <c:pt idx="580">
                  <c:v>39238</c:v>
                </c:pt>
                <c:pt idx="581">
                  <c:v>39239</c:v>
                </c:pt>
                <c:pt idx="582">
                  <c:v>39240</c:v>
                </c:pt>
                <c:pt idx="583">
                  <c:v>39241</c:v>
                </c:pt>
                <c:pt idx="584">
                  <c:v>39244</c:v>
                </c:pt>
                <c:pt idx="585">
                  <c:v>39245</c:v>
                </c:pt>
                <c:pt idx="586">
                  <c:v>39246</c:v>
                </c:pt>
                <c:pt idx="587">
                  <c:v>39247</c:v>
                </c:pt>
                <c:pt idx="588">
                  <c:v>39248</c:v>
                </c:pt>
                <c:pt idx="589">
                  <c:v>39251</c:v>
                </c:pt>
                <c:pt idx="590">
                  <c:v>39252</c:v>
                </c:pt>
                <c:pt idx="591">
                  <c:v>39253</c:v>
                </c:pt>
                <c:pt idx="592">
                  <c:v>39254</c:v>
                </c:pt>
                <c:pt idx="593">
                  <c:v>39255</c:v>
                </c:pt>
                <c:pt idx="594">
                  <c:v>39258</c:v>
                </c:pt>
                <c:pt idx="595">
                  <c:v>39259</c:v>
                </c:pt>
                <c:pt idx="596">
                  <c:v>39260</c:v>
                </c:pt>
                <c:pt idx="597">
                  <c:v>39261</c:v>
                </c:pt>
                <c:pt idx="598">
                  <c:v>39262</c:v>
                </c:pt>
                <c:pt idx="599">
                  <c:v>39265</c:v>
                </c:pt>
                <c:pt idx="600">
                  <c:v>39266</c:v>
                </c:pt>
                <c:pt idx="601">
                  <c:v>39267</c:v>
                </c:pt>
                <c:pt idx="602">
                  <c:v>39268</c:v>
                </c:pt>
                <c:pt idx="603">
                  <c:v>39269</c:v>
                </c:pt>
                <c:pt idx="604">
                  <c:v>39272</c:v>
                </c:pt>
                <c:pt idx="605">
                  <c:v>39273</c:v>
                </c:pt>
                <c:pt idx="606">
                  <c:v>39274</c:v>
                </c:pt>
                <c:pt idx="607">
                  <c:v>39275</c:v>
                </c:pt>
                <c:pt idx="608">
                  <c:v>39276</c:v>
                </c:pt>
                <c:pt idx="609">
                  <c:v>39279</c:v>
                </c:pt>
                <c:pt idx="610">
                  <c:v>39280</c:v>
                </c:pt>
                <c:pt idx="611">
                  <c:v>39281</c:v>
                </c:pt>
                <c:pt idx="612">
                  <c:v>39282</c:v>
                </c:pt>
                <c:pt idx="613">
                  <c:v>39283</c:v>
                </c:pt>
                <c:pt idx="614">
                  <c:v>39286</c:v>
                </c:pt>
                <c:pt idx="615">
                  <c:v>39287</c:v>
                </c:pt>
                <c:pt idx="616">
                  <c:v>39288</c:v>
                </c:pt>
                <c:pt idx="617">
                  <c:v>39289</c:v>
                </c:pt>
                <c:pt idx="618">
                  <c:v>39290</c:v>
                </c:pt>
                <c:pt idx="619">
                  <c:v>39293</c:v>
                </c:pt>
                <c:pt idx="620">
                  <c:v>39294</c:v>
                </c:pt>
                <c:pt idx="621">
                  <c:v>39295</c:v>
                </c:pt>
                <c:pt idx="622">
                  <c:v>39296</c:v>
                </c:pt>
                <c:pt idx="623">
                  <c:v>39297</c:v>
                </c:pt>
                <c:pt idx="624">
                  <c:v>39300</c:v>
                </c:pt>
                <c:pt idx="625">
                  <c:v>39301</c:v>
                </c:pt>
                <c:pt idx="626">
                  <c:v>39302</c:v>
                </c:pt>
                <c:pt idx="627">
                  <c:v>39303</c:v>
                </c:pt>
                <c:pt idx="628">
                  <c:v>39304</c:v>
                </c:pt>
                <c:pt idx="629">
                  <c:v>39307</c:v>
                </c:pt>
                <c:pt idx="630">
                  <c:v>39308</c:v>
                </c:pt>
                <c:pt idx="631">
                  <c:v>39309</c:v>
                </c:pt>
                <c:pt idx="632">
                  <c:v>39310</c:v>
                </c:pt>
                <c:pt idx="633">
                  <c:v>39311</c:v>
                </c:pt>
                <c:pt idx="634">
                  <c:v>39314</c:v>
                </c:pt>
                <c:pt idx="635">
                  <c:v>39315</c:v>
                </c:pt>
                <c:pt idx="636">
                  <c:v>39316</c:v>
                </c:pt>
                <c:pt idx="637">
                  <c:v>39317</c:v>
                </c:pt>
                <c:pt idx="638">
                  <c:v>39318</c:v>
                </c:pt>
                <c:pt idx="639">
                  <c:v>39321</c:v>
                </c:pt>
                <c:pt idx="640">
                  <c:v>39322</c:v>
                </c:pt>
                <c:pt idx="641">
                  <c:v>39323</c:v>
                </c:pt>
                <c:pt idx="642">
                  <c:v>39324</c:v>
                </c:pt>
                <c:pt idx="643">
                  <c:v>39325</c:v>
                </c:pt>
                <c:pt idx="644">
                  <c:v>39328</c:v>
                </c:pt>
                <c:pt idx="645">
                  <c:v>39329</c:v>
                </c:pt>
                <c:pt idx="646">
                  <c:v>39330</c:v>
                </c:pt>
                <c:pt idx="647">
                  <c:v>39331</c:v>
                </c:pt>
                <c:pt idx="648">
                  <c:v>39332</c:v>
                </c:pt>
                <c:pt idx="649">
                  <c:v>39335</c:v>
                </c:pt>
                <c:pt idx="650">
                  <c:v>39336</c:v>
                </c:pt>
                <c:pt idx="651">
                  <c:v>39337</c:v>
                </c:pt>
                <c:pt idx="652">
                  <c:v>39338</c:v>
                </c:pt>
                <c:pt idx="653">
                  <c:v>39339</c:v>
                </c:pt>
                <c:pt idx="654">
                  <c:v>39342</c:v>
                </c:pt>
                <c:pt idx="655">
                  <c:v>39343</c:v>
                </c:pt>
                <c:pt idx="656">
                  <c:v>39344</c:v>
                </c:pt>
                <c:pt idx="657">
                  <c:v>39345</c:v>
                </c:pt>
                <c:pt idx="658">
                  <c:v>39346</c:v>
                </c:pt>
                <c:pt idx="659">
                  <c:v>39349</c:v>
                </c:pt>
                <c:pt idx="660">
                  <c:v>39350</c:v>
                </c:pt>
                <c:pt idx="661">
                  <c:v>39351</c:v>
                </c:pt>
                <c:pt idx="662">
                  <c:v>39352</c:v>
                </c:pt>
                <c:pt idx="663">
                  <c:v>39353</c:v>
                </c:pt>
                <c:pt idx="664">
                  <c:v>39363</c:v>
                </c:pt>
                <c:pt idx="665">
                  <c:v>39364</c:v>
                </c:pt>
                <c:pt idx="666">
                  <c:v>39365</c:v>
                </c:pt>
                <c:pt idx="667">
                  <c:v>39366</c:v>
                </c:pt>
                <c:pt idx="668">
                  <c:v>39367</c:v>
                </c:pt>
                <c:pt idx="669">
                  <c:v>39370</c:v>
                </c:pt>
                <c:pt idx="670">
                  <c:v>39371</c:v>
                </c:pt>
                <c:pt idx="671">
                  <c:v>39372</c:v>
                </c:pt>
                <c:pt idx="672">
                  <c:v>39373</c:v>
                </c:pt>
                <c:pt idx="673">
                  <c:v>39374</c:v>
                </c:pt>
                <c:pt idx="674">
                  <c:v>39377</c:v>
                </c:pt>
                <c:pt idx="675">
                  <c:v>39378</c:v>
                </c:pt>
                <c:pt idx="676">
                  <c:v>39379</c:v>
                </c:pt>
                <c:pt idx="677">
                  <c:v>39380</c:v>
                </c:pt>
                <c:pt idx="678">
                  <c:v>39381</c:v>
                </c:pt>
                <c:pt idx="679">
                  <c:v>39384</c:v>
                </c:pt>
                <c:pt idx="680">
                  <c:v>39385</c:v>
                </c:pt>
                <c:pt idx="681">
                  <c:v>39386</c:v>
                </c:pt>
                <c:pt idx="682">
                  <c:v>39387</c:v>
                </c:pt>
                <c:pt idx="683">
                  <c:v>39388</c:v>
                </c:pt>
                <c:pt idx="684">
                  <c:v>39391</c:v>
                </c:pt>
                <c:pt idx="685">
                  <c:v>39392</c:v>
                </c:pt>
                <c:pt idx="686">
                  <c:v>39393</c:v>
                </c:pt>
                <c:pt idx="687">
                  <c:v>39394</c:v>
                </c:pt>
                <c:pt idx="688">
                  <c:v>39395</c:v>
                </c:pt>
                <c:pt idx="689">
                  <c:v>39398</c:v>
                </c:pt>
                <c:pt idx="690">
                  <c:v>39399</c:v>
                </c:pt>
                <c:pt idx="691">
                  <c:v>39400</c:v>
                </c:pt>
                <c:pt idx="692">
                  <c:v>39401</c:v>
                </c:pt>
                <c:pt idx="693">
                  <c:v>39402</c:v>
                </c:pt>
                <c:pt idx="694">
                  <c:v>39405</c:v>
                </c:pt>
                <c:pt idx="695">
                  <c:v>39406</c:v>
                </c:pt>
                <c:pt idx="696">
                  <c:v>39407</c:v>
                </c:pt>
                <c:pt idx="697">
                  <c:v>39408</c:v>
                </c:pt>
                <c:pt idx="698">
                  <c:v>39409</c:v>
                </c:pt>
                <c:pt idx="699">
                  <c:v>39412</c:v>
                </c:pt>
                <c:pt idx="700">
                  <c:v>39413</c:v>
                </c:pt>
                <c:pt idx="701">
                  <c:v>39414</c:v>
                </c:pt>
                <c:pt idx="702">
                  <c:v>39415</c:v>
                </c:pt>
                <c:pt idx="703">
                  <c:v>39416</c:v>
                </c:pt>
                <c:pt idx="704">
                  <c:v>39419</c:v>
                </c:pt>
                <c:pt idx="705">
                  <c:v>39420</c:v>
                </c:pt>
                <c:pt idx="706">
                  <c:v>39421</c:v>
                </c:pt>
                <c:pt idx="707">
                  <c:v>39422</c:v>
                </c:pt>
                <c:pt idx="708">
                  <c:v>39423</c:v>
                </c:pt>
                <c:pt idx="709">
                  <c:v>39426</c:v>
                </c:pt>
                <c:pt idx="710">
                  <c:v>39427</c:v>
                </c:pt>
                <c:pt idx="711">
                  <c:v>39428</c:v>
                </c:pt>
                <c:pt idx="712">
                  <c:v>39429</c:v>
                </c:pt>
                <c:pt idx="713">
                  <c:v>39430</c:v>
                </c:pt>
                <c:pt idx="714">
                  <c:v>39433</c:v>
                </c:pt>
                <c:pt idx="715">
                  <c:v>39434</c:v>
                </c:pt>
                <c:pt idx="716">
                  <c:v>39435</c:v>
                </c:pt>
                <c:pt idx="717">
                  <c:v>39436</c:v>
                </c:pt>
                <c:pt idx="718">
                  <c:v>39437</c:v>
                </c:pt>
                <c:pt idx="719">
                  <c:v>39440</c:v>
                </c:pt>
                <c:pt idx="720">
                  <c:v>39441</c:v>
                </c:pt>
                <c:pt idx="721">
                  <c:v>39442</c:v>
                </c:pt>
                <c:pt idx="722">
                  <c:v>39443</c:v>
                </c:pt>
                <c:pt idx="723">
                  <c:v>39444</c:v>
                </c:pt>
                <c:pt idx="724">
                  <c:v>39449</c:v>
                </c:pt>
                <c:pt idx="725">
                  <c:v>39450</c:v>
                </c:pt>
                <c:pt idx="726">
                  <c:v>39451</c:v>
                </c:pt>
                <c:pt idx="727">
                  <c:v>39454</c:v>
                </c:pt>
                <c:pt idx="728">
                  <c:v>39455</c:v>
                </c:pt>
                <c:pt idx="729">
                  <c:v>39456</c:v>
                </c:pt>
                <c:pt idx="730">
                  <c:v>39457</c:v>
                </c:pt>
                <c:pt idx="731">
                  <c:v>39458</c:v>
                </c:pt>
                <c:pt idx="732">
                  <c:v>39461</c:v>
                </c:pt>
                <c:pt idx="733">
                  <c:v>39462</c:v>
                </c:pt>
                <c:pt idx="734">
                  <c:v>39463</c:v>
                </c:pt>
                <c:pt idx="735">
                  <c:v>39464</c:v>
                </c:pt>
                <c:pt idx="736">
                  <c:v>39465</c:v>
                </c:pt>
                <c:pt idx="737">
                  <c:v>39468</c:v>
                </c:pt>
                <c:pt idx="738">
                  <c:v>39469</c:v>
                </c:pt>
                <c:pt idx="739">
                  <c:v>39470</c:v>
                </c:pt>
                <c:pt idx="740">
                  <c:v>39471</c:v>
                </c:pt>
                <c:pt idx="741">
                  <c:v>39472</c:v>
                </c:pt>
                <c:pt idx="742">
                  <c:v>39475</c:v>
                </c:pt>
                <c:pt idx="743">
                  <c:v>39476</c:v>
                </c:pt>
                <c:pt idx="744">
                  <c:v>39477</c:v>
                </c:pt>
                <c:pt idx="745">
                  <c:v>39478</c:v>
                </c:pt>
                <c:pt idx="746">
                  <c:v>39479</c:v>
                </c:pt>
                <c:pt idx="747">
                  <c:v>39482</c:v>
                </c:pt>
                <c:pt idx="748">
                  <c:v>39483</c:v>
                </c:pt>
                <c:pt idx="749">
                  <c:v>39491</c:v>
                </c:pt>
                <c:pt idx="750">
                  <c:v>39492</c:v>
                </c:pt>
                <c:pt idx="751">
                  <c:v>39493</c:v>
                </c:pt>
                <c:pt idx="752">
                  <c:v>39496</c:v>
                </c:pt>
                <c:pt idx="753">
                  <c:v>39497</c:v>
                </c:pt>
                <c:pt idx="754">
                  <c:v>39498</c:v>
                </c:pt>
                <c:pt idx="755">
                  <c:v>39499</c:v>
                </c:pt>
                <c:pt idx="756">
                  <c:v>39500</c:v>
                </c:pt>
                <c:pt idx="757">
                  <c:v>39503</c:v>
                </c:pt>
                <c:pt idx="758">
                  <c:v>39504</c:v>
                </c:pt>
                <c:pt idx="759">
                  <c:v>39505</c:v>
                </c:pt>
                <c:pt idx="760">
                  <c:v>39506</c:v>
                </c:pt>
                <c:pt idx="761">
                  <c:v>39507</c:v>
                </c:pt>
                <c:pt idx="762">
                  <c:v>39510</c:v>
                </c:pt>
                <c:pt idx="763">
                  <c:v>39511</c:v>
                </c:pt>
                <c:pt idx="764">
                  <c:v>39512</c:v>
                </c:pt>
                <c:pt idx="765">
                  <c:v>39513</c:v>
                </c:pt>
                <c:pt idx="766">
                  <c:v>39514</c:v>
                </c:pt>
                <c:pt idx="767">
                  <c:v>39517</c:v>
                </c:pt>
                <c:pt idx="768">
                  <c:v>39518</c:v>
                </c:pt>
                <c:pt idx="769">
                  <c:v>39519</c:v>
                </c:pt>
                <c:pt idx="770">
                  <c:v>39520</c:v>
                </c:pt>
                <c:pt idx="771">
                  <c:v>39521</c:v>
                </c:pt>
                <c:pt idx="772">
                  <c:v>39524</c:v>
                </c:pt>
                <c:pt idx="773">
                  <c:v>39525</c:v>
                </c:pt>
                <c:pt idx="774">
                  <c:v>39526</c:v>
                </c:pt>
                <c:pt idx="775">
                  <c:v>39527</c:v>
                </c:pt>
                <c:pt idx="776">
                  <c:v>39528</c:v>
                </c:pt>
                <c:pt idx="777">
                  <c:v>39531</c:v>
                </c:pt>
                <c:pt idx="778">
                  <c:v>39532</c:v>
                </c:pt>
                <c:pt idx="779">
                  <c:v>39533</c:v>
                </c:pt>
                <c:pt idx="780">
                  <c:v>39534</c:v>
                </c:pt>
                <c:pt idx="781">
                  <c:v>39535</c:v>
                </c:pt>
                <c:pt idx="782">
                  <c:v>39538</c:v>
                </c:pt>
                <c:pt idx="783">
                  <c:v>39539</c:v>
                </c:pt>
                <c:pt idx="784">
                  <c:v>39540</c:v>
                </c:pt>
                <c:pt idx="785">
                  <c:v>39541</c:v>
                </c:pt>
                <c:pt idx="786">
                  <c:v>39545</c:v>
                </c:pt>
                <c:pt idx="787">
                  <c:v>39546</c:v>
                </c:pt>
                <c:pt idx="788">
                  <c:v>39547</c:v>
                </c:pt>
                <c:pt idx="789">
                  <c:v>39548</c:v>
                </c:pt>
                <c:pt idx="790">
                  <c:v>39549</c:v>
                </c:pt>
                <c:pt idx="791">
                  <c:v>39552</c:v>
                </c:pt>
                <c:pt idx="792">
                  <c:v>39553</c:v>
                </c:pt>
                <c:pt idx="793">
                  <c:v>39554</c:v>
                </c:pt>
                <c:pt idx="794">
                  <c:v>39555</c:v>
                </c:pt>
                <c:pt idx="795">
                  <c:v>39556</c:v>
                </c:pt>
                <c:pt idx="796">
                  <c:v>39559</c:v>
                </c:pt>
                <c:pt idx="797">
                  <c:v>39560</c:v>
                </c:pt>
                <c:pt idx="798">
                  <c:v>39561</c:v>
                </c:pt>
                <c:pt idx="799">
                  <c:v>39562</c:v>
                </c:pt>
                <c:pt idx="800">
                  <c:v>39563</c:v>
                </c:pt>
                <c:pt idx="801">
                  <c:v>39566</c:v>
                </c:pt>
                <c:pt idx="802">
                  <c:v>39567</c:v>
                </c:pt>
                <c:pt idx="803">
                  <c:v>39568</c:v>
                </c:pt>
                <c:pt idx="804">
                  <c:v>39573</c:v>
                </c:pt>
                <c:pt idx="805">
                  <c:v>39574</c:v>
                </c:pt>
                <c:pt idx="806">
                  <c:v>39575</c:v>
                </c:pt>
                <c:pt idx="807">
                  <c:v>39576</c:v>
                </c:pt>
                <c:pt idx="808">
                  <c:v>39577</c:v>
                </c:pt>
                <c:pt idx="809">
                  <c:v>39580</c:v>
                </c:pt>
                <c:pt idx="810">
                  <c:v>39581</c:v>
                </c:pt>
                <c:pt idx="811">
                  <c:v>39582</c:v>
                </c:pt>
                <c:pt idx="812">
                  <c:v>39583</c:v>
                </c:pt>
                <c:pt idx="813">
                  <c:v>39584</c:v>
                </c:pt>
                <c:pt idx="814">
                  <c:v>39587</c:v>
                </c:pt>
                <c:pt idx="815">
                  <c:v>39588</c:v>
                </c:pt>
                <c:pt idx="816">
                  <c:v>39589</c:v>
                </c:pt>
                <c:pt idx="817">
                  <c:v>39590</c:v>
                </c:pt>
                <c:pt idx="818">
                  <c:v>39591</c:v>
                </c:pt>
                <c:pt idx="819">
                  <c:v>39594</c:v>
                </c:pt>
                <c:pt idx="820">
                  <c:v>39595</c:v>
                </c:pt>
                <c:pt idx="821">
                  <c:v>39596</c:v>
                </c:pt>
                <c:pt idx="822">
                  <c:v>39597</c:v>
                </c:pt>
                <c:pt idx="823">
                  <c:v>39598</c:v>
                </c:pt>
                <c:pt idx="824">
                  <c:v>39601</c:v>
                </c:pt>
                <c:pt idx="825">
                  <c:v>39602</c:v>
                </c:pt>
                <c:pt idx="826">
                  <c:v>39603</c:v>
                </c:pt>
                <c:pt idx="827">
                  <c:v>39604</c:v>
                </c:pt>
                <c:pt idx="828">
                  <c:v>39605</c:v>
                </c:pt>
                <c:pt idx="829">
                  <c:v>39609</c:v>
                </c:pt>
                <c:pt idx="830">
                  <c:v>39610</c:v>
                </c:pt>
                <c:pt idx="831">
                  <c:v>39611</c:v>
                </c:pt>
                <c:pt idx="832">
                  <c:v>39612</c:v>
                </c:pt>
                <c:pt idx="833">
                  <c:v>39615</c:v>
                </c:pt>
                <c:pt idx="834">
                  <c:v>39616</c:v>
                </c:pt>
                <c:pt idx="835">
                  <c:v>39617</c:v>
                </c:pt>
                <c:pt idx="836">
                  <c:v>39618</c:v>
                </c:pt>
                <c:pt idx="837">
                  <c:v>39619</c:v>
                </c:pt>
                <c:pt idx="838">
                  <c:v>39622</c:v>
                </c:pt>
                <c:pt idx="839">
                  <c:v>39623</c:v>
                </c:pt>
                <c:pt idx="840">
                  <c:v>39624</c:v>
                </c:pt>
                <c:pt idx="841">
                  <c:v>39625</c:v>
                </c:pt>
                <c:pt idx="842">
                  <c:v>39626</c:v>
                </c:pt>
                <c:pt idx="843">
                  <c:v>39629</c:v>
                </c:pt>
                <c:pt idx="844">
                  <c:v>39630</c:v>
                </c:pt>
                <c:pt idx="845">
                  <c:v>39631</c:v>
                </c:pt>
                <c:pt idx="846">
                  <c:v>39632</c:v>
                </c:pt>
                <c:pt idx="847">
                  <c:v>39633</c:v>
                </c:pt>
                <c:pt idx="848">
                  <c:v>39636</c:v>
                </c:pt>
                <c:pt idx="849">
                  <c:v>39637</c:v>
                </c:pt>
                <c:pt idx="850">
                  <c:v>39638</c:v>
                </c:pt>
                <c:pt idx="851">
                  <c:v>39639</c:v>
                </c:pt>
                <c:pt idx="852">
                  <c:v>39640</c:v>
                </c:pt>
                <c:pt idx="853">
                  <c:v>39643</c:v>
                </c:pt>
                <c:pt idx="854">
                  <c:v>39644</c:v>
                </c:pt>
                <c:pt idx="855">
                  <c:v>39645</c:v>
                </c:pt>
                <c:pt idx="856">
                  <c:v>39646</c:v>
                </c:pt>
                <c:pt idx="857">
                  <c:v>39647</c:v>
                </c:pt>
                <c:pt idx="858">
                  <c:v>39650</c:v>
                </c:pt>
                <c:pt idx="859">
                  <c:v>39651</c:v>
                </c:pt>
                <c:pt idx="860">
                  <c:v>39652</c:v>
                </c:pt>
                <c:pt idx="861">
                  <c:v>39653</c:v>
                </c:pt>
                <c:pt idx="862">
                  <c:v>39654</c:v>
                </c:pt>
                <c:pt idx="863">
                  <c:v>39657</c:v>
                </c:pt>
                <c:pt idx="864">
                  <c:v>39658</c:v>
                </c:pt>
                <c:pt idx="865">
                  <c:v>39659</c:v>
                </c:pt>
                <c:pt idx="866">
                  <c:v>39660</c:v>
                </c:pt>
                <c:pt idx="867">
                  <c:v>39661</c:v>
                </c:pt>
                <c:pt idx="868">
                  <c:v>39664</c:v>
                </c:pt>
                <c:pt idx="869">
                  <c:v>39665</c:v>
                </c:pt>
                <c:pt idx="870">
                  <c:v>39666</c:v>
                </c:pt>
                <c:pt idx="871">
                  <c:v>39667</c:v>
                </c:pt>
                <c:pt idx="872">
                  <c:v>39668</c:v>
                </c:pt>
                <c:pt idx="873">
                  <c:v>39671</c:v>
                </c:pt>
                <c:pt idx="874">
                  <c:v>39672</c:v>
                </c:pt>
                <c:pt idx="875">
                  <c:v>39673</c:v>
                </c:pt>
                <c:pt idx="876">
                  <c:v>39674</c:v>
                </c:pt>
                <c:pt idx="877">
                  <c:v>39675</c:v>
                </c:pt>
                <c:pt idx="878">
                  <c:v>39678</c:v>
                </c:pt>
                <c:pt idx="879">
                  <c:v>39679</c:v>
                </c:pt>
                <c:pt idx="880">
                  <c:v>39680</c:v>
                </c:pt>
                <c:pt idx="881">
                  <c:v>39681</c:v>
                </c:pt>
                <c:pt idx="882">
                  <c:v>39682</c:v>
                </c:pt>
                <c:pt idx="883">
                  <c:v>39685</c:v>
                </c:pt>
                <c:pt idx="884">
                  <c:v>39686</c:v>
                </c:pt>
                <c:pt idx="885">
                  <c:v>39687</c:v>
                </c:pt>
                <c:pt idx="886">
                  <c:v>39688</c:v>
                </c:pt>
                <c:pt idx="887">
                  <c:v>39689</c:v>
                </c:pt>
                <c:pt idx="888">
                  <c:v>39692</c:v>
                </c:pt>
                <c:pt idx="889">
                  <c:v>39693</c:v>
                </c:pt>
                <c:pt idx="890">
                  <c:v>39694</c:v>
                </c:pt>
                <c:pt idx="891">
                  <c:v>39695</c:v>
                </c:pt>
                <c:pt idx="892">
                  <c:v>39696</c:v>
                </c:pt>
                <c:pt idx="893">
                  <c:v>39699</c:v>
                </c:pt>
                <c:pt idx="894">
                  <c:v>39700</c:v>
                </c:pt>
                <c:pt idx="895">
                  <c:v>39701</c:v>
                </c:pt>
                <c:pt idx="896">
                  <c:v>39702</c:v>
                </c:pt>
                <c:pt idx="897">
                  <c:v>39703</c:v>
                </c:pt>
                <c:pt idx="898">
                  <c:v>39707</c:v>
                </c:pt>
                <c:pt idx="899">
                  <c:v>39708</c:v>
                </c:pt>
                <c:pt idx="900">
                  <c:v>39709</c:v>
                </c:pt>
                <c:pt idx="901">
                  <c:v>39710</c:v>
                </c:pt>
                <c:pt idx="902">
                  <c:v>39713</c:v>
                </c:pt>
                <c:pt idx="903">
                  <c:v>39714</c:v>
                </c:pt>
                <c:pt idx="904">
                  <c:v>39715</c:v>
                </c:pt>
                <c:pt idx="905">
                  <c:v>39716</c:v>
                </c:pt>
                <c:pt idx="906">
                  <c:v>39717</c:v>
                </c:pt>
                <c:pt idx="907">
                  <c:v>39727</c:v>
                </c:pt>
                <c:pt idx="908">
                  <c:v>39728</c:v>
                </c:pt>
                <c:pt idx="909">
                  <c:v>39729</c:v>
                </c:pt>
                <c:pt idx="910">
                  <c:v>39730</c:v>
                </c:pt>
                <c:pt idx="911">
                  <c:v>39731</c:v>
                </c:pt>
                <c:pt idx="912">
                  <c:v>39734</c:v>
                </c:pt>
                <c:pt idx="913">
                  <c:v>39735</c:v>
                </c:pt>
                <c:pt idx="914">
                  <c:v>39736</c:v>
                </c:pt>
                <c:pt idx="915">
                  <c:v>39737</c:v>
                </c:pt>
                <c:pt idx="916">
                  <c:v>39738</c:v>
                </c:pt>
                <c:pt idx="917">
                  <c:v>39741</c:v>
                </c:pt>
                <c:pt idx="918">
                  <c:v>39742</c:v>
                </c:pt>
                <c:pt idx="919">
                  <c:v>39743</c:v>
                </c:pt>
                <c:pt idx="920">
                  <c:v>39744</c:v>
                </c:pt>
                <c:pt idx="921">
                  <c:v>39745</c:v>
                </c:pt>
                <c:pt idx="922">
                  <c:v>39748</c:v>
                </c:pt>
                <c:pt idx="923">
                  <c:v>39749</c:v>
                </c:pt>
                <c:pt idx="924">
                  <c:v>39750</c:v>
                </c:pt>
                <c:pt idx="925">
                  <c:v>39751</c:v>
                </c:pt>
                <c:pt idx="926">
                  <c:v>39752</c:v>
                </c:pt>
                <c:pt idx="927">
                  <c:v>39755</c:v>
                </c:pt>
                <c:pt idx="928">
                  <c:v>39756</c:v>
                </c:pt>
                <c:pt idx="929">
                  <c:v>39757</c:v>
                </c:pt>
                <c:pt idx="930">
                  <c:v>39758</c:v>
                </c:pt>
                <c:pt idx="931">
                  <c:v>39759</c:v>
                </c:pt>
                <c:pt idx="932">
                  <c:v>39762</c:v>
                </c:pt>
                <c:pt idx="933">
                  <c:v>39763</c:v>
                </c:pt>
                <c:pt idx="934">
                  <c:v>39764</c:v>
                </c:pt>
                <c:pt idx="935">
                  <c:v>39765</c:v>
                </c:pt>
                <c:pt idx="936">
                  <c:v>39766</c:v>
                </c:pt>
                <c:pt idx="937">
                  <c:v>39769</c:v>
                </c:pt>
                <c:pt idx="938">
                  <c:v>39770</c:v>
                </c:pt>
                <c:pt idx="939">
                  <c:v>39771</c:v>
                </c:pt>
                <c:pt idx="940">
                  <c:v>39772</c:v>
                </c:pt>
                <c:pt idx="941">
                  <c:v>39773</c:v>
                </c:pt>
                <c:pt idx="942">
                  <c:v>39776</c:v>
                </c:pt>
                <c:pt idx="943">
                  <c:v>39777</c:v>
                </c:pt>
                <c:pt idx="944">
                  <c:v>39778</c:v>
                </c:pt>
                <c:pt idx="945">
                  <c:v>39779</c:v>
                </c:pt>
                <c:pt idx="946">
                  <c:v>39780</c:v>
                </c:pt>
                <c:pt idx="947">
                  <c:v>39783</c:v>
                </c:pt>
                <c:pt idx="948">
                  <c:v>39784</c:v>
                </c:pt>
                <c:pt idx="949">
                  <c:v>39785</c:v>
                </c:pt>
                <c:pt idx="950">
                  <c:v>39786</c:v>
                </c:pt>
                <c:pt idx="951">
                  <c:v>39787</c:v>
                </c:pt>
                <c:pt idx="952">
                  <c:v>39790</c:v>
                </c:pt>
                <c:pt idx="953">
                  <c:v>39791</c:v>
                </c:pt>
                <c:pt idx="954">
                  <c:v>39792</c:v>
                </c:pt>
                <c:pt idx="955">
                  <c:v>39793</c:v>
                </c:pt>
                <c:pt idx="956">
                  <c:v>39794</c:v>
                </c:pt>
                <c:pt idx="957">
                  <c:v>39797</c:v>
                </c:pt>
                <c:pt idx="958">
                  <c:v>39798</c:v>
                </c:pt>
                <c:pt idx="959">
                  <c:v>39799</c:v>
                </c:pt>
                <c:pt idx="960">
                  <c:v>39800</c:v>
                </c:pt>
                <c:pt idx="961">
                  <c:v>39801</c:v>
                </c:pt>
                <c:pt idx="962">
                  <c:v>39804</c:v>
                </c:pt>
                <c:pt idx="963">
                  <c:v>39805</c:v>
                </c:pt>
                <c:pt idx="964">
                  <c:v>39806</c:v>
                </c:pt>
                <c:pt idx="965">
                  <c:v>39807</c:v>
                </c:pt>
                <c:pt idx="966">
                  <c:v>39808</c:v>
                </c:pt>
                <c:pt idx="967">
                  <c:v>39811</c:v>
                </c:pt>
                <c:pt idx="968">
                  <c:v>39812</c:v>
                </c:pt>
                <c:pt idx="969">
                  <c:v>39813</c:v>
                </c:pt>
                <c:pt idx="970">
                  <c:v>39818</c:v>
                </c:pt>
                <c:pt idx="971">
                  <c:v>39819</c:v>
                </c:pt>
                <c:pt idx="972">
                  <c:v>39820</c:v>
                </c:pt>
                <c:pt idx="973">
                  <c:v>39821</c:v>
                </c:pt>
                <c:pt idx="974">
                  <c:v>39822</c:v>
                </c:pt>
                <c:pt idx="975">
                  <c:v>39825</c:v>
                </c:pt>
                <c:pt idx="976">
                  <c:v>39826</c:v>
                </c:pt>
                <c:pt idx="977">
                  <c:v>39827</c:v>
                </c:pt>
                <c:pt idx="978">
                  <c:v>39828</c:v>
                </c:pt>
                <c:pt idx="979">
                  <c:v>39829</c:v>
                </c:pt>
                <c:pt idx="980">
                  <c:v>39832</c:v>
                </c:pt>
                <c:pt idx="981">
                  <c:v>39833</c:v>
                </c:pt>
                <c:pt idx="982">
                  <c:v>39834</c:v>
                </c:pt>
                <c:pt idx="983">
                  <c:v>39835</c:v>
                </c:pt>
                <c:pt idx="984">
                  <c:v>39836</c:v>
                </c:pt>
                <c:pt idx="985">
                  <c:v>39846</c:v>
                </c:pt>
                <c:pt idx="986">
                  <c:v>39847</c:v>
                </c:pt>
                <c:pt idx="987">
                  <c:v>39848</c:v>
                </c:pt>
                <c:pt idx="988">
                  <c:v>39849</c:v>
                </c:pt>
                <c:pt idx="989">
                  <c:v>39850</c:v>
                </c:pt>
                <c:pt idx="990">
                  <c:v>39853</c:v>
                </c:pt>
                <c:pt idx="991">
                  <c:v>39854</c:v>
                </c:pt>
                <c:pt idx="992">
                  <c:v>39855</c:v>
                </c:pt>
                <c:pt idx="993">
                  <c:v>39856</c:v>
                </c:pt>
                <c:pt idx="994">
                  <c:v>39857</c:v>
                </c:pt>
                <c:pt idx="995">
                  <c:v>39860</c:v>
                </c:pt>
                <c:pt idx="996">
                  <c:v>39861</c:v>
                </c:pt>
                <c:pt idx="997">
                  <c:v>39862</c:v>
                </c:pt>
                <c:pt idx="998">
                  <c:v>39863</c:v>
                </c:pt>
                <c:pt idx="999">
                  <c:v>39864</c:v>
                </c:pt>
                <c:pt idx="1000">
                  <c:v>39867</c:v>
                </c:pt>
                <c:pt idx="1001">
                  <c:v>39868</c:v>
                </c:pt>
                <c:pt idx="1002">
                  <c:v>39869</c:v>
                </c:pt>
                <c:pt idx="1003">
                  <c:v>39870</c:v>
                </c:pt>
                <c:pt idx="1004">
                  <c:v>39871</c:v>
                </c:pt>
                <c:pt idx="1005">
                  <c:v>39874</c:v>
                </c:pt>
                <c:pt idx="1006">
                  <c:v>39875</c:v>
                </c:pt>
                <c:pt idx="1007">
                  <c:v>39876</c:v>
                </c:pt>
                <c:pt idx="1008">
                  <c:v>39877</c:v>
                </c:pt>
                <c:pt idx="1009">
                  <c:v>39878</c:v>
                </c:pt>
                <c:pt idx="1010">
                  <c:v>39881</c:v>
                </c:pt>
                <c:pt idx="1011">
                  <c:v>39882</c:v>
                </c:pt>
                <c:pt idx="1012">
                  <c:v>39883</c:v>
                </c:pt>
                <c:pt idx="1013">
                  <c:v>39884</c:v>
                </c:pt>
                <c:pt idx="1014">
                  <c:v>39885</c:v>
                </c:pt>
                <c:pt idx="1015">
                  <c:v>39888</c:v>
                </c:pt>
                <c:pt idx="1016">
                  <c:v>39889</c:v>
                </c:pt>
                <c:pt idx="1017">
                  <c:v>39890</c:v>
                </c:pt>
                <c:pt idx="1018">
                  <c:v>39891</c:v>
                </c:pt>
                <c:pt idx="1019">
                  <c:v>39892</c:v>
                </c:pt>
                <c:pt idx="1020">
                  <c:v>39895</c:v>
                </c:pt>
                <c:pt idx="1021">
                  <c:v>39896</c:v>
                </c:pt>
                <c:pt idx="1022">
                  <c:v>39897</c:v>
                </c:pt>
                <c:pt idx="1023">
                  <c:v>39898</c:v>
                </c:pt>
                <c:pt idx="1024">
                  <c:v>39899</c:v>
                </c:pt>
                <c:pt idx="1025">
                  <c:v>39902</c:v>
                </c:pt>
                <c:pt idx="1026">
                  <c:v>39903</c:v>
                </c:pt>
                <c:pt idx="1027">
                  <c:v>39904</c:v>
                </c:pt>
                <c:pt idx="1028">
                  <c:v>39905</c:v>
                </c:pt>
                <c:pt idx="1029">
                  <c:v>39906</c:v>
                </c:pt>
                <c:pt idx="1030">
                  <c:v>39910</c:v>
                </c:pt>
                <c:pt idx="1031">
                  <c:v>39911</c:v>
                </c:pt>
                <c:pt idx="1032">
                  <c:v>39912</c:v>
                </c:pt>
                <c:pt idx="1033">
                  <c:v>39913</c:v>
                </c:pt>
                <c:pt idx="1034">
                  <c:v>39916</c:v>
                </c:pt>
                <c:pt idx="1035">
                  <c:v>39917</c:v>
                </c:pt>
                <c:pt idx="1036">
                  <c:v>39918</c:v>
                </c:pt>
                <c:pt idx="1037">
                  <c:v>39919</c:v>
                </c:pt>
                <c:pt idx="1038">
                  <c:v>39920</c:v>
                </c:pt>
                <c:pt idx="1039">
                  <c:v>39923</c:v>
                </c:pt>
                <c:pt idx="1040">
                  <c:v>39924</c:v>
                </c:pt>
                <c:pt idx="1041">
                  <c:v>39925</c:v>
                </c:pt>
                <c:pt idx="1042">
                  <c:v>39926</c:v>
                </c:pt>
                <c:pt idx="1043">
                  <c:v>39927</c:v>
                </c:pt>
                <c:pt idx="1044">
                  <c:v>39930</c:v>
                </c:pt>
                <c:pt idx="1045">
                  <c:v>39931</c:v>
                </c:pt>
                <c:pt idx="1046">
                  <c:v>39932</c:v>
                </c:pt>
                <c:pt idx="1047">
                  <c:v>39933</c:v>
                </c:pt>
                <c:pt idx="1048">
                  <c:v>39937</c:v>
                </c:pt>
                <c:pt idx="1049">
                  <c:v>39938</c:v>
                </c:pt>
                <c:pt idx="1050">
                  <c:v>39939</c:v>
                </c:pt>
                <c:pt idx="1051">
                  <c:v>39940</c:v>
                </c:pt>
                <c:pt idx="1052">
                  <c:v>39941</c:v>
                </c:pt>
                <c:pt idx="1053">
                  <c:v>39944</c:v>
                </c:pt>
                <c:pt idx="1054">
                  <c:v>39945</c:v>
                </c:pt>
                <c:pt idx="1055">
                  <c:v>39946</c:v>
                </c:pt>
                <c:pt idx="1056">
                  <c:v>39947</c:v>
                </c:pt>
                <c:pt idx="1057">
                  <c:v>39948</c:v>
                </c:pt>
                <c:pt idx="1058">
                  <c:v>39951</c:v>
                </c:pt>
                <c:pt idx="1059">
                  <c:v>39952</c:v>
                </c:pt>
                <c:pt idx="1060">
                  <c:v>39953</c:v>
                </c:pt>
                <c:pt idx="1061">
                  <c:v>39954</c:v>
                </c:pt>
                <c:pt idx="1062">
                  <c:v>39955</c:v>
                </c:pt>
                <c:pt idx="1063">
                  <c:v>39958</c:v>
                </c:pt>
                <c:pt idx="1064">
                  <c:v>39959</c:v>
                </c:pt>
                <c:pt idx="1065">
                  <c:v>39960</c:v>
                </c:pt>
                <c:pt idx="1066">
                  <c:v>39965</c:v>
                </c:pt>
                <c:pt idx="1067">
                  <c:v>39966</c:v>
                </c:pt>
                <c:pt idx="1068">
                  <c:v>39967</c:v>
                </c:pt>
                <c:pt idx="1069">
                  <c:v>39968</c:v>
                </c:pt>
                <c:pt idx="1070">
                  <c:v>39969</c:v>
                </c:pt>
                <c:pt idx="1071">
                  <c:v>39972</c:v>
                </c:pt>
                <c:pt idx="1072">
                  <c:v>39973</c:v>
                </c:pt>
                <c:pt idx="1073">
                  <c:v>39974</c:v>
                </c:pt>
                <c:pt idx="1074">
                  <c:v>39975</c:v>
                </c:pt>
                <c:pt idx="1075">
                  <c:v>39976</c:v>
                </c:pt>
                <c:pt idx="1076">
                  <c:v>39979</c:v>
                </c:pt>
                <c:pt idx="1077">
                  <c:v>39980</c:v>
                </c:pt>
                <c:pt idx="1078">
                  <c:v>39981</c:v>
                </c:pt>
                <c:pt idx="1079">
                  <c:v>39982</c:v>
                </c:pt>
                <c:pt idx="1080">
                  <c:v>39983</c:v>
                </c:pt>
                <c:pt idx="1081">
                  <c:v>39986</c:v>
                </c:pt>
                <c:pt idx="1082">
                  <c:v>39987</c:v>
                </c:pt>
                <c:pt idx="1083">
                  <c:v>39988</c:v>
                </c:pt>
                <c:pt idx="1084">
                  <c:v>39989</c:v>
                </c:pt>
                <c:pt idx="1085">
                  <c:v>39990</c:v>
                </c:pt>
                <c:pt idx="1086">
                  <c:v>39993</c:v>
                </c:pt>
                <c:pt idx="1087">
                  <c:v>39994</c:v>
                </c:pt>
                <c:pt idx="1088">
                  <c:v>39995</c:v>
                </c:pt>
                <c:pt idx="1089">
                  <c:v>39996</c:v>
                </c:pt>
                <c:pt idx="1090">
                  <c:v>39997</c:v>
                </c:pt>
                <c:pt idx="1091">
                  <c:v>40000</c:v>
                </c:pt>
                <c:pt idx="1092">
                  <c:v>40001</c:v>
                </c:pt>
                <c:pt idx="1093">
                  <c:v>40002</c:v>
                </c:pt>
                <c:pt idx="1094">
                  <c:v>40003</c:v>
                </c:pt>
                <c:pt idx="1095">
                  <c:v>40004</c:v>
                </c:pt>
                <c:pt idx="1096">
                  <c:v>40007</c:v>
                </c:pt>
                <c:pt idx="1097">
                  <c:v>40008</c:v>
                </c:pt>
                <c:pt idx="1098">
                  <c:v>40009</c:v>
                </c:pt>
                <c:pt idx="1099">
                  <c:v>40010</c:v>
                </c:pt>
                <c:pt idx="1100">
                  <c:v>40011</c:v>
                </c:pt>
                <c:pt idx="1101">
                  <c:v>40014</c:v>
                </c:pt>
                <c:pt idx="1102">
                  <c:v>40015</c:v>
                </c:pt>
                <c:pt idx="1103">
                  <c:v>40016</c:v>
                </c:pt>
                <c:pt idx="1104">
                  <c:v>40017</c:v>
                </c:pt>
                <c:pt idx="1105">
                  <c:v>40018</c:v>
                </c:pt>
                <c:pt idx="1106">
                  <c:v>40021</c:v>
                </c:pt>
                <c:pt idx="1107">
                  <c:v>40022</c:v>
                </c:pt>
                <c:pt idx="1108">
                  <c:v>40023</c:v>
                </c:pt>
                <c:pt idx="1109">
                  <c:v>40024</c:v>
                </c:pt>
                <c:pt idx="1110">
                  <c:v>40025</c:v>
                </c:pt>
                <c:pt idx="1111">
                  <c:v>40028</c:v>
                </c:pt>
                <c:pt idx="1112">
                  <c:v>40029</c:v>
                </c:pt>
                <c:pt idx="1113">
                  <c:v>40030</c:v>
                </c:pt>
                <c:pt idx="1114">
                  <c:v>40031</c:v>
                </c:pt>
                <c:pt idx="1115">
                  <c:v>40032</c:v>
                </c:pt>
                <c:pt idx="1116">
                  <c:v>40035</c:v>
                </c:pt>
                <c:pt idx="1117">
                  <c:v>40036</c:v>
                </c:pt>
                <c:pt idx="1118">
                  <c:v>40037</c:v>
                </c:pt>
                <c:pt idx="1119">
                  <c:v>40038</c:v>
                </c:pt>
                <c:pt idx="1120">
                  <c:v>40039</c:v>
                </c:pt>
                <c:pt idx="1121">
                  <c:v>40042</c:v>
                </c:pt>
                <c:pt idx="1122">
                  <c:v>40043</c:v>
                </c:pt>
                <c:pt idx="1123">
                  <c:v>40044</c:v>
                </c:pt>
                <c:pt idx="1124">
                  <c:v>40045</c:v>
                </c:pt>
                <c:pt idx="1125">
                  <c:v>40046</c:v>
                </c:pt>
                <c:pt idx="1126">
                  <c:v>40049</c:v>
                </c:pt>
                <c:pt idx="1127">
                  <c:v>40050</c:v>
                </c:pt>
                <c:pt idx="1128">
                  <c:v>40051</c:v>
                </c:pt>
                <c:pt idx="1129">
                  <c:v>40052</c:v>
                </c:pt>
                <c:pt idx="1130">
                  <c:v>40053</c:v>
                </c:pt>
                <c:pt idx="1131">
                  <c:v>40056</c:v>
                </c:pt>
                <c:pt idx="1132">
                  <c:v>40057</c:v>
                </c:pt>
                <c:pt idx="1133">
                  <c:v>40058</c:v>
                </c:pt>
                <c:pt idx="1134">
                  <c:v>40059</c:v>
                </c:pt>
                <c:pt idx="1135">
                  <c:v>40060</c:v>
                </c:pt>
                <c:pt idx="1136">
                  <c:v>40063</c:v>
                </c:pt>
                <c:pt idx="1137">
                  <c:v>40064</c:v>
                </c:pt>
                <c:pt idx="1138">
                  <c:v>40065</c:v>
                </c:pt>
                <c:pt idx="1139">
                  <c:v>40066</c:v>
                </c:pt>
                <c:pt idx="1140">
                  <c:v>40067</c:v>
                </c:pt>
                <c:pt idx="1141">
                  <c:v>40070</c:v>
                </c:pt>
                <c:pt idx="1142">
                  <c:v>40071</c:v>
                </c:pt>
                <c:pt idx="1143">
                  <c:v>40072</c:v>
                </c:pt>
                <c:pt idx="1144">
                  <c:v>40073</c:v>
                </c:pt>
                <c:pt idx="1145">
                  <c:v>40074</c:v>
                </c:pt>
                <c:pt idx="1146">
                  <c:v>40077</c:v>
                </c:pt>
                <c:pt idx="1147">
                  <c:v>40078</c:v>
                </c:pt>
                <c:pt idx="1148">
                  <c:v>40079</c:v>
                </c:pt>
                <c:pt idx="1149">
                  <c:v>40080</c:v>
                </c:pt>
                <c:pt idx="1150">
                  <c:v>40081</c:v>
                </c:pt>
                <c:pt idx="1151">
                  <c:v>40084</c:v>
                </c:pt>
                <c:pt idx="1152">
                  <c:v>40085</c:v>
                </c:pt>
                <c:pt idx="1153">
                  <c:v>40086</c:v>
                </c:pt>
                <c:pt idx="1154">
                  <c:v>40095</c:v>
                </c:pt>
                <c:pt idx="1155">
                  <c:v>40098</c:v>
                </c:pt>
                <c:pt idx="1156">
                  <c:v>40099</c:v>
                </c:pt>
                <c:pt idx="1157">
                  <c:v>40100</c:v>
                </c:pt>
                <c:pt idx="1158">
                  <c:v>40101</c:v>
                </c:pt>
                <c:pt idx="1159">
                  <c:v>40102</c:v>
                </c:pt>
                <c:pt idx="1160">
                  <c:v>40105</c:v>
                </c:pt>
                <c:pt idx="1161">
                  <c:v>40106</c:v>
                </c:pt>
                <c:pt idx="1162">
                  <c:v>40107</c:v>
                </c:pt>
                <c:pt idx="1163">
                  <c:v>40108</c:v>
                </c:pt>
                <c:pt idx="1164">
                  <c:v>40109</c:v>
                </c:pt>
                <c:pt idx="1165">
                  <c:v>40112</c:v>
                </c:pt>
                <c:pt idx="1166">
                  <c:v>40113</c:v>
                </c:pt>
                <c:pt idx="1167">
                  <c:v>40114</c:v>
                </c:pt>
                <c:pt idx="1168">
                  <c:v>40115</c:v>
                </c:pt>
                <c:pt idx="1169">
                  <c:v>40116</c:v>
                </c:pt>
                <c:pt idx="1170">
                  <c:v>40119</c:v>
                </c:pt>
                <c:pt idx="1171">
                  <c:v>40120</c:v>
                </c:pt>
                <c:pt idx="1172">
                  <c:v>40121</c:v>
                </c:pt>
                <c:pt idx="1173">
                  <c:v>40122</c:v>
                </c:pt>
                <c:pt idx="1174">
                  <c:v>40123</c:v>
                </c:pt>
                <c:pt idx="1175">
                  <c:v>40126</c:v>
                </c:pt>
                <c:pt idx="1176">
                  <c:v>40127</c:v>
                </c:pt>
                <c:pt idx="1177">
                  <c:v>40128</c:v>
                </c:pt>
                <c:pt idx="1178">
                  <c:v>40129</c:v>
                </c:pt>
                <c:pt idx="1179">
                  <c:v>40130</c:v>
                </c:pt>
                <c:pt idx="1180">
                  <c:v>40133</c:v>
                </c:pt>
                <c:pt idx="1181">
                  <c:v>40134</c:v>
                </c:pt>
                <c:pt idx="1182">
                  <c:v>40135</c:v>
                </c:pt>
                <c:pt idx="1183">
                  <c:v>40136</c:v>
                </c:pt>
                <c:pt idx="1184">
                  <c:v>40137</c:v>
                </c:pt>
                <c:pt idx="1185">
                  <c:v>40140</c:v>
                </c:pt>
                <c:pt idx="1186">
                  <c:v>40141</c:v>
                </c:pt>
                <c:pt idx="1187">
                  <c:v>40142</c:v>
                </c:pt>
                <c:pt idx="1188">
                  <c:v>40143</c:v>
                </c:pt>
                <c:pt idx="1189">
                  <c:v>40144</c:v>
                </c:pt>
                <c:pt idx="1190">
                  <c:v>40147</c:v>
                </c:pt>
                <c:pt idx="1191">
                  <c:v>40148</c:v>
                </c:pt>
                <c:pt idx="1192">
                  <c:v>40149</c:v>
                </c:pt>
                <c:pt idx="1193">
                  <c:v>40150</c:v>
                </c:pt>
                <c:pt idx="1194">
                  <c:v>40151</c:v>
                </c:pt>
                <c:pt idx="1195">
                  <c:v>40154</c:v>
                </c:pt>
                <c:pt idx="1196">
                  <c:v>40155</c:v>
                </c:pt>
                <c:pt idx="1197">
                  <c:v>40156</c:v>
                </c:pt>
                <c:pt idx="1198">
                  <c:v>40157</c:v>
                </c:pt>
                <c:pt idx="1199">
                  <c:v>40158</c:v>
                </c:pt>
                <c:pt idx="1200">
                  <c:v>40161</c:v>
                </c:pt>
                <c:pt idx="1201">
                  <c:v>40162</c:v>
                </c:pt>
                <c:pt idx="1202">
                  <c:v>40163</c:v>
                </c:pt>
                <c:pt idx="1203">
                  <c:v>40164</c:v>
                </c:pt>
                <c:pt idx="1204">
                  <c:v>40165</c:v>
                </c:pt>
                <c:pt idx="1205">
                  <c:v>40168</c:v>
                </c:pt>
                <c:pt idx="1206">
                  <c:v>40169</c:v>
                </c:pt>
                <c:pt idx="1207">
                  <c:v>40170</c:v>
                </c:pt>
                <c:pt idx="1208">
                  <c:v>40171</c:v>
                </c:pt>
                <c:pt idx="1209">
                  <c:v>40172</c:v>
                </c:pt>
                <c:pt idx="1210">
                  <c:v>40175</c:v>
                </c:pt>
                <c:pt idx="1211">
                  <c:v>40176</c:v>
                </c:pt>
                <c:pt idx="1212">
                  <c:v>40177</c:v>
                </c:pt>
                <c:pt idx="1213">
                  <c:v>40178</c:v>
                </c:pt>
                <c:pt idx="1214">
                  <c:v>40182</c:v>
                </c:pt>
                <c:pt idx="1215">
                  <c:v>40183</c:v>
                </c:pt>
                <c:pt idx="1216">
                  <c:v>40184</c:v>
                </c:pt>
                <c:pt idx="1217">
                  <c:v>40185</c:v>
                </c:pt>
                <c:pt idx="1218">
                  <c:v>40186</c:v>
                </c:pt>
                <c:pt idx="1219">
                  <c:v>40189</c:v>
                </c:pt>
                <c:pt idx="1220">
                  <c:v>40190</c:v>
                </c:pt>
                <c:pt idx="1221">
                  <c:v>40191</c:v>
                </c:pt>
                <c:pt idx="1222">
                  <c:v>40192</c:v>
                </c:pt>
                <c:pt idx="1223">
                  <c:v>40193</c:v>
                </c:pt>
                <c:pt idx="1224">
                  <c:v>40196</c:v>
                </c:pt>
                <c:pt idx="1225">
                  <c:v>40197</c:v>
                </c:pt>
                <c:pt idx="1226">
                  <c:v>40198</c:v>
                </c:pt>
                <c:pt idx="1227">
                  <c:v>40199</c:v>
                </c:pt>
                <c:pt idx="1228">
                  <c:v>40200</c:v>
                </c:pt>
                <c:pt idx="1229">
                  <c:v>40203</c:v>
                </c:pt>
                <c:pt idx="1230">
                  <c:v>40204</c:v>
                </c:pt>
                <c:pt idx="1231">
                  <c:v>40205</c:v>
                </c:pt>
                <c:pt idx="1232">
                  <c:v>40206</c:v>
                </c:pt>
                <c:pt idx="1233">
                  <c:v>40207</c:v>
                </c:pt>
                <c:pt idx="1234">
                  <c:v>40210</c:v>
                </c:pt>
                <c:pt idx="1235">
                  <c:v>40211</c:v>
                </c:pt>
                <c:pt idx="1236">
                  <c:v>40212</c:v>
                </c:pt>
                <c:pt idx="1237">
                  <c:v>40213</c:v>
                </c:pt>
                <c:pt idx="1238">
                  <c:v>40214</c:v>
                </c:pt>
                <c:pt idx="1239">
                  <c:v>40217</c:v>
                </c:pt>
                <c:pt idx="1240">
                  <c:v>40218</c:v>
                </c:pt>
                <c:pt idx="1241">
                  <c:v>40219</c:v>
                </c:pt>
                <c:pt idx="1242">
                  <c:v>40220</c:v>
                </c:pt>
                <c:pt idx="1243">
                  <c:v>40221</c:v>
                </c:pt>
                <c:pt idx="1244">
                  <c:v>40231</c:v>
                </c:pt>
                <c:pt idx="1245">
                  <c:v>40232</c:v>
                </c:pt>
                <c:pt idx="1246">
                  <c:v>40233</c:v>
                </c:pt>
                <c:pt idx="1247">
                  <c:v>40234</c:v>
                </c:pt>
                <c:pt idx="1248">
                  <c:v>40235</c:v>
                </c:pt>
                <c:pt idx="1249">
                  <c:v>40238</c:v>
                </c:pt>
                <c:pt idx="1250">
                  <c:v>40239</c:v>
                </c:pt>
                <c:pt idx="1251">
                  <c:v>40240</c:v>
                </c:pt>
                <c:pt idx="1252">
                  <c:v>40241</c:v>
                </c:pt>
                <c:pt idx="1253">
                  <c:v>40242</c:v>
                </c:pt>
                <c:pt idx="1254">
                  <c:v>40245</c:v>
                </c:pt>
                <c:pt idx="1255">
                  <c:v>40246</c:v>
                </c:pt>
                <c:pt idx="1256">
                  <c:v>40247</c:v>
                </c:pt>
                <c:pt idx="1257">
                  <c:v>40248</c:v>
                </c:pt>
                <c:pt idx="1258">
                  <c:v>40249</c:v>
                </c:pt>
                <c:pt idx="1259">
                  <c:v>40252</c:v>
                </c:pt>
                <c:pt idx="1260">
                  <c:v>40253</c:v>
                </c:pt>
                <c:pt idx="1261">
                  <c:v>40254</c:v>
                </c:pt>
                <c:pt idx="1262">
                  <c:v>40255</c:v>
                </c:pt>
                <c:pt idx="1263">
                  <c:v>40256</c:v>
                </c:pt>
                <c:pt idx="1264">
                  <c:v>40259</c:v>
                </c:pt>
                <c:pt idx="1265">
                  <c:v>40260</c:v>
                </c:pt>
                <c:pt idx="1266">
                  <c:v>40261</c:v>
                </c:pt>
                <c:pt idx="1267">
                  <c:v>40262</c:v>
                </c:pt>
                <c:pt idx="1268">
                  <c:v>40263</c:v>
                </c:pt>
                <c:pt idx="1269">
                  <c:v>40266</c:v>
                </c:pt>
                <c:pt idx="1270">
                  <c:v>40267</c:v>
                </c:pt>
                <c:pt idx="1271">
                  <c:v>40268</c:v>
                </c:pt>
                <c:pt idx="1272">
                  <c:v>40269</c:v>
                </c:pt>
                <c:pt idx="1273">
                  <c:v>40270</c:v>
                </c:pt>
                <c:pt idx="1274">
                  <c:v>40274</c:v>
                </c:pt>
                <c:pt idx="1275">
                  <c:v>40275</c:v>
                </c:pt>
                <c:pt idx="1276">
                  <c:v>40276</c:v>
                </c:pt>
                <c:pt idx="1277">
                  <c:v>40277</c:v>
                </c:pt>
                <c:pt idx="1278">
                  <c:v>40280</c:v>
                </c:pt>
                <c:pt idx="1279">
                  <c:v>40281</c:v>
                </c:pt>
                <c:pt idx="1280">
                  <c:v>40282</c:v>
                </c:pt>
                <c:pt idx="1281">
                  <c:v>40283</c:v>
                </c:pt>
                <c:pt idx="1282">
                  <c:v>40284</c:v>
                </c:pt>
                <c:pt idx="1283">
                  <c:v>40287</c:v>
                </c:pt>
                <c:pt idx="1284">
                  <c:v>40288</c:v>
                </c:pt>
                <c:pt idx="1285">
                  <c:v>40289</c:v>
                </c:pt>
                <c:pt idx="1286">
                  <c:v>40290</c:v>
                </c:pt>
                <c:pt idx="1287">
                  <c:v>40291</c:v>
                </c:pt>
                <c:pt idx="1288">
                  <c:v>40294</c:v>
                </c:pt>
                <c:pt idx="1289">
                  <c:v>40295</c:v>
                </c:pt>
                <c:pt idx="1290">
                  <c:v>40296</c:v>
                </c:pt>
                <c:pt idx="1291">
                  <c:v>40297</c:v>
                </c:pt>
                <c:pt idx="1292">
                  <c:v>40298</c:v>
                </c:pt>
                <c:pt idx="1293">
                  <c:v>40302</c:v>
                </c:pt>
                <c:pt idx="1294">
                  <c:v>40303</c:v>
                </c:pt>
                <c:pt idx="1295">
                  <c:v>40304</c:v>
                </c:pt>
                <c:pt idx="1296">
                  <c:v>40305</c:v>
                </c:pt>
                <c:pt idx="1297">
                  <c:v>40308</c:v>
                </c:pt>
                <c:pt idx="1298">
                  <c:v>40309</c:v>
                </c:pt>
                <c:pt idx="1299">
                  <c:v>40310</c:v>
                </c:pt>
                <c:pt idx="1300">
                  <c:v>40311</c:v>
                </c:pt>
                <c:pt idx="1301">
                  <c:v>40312</c:v>
                </c:pt>
                <c:pt idx="1302">
                  <c:v>40315</c:v>
                </c:pt>
                <c:pt idx="1303">
                  <c:v>40316</c:v>
                </c:pt>
                <c:pt idx="1304">
                  <c:v>40317</c:v>
                </c:pt>
                <c:pt idx="1305">
                  <c:v>40318</c:v>
                </c:pt>
                <c:pt idx="1306">
                  <c:v>40319</c:v>
                </c:pt>
                <c:pt idx="1307">
                  <c:v>40322</c:v>
                </c:pt>
                <c:pt idx="1308">
                  <c:v>40323</c:v>
                </c:pt>
                <c:pt idx="1309">
                  <c:v>40324</c:v>
                </c:pt>
                <c:pt idx="1310">
                  <c:v>40325</c:v>
                </c:pt>
                <c:pt idx="1311">
                  <c:v>40326</c:v>
                </c:pt>
                <c:pt idx="1312">
                  <c:v>40329</c:v>
                </c:pt>
                <c:pt idx="1313">
                  <c:v>40330</c:v>
                </c:pt>
                <c:pt idx="1314">
                  <c:v>40331</c:v>
                </c:pt>
                <c:pt idx="1315">
                  <c:v>40332</c:v>
                </c:pt>
                <c:pt idx="1316">
                  <c:v>40333</c:v>
                </c:pt>
                <c:pt idx="1317">
                  <c:v>40336</c:v>
                </c:pt>
                <c:pt idx="1318">
                  <c:v>40337</c:v>
                </c:pt>
                <c:pt idx="1319">
                  <c:v>40338</c:v>
                </c:pt>
                <c:pt idx="1320">
                  <c:v>40339</c:v>
                </c:pt>
                <c:pt idx="1321">
                  <c:v>40340</c:v>
                </c:pt>
                <c:pt idx="1322">
                  <c:v>40346</c:v>
                </c:pt>
                <c:pt idx="1323">
                  <c:v>40347</c:v>
                </c:pt>
                <c:pt idx="1324">
                  <c:v>40350</c:v>
                </c:pt>
                <c:pt idx="1325">
                  <c:v>40351</c:v>
                </c:pt>
                <c:pt idx="1326">
                  <c:v>40352</c:v>
                </c:pt>
                <c:pt idx="1327">
                  <c:v>40353</c:v>
                </c:pt>
                <c:pt idx="1328">
                  <c:v>40354</c:v>
                </c:pt>
                <c:pt idx="1329">
                  <c:v>40357</c:v>
                </c:pt>
                <c:pt idx="1330">
                  <c:v>40358</c:v>
                </c:pt>
                <c:pt idx="1331">
                  <c:v>40359</c:v>
                </c:pt>
                <c:pt idx="1332">
                  <c:v>40360</c:v>
                </c:pt>
                <c:pt idx="1333">
                  <c:v>40361</c:v>
                </c:pt>
                <c:pt idx="1334">
                  <c:v>40364</c:v>
                </c:pt>
                <c:pt idx="1335">
                  <c:v>40365</c:v>
                </c:pt>
                <c:pt idx="1336">
                  <c:v>40366</c:v>
                </c:pt>
                <c:pt idx="1337">
                  <c:v>40367</c:v>
                </c:pt>
                <c:pt idx="1338">
                  <c:v>40368</c:v>
                </c:pt>
                <c:pt idx="1339">
                  <c:v>40371</c:v>
                </c:pt>
                <c:pt idx="1340">
                  <c:v>40372</c:v>
                </c:pt>
                <c:pt idx="1341">
                  <c:v>40373</c:v>
                </c:pt>
                <c:pt idx="1342">
                  <c:v>40374</c:v>
                </c:pt>
                <c:pt idx="1343">
                  <c:v>40375</c:v>
                </c:pt>
                <c:pt idx="1344">
                  <c:v>40378</c:v>
                </c:pt>
                <c:pt idx="1345">
                  <c:v>40379</c:v>
                </c:pt>
                <c:pt idx="1346">
                  <c:v>40380</c:v>
                </c:pt>
                <c:pt idx="1347">
                  <c:v>40381</c:v>
                </c:pt>
                <c:pt idx="1348">
                  <c:v>40382</c:v>
                </c:pt>
                <c:pt idx="1349">
                  <c:v>40385</c:v>
                </c:pt>
                <c:pt idx="1350">
                  <c:v>40386</c:v>
                </c:pt>
                <c:pt idx="1351">
                  <c:v>40387</c:v>
                </c:pt>
                <c:pt idx="1352">
                  <c:v>40388</c:v>
                </c:pt>
                <c:pt idx="1353">
                  <c:v>40389</c:v>
                </c:pt>
                <c:pt idx="1354">
                  <c:v>40392</c:v>
                </c:pt>
                <c:pt idx="1355">
                  <c:v>40393</c:v>
                </c:pt>
                <c:pt idx="1356">
                  <c:v>40394</c:v>
                </c:pt>
                <c:pt idx="1357">
                  <c:v>40395</c:v>
                </c:pt>
                <c:pt idx="1358">
                  <c:v>40396</c:v>
                </c:pt>
                <c:pt idx="1359">
                  <c:v>40399</c:v>
                </c:pt>
                <c:pt idx="1360">
                  <c:v>40400</c:v>
                </c:pt>
                <c:pt idx="1361">
                  <c:v>40401</c:v>
                </c:pt>
                <c:pt idx="1362">
                  <c:v>40402</c:v>
                </c:pt>
                <c:pt idx="1363">
                  <c:v>40403</c:v>
                </c:pt>
                <c:pt idx="1364">
                  <c:v>40406</c:v>
                </c:pt>
                <c:pt idx="1365">
                  <c:v>40407</c:v>
                </c:pt>
                <c:pt idx="1366">
                  <c:v>40408</c:v>
                </c:pt>
                <c:pt idx="1367">
                  <c:v>40409</c:v>
                </c:pt>
                <c:pt idx="1368">
                  <c:v>40410</c:v>
                </c:pt>
                <c:pt idx="1369">
                  <c:v>40413</c:v>
                </c:pt>
                <c:pt idx="1370">
                  <c:v>40414</c:v>
                </c:pt>
                <c:pt idx="1371">
                  <c:v>40415</c:v>
                </c:pt>
                <c:pt idx="1372">
                  <c:v>40416</c:v>
                </c:pt>
                <c:pt idx="1373">
                  <c:v>40417</c:v>
                </c:pt>
                <c:pt idx="1374">
                  <c:v>40420</c:v>
                </c:pt>
                <c:pt idx="1375">
                  <c:v>40421</c:v>
                </c:pt>
                <c:pt idx="1376">
                  <c:v>40422</c:v>
                </c:pt>
                <c:pt idx="1377">
                  <c:v>40423</c:v>
                </c:pt>
                <c:pt idx="1378">
                  <c:v>40424</c:v>
                </c:pt>
                <c:pt idx="1379">
                  <c:v>40427</c:v>
                </c:pt>
                <c:pt idx="1380">
                  <c:v>40428</c:v>
                </c:pt>
                <c:pt idx="1381">
                  <c:v>40429</c:v>
                </c:pt>
                <c:pt idx="1382">
                  <c:v>40430</c:v>
                </c:pt>
                <c:pt idx="1383">
                  <c:v>40431</c:v>
                </c:pt>
                <c:pt idx="1384">
                  <c:v>40434</c:v>
                </c:pt>
                <c:pt idx="1385">
                  <c:v>40435</c:v>
                </c:pt>
                <c:pt idx="1386">
                  <c:v>40436</c:v>
                </c:pt>
                <c:pt idx="1387">
                  <c:v>40437</c:v>
                </c:pt>
                <c:pt idx="1388">
                  <c:v>40438</c:v>
                </c:pt>
                <c:pt idx="1389">
                  <c:v>40441</c:v>
                </c:pt>
                <c:pt idx="1390">
                  <c:v>40442</c:v>
                </c:pt>
                <c:pt idx="1391">
                  <c:v>40448</c:v>
                </c:pt>
                <c:pt idx="1392">
                  <c:v>40449</c:v>
                </c:pt>
                <c:pt idx="1393">
                  <c:v>40450</c:v>
                </c:pt>
                <c:pt idx="1394">
                  <c:v>40451</c:v>
                </c:pt>
                <c:pt idx="1395">
                  <c:v>40459</c:v>
                </c:pt>
                <c:pt idx="1396">
                  <c:v>40462</c:v>
                </c:pt>
                <c:pt idx="1397">
                  <c:v>40463</c:v>
                </c:pt>
                <c:pt idx="1398">
                  <c:v>40464</c:v>
                </c:pt>
                <c:pt idx="1399">
                  <c:v>40465</c:v>
                </c:pt>
                <c:pt idx="1400">
                  <c:v>40466</c:v>
                </c:pt>
                <c:pt idx="1401">
                  <c:v>40469</c:v>
                </c:pt>
                <c:pt idx="1402">
                  <c:v>40470</c:v>
                </c:pt>
                <c:pt idx="1403">
                  <c:v>40471</c:v>
                </c:pt>
                <c:pt idx="1404">
                  <c:v>40472</c:v>
                </c:pt>
                <c:pt idx="1405">
                  <c:v>40473</c:v>
                </c:pt>
                <c:pt idx="1406">
                  <c:v>40476</c:v>
                </c:pt>
                <c:pt idx="1407">
                  <c:v>40477</c:v>
                </c:pt>
                <c:pt idx="1408">
                  <c:v>40478</c:v>
                </c:pt>
                <c:pt idx="1409">
                  <c:v>40479</c:v>
                </c:pt>
                <c:pt idx="1410">
                  <c:v>40480</c:v>
                </c:pt>
                <c:pt idx="1411">
                  <c:v>40483</c:v>
                </c:pt>
                <c:pt idx="1412">
                  <c:v>40484</c:v>
                </c:pt>
                <c:pt idx="1413">
                  <c:v>40485</c:v>
                </c:pt>
                <c:pt idx="1414">
                  <c:v>40486</c:v>
                </c:pt>
                <c:pt idx="1415">
                  <c:v>40487</c:v>
                </c:pt>
                <c:pt idx="1416">
                  <c:v>40490</c:v>
                </c:pt>
                <c:pt idx="1417">
                  <c:v>40491</c:v>
                </c:pt>
                <c:pt idx="1418">
                  <c:v>40492</c:v>
                </c:pt>
                <c:pt idx="1419">
                  <c:v>40493</c:v>
                </c:pt>
                <c:pt idx="1420">
                  <c:v>40494</c:v>
                </c:pt>
                <c:pt idx="1421">
                  <c:v>40497</c:v>
                </c:pt>
                <c:pt idx="1422">
                  <c:v>40498</c:v>
                </c:pt>
                <c:pt idx="1423">
                  <c:v>40499</c:v>
                </c:pt>
                <c:pt idx="1424">
                  <c:v>40500</c:v>
                </c:pt>
                <c:pt idx="1425">
                  <c:v>40501</c:v>
                </c:pt>
                <c:pt idx="1426">
                  <c:v>40504</c:v>
                </c:pt>
                <c:pt idx="1427">
                  <c:v>40505</c:v>
                </c:pt>
                <c:pt idx="1428">
                  <c:v>40506</c:v>
                </c:pt>
                <c:pt idx="1429">
                  <c:v>40507</c:v>
                </c:pt>
                <c:pt idx="1430">
                  <c:v>40508</c:v>
                </c:pt>
                <c:pt idx="1431">
                  <c:v>40511</c:v>
                </c:pt>
                <c:pt idx="1432">
                  <c:v>40512</c:v>
                </c:pt>
                <c:pt idx="1433">
                  <c:v>40513</c:v>
                </c:pt>
                <c:pt idx="1434">
                  <c:v>40514</c:v>
                </c:pt>
                <c:pt idx="1435">
                  <c:v>40515</c:v>
                </c:pt>
                <c:pt idx="1436">
                  <c:v>40518</c:v>
                </c:pt>
                <c:pt idx="1437">
                  <c:v>40519</c:v>
                </c:pt>
                <c:pt idx="1438">
                  <c:v>40520</c:v>
                </c:pt>
                <c:pt idx="1439">
                  <c:v>40521</c:v>
                </c:pt>
                <c:pt idx="1440">
                  <c:v>40522</c:v>
                </c:pt>
                <c:pt idx="1441">
                  <c:v>40525</c:v>
                </c:pt>
                <c:pt idx="1442">
                  <c:v>40526</c:v>
                </c:pt>
                <c:pt idx="1443">
                  <c:v>40527</c:v>
                </c:pt>
                <c:pt idx="1444">
                  <c:v>40528</c:v>
                </c:pt>
                <c:pt idx="1445">
                  <c:v>40529</c:v>
                </c:pt>
                <c:pt idx="1446">
                  <c:v>40532</c:v>
                </c:pt>
                <c:pt idx="1447">
                  <c:v>40533</c:v>
                </c:pt>
                <c:pt idx="1448">
                  <c:v>40534</c:v>
                </c:pt>
                <c:pt idx="1449">
                  <c:v>40535</c:v>
                </c:pt>
                <c:pt idx="1450">
                  <c:v>40536</c:v>
                </c:pt>
                <c:pt idx="1451">
                  <c:v>40539</c:v>
                </c:pt>
                <c:pt idx="1452">
                  <c:v>40540</c:v>
                </c:pt>
                <c:pt idx="1453">
                  <c:v>40541</c:v>
                </c:pt>
                <c:pt idx="1454">
                  <c:v>40542</c:v>
                </c:pt>
                <c:pt idx="1455">
                  <c:v>40543</c:v>
                </c:pt>
                <c:pt idx="1456">
                  <c:v>40547</c:v>
                </c:pt>
                <c:pt idx="1457">
                  <c:v>40548</c:v>
                </c:pt>
                <c:pt idx="1458">
                  <c:v>40549</c:v>
                </c:pt>
                <c:pt idx="1459">
                  <c:v>40550</c:v>
                </c:pt>
                <c:pt idx="1460">
                  <c:v>40553</c:v>
                </c:pt>
                <c:pt idx="1461">
                  <c:v>40554</c:v>
                </c:pt>
                <c:pt idx="1462">
                  <c:v>40555</c:v>
                </c:pt>
                <c:pt idx="1463">
                  <c:v>40556</c:v>
                </c:pt>
                <c:pt idx="1464">
                  <c:v>40557</c:v>
                </c:pt>
                <c:pt idx="1465">
                  <c:v>40560</c:v>
                </c:pt>
                <c:pt idx="1466">
                  <c:v>40561</c:v>
                </c:pt>
                <c:pt idx="1467">
                  <c:v>40562</c:v>
                </c:pt>
                <c:pt idx="1468">
                  <c:v>40563</c:v>
                </c:pt>
                <c:pt idx="1469">
                  <c:v>40564</c:v>
                </c:pt>
                <c:pt idx="1470">
                  <c:v>40567</c:v>
                </c:pt>
                <c:pt idx="1471">
                  <c:v>40568</c:v>
                </c:pt>
                <c:pt idx="1472">
                  <c:v>40569</c:v>
                </c:pt>
                <c:pt idx="1473">
                  <c:v>40570</c:v>
                </c:pt>
                <c:pt idx="1474">
                  <c:v>40571</c:v>
                </c:pt>
                <c:pt idx="1475">
                  <c:v>40574</c:v>
                </c:pt>
                <c:pt idx="1476">
                  <c:v>40575</c:v>
                </c:pt>
                <c:pt idx="1477">
                  <c:v>40583</c:v>
                </c:pt>
                <c:pt idx="1478">
                  <c:v>40584</c:v>
                </c:pt>
                <c:pt idx="1479">
                  <c:v>40585</c:v>
                </c:pt>
                <c:pt idx="1480">
                  <c:v>40588</c:v>
                </c:pt>
                <c:pt idx="1481">
                  <c:v>40589</c:v>
                </c:pt>
                <c:pt idx="1482">
                  <c:v>40590</c:v>
                </c:pt>
                <c:pt idx="1483">
                  <c:v>40591</c:v>
                </c:pt>
                <c:pt idx="1484">
                  <c:v>40592</c:v>
                </c:pt>
                <c:pt idx="1485">
                  <c:v>40595</c:v>
                </c:pt>
                <c:pt idx="1486">
                  <c:v>40596</c:v>
                </c:pt>
                <c:pt idx="1487">
                  <c:v>40597</c:v>
                </c:pt>
                <c:pt idx="1488">
                  <c:v>40598</c:v>
                </c:pt>
                <c:pt idx="1489">
                  <c:v>40599</c:v>
                </c:pt>
                <c:pt idx="1490">
                  <c:v>40602</c:v>
                </c:pt>
                <c:pt idx="1491">
                  <c:v>40603</c:v>
                </c:pt>
                <c:pt idx="1492">
                  <c:v>40604</c:v>
                </c:pt>
                <c:pt idx="1493">
                  <c:v>40605</c:v>
                </c:pt>
                <c:pt idx="1494">
                  <c:v>40606</c:v>
                </c:pt>
                <c:pt idx="1495">
                  <c:v>40609</c:v>
                </c:pt>
                <c:pt idx="1496">
                  <c:v>40610</c:v>
                </c:pt>
                <c:pt idx="1497">
                  <c:v>40611</c:v>
                </c:pt>
                <c:pt idx="1498">
                  <c:v>40612</c:v>
                </c:pt>
                <c:pt idx="1499">
                  <c:v>40613</c:v>
                </c:pt>
                <c:pt idx="1500">
                  <c:v>40616</c:v>
                </c:pt>
                <c:pt idx="1501">
                  <c:v>40617</c:v>
                </c:pt>
                <c:pt idx="1502">
                  <c:v>40618</c:v>
                </c:pt>
                <c:pt idx="1503">
                  <c:v>40619</c:v>
                </c:pt>
                <c:pt idx="1504">
                  <c:v>40620</c:v>
                </c:pt>
                <c:pt idx="1505">
                  <c:v>40623</c:v>
                </c:pt>
                <c:pt idx="1506">
                  <c:v>40624</c:v>
                </c:pt>
                <c:pt idx="1507">
                  <c:v>40625</c:v>
                </c:pt>
                <c:pt idx="1508">
                  <c:v>40626</c:v>
                </c:pt>
                <c:pt idx="1509">
                  <c:v>40627</c:v>
                </c:pt>
                <c:pt idx="1510">
                  <c:v>40630</c:v>
                </c:pt>
                <c:pt idx="1511">
                  <c:v>40631</c:v>
                </c:pt>
                <c:pt idx="1512">
                  <c:v>40632</c:v>
                </c:pt>
                <c:pt idx="1513">
                  <c:v>40633</c:v>
                </c:pt>
                <c:pt idx="1514">
                  <c:v>40634</c:v>
                </c:pt>
                <c:pt idx="1515">
                  <c:v>40639</c:v>
                </c:pt>
                <c:pt idx="1516">
                  <c:v>40640</c:v>
                </c:pt>
                <c:pt idx="1517">
                  <c:v>40641</c:v>
                </c:pt>
                <c:pt idx="1518">
                  <c:v>40644</c:v>
                </c:pt>
                <c:pt idx="1519">
                  <c:v>40645</c:v>
                </c:pt>
                <c:pt idx="1520">
                  <c:v>40646</c:v>
                </c:pt>
                <c:pt idx="1521">
                  <c:v>40647</c:v>
                </c:pt>
                <c:pt idx="1522">
                  <c:v>40648</c:v>
                </c:pt>
                <c:pt idx="1523">
                  <c:v>40651</c:v>
                </c:pt>
                <c:pt idx="1524">
                  <c:v>40652</c:v>
                </c:pt>
                <c:pt idx="1525">
                  <c:v>40653</c:v>
                </c:pt>
                <c:pt idx="1526">
                  <c:v>40654</c:v>
                </c:pt>
                <c:pt idx="1527">
                  <c:v>40655</c:v>
                </c:pt>
                <c:pt idx="1528">
                  <c:v>40658</c:v>
                </c:pt>
                <c:pt idx="1529">
                  <c:v>40659</c:v>
                </c:pt>
                <c:pt idx="1530">
                  <c:v>40660</c:v>
                </c:pt>
                <c:pt idx="1531">
                  <c:v>40661</c:v>
                </c:pt>
                <c:pt idx="1532">
                  <c:v>40662</c:v>
                </c:pt>
                <c:pt idx="1533">
                  <c:v>40666</c:v>
                </c:pt>
                <c:pt idx="1534">
                  <c:v>40667</c:v>
                </c:pt>
                <c:pt idx="1535">
                  <c:v>40668</c:v>
                </c:pt>
                <c:pt idx="1536">
                  <c:v>40669</c:v>
                </c:pt>
                <c:pt idx="1537">
                  <c:v>40672</c:v>
                </c:pt>
                <c:pt idx="1538">
                  <c:v>40673</c:v>
                </c:pt>
                <c:pt idx="1539">
                  <c:v>40674</c:v>
                </c:pt>
                <c:pt idx="1540">
                  <c:v>40675</c:v>
                </c:pt>
                <c:pt idx="1541">
                  <c:v>40676</c:v>
                </c:pt>
                <c:pt idx="1542">
                  <c:v>40679</c:v>
                </c:pt>
                <c:pt idx="1543">
                  <c:v>40680</c:v>
                </c:pt>
                <c:pt idx="1544">
                  <c:v>40681</c:v>
                </c:pt>
                <c:pt idx="1545">
                  <c:v>40682</c:v>
                </c:pt>
                <c:pt idx="1546">
                  <c:v>40683</c:v>
                </c:pt>
                <c:pt idx="1547">
                  <c:v>40686</c:v>
                </c:pt>
                <c:pt idx="1548">
                  <c:v>40687</c:v>
                </c:pt>
                <c:pt idx="1549">
                  <c:v>40688</c:v>
                </c:pt>
                <c:pt idx="1550">
                  <c:v>40689</c:v>
                </c:pt>
                <c:pt idx="1551">
                  <c:v>40690</c:v>
                </c:pt>
                <c:pt idx="1552">
                  <c:v>40693</c:v>
                </c:pt>
                <c:pt idx="1553">
                  <c:v>40694</c:v>
                </c:pt>
                <c:pt idx="1554">
                  <c:v>40695</c:v>
                </c:pt>
                <c:pt idx="1555">
                  <c:v>40696</c:v>
                </c:pt>
                <c:pt idx="1556">
                  <c:v>40697</c:v>
                </c:pt>
                <c:pt idx="1557">
                  <c:v>40701</c:v>
                </c:pt>
                <c:pt idx="1558">
                  <c:v>40702</c:v>
                </c:pt>
                <c:pt idx="1559">
                  <c:v>40703</c:v>
                </c:pt>
                <c:pt idx="1560">
                  <c:v>40704</c:v>
                </c:pt>
                <c:pt idx="1561">
                  <c:v>40707</c:v>
                </c:pt>
                <c:pt idx="1562">
                  <c:v>40708</c:v>
                </c:pt>
                <c:pt idx="1563">
                  <c:v>40709</c:v>
                </c:pt>
                <c:pt idx="1564">
                  <c:v>40710</c:v>
                </c:pt>
                <c:pt idx="1565">
                  <c:v>40711</c:v>
                </c:pt>
                <c:pt idx="1566">
                  <c:v>40714</c:v>
                </c:pt>
                <c:pt idx="1567">
                  <c:v>40715</c:v>
                </c:pt>
                <c:pt idx="1568">
                  <c:v>40716</c:v>
                </c:pt>
                <c:pt idx="1569">
                  <c:v>40717</c:v>
                </c:pt>
                <c:pt idx="1570">
                  <c:v>40718</c:v>
                </c:pt>
                <c:pt idx="1571">
                  <c:v>40721</c:v>
                </c:pt>
                <c:pt idx="1572">
                  <c:v>40722</c:v>
                </c:pt>
                <c:pt idx="1573">
                  <c:v>40723</c:v>
                </c:pt>
                <c:pt idx="1574">
                  <c:v>40724</c:v>
                </c:pt>
                <c:pt idx="1575">
                  <c:v>40725</c:v>
                </c:pt>
                <c:pt idx="1576">
                  <c:v>40728</c:v>
                </c:pt>
                <c:pt idx="1577">
                  <c:v>40729</c:v>
                </c:pt>
                <c:pt idx="1578">
                  <c:v>40730</c:v>
                </c:pt>
                <c:pt idx="1579">
                  <c:v>40731</c:v>
                </c:pt>
                <c:pt idx="1580">
                  <c:v>40732</c:v>
                </c:pt>
                <c:pt idx="1581">
                  <c:v>40735</c:v>
                </c:pt>
                <c:pt idx="1582">
                  <c:v>40736</c:v>
                </c:pt>
                <c:pt idx="1583">
                  <c:v>40737</c:v>
                </c:pt>
                <c:pt idx="1584">
                  <c:v>40738</c:v>
                </c:pt>
                <c:pt idx="1585">
                  <c:v>40739</c:v>
                </c:pt>
                <c:pt idx="1586">
                  <c:v>40742</c:v>
                </c:pt>
                <c:pt idx="1587">
                  <c:v>40743</c:v>
                </c:pt>
                <c:pt idx="1588">
                  <c:v>40744</c:v>
                </c:pt>
                <c:pt idx="1589">
                  <c:v>40745</c:v>
                </c:pt>
                <c:pt idx="1590">
                  <c:v>40746</c:v>
                </c:pt>
                <c:pt idx="1591">
                  <c:v>40749</c:v>
                </c:pt>
                <c:pt idx="1592">
                  <c:v>40750</c:v>
                </c:pt>
                <c:pt idx="1593">
                  <c:v>40751</c:v>
                </c:pt>
                <c:pt idx="1594">
                  <c:v>40752</c:v>
                </c:pt>
                <c:pt idx="1595">
                  <c:v>40753</c:v>
                </c:pt>
                <c:pt idx="1596">
                  <c:v>40756</c:v>
                </c:pt>
                <c:pt idx="1597">
                  <c:v>40757</c:v>
                </c:pt>
                <c:pt idx="1598">
                  <c:v>40758</c:v>
                </c:pt>
                <c:pt idx="1599">
                  <c:v>40759</c:v>
                </c:pt>
                <c:pt idx="1600">
                  <c:v>40760</c:v>
                </c:pt>
                <c:pt idx="1601">
                  <c:v>40763</c:v>
                </c:pt>
                <c:pt idx="1602">
                  <c:v>40764</c:v>
                </c:pt>
                <c:pt idx="1603">
                  <c:v>40765</c:v>
                </c:pt>
                <c:pt idx="1604">
                  <c:v>40766</c:v>
                </c:pt>
                <c:pt idx="1605">
                  <c:v>40767</c:v>
                </c:pt>
                <c:pt idx="1606">
                  <c:v>40770</c:v>
                </c:pt>
                <c:pt idx="1607">
                  <c:v>40771</c:v>
                </c:pt>
                <c:pt idx="1608">
                  <c:v>40772</c:v>
                </c:pt>
                <c:pt idx="1609">
                  <c:v>40773</c:v>
                </c:pt>
                <c:pt idx="1610">
                  <c:v>40774</c:v>
                </c:pt>
                <c:pt idx="1611">
                  <c:v>40777</c:v>
                </c:pt>
                <c:pt idx="1612">
                  <c:v>40778</c:v>
                </c:pt>
                <c:pt idx="1613">
                  <c:v>40779</c:v>
                </c:pt>
                <c:pt idx="1614">
                  <c:v>40780</c:v>
                </c:pt>
                <c:pt idx="1615">
                  <c:v>40781</c:v>
                </c:pt>
                <c:pt idx="1616">
                  <c:v>40784</c:v>
                </c:pt>
                <c:pt idx="1617">
                  <c:v>40785</c:v>
                </c:pt>
                <c:pt idx="1618">
                  <c:v>40786</c:v>
                </c:pt>
                <c:pt idx="1619">
                  <c:v>40787</c:v>
                </c:pt>
                <c:pt idx="1620">
                  <c:v>40788</c:v>
                </c:pt>
                <c:pt idx="1621">
                  <c:v>40791</c:v>
                </c:pt>
                <c:pt idx="1622">
                  <c:v>40792</c:v>
                </c:pt>
                <c:pt idx="1623">
                  <c:v>40793</c:v>
                </c:pt>
                <c:pt idx="1624">
                  <c:v>40794</c:v>
                </c:pt>
                <c:pt idx="1625">
                  <c:v>40795</c:v>
                </c:pt>
                <c:pt idx="1626">
                  <c:v>40799</c:v>
                </c:pt>
                <c:pt idx="1627">
                  <c:v>40800</c:v>
                </c:pt>
                <c:pt idx="1628">
                  <c:v>40801</c:v>
                </c:pt>
                <c:pt idx="1629">
                  <c:v>40802</c:v>
                </c:pt>
                <c:pt idx="1630">
                  <c:v>40805</c:v>
                </c:pt>
                <c:pt idx="1631">
                  <c:v>40806</c:v>
                </c:pt>
                <c:pt idx="1632">
                  <c:v>40807</c:v>
                </c:pt>
                <c:pt idx="1633">
                  <c:v>40808</c:v>
                </c:pt>
                <c:pt idx="1634">
                  <c:v>40809</c:v>
                </c:pt>
                <c:pt idx="1635">
                  <c:v>40812</c:v>
                </c:pt>
                <c:pt idx="1636">
                  <c:v>40813</c:v>
                </c:pt>
                <c:pt idx="1637">
                  <c:v>40814</c:v>
                </c:pt>
                <c:pt idx="1638">
                  <c:v>40815</c:v>
                </c:pt>
                <c:pt idx="1639">
                  <c:v>40816</c:v>
                </c:pt>
                <c:pt idx="1640">
                  <c:v>40826</c:v>
                </c:pt>
                <c:pt idx="1641">
                  <c:v>40827</c:v>
                </c:pt>
                <c:pt idx="1642">
                  <c:v>40828</c:v>
                </c:pt>
                <c:pt idx="1643">
                  <c:v>40829</c:v>
                </c:pt>
                <c:pt idx="1644">
                  <c:v>40830</c:v>
                </c:pt>
                <c:pt idx="1645">
                  <c:v>40833</c:v>
                </c:pt>
                <c:pt idx="1646">
                  <c:v>40834</c:v>
                </c:pt>
                <c:pt idx="1647">
                  <c:v>40835</c:v>
                </c:pt>
                <c:pt idx="1648">
                  <c:v>40836</c:v>
                </c:pt>
                <c:pt idx="1649">
                  <c:v>40837</c:v>
                </c:pt>
                <c:pt idx="1650">
                  <c:v>40840</c:v>
                </c:pt>
                <c:pt idx="1651">
                  <c:v>40841</c:v>
                </c:pt>
                <c:pt idx="1652">
                  <c:v>40842</c:v>
                </c:pt>
                <c:pt idx="1653">
                  <c:v>40843</c:v>
                </c:pt>
                <c:pt idx="1654">
                  <c:v>40844</c:v>
                </c:pt>
                <c:pt idx="1655">
                  <c:v>40847</c:v>
                </c:pt>
                <c:pt idx="1656">
                  <c:v>40848</c:v>
                </c:pt>
                <c:pt idx="1657">
                  <c:v>40849</c:v>
                </c:pt>
                <c:pt idx="1658">
                  <c:v>40850</c:v>
                </c:pt>
                <c:pt idx="1659">
                  <c:v>40851</c:v>
                </c:pt>
                <c:pt idx="1660">
                  <c:v>40854</c:v>
                </c:pt>
                <c:pt idx="1661">
                  <c:v>40855</c:v>
                </c:pt>
                <c:pt idx="1662">
                  <c:v>40856</c:v>
                </c:pt>
                <c:pt idx="1663">
                  <c:v>40857</c:v>
                </c:pt>
                <c:pt idx="1664">
                  <c:v>40858</c:v>
                </c:pt>
                <c:pt idx="1665">
                  <c:v>40861</c:v>
                </c:pt>
                <c:pt idx="1666">
                  <c:v>40862</c:v>
                </c:pt>
                <c:pt idx="1667">
                  <c:v>40863</c:v>
                </c:pt>
                <c:pt idx="1668">
                  <c:v>40864</c:v>
                </c:pt>
                <c:pt idx="1669">
                  <c:v>40865</c:v>
                </c:pt>
                <c:pt idx="1670">
                  <c:v>40868</c:v>
                </c:pt>
                <c:pt idx="1671">
                  <c:v>40869</c:v>
                </c:pt>
                <c:pt idx="1672">
                  <c:v>40870</c:v>
                </c:pt>
                <c:pt idx="1673">
                  <c:v>40871</c:v>
                </c:pt>
                <c:pt idx="1674">
                  <c:v>40872</c:v>
                </c:pt>
                <c:pt idx="1675">
                  <c:v>40875</c:v>
                </c:pt>
                <c:pt idx="1676">
                  <c:v>40876</c:v>
                </c:pt>
                <c:pt idx="1677">
                  <c:v>40877</c:v>
                </c:pt>
                <c:pt idx="1678">
                  <c:v>40878</c:v>
                </c:pt>
                <c:pt idx="1679">
                  <c:v>40879</c:v>
                </c:pt>
                <c:pt idx="1680">
                  <c:v>40882</c:v>
                </c:pt>
                <c:pt idx="1681">
                  <c:v>40883</c:v>
                </c:pt>
                <c:pt idx="1682">
                  <c:v>40884</c:v>
                </c:pt>
                <c:pt idx="1683">
                  <c:v>40885</c:v>
                </c:pt>
                <c:pt idx="1684">
                  <c:v>40886</c:v>
                </c:pt>
                <c:pt idx="1685">
                  <c:v>40889</c:v>
                </c:pt>
                <c:pt idx="1686">
                  <c:v>40890</c:v>
                </c:pt>
                <c:pt idx="1687">
                  <c:v>40891</c:v>
                </c:pt>
                <c:pt idx="1688">
                  <c:v>40892</c:v>
                </c:pt>
                <c:pt idx="1689">
                  <c:v>40893</c:v>
                </c:pt>
                <c:pt idx="1690">
                  <c:v>40896</c:v>
                </c:pt>
                <c:pt idx="1691">
                  <c:v>40897</c:v>
                </c:pt>
                <c:pt idx="1692">
                  <c:v>40898</c:v>
                </c:pt>
                <c:pt idx="1693">
                  <c:v>40899</c:v>
                </c:pt>
                <c:pt idx="1694">
                  <c:v>40900</c:v>
                </c:pt>
                <c:pt idx="1695">
                  <c:v>40903</c:v>
                </c:pt>
                <c:pt idx="1696">
                  <c:v>40904</c:v>
                </c:pt>
                <c:pt idx="1697">
                  <c:v>40905</c:v>
                </c:pt>
                <c:pt idx="1698">
                  <c:v>40906</c:v>
                </c:pt>
                <c:pt idx="1699">
                  <c:v>40907</c:v>
                </c:pt>
                <c:pt idx="1700">
                  <c:v>40912</c:v>
                </c:pt>
                <c:pt idx="1701">
                  <c:v>40913</c:v>
                </c:pt>
                <c:pt idx="1702">
                  <c:v>40914</c:v>
                </c:pt>
                <c:pt idx="1703">
                  <c:v>40917</c:v>
                </c:pt>
                <c:pt idx="1704">
                  <c:v>40918</c:v>
                </c:pt>
                <c:pt idx="1705">
                  <c:v>40919</c:v>
                </c:pt>
                <c:pt idx="1706">
                  <c:v>40920</c:v>
                </c:pt>
                <c:pt idx="1707">
                  <c:v>40921</c:v>
                </c:pt>
                <c:pt idx="1708">
                  <c:v>40924</c:v>
                </c:pt>
                <c:pt idx="1709">
                  <c:v>40925</c:v>
                </c:pt>
                <c:pt idx="1710">
                  <c:v>40926</c:v>
                </c:pt>
                <c:pt idx="1711">
                  <c:v>40927</c:v>
                </c:pt>
                <c:pt idx="1712">
                  <c:v>40928</c:v>
                </c:pt>
                <c:pt idx="1713">
                  <c:v>40938</c:v>
                </c:pt>
                <c:pt idx="1714">
                  <c:v>40939</c:v>
                </c:pt>
                <c:pt idx="1715">
                  <c:v>40940</c:v>
                </c:pt>
                <c:pt idx="1716">
                  <c:v>40941</c:v>
                </c:pt>
                <c:pt idx="1717">
                  <c:v>40942</c:v>
                </c:pt>
                <c:pt idx="1718">
                  <c:v>40945</c:v>
                </c:pt>
                <c:pt idx="1719">
                  <c:v>40946</c:v>
                </c:pt>
                <c:pt idx="1720">
                  <c:v>40947</c:v>
                </c:pt>
                <c:pt idx="1721">
                  <c:v>40948</c:v>
                </c:pt>
                <c:pt idx="1722">
                  <c:v>40949</c:v>
                </c:pt>
                <c:pt idx="1723">
                  <c:v>40952</c:v>
                </c:pt>
                <c:pt idx="1724">
                  <c:v>40953</c:v>
                </c:pt>
                <c:pt idx="1725">
                  <c:v>40954</c:v>
                </c:pt>
                <c:pt idx="1726">
                  <c:v>40955</c:v>
                </c:pt>
                <c:pt idx="1727">
                  <c:v>40956</c:v>
                </c:pt>
                <c:pt idx="1728">
                  <c:v>40959</c:v>
                </c:pt>
                <c:pt idx="1729">
                  <c:v>40960</c:v>
                </c:pt>
                <c:pt idx="1730">
                  <c:v>40961</c:v>
                </c:pt>
                <c:pt idx="1731">
                  <c:v>40962</c:v>
                </c:pt>
                <c:pt idx="1732">
                  <c:v>40963</c:v>
                </c:pt>
                <c:pt idx="1733">
                  <c:v>40966</c:v>
                </c:pt>
                <c:pt idx="1734">
                  <c:v>40967</c:v>
                </c:pt>
                <c:pt idx="1735">
                  <c:v>40968</c:v>
                </c:pt>
                <c:pt idx="1736">
                  <c:v>40969</c:v>
                </c:pt>
                <c:pt idx="1737">
                  <c:v>40970</c:v>
                </c:pt>
                <c:pt idx="1738">
                  <c:v>40973</c:v>
                </c:pt>
                <c:pt idx="1739">
                  <c:v>40974</c:v>
                </c:pt>
                <c:pt idx="1740">
                  <c:v>40975</c:v>
                </c:pt>
                <c:pt idx="1741">
                  <c:v>40976</c:v>
                </c:pt>
                <c:pt idx="1742">
                  <c:v>40977</c:v>
                </c:pt>
                <c:pt idx="1743">
                  <c:v>40980</c:v>
                </c:pt>
                <c:pt idx="1744">
                  <c:v>40981</c:v>
                </c:pt>
                <c:pt idx="1745">
                  <c:v>40982</c:v>
                </c:pt>
                <c:pt idx="1746">
                  <c:v>40983</c:v>
                </c:pt>
                <c:pt idx="1747">
                  <c:v>40984</c:v>
                </c:pt>
                <c:pt idx="1748">
                  <c:v>40987</c:v>
                </c:pt>
                <c:pt idx="1749">
                  <c:v>40988</c:v>
                </c:pt>
                <c:pt idx="1750">
                  <c:v>40989</c:v>
                </c:pt>
                <c:pt idx="1751">
                  <c:v>40990</c:v>
                </c:pt>
                <c:pt idx="1752">
                  <c:v>40991</c:v>
                </c:pt>
                <c:pt idx="1753">
                  <c:v>40994</c:v>
                </c:pt>
                <c:pt idx="1754">
                  <c:v>40995</c:v>
                </c:pt>
                <c:pt idx="1755">
                  <c:v>40996</c:v>
                </c:pt>
                <c:pt idx="1756">
                  <c:v>40997</c:v>
                </c:pt>
                <c:pt idx="1757">
                  <c:v>40998</c:v>
                </c:pt>
                <c:pt idx="1758">
                  <c:v>41004</c:v>
                </c:pt>
                <c:pt idx="1759">
                  <c:v>41005</c:v>
                </c:pt>
                <c:pt idx="1760">
                  <c:v>41008</c:v>
                </c:pt>
                <c:pt idx="1761">
                  <c:v>41009</c:v>
                </c:pt>
                <c:pt idx="1762">
                  <c:v>41010</c:v>
                </c:pt>
                <c:pt idx="1763">
                  <c:v>41011</c:v>
                </c:pt>
                <c:pt idx="1764">
                  <c:v>41012</c:v>
                </c:pt>
                <c:pt idx="1765">
                  <c:v>41015</c:v>
                </c:pt>
                <c:pt idx="1766">
                  <c:v>41016</c:v>
                </c:pt>
                <c:pt idx="1767">
                  <c:v>41017</c:v>
                </c:pt>
                <c:pt idx="1768">
                  <c:v>41018</c:v>
                </c:pt>
                <c:pt idx="1769">
                  <c:v>41019</c:v>
                </c:pt>
                <c:pt idx="1770">
                  <c:v>41022</c:v>
                </c:pt>
                <c:pt idx="1771">
                  <c:v>41023</c:v>
                </c:pt>
                <c:pt idx="1772">
                  <c:v>41024</c:v>
                </c:pt>
                <c:pt idx="1773">
                  <c:v>41025</c:v>
                </c:pt>
                <c:pt idx="1774">
                  <c:v>41026</c:v>
                </c:pt>
                <c:pt idx="1775">
                  <c:v>41031</c:v>
                </c:pt>
                <c:pt idx="1776">
                  <c:v>41032</c:v>
                </c:pt>
                <c:pt idx="1777">
                  <c:v>41033</c:v>
                </c:pt>
                <c:pt idx="1778">
                  <c:v>41036</c:v>
                </c:pt>
                <c:pt idx="1779">
                  <c:v>41037</c:v>
                </c:pt>
                <c:pt idx="1780">
                  <c:v>41038</c:v>
                </c:pt>
                <c:pt idx="1781">
                  <c:v>41039</c:v>
                </c:pt>
                <c:pt idx="1782">
                  <c:v>41040</c:v>
                </c:pt>
                <c:pt idx="1783">
                  <c:v>41043</c:v>
                </c:pt>
                <c:pt idx="1784">
                  <c:v>41044</c:v>
                </c:pt>
                <c:pt idx="1785">
                  <c:v>41045</c:v>
                </c:pt>
                <c:pt idx="1786">
                  <c:v>41046</c:v>
                </c:pt>
                <c:pt idx="1787">
                  <c:v>41047</c:v>
                </c:pt>
                <c:pt idx="1788">
                  <c:v>41050</c:v>
                </c:pt>
                <c:pt idx="1789">
                  <c:v>41051</c:v>
                </c:pt>
                <c:pt idx="1790">
                  <c:v>41052</c:v>
                </c:pt>
                <c:pt idx="1791">
                  <c:v>41053</c:v>
                </c:pt>
                <c:pt idx="1792">
                  <c:v>41054</c:v>
                </c:pt>
                <c:pt idx="1793">
                  <c:v>41057</c:v>
                </c:pt>
                <c:pt idx="1794">
                  <c:v>41058</c:v>
                </c:pt>
                <c:pt idx="1795">
                  <c:v>41059</c:v>
                </c:pt>
                <c:pt idx="1796">
                  <c:v>41060</c:v>
                </c:pt>
                <c:pt idx="1797">
                  <c:v>41061</c:v>
                </c:pt>
                <c:pt idx="1798">
                  <c:v>41064</c:v>
                </c:pt>
                <c:pt idx="1799">
                  <c:v>41065</c:v>
                </c:pt>
                <c:pt idx="1800">
                  <c:v>41066</c:v>
                </c:pt>
                <c:pt idx="1801">
                  <c:v>41067</c:v>
                </c:pt>
                <c:pt idx="1802">
                  <c:v>41068</c:v>
                </c:pt>
                <c:pt idx="1803">
                  <c:v>41071</c:v>
                </c:pt>
                <c:pt idx="1804">
                  <c:v>41072</c:v>
                </c:pt>
                <c:pt idx="1805">
                  <c:v>41073</c:v>
                </c:pt>
                <c:pt idx="1806">
                  <c:v>41074</c:v>
                </c:pt>
                <c:pt idx="1807">
                  <c:v>41075</c:v>
                </c:pt>
                <c:pt idx="1808">
                  <c:v>41078</c:v>
                </c:pt>
                <c:pt idx="1809">
                  <c:v>41079</c:v>
                </c:pt>
                <c:pt idx="1810">
                  <c:v>41080</c:v>
                </c:pt>
                <c:pt idx="1811">
                  <c:v>41081</c:v>
                </c:pt>
                <c:pt idx="1812">
                  <c:v>41085</c:v>
                </c:pt>
                <c:pt idx="1813">
                  <c:v>41086</c:v>
                </c:pt>
                <c:pt idx="1814">
                  <c:v>41087</c:v>
                </c:pt>
                <c:pt idx="1815">
                  <c:v>41088</c:v>
                </c:pt>
                <c:pt idx="1816">
                  <c:v>41089</c:v>
                </c:pt>
                <c:pt idx="1817">
                  <c:v>41092</c:v>
                </c:pt>
                <c:pt idx="1818">
                  <c:v>41093</c:v>
                </c:pt>
                <c:pt idx="1819">
                  <c:v>41094</c:v>
                </c:pt>
                <c:pt idx="1820">
                  <c:v>41095</c:v>
                </c:pt>
                <c:pt idx="1821">
                  <c:v>41096</c:v>
                </c:pt>
                <c:pt idx="1822">
                  <c:v>41099</c:v>
                </c:pt>
                <c:pt idx="1823">
                  <c:v>41100</c:v>
                </c:pt>
                <c:pt idx="1824">
                  <c:v>41101</c:v>
                </c:pt>
                <c:pt idx="1825">
                  <c:v>41102</c:v>
                </c:pt>
                <c:pt idx="1826">
                  <c:v>41103</c:v>
                </c:pt>
                <c:pt idx="1827">
                  <c:v>41106</c:v>
                </c:pt>
                <c:pt idx="1828">
                  <c:v>41107</c:v>
                </c:pt>
                <c:pt idx="1829">
                  <c:v>41108</c:v>
                </c:pt>
                <c:pt idx="1830">
                  <c:v>41109</c:v>
                </c:pt>
                <c:pt idx="1831">
                  <c:v>41110</c:v>
                </c:pt>
                <c:pt idx="1832">
                  <c:v>41113</c:v>
                </c:pt>
                <c:pt idx="1833">
                  <c:v>41114</c:v>
                </c:pt>
                <c:pt idx="1834">
                  <c:v>41115</c:v>
                </c:pt>
                <c:pt idx="1835">
                  <c:v>41116</c:v>
                </c:pt>
                <c:pt idx="1836">
                  <c:v>41117</c:v>
                </c:pt>
                <c:pt idx="1837">
                  <c:v>41120</c:v>
                </c:pt>
                <c:pt idx="1838">
                  <c:v>41121</c:v>
                </c:pt>
                <c:pt idx="1839">
                  <c:v>41122</c:v>
                </c:pt>
                <c:pt idx="1840">
                  <c:v>41123</c:v>
                </c:pt>
                <c:pt idx="1841">
                  <c:v>41124</c:v>
                </c:pt>
                <c:pt idx="1842">
                  <c:v>41127</c:v>
                </c:pt>
                <c:pt idx="1843">
                  <c:v>41128</c:v>
                </c:pt>
                <c:pt idx="1844">
                  <c:v>41129</c:v>
                </c:pt>
                <c:pt idx="1845">
                  <c:v>41130</c:v>
                </c:pt>
                <c:pt idx="1846">
                  <c:v>41131</c:v>
                </c:pt>
                <c:pt idx="1847">
                  <c:v>41134</c:v>
                </c:pt>
                <c:pt idx="1848">
                  <c:v>41135</c:v>
                </c:pt>
                <c:pt idx="1849">
                  <c:v>41136</c:v>
                </c:pt>
                <c:pt idx="1850">
                  <c:v>41137</c:v>
                </c:pt>
                <c:pt idx="1851">
                  <c:v>41138</c:v>
                </c:pt>
                <c:pt idx="1852">
                  <c:v>41141</c:v>
                </c:pt>
                <c:pt idx="1853">
                  <c:v>41142</c:v>
                </c:pt>
                <c:pt idx="1854">
                  <c:v>41143</c:v>
                </c:pt>
                <c:pt idx="1855">
                  <c:v>41144</c:v>
                </c:pt>
                <c:pt idx="1856">
                  <c:v>41145</c:v>
                </c:pt>
                <c:pt idx="1857">
                  <c:v>41148</c:v>
                </c:pt>
                <c:pt idx="1858">
                  <c:v>41149</c:v>
                </c:pt>
                <c:pt idx="1859">
                  <c:v>41150</c:v>
                </c:pt>
                <c:pt idx="1860">
                  <c:v>41151</c:v>
                </c:pt>
                <c:pt idx="1861">
                  <c:v>41152</c:v>
                </c:pt>
                <c:pt idx="1862">
                  <c:v>41155</c:v>
                </c:pt>
                <c:pt idx="1863">
                  <c:v>41156</c:v>
                </c:pt>
                <c:pt idx="1864">
                  <c:v>41157</c:v>
                </c:pt>
                <c:pt idx="1865">
                  <c:v>41158</c:v>
                </c:pt>
                <c:pt idx="1866">
                  <c:v>41159</c:v>
                </c:pt>
                <c:pt idx="1867">
                  <c:v>41162</c:v>
                </c:pt>
                <c:pt idx="1868">
                  <c:v>41163</c:v>
                </c:pt>
                <c:pt idx="1869">
                  <c:v>41164</c:v>
                </c:pt>
                <c:pt idx="1870">
                  <c:v>41165</c:v>
                </c:pt>
                <c:pt idx="1871">
                  <c:v>41166</c:v>
                </c:pt>
                <c:pt idx="1872">
                  <c:v>41169</c:v>
                </c:pt>
                <c:pt idx="1873">
                  <c:v>41170</c:v>
                </c:pt>
                <c:pt idx="1874">
                  <c:v>41171</c:v>
                </c:pt>
                <c:pt idx="1875">
                  <c:v>41172</c:v>
                </c:pt>
                <c:pt idx="1876">
                  <c:v>41173</c:v>
                </c:pt>
                <c:pt idx="1877">
                  <c:v>41176</c:v>
                </c:pt>
                <c:pt idx="1878">
                  <c:v>41177</c:v>
                </c:pt>
                <c:pt idx="1879">
                  <c:v>41178</c:v>
                </c:pt>
                <c:pt idx="1880">
                  <c:v>41179</c:v>
                </c:pt>
                <c:pt idx="1881">
                  <c:v>41180</c:v>
                </c:pt>
                <c:pt idx="1882">
                  <c:v>41190</c:v>
                </c:pt>
                <c:pt idx="1883">
                  <c:v>41191</c:v>
                </c:pt>
                <c:pt idx="1884">
                  <c:v>41192</c:v>
                </c:pt>
                <c:pt idx="1885">
                  <c:v>41193</c:v>
                </c:pt>
                <c:pt idx="1886">
                  <c:v>41194</c:v>
                </c:pt>
                <c:pt idx="1887">
                  <c:v>41197</c:v>
                </c:pt>
                <c:pt idx="1888">
                  <c:v>41198</c:v>
                </c:pt>
                <c:pt idx="1889">
                  <c:v>41199</c:v>
                </c:pt>
                <c:pt idx="1890">
                  <c:v>41200</c:v>
                </c:pt>
                <c:pt idx="1891">
                  <c:v>41201</c:v>
                </c:pt>
                <c:pt idx="1892">
                  <c:v>41204</c:v>
                </c:pt>
                <c:pt idx="1893">
                  <c:v>41205</c:v>
                </c:pt>
                <c:pt idx="1894">
                  <c:v>41206</c:v>
                </c:pt>
                <c:pt idx="1895">
                  <c:v>41207</c:v>
                </c:pt>
                <c:pt idx="1896">
                  <c:v>41208</c:v>
                </c:pt>
                <c:pt idx="1897">
                  <c:v>41211</c:v>
                </c:pt>
                <c:pt idx="1898">
                  <c:v>41212</c:v>
                </c:pt>
                <c:pt idx="1899">
                  <c:v>41213</c:v>
                </c:pt>
                <c:pt idx="1900">
                  <c:v>41214</c:v>
                </c:pt>
                <c:pt idx="1901">
                  <c:v>41215</c:v>
                </c:pt>
                <c:pt idx="1902">
                  <c:v>41218</c:v>
                </c:pt>
                <c:pt idx="1903">
                  <c:v>41219</c:v>
                </c:pt>
                <c:pt idx="1904">
                  <c:v>41220</c:v>
                </c:pt>
                <c:pt idx="1905">
                  <c:v>41221</c:v>
                </c:pt>
                <c:pt idx="1906">
                  <c:v>41222</c:v>
                </c:pt>
                <c:pt idx="1907">
                  <c:v>41225</c:v>
                </c:pt>
                <c:pt idx="1908">
                  <c:v>41226</c:v>
                </c:pt>
                <c:pt idx="1909">
                  <c:v>41227</c:v>
                </c:pt>
                <c:pt idx="1910">
                  <c:v>41228</c:v>
                </c:pt>
                <c:pt idx="1911">
                  <c:v>41229</c:v>
                </c:pt>
                <c:pt idx="1912">
                  <c:v>41232</c:v>
                </c:pt>
                <c:pt idx="1913">
                  <c:v>41233</c:v>
                </c:pt>
                <c:pt idx="1914">
                  <c:v>41234</c:v>
                </c:pt>
                <c:pt idx="1915">
                  <c:v>41235</c:v>
                </c:pt>
                <c:pt idx="1916">
                  <c:v>41236</c:v>
                </c:pt>
                <c:pt idx="1917">
                  <c:v>41239</c:v>
                </c:pt>
                <c:pt idx="1918">
                  <c:v>41240</c:v>
                </c:pt>
                <c:pt idx="1919">
                  <c:v>41241</c:v>
                </c:pt>
                <c:pt idx="1920">
                  <c:v>41242</c:v>
                </c:pt>
                <c:pt idx="1921">
                  <c:v>41243</c:v>
                </c:pt>
                <c:pt idx="1922">
                  <c:v>41246</c:v>
                </c:pt>
                <c:pt idx="1923">
                  <c:v>41247</c:v>
                </c:pt>
                <c:pt idx="1924">
                  <c:v>41248</c:v>
                </c:pt>
                <c:pt idx="1925">
                  <c:v>41249</c:v>
                </c:pt>
                <c:pt idx="1926">
                  <c:v>41250</c:v>
                </c:pt>
                <c:pt idx="1927">
                  <c:v>41253</c:v>
                </c:pt>
                <c:pt idx="1928">
                  <c:v>41254</c:v>
                </c:pt>
                <c:pt idx="1929">
                  <c:v>41255</c:v>
                </c:pt>
                <c:pt idx="1930">
                  <c:v>41256</c:v>
                </c:pt>
                <c:pt idx="1931">
                  <c:v>41257</c:v>
                </c:pt>
                <c:pt idx="1932">
                  <c:v>41260</c:v>
                </c:pt>
                <c:pt idx="1933">
                  <c:v>41261</c:v>
                </c:pt>
                <c:pt idx="1934">
                  <c:v>41262</c:v>
                </c:pt>
                <c:pt idx="1935">
                  <c:v>41263</c:v>
                </c:pt>
                <c:pt idx="1936">
                  <c:v>41264</c:v>
                </c:pt>
                <c:pt idx="1937">
                  <c:v>41267</c:v>
                </c:pt>
                <c:pt idx="1938">
                  <c:v>41268</c:v>
                </c:pt>
                <c:pt idx="1939">
                  <c:v>41269</c:v>
                </c:pt>
                <c:pt idx="1940">
                  <c:v>41270</c:v>
                </c:pt>
                <c:pt idx="1941">
                  <c:v>41271</c:v>
                </c:pt>
                <c:pt idx="1942">
                  <c:v>41274</c:v>
                </c:pt>
                <c:pt idx="1943">
                  <c:v>41278</c:v>
                </c:pt>
                <c:pt idx="1944">
                  <c:v>41281</c:v>
                </c:pt>
                <c:pt idx="1945">
                  <c:v>41282</c:v>
                </c:pt>
                <c:pt idx="1946">
                  <c:v>41283</c:v>
                </c:pt>
                <c:pt idx="1947">
                  <c:v>41284</c:v>
                </c:pt>
                <c:pt idx="1948">
                  <c:v>41285</c:v>
                </c:pt>
                <c:pt idx="1949">
                  <c:v>41288</c:v>
                </c:pt>
                <c:pt idx="1950">
                  <c:v>41289</c:v>
                </c:pt>
                <c:pt idx="1951">
                  <c:v>41290</c:v>
                </c:pt>
                <c:pt idx="1952">
                  <c:v>41291</c:v>
                </c:pt>
                <c:pt idx="1953">
                  <c:v>41292</c:v>
                </c:pt>
                <c:pt idx="1954">
                  <c:v>41295</c:v>
                </c:pt>
                <c:pt idx="1955">
                  <c:v>41296</c:v>
                </c:pt>
                <c:pt idx="1956">
                  <c:v>41297</c:v>
                </c:pt>
                <c:pt idx="1957">
                  <c:v>41298</c:v>
                </c:pt>
                <c:pt idx="1958">
                  <c:v>41299</c:v>
                </c:pt>
                <c:pt idx="1959">
                  <c:v>41302</c:v>
                </c:pt>
                <c:pt idx="1960">
                  <c:v>41303</c:v>
                </c:pt>
                <c:pt idx="1961">
                  <c:v>41304</c:v>
                </c:pt>
                <c:pt idx="1962">
                  <c:v>41305</c:v>
                </c:pt>
                <c:pt idx="1963">
                  <c:v>41306</c:v>
                </c:pt>
                <c:pt idx="1964">
                  <c:v>41309</c:v>
                </c:pt>
                <c:pt idx="1965">
                  <c:v>41310</c:v>
                </c:pt>
                <c:pt idx="1966">
                  <c:v>41311</c:v>
                </c:pt>
                <c:pt idx="1967">
                  <c:v>41312</c:v>
                </c:pt>
                <c:pt idx="1968">
                  <c:v>41313</c:v>
                </c:pt>
                <c:pt idx="1969">
                  <c:v>41323</c:v>
                </c:pt>
                <c:pt idx="1970">
                  <c:v>41324</c:v>
                </c:pt>
                <c:pt idx="1971">
                  <c:v>41325</c:v>
                </c:pt>
                <c:pt idx="1972">
                  <c:v>41326</c:v>
                </c:pt>
                <c:pt idx="1973">
                  <c:v>41327</c:v>
                </c:pt>
                <c:pt idx="1974">
                  <c:v>41330</c:v>
                </c:pt>
                <c:pt idx="1975">
                  <c:v>41331</c:v>
                </c:pt>
                <c:pt idx="1976">
                  <c:v>41332</c:v>
                </c:pt>
                <c:pt idx="1977">
                  <c:v>41333</c:v>
                </c:pt>
                <c:pt idx="1978">
                  <c:v>41334</c:v>
                </c:pt>
                <c:pt idx="1979">
                  <c:v>41337</c:v>
                </c:pt>
                <c:pt idx="1980">
                  <c:v>41338</c:v>
                </c:pt>
                <c:pt idx="1981">
                  <c:v>41339</c:v>
                </c:pt>
                <c:pt idx="1982">
                  <c:v>41340</c:v>
                </c:pt>
                <c:pt idx="1983">
                  <c:v>41341</c:v>
                </c:pt>
                <c:pt idx="1984">
                  <c:v>41344</c:v>
                </c:pt>
                <c:pt idx="1985">
                  <c:v>41345</c:v>
                </c:pt>
                <c:pt idx="1986">
                  <c:v>41346</c:v>
                </c:pt>
                <c:pt idx="1987">
                  <c:v>41347</c:v>
                </c:pt>
                <c:pt idx="1988">
                  <c:v>41348</c:v>
                </c:pt>
                <c:pt idx="1989">
                  <c:v>41351</c:v>
                </c:pt>
                <c:pt idx="1990">
                  <c:v>41352</c:v>
                </c:pt>
                <c:pt idx="1991">
                  <c:v>41353</c:v>
                </c:pt>
                <c:pt idx="1992">
                  <c:v>41354</c:v>
                </c:pt>
                <c:pt idx="1993">
                  <c:v>41355</c:v>
                </c:pt>
                <c:pt idx="1994">
                  <c:v>41358</c:v>
                </c:pt>
                <c:pt idx="1995">
                  <c:v>41359</c:v>
                </c:pt>
                <c:pt idx="1996">
                  <c:v>41360</c:v>
                </c:pt>
                <c:pt idx="1997">
                  <c:v>41361</c:v>
                </c:pt>
                <c:pt idx="1998">
                  <c:v>41362</c:v>
                </c:pt>
                <c:pt idx="1999">
                  <c:v>41365</c:v>
                </c:pt>
                <c:pt idx="2000">
                  <c:v>41366</c:v>
                </c:pt>
                <c:pt idx="2001">
                  <c:v>41367</c:v>
                </c:pt>
                <c:pt idx="2002">
                  <c:v>41372</c:v>
                </c:pt>
                <c:pt idx="2003">
                  <c:v>41373</c:v>
                </c:pt>
                <c:pt idx="2004">
                  <c:v>41374</c:v>
                </c:pt>
                <c:pt idx="2005">
                  <c:v>41375</c:v>
                </c:pt>
                <c:pt idx="2006">
                  <c:v>41376</c:v>
                </c:pt>
                <c:pt idx="2007">
                  <c:v>41379</c:v>
                </c:pt>
                <c:pt idx="2008">
                  <c:v>41380</c:v>
                </c:pt>
                <c:pt idx="2009">
                  <c:v>41381</c:v>
                </c:pt>
                <c:pt idx="2010">
                  <c:v>41382</c:v>
                </c:pt>
                <c:pt idx="2011">
                  <c:v>41383</c:v>
                </c:pt>
                <c:pt idx="2012">
                  <c:v>41386</c:v>
                </c:pt>
                <c:pt idx="2013">
                  <c:v>41387</c:v>
                </c:pt>
                <c:pt idx="2014">
                  <c:v>41388</c:v>
                </c:pt>
                <c:pt idx="2015">
                  <c:v>41389</c:v>
                </c:pt>
                <c:pt idx="2016">
                  <c:v>41390</c:v>
                </c:pt>
                <c:pt idx="2017">
                  <c:v>41396</c:v>
                </c:pt>
                <c:pt idx="2018">
                  <c:v>41397</c:v>
                </c:pt>
                <c:pt idx="2019">
                  <c:v>41400</c:v>
                </c:pt>
                <c:pt idx="2020">
                  <c:v>41401</c:v>
                </c:pt>
                <c:pt idx="2021">
                  <c:v>41402</c:v>
                </c:pt>
                <c:pt idx="2022">
                  <c:v>41403</c:v>
                </c:pt>
                <c:pt idx="2023">
                  <c:v>41404</c:v>
                </c:pt>
                <c:pt idx="2024">
                  <c:v>41407</c:v>
                </c:pt>
                <c:pt idx="2025">
                  <c:v>41408</c:v>
                </c:pt>
                <c:pt idx="2026">
                  <c:v>41409</c:v>
                </c:pt>
                <c:pt idx="2027">
                  <c:v>41410</c:v>
                </c:pt>
                <c:pt idx="2028">
                  <c:v>41411</c:v>
                </c:pt>
                <c:pt idx="2029">
                  <c:v>41414</c:v>
                </c:pt>
                <c:pt idx="2030">
                  <c:v>41415</c:v>
                </c:pt>
                <c:pt idx="2031">
                  <c:v>41416</c:v>
                </c:pt>
                <c:pt idx="2032">
                  <c:v>41417</c:v>
                </c:pt>
                <c:pt idx="2033">
                  <c:v>41418</c:v>
                </c:pt>
                <c:pt idx="2034">
                  <c:v>41421</c:v>
                </c:pt>
                <c:pt idx="2035">
                  <c:v>41422</c:v>
                </c:pt>
                <c:pt idx="2036">
                  <c:v>41423</c:v>
                </c:pt>
                <c:pt idx="2037">
                  <c:v>41424</c:v>
                </c:pt>
                <c:pt idx="2038">
                  <c:v>41425</c:v>
                </c:pt>
                <c:pt idx="2039">
                  <c:v>41428</c:v>
                </c:pt>
                <c:pt idx="2040">
                  <c:v>41429</c:v>
                </c:pt>
                <c:pt idx="2041">
                  <c:v>41430</c:v>
                </c:pt>
                <c:pt idx="2042">
                  <c:v>41431</c:v>
                </c:pt>
                <c:pt idx="2043">
                  <c:v>41432</c:v>
                </c:pt>
                <c:pt idx="2044">
                  <c:v>41438</c:v>
                </c:pt>
                <c:pt idx="2045">
                  <c:v>41439</c:v>
                </c:pt>
                <c:pt idx="2046">
                  <c:v>41442</c:v>
                </c:pt>
                <c:pt idx="2047">
                  <c:v>41443</c:v>
                </c:pt>
                <c:pt idx="2048">
                  <c:v>41444</c:v>
                </c:pt>
                <c:pt idx="2049">
                  <c:v>41445</c:v>
                </c:pt>
                <c:pt idx="2050">
                  <c:v>41446</c:v>
                </c:pt>
                <c:pt idx="2051">
                  <c:v>41449</c:v>
                </c:pt>
                <c:pt idx="2052">
                  <c:v>41450</c:v>
                </c:pt>
                <c:pt idx="2053">
                  <c:v>41451</c:v>
                </c:pt>
                <c:pt idx="2054">
                  <c:v>41452</c:v>
                </c:pt>
                <c:pt idx="2055">
                  <c:v>41453</c:v>
                </c:pt>
                <c:pt idx="2056">
                  <c:v>41456</c:v>
                </c:pt>
                <c:pt idx="2057">
                  <c:v>41457</c:v>
                </c:pt>
                <c:pt idx="2058">
                  <c:v>41458</c:v>
                </c:pt>
                <c:pt idx="2059">
                  <c:v>41459</c:v>
                </c:pt>
                <c:pt idx="2060">
                  <c:v>41460</c:v>
                </c:pt>
                <c:pt idx="2061">
                  <c:v>41463</c:v>
                </c:pt>
                <c:pt idx="2062">
                  <c:v>41464</c:v>
                </c:pt>
                <c:pt idx="2063">
                  <c:v>41465</c:v>
                </c:pt>
                <c:pt idx="2064">
                  <c:v>41466</c:v>
                </c:pt>
                <c:pt idx="2065">
                  <c:v>41467</c:v>
                </c:pt>
                <c:pt idx="2066">
                  <c:v>41470</c:v>
                </c:pt>
                <c:pt idx="2067">
                  <c:v>41471</c:v>
                </c:pt>
                <c:pt idx="2068">
                  <c:v>41472</c:v>
                </c:pt>
                <c:pt idx="2069">
                  <c:v>41473</c:v>
                </c:pt>
                <c:pt idx="2070">
                  <c:v>41474</c:v>
                </c:pt>
                <c:pt idx="2071">
                  <c:v>41477</c:v>
                </c:pt>
                <c:pt idx="2072">
                  <c:v>41478</c:v>
                </c:pt>
                <c:pt idx="2073">
                  <c:v>41479</c:v>
                </c:pt>
                <c:pt idx="2074">
                  <c:v>41480</c:v>
                </c:pt>
                <c:pt idx="2075">
                  <c:v>41481</c:v>
                </c:pt>
                <c:pt idx="2076">
                  <c:v>41484</c:v>
                </c:pt>
                <c:pt idx="2077">
                  <c:v>41485</c:v>
                </c:pt>
                <c:pt idx="2078">
                  <c:v>41486</c:v>
                </c:pt>
                <c:pt idx="2079">
                  <c:v>41487</c:v>
                </c:pt>
                <c:pt idx="2080">
                  <c:v>41488</c:v>
                </c:pt>
                <c:pt idx="2081">
                  <c:v>41491</c:v>
                </c:pt>
                <c:pt idx="2082">
                  <c:v>41492</c:v>
                </c:pt>
                <c:pt idx="2083">
                  <c:v>41493</c:v>
                </c:pt>
                <c:pt idx="2084">
                  <c:v>41494</c:v>
                </c:pt>
                <c:pt idx="2085">
                  <c:v>41495</c:v>
                </c:pt>
                <c:pt idx="2086">
                  <c:v>41498</c:v>
                </c:pt>
                <c:pt idx="2087">
                  <c:v>41499</c:v>
                </c:pt>
                <c:pt idx="2088">
                  <c:v>41500</c:v>
                </c:pt>
                <c:pt idx="2089">
                  <c:v>41501</c:v>
                </c:pt>
                <c:pt idx="2090">
                  <c:v>41502</c:v>
                </c:pt>
                <c:pt idx="2091">
                  <c:v>41505</c:v>
                </c:pt>
                <c:pt idx="2092">
                  <c:v>41506</c:v>
                </c:pt>
                <c:pt idx="2093">
                  <c:v>41507</c:v>
                </c:pt>
                <c:pt idx="2094">
                  <c:v>41508</c:v>
                </c:pt>
                <c:pt idx="2095">
                  <c:v>41509</c:v>
                </c:pt>
                <c:pt idx="2096">
                  <c:v>41512</c:v>
                </c:pt>
                <c:pt idx="2097">
                  <c:v>41513</c:v>
                </c:pt>
                <c:pt idx="2098">
                  <c:v>41514</c:v>
                </c:pt>
                <c:pt idx="2099">
                  <c:v>41515</c:v>
                </c:pt>
                <c:pt idx="2100">
                  <c:v>41516</c:v>
                </c:pt>
                <c:pt idx="2101">
                  <c:v>41519</c:v>
                </c:pt>
                <c:pt idx="2102">
                  <c:v>41520</c:v>
                </c:pt>
                <c:pt idx="2103">
                  <c:v>41521</c:v>
                </c:pt>
                <c:pt idx="2104">
                  <c:v>41522</c:v>
                </c:pt>
                <c:pt idx="2105">
                  <c:v>41523</c:v>
                </c:pt>
                <c:pt idx="2106">
                  <c:v>41526</c:v>
                </c:pt>
                <c:pt idx="2107">
                  <c:v>41527</c:v>
                </c:pt>
                <c:pt idx="2108">
                  <c:v>41528</c:v>
                </c:pt>
                <c:pt idx="2109">
                  <c:v>41529</c:v>
                </c:pt>
                <c:pt idx="2110">
                  <c:v>41530</c:v>
                </c:pt>
                <c:pt idx="2111">
                  <c:v>41533</c:v>
                </c:pt>
                <c:pt idx="2112">
                  <c:v>41534</c:v>
                </c:pt>
                <c:pt idx="2113">
                  <c:v>41535</c:v>
                </c:pt>
                <c:pt idx="2114">
                  <c:v>41540</c:v>
                </c:pt>
                <c:pt idx="2115">
                  <c:v>41541</c:v>
                </c:pt>
                <c:pt idx="2116">
                  <c:v>41542</c:v>
                </c:pt>
                <c:pt idx="2117">
                  <c:v>41543</c:v>
                </c:pt>
                <c:pt idx="2118">
                  <c:v>41544</c:v>
                </c:pt>
                <c:pt idx="2119">
                  <c:v>41547</c:v>
                </c:pt>
                <c:pt idx="2120">
                  <c:v>41555</c:v>
                </c:pt>
                <c:pt idx="2121">
                  <c:v>41556</c:v>
                </c:pt>
                <c:pt idx="2122">
                  <c:v>41557</c:v>
                </c:pt>
                <c:pt idx="2123">
                  <c:v>41558</c:v>
                </c:pt>
                <c:pt idx="2124">
                  <c:v>41561</c:v>
                </c:pt>
                <c:pt idx="2125">
                  <c:v>41562</c:v>
                </c:pt>
                <c:pt idx="2126">
                  <c:v>41563</c:v>
                </c:pt>
                <c:pt idx="2127">
                  <c:v>41564</c:v>
                </c:pt>
                <c:pt idx="2128">
                  <c:v>41565</c:v>
                </c:pt>
                <c:pt idx="2129">
                  <c:v>41568</c:v>
                </c:pt>
                <c:pt idx="2130">
                  <c:v>41569</c:v>
                </c:pt>
                <c:pt idx="2131">
                  <c:v>41570</c:v>
                </c:pt>
                <c:pt idx="2132">
                  <c:v>41571</c:v>
                </c:pt>
                <c:pt idx="2133">
                  <c:v>41572</c:v>
                </c:pt>
                <c:pt idx="2134">
                  <c:v>41575</c:v>
                </c:pt>
                <c:pt idx="2135">
                  <c:v>41576</c:v>
                </c:pt>
                <c:pt idx="2136">
                  <c:v>41577</c:v>
                </c:pt>
                <c:pt idx="2137">
                  <c:v>41578</c:v>
                </c:pt>
                <c:pt idx="2138">
                  <c:v>41579</c:v>
                </c:pt>
                <c:pt idx="2139">
                  <c:v>41582</c:v>
                </c:pt>
                <c:pt idx="2140">
                  <c:v>41583</c:v>
                </c:pt>
                <c:pt idx="2141">
                  <c:v>41584</c:v>
                </c:pt>
                <c:pt idx="2142">
                  <c:v>41585</c:v>
                </c:pt>
                <c:pt idx="2143">
                  <c:v>41586</c:v>
                </c:pt>
                <c:pt idx="2144">
                  <c:v>41589</c:v>
                </c:pt>
                <c:pt idx="2145">
                  <c:v>41590</c:v>
                </c:pt>
                <c:pt idx="2146">
                  <c:v>41591</c:v>
                </c:pt>
                <c:pt idx="2147">
                  <c:v>41592</c:v>
                </c:pt>
                <c:pt idx="2148">
                  <c:v>41593</c:v>
                </c:pt>
                <c:pt idx="2149">
                  <c:v>41596</c:v>
                </c:pt>
                <c:pt idx="2150">
                  <c:v>41597</c:v>
                </c:pt>
                <c:pt idx="2151">
                  <c:v>41598</c:v>
                </c:pt>
                <c:pt idx="2152">
                  <c:v>41599</c:v>
                </c:pt>
                <c:pt idx="2153">
                  <c:v>41600</c:v>
                </c:pt>
                <c:pt idx="2154">
                  <c:v>41603</c:v>
                </c:pt>
                <c:pt idx="2155">
                  <c:v>41604</c:v>
                </c:pt>
                <c:pt idx="2156">
                  <c:v>41605</c:v>
                </c:pt>
                <c:pt idx="2157">
                  <c:v>41606</c:v>
                </c:pt>
                <c:pt idx="2158">
                  <c:v>41607</c:v>
                </c:pt>
                <c:pt idx="2159">
                  <c:v>41610</c:v>
                </c:pt>
                <c:pt idx="2160">
                  <c:v>41611</c:v>
                </c:pt>
                <c:pt idx="2161">
                  <c:v>41612</c:v>
                </c:pt>
                <c:pt idx="2162">
                  <c:v>41613</c:v>
                </c:pt>
                <c:pt idx="2163">
                  <c:v>41614</c:v>
                </c:pt>
                <c:pt idx="2164">
                  <c:v>41617</c:v>
                </c:pt>
                <c:pt idx="2165">
                  <c:v>41618</c:v>
                </c:pt>
                <c:pt idx="2166">
                  <c:v>41619</c:v>
                </c:pt>
                <c:pt idx="2167">
                  <c:v>41620</c:v>
                </c:pt>
                <c:pt idx="2168">
                  <c:v>41621</c:v>
                </c:pt>
                <c:pt idx="2169">
                  <c:v>41624</c:v>
                </c:pt>
                <c:pt idx="2170">
                  <c:v>41625</c:v>
                </c:pt>
                <c:pt idx="2171">
                  <c:v>41626</c:v>
                </c:pt>
                <c:pt idx="2172">
                  <c:v>41627</c:v>
                </c:pt>
                <c:pt idx="2173">
                  <c:v>41628</c:v>
                </c:pt>
                <c:pt idx="2174">
                  <c:v>41631</c:v>
                </c:pt>
                <c:pt idx="2175">
                  <c:v>41632</c:v>
                </c:pt>
                <c:pt idx="2176">
                  <c:v>41633</c:v>
                </c:pt>
                <c:pt idx="2177">
                  <c:v>41634</c:v>
                </c:pt>
                <c:pt idx="2178">
                  <c:v>41635</c:v>
                </c:pt>
                <c:pt idx="2179">
                  <c:v>41638</c:v>
                </c:pt>
                <c:pt idx="2180">
                  <c:v>41639</c:v>
                </c:pt>
                <c:pt idx="2181">
                  <c:v>41641</c:v>
                </c:pt>
                <c:pt idx="2182">
                  <c:v>41642</c:v>
                </c:pt>
                <c:pt idx="2183">
                  <c:v>41645</c:v>
                </c:pt>
                <c:pt idx="2184">
                  <c:v>41646</c:v>
                </c:pt>
                <c:pt idx="2185">
                  <c:v>41647</c:v>
                </c:pt>
                <c:pt idx="2186">
                  <c:v>41648</c:v>
                </c:pt>
                <c:pt idx="2187">
                  <c:v>41649</c:v>
                </c:pt>
                <c:pt idx="2188">
                  <c:v>41652</c:v>
                </c:pt>
                <c:pt idx="2189">
                  <c:v>41653</c:v>
                </c:pt>
                <c:pt idx="2190">
                  <c:v>41654</c:v>
                </c:pt>
                <c:pt idx="2191">
                  <c:v>41655</c:v>
                </c:pt>
                <c:pt idx="2192">
                  <c:v>41656</c:v>
                </c:pt>
                <c:pt idx="2193">
                  <c:v>41659</c:v>
                </c:pt>
                <c:pt idx="2194">
                  <c:v>41660</c:v>
                </c:pt>
                <c:pt idx="2195">
                  <c:v>41661</c:v>
                </c:pt>
                <c:pt idx="2196">
                  <c:v>41662</c:v>
                </c:pt>
                <c:pt idx="2197">
                  <c:v>41663</c:v>
                </c:pt>
                <c:pt idx="2198">
                  <c:v>41666</c:v>
                </c:pt>
                <c:pt idx="2199">
                  <c:v>41667</c:v>
                </c:pt>
                <c:pt idx="2200">
                  <c:v>41668</c:v>
                </c:pt>
                <c:pt idx="2201">
                  <c:v>41669</c:v>
                </c:pt>
                <c:pt idx="2202">
                  <c:v>41677</c:v>
                </c:pt>
                <c:pt idx="2203">
                  <c:v>41680</c:v>
                </c:pt>
                <c:pt idx="2204">
                  <c:v>41681</c:v>
                </c:pt>
                <c:pt idx="2205">
                  <c:v>41682</c:v>
                </c:pt>
                <c:pt idx="2206">
                  <c:v>41683</c:v>
                </c:pt>
                <c:pt idx="2207">
                  <c:v>41684</c:v>
                </c:pt>
                <c:pt idx="2208">
                  <c:v>41687</c:v>
                </c:pt>
                <c:pt idx="2209">
                  <c:v>41688</c:v>
                </c:pt>
                <c:pt idx="2210">
                  <c:v>41689</c:v>
                </c:pt>
                <c:pt idx="2211">
                  <c:v>41690</c:v>
                </c:pt>
                <c:pt idx="2212">
                  <c:v>41691</c:v>
                </c:pt>
                <c:pt idx="2213">
                  <c:v>41694</c:v>
                </c:pt>
                <c:pt idx="2214">
                  <c:v>41695</c:v>
                </c:pt>
                <c:pt idx="2215">
                  <c:v>41696</c:v>
                </c:pt>
                <c:pt idx="2216">
                  <c:v>41697</c:v>
                </c:pt>
                <c:pt idx="2217">
                  <c:v>41698</c:v>
                </c:pt>
                <c:pt idx="2218">
                  <c:v>41701</c:v>
                </c:pt>
                <c:pt idx="2219">
                  <c:v>41702</c:v>
                </c:pt>
                <c:pt idx="2220">
                  <c:v>41703</c:v>
                </c:pt>
                <c:pt idx="2221">
                  <c:v>41704</c:v>
                </c:pt>
                <c:pt idx="2222">
                  <c:v>41705</c:v>
                </c:pt>
                <c:pt idx="2223">
                  <c:v>41708</c:v>
                </c:pt>
                <c:pt idx="2224">
                  <c:v>41709</c:v>
                </c:pt>
                <c:pt idx="2225">
                  <c:v>41710</c:v>
                </c:pt>
                <c:pt idx="2226">
                  <c:v>41711</c:v>
                </c:pt>
                <c:pt idx="2227">
                  <c:v>41712</c:v>
                </c:pt>
                <c:pt idx="2228">
                  <c:v>41715</c:v>
                </c:pt>
                <c:pt idx="2229">
                  <c:v>41716</c:v>
                </c:pt>
                <c:pt idx="2230">
                  <c:v>41717</c:v>
                </c:pt>
                <c:pt idx="2231">
                  <c:v>41718</c:v>
                </c:pt>
                <c:pt idx="2232">
                  <c:v>41719</c:v>
                </c:pt>
                <c:pt idx="2233">
                  <c:v>41722</c:v>
                </c:pt>
                <c:pt idx="2234">
                  <c:v>41723</c:v>
                </c:pt>
                <c:pt idx="2235">
                  <c:v>41724</c:v>
                </c:pt>
                <c:pt idx="2236">
                  <c:v>41725</c:v>
                </c:pt>
                <c:pt idx="2237">
                  <c:v>41726</c:v>
                </c:pt>
                <c:pt idx="2238">
                  <c:v>41729</c:v>
                </c:pt>
                <c:pt idx="2239">
                  <c:v>41730</c:v>
                </c:pt>
                <c:pt idx="2240">
                  <c:v>41731</c:v>
                </c:pt>
                <c:pt idx="2241">
                  <c:v>41732</c:v>
                </c:pt>
                <c:pt idx="2242">
                  <c:v>41733</c:v>
                </c:pt>
                <c:pt idx="2243">
                  <c:v>41737</c:v>
                </c:pt>
                <c:pt idx="2244">
                  <c:v>41738</c:v>
                </c:pt>
                <c:pt idx="2245">
                  <c:v>41739</c:v>
                </c:pt>
                <c:pt idx="2246">
                  <c:v>41740</c:v>
                </c:pt>
                <c:pt idx="2247">
                  <c:v>41743</c:v>
                </c:pt>
                <c:pt idx="2248">
                  <c:v>41744</c:v>
                </c:pt>
                <c:pt idx="2249">
                  <c:v>41745</c:v>
                </c:pt>
                <c:pt idx="2250">
                  <c:v>41746</c:v>
                </c:pt>
                <c:pt idx="2251">
                  <c:v>41747</c:v>
                </c:pt>
                <c:pt idx="2252">
                  <c:v>41750</c:v>
                </c:pt>
                <c:pt idx="2253">
                  <c:v>41751</c:v>
                </c:pt>
                <c:pt idx="2254">
                  <c:v>41752</c:v>
                </c:pt>
                <c:pt idx="2255">
                  <c:v>41753</c:v>
                </c:pt>
                <c:pt idx="2256">
                  <c:v>41754</c:v>
                </c:pt>
                <c:pt idx="2257">
                  <c:v>41757</c:v>
                </c:pt>
                <c:pt idx="2258">
                  <c:v>41758</c:v>
                </c:pt>
                <c:pt idx="2259">
                  <c:v>41759</c:v>
                </c:pt>
                <c:pt idx="2260">
                  <c:v>41764</c:v>
                </c:pt>
                <c:pt idx="2261">
                  <c:v>41765</c:v>
                </c:pt>
                <c:pt idx="2262">
                  <c:v>41766</c:v>
                </c:pt>
                <c:pt idx="2263">
                  <c:v>41767</c:v>
                </c:pt>
                <c:pt idx="2264">
                  <c:v>41768</c:v>
                </c:pt>
                <c:pt idx="2265">
                  <c:v>41771</c:v>
                </c:pt>
                <c:pt idx="2266">
                  <c:v>41772</c:v>
                </c:pt>
                <c:pt idx="2267">
                  <c:v>41773</c:v>
                </c:pt>
                <c:pt idx="2268">
                  <c:v>41774</c:v>
                </c:pt>
                <c:pt idx="2269">
                  <c:v>41775</c:v>
                </c:pt>
                <c:pt idx="2270">
                  <c:v>41778</c:v>
                </c:pt>
                <c:pt idx="2271">
                  <c:v>41779</c:v>
                </c:pt>
                <c:pt idx="2272">
                  <c:v>41780</c:v>
                </c:pt>
                <c:pt idx="2273">
                  <c:v>41781</c:v>
                </c:pt>
                <c:pt idx="2274">
                  <c:v>41782</c:v>
                </c:pt>
                <c:pt idx="2275">
                  <c:v>41785</c:v>
                </c:pt>
                <c:pt idx="2276">
                  <c:v>41786</c:v>
                </c:pt>
                <c:pt idx="2277">
                  <c:v>41787</c:v>
                </c:pt>
                <c:pt idx="2278">
                  <c:v>41788</c:v>
                </c:pt>
                <c:pt idx="2279">
                  <c:v>41789</c:v>
                </c:pt>
                <c:pt idx="2280">
                  <c:v>41793</c:v>
                </c:pt>
                <c:pt idx="2281">
                  <c:v>41794</c:v>
                </c:pt>
                <c:pt idx="2282">
                  <c:v>41795</c:v>
                </c:pt>
                <c:pt idx="2283">
                  <c:v>41796</c:v>
                </c:pt>
                <c:pt idx="2284">
                  <c:v>41799</c:v>
                </c:pt>
                <c:pt idx="2285">
                  <c:v>41800</c:v>
                </c:pt>
                <c:pt idx="2286">
                  <c:v>41801</c:v>
                </c:pt>
                <c:pt idx="2287">
                  <c:v>41802</c:v>
                </c:pt>
                <c:pt idx="2288">
                  <c:v>41803</c:v>
                </c:pt>
                <c:pt idx="2289">
                  <c:v>41806</c:v>
                </c:pt>
                <c:pt idx="2290">
                  <c:v>41807</c:v>
                </c:pt>
                <c:pt idx="2291">
                  <c:v>41808</c:v>
                </c:pt>
                <c:pt idx="2292">
                  <c:v>41809</c:v>
                </c:pt>
                <c:pt idx="2293">
                  <c:v>41810</c:v>
                </c:pt>
                <c:pt idx="2294">
                  <c:v>41813</c:v>
                </c:pt>
                <c:pt idx="2295">
                  <c:v>41814</c:v>
                </c:pt>
                <c:pt idx="2296">
                  <c:v>41815</c:v>
                </c:pt>
                <c:pt idx="2297">
                  <c:v>41816</c:v>
                </c:pt>
                <c:pt idx="2298">
                  <c:v>41817</c:v>
                </c:pt>
                <c:pt idx="2299">
                  <c:v>41820</c:v>
                </c:pt>
                <c:pt idx="2300">
                  <c:v>41821</c:v>
                </c:pt>
                <c:pt idx="2301">
                  <c:v>41822</c:v>
                </c:pt>
                <c:pt idx="2302">
                  <c:v>41823</c:v>
                </c:pt>
                <c:pt idx="2303">
                  <c:v>41824</c:v>
                </c:pt>
                <c:pt idx="2304">
                  <c:v>41827</c:v>
                </c:pt>
                <c:pt idx="2305">
                  <c:v>41828</c:v>
                </c:pt>
                <c:pt idx="2306">
                  <c:v>41829</c:v>
                </c:pt>
                <c:pt idx="2307">
                  <c:v>41830</c:v>
                </c:pt>
                <c:pt idx="2308">
                  <c:v>41831</c:v>
                </c:pt>
                <c:pt idx="2309">
                  <c:v>41834</c:v>
                </c:pt>
                <c:pt idx="2310">
                  <c:v>41835</c:v>
                </c:pt>
                <c:pt idx="2311">
                  <c:v>41836</c:v>
                </c:pt>
                <c:pt idx="2312">
                  <c:v>41837</c:v>
                </c:pt>
                <c:pt idx="2313">
                  <c:v>41838</c:v>
                </c:pt>
                <c:pt idx="2314">
                  <c:v>41841</c:v>
                </c:pt>
                <c:pt idx="2315">
                  <c:v>41842</c:v>
                </c:pt>
                <c:pt idx="2316">
                  <c:v>41843</c:v>
                </c:pt>
                <c:pt idx="2317">
                  <c:v>41844</c:v>
                </c:pt>
                <c:pt idx="2318">
                  <c:v>41845</c:v>
                </c:pt>
                <c:pt idx="2319">
                  <c:v>41848</c:v>
                </c:pt>
                <c:pt idx="2320">
                  <c:v>41849</c:v>
                </c:pt>
                <c:pt idx="2321">
                  <c:v>41850</c:v>
                </c:pt>
                <c:pt idx="2322">
                  <c:v>41851</c:v>
                </c:pt>
                <c:pt idx="2323">
                  <c:v>41852</c:v>
                </c:pt>
                <c:pt idx="2324">
                  <c:v>41855</c:v>
                </c:pt>
                <c:pt idx="2325">
                  <c:v>41856</c:v>
                </c:pt>
                <c:pt idx="2326">
                  <c:v>41857</c:v>
                </c:pt>
                <c:pt idx="2327">
                  <c:v>41858</c:v>
                </c:pt>
                <c:pt idx="2328">
                  <c:v>41859</c:v>
                </c:pt>
                <c:pt idx="2329">
                  <c:v>41862</c:v>
                </c:pt>
                <c:pt idx="2330">
                  <c:v>41863</c:v>
                </c:pt>
                <c:pt idx="2331">
                  <c:v>41864</c:v>
                </c:pt>
                <c:pt idx="2332">
                  <c:v>41865</c:v>
                </c:pt>
                <c:pt idx="2333">
                  <c:v>41866</c:v>
                </c:pt>
                <c:pt idx="2334">
                  <c:v>41869</c:v>
                </c:pt>
                <c:pt idx="2335">
                  <c:v>41870</c:v>
                </c:pt>
                <c:pt idx="2336">
                  <c:v>41871</c:v>
                </c:pt>
                <c:pt idx="2337">
                  <c:v>41872</c:v>
                </c:pt>
                <c:pt idx="2338">
                  <c:v>41873</c:v>
                </c:pt>
                <c:pt idx="2339">
                  <c:v>41876</c:v>
                </c:pt>
                <c:pt idx="2340">
                  <c:v>41877</c:v>
                </c:pt>
                <c:pt idx="2341">
                  <c:v>41878</c:v>
                </c:pt>
                <c:pt idx="2342">
                  <c:v>41879</c:v>
                </c:pt>
                <c:pt idx="2343">
                  <c:v>41880</c:v>
                </c:pt>
                <c:pt idx="2344">
                  <c:v>41883</c:v>
                </c:pt>
                <c:pt idx="2345">
                  <c:v>41884</c:v>
                </c:pt>
                <c:pt idx="2346">
                  <c:v>41885</c:v>
                </c:pt>
                <c:pt idx="2347">
                  <c:v>41886</c:v>
                </c:pt>
                <c:pt idx="2348">
                  <c:v>41887</c:v>
                </c:pt>
                <c:pt idx="2349">
                  <c:v>41891</c:v>
                </c:pt>
                <c:pt idx="2350">
                  <c:v>41892</c:v>
                </c:pt>
                <c:pt idx="2351">
                  <c:v>41893</c:v>
                </c:pt>
                <c:pt idx="2352">
                  <c:v>41894</c:v>
                </c:pt>
                <c:pt idx="2353">
                  <c:v>41897</c:v>
                </c:pt>
                <c:pt idx="2354">
                  <c:v>41898</c:v>
                </c:pt>
                <c:pt idx="2355">
                  <c:v>41899</c:v>
                </c:pt>
                <c:pt idx="2356">
                  <c:v>41900</c:v>
                </c:pt>
                <c:pt idx="2357">
                  <c:v>41901</c:v>
                </c:pt>
                <c:pt idx="2358">
                  <c:v>41904</c:v>
                </c:pt>
                <c:pt idx="2359">
                  <c:v>41905</c:v>
                </c:pt>
                <c:pt idx="2360">
                  <c:v>41906</c:v>
                </c:pt>
                <c:pt idx="2361">
                  <c:v>41907</c:v>
                </c:pt>
                <c:pt idx="2362">
                  <c:v>41908</c:v>
                </c:pt>
                <c:pt idx="2363">
                  <c:v>41911</c:v>
                </c:pt>
                <c:pt idx="2364">
                  <c:v>41912</c:v>
                </c:pt>
                <c:pt idx="2365">
                  <c:v>41920</c:v>
                </c:pt>
                <c:pt idx="2366">
                  <c:v>41921</c:v>
                </c:pt>
                <c:pt idx="2367">
                  <c:v>41922</c:v>
                </c:pt>
                <c:pt idx="2368">
                  <c:v>41925</c:v>
                </c:pt>
                <c:pt idx="2369">
                  <c:v>41926</c:v>
                </c:pt>
                <c:pt idx="2370">
                  <c:v>41927</c:v>
                </c:pt>
                <c:pt idx="2371">
                  <c:v>41928</c:v>
                </c:pt>
                <c:pt idx="2372">
                  <c:v>41929</c:v>
                </c:pt>
                <c:pt idx="2373">
                  <c:v>41932</c:v>
                </c:pt>
                <c:pt idx="2374">
                  <c:v>41933</c:v>
                </c:pt>
                <c:pt idx="2375">
                  <c:v>41934</c:v>
                </c:pt>
                <c:pt idx="2376">
                  <c:v>41935</c:v>
                </c:pt>
                <c:pt idx="2377">
                  <c:v>41936</c:v>
                </c:pt>
                <c:pt idx="2378">
                  <c:v>41939</c:v>
                </c:pt>
                <c:pt idx="2379">
                  <c:v>41940</c:v>
                </c:pt>
                <c:pt idx="2380">
                  <c:v>41941</c:v>
                </c:pt>
                <c:pt idx="2381">
                  <c:v>41942</c:v>
                </c:pt>
                <c:pt idx="2382">
                  <c:v>41943</c:v>
                </c:pt>
                <c:pt idx="2383">
                  <c:v>41946</c:v>
                </c:pt>
                <c:pt idx="2384">
                  <c:v>41947</c:v>
                </c:pt>
                <c:pt idx="2385">
                  <c:v>41948</c:v>
                </c:pt>
                <c:pt idx="2386">
                  <c:v>41949</c:v>
                </c:pt>
                <c:pt idx="2387">
                  <c:v>41950</c:v>
                </c:pt>
                <c:pt idx="2388">
                  <c:v>41953</c:v>
                </c:pt>
                <c:pt idx="2389">
                  <c:v>41954</c:v>
                </c:pt>
                <c:pt idx="2390">
                  <c:v>41955</c:v>
                </c:pt>
                <c:pt idx="2391">
                  <c:v>41956</c:v>
                </c:pt>
                <c:pt idx="2392">
                  <c:v>41957</c:v>
                </c:pt>
                <c:pt idx="2393">
                  <c:v>41960</c:v>
                </c:pt>
                <c:pt idx="2394">
                  <c:v>41961</c:v>
                </c:pt>
                <c:pt idx="2395">
                  <c:v>41962</c:v>
                </c:pt>
                <c:pt idx="2396">
                  <c:v>41963</c:v>
                </c:pt>
                <c:pt idx="2397">
                  <c:v>41964</c:v>
                </c:pt>
                <c:pt idx="2398">
                  <c:v>41967</c:v>
                </c:pt>
                <c:pt idx="2399">
                  <c:v>41968</c:v>
                </c:pt>
                <c:pt idx="2400">
                  <c:v>41969</c:v>
                </c:pt>
                <c:pt idx="2401">
                  <c:v>41970</c:v>
                </c:pt>
                <c:pt idx="2402">
                  <c:v>41971</c:v>
                </c:pt>
                <c:pt idx="2403">
                  <c:v>41974</c:v>
                </c:pt>
                <c:pt idx="2404">
                  <c:v>41975</c:v>
                </c:pt>
                <c:pt idx="2405">
                  <c:v>41976</c:v>
                </c:pt>
                <c:pt idx="2406">
                  <c:v>41977</c:v>
                </c:pt>
                <c:pt idx="2407">
                  <c:v>41978</c:v>
                </c:pt>
                <c:pt idx="2408">
                  <c:v>41981</c:v>
                </c:pt>
                <c:pt idx="2409">
                  <c:v>41982</c:v>
                </c:pt>
                <c:pt idx="2410">
                  <c:v>41983</c:v>
                </c:pt>
                <c:pt idx="2411">
                  <c:v>41984</c:v>
                </c:pt>
                <c:pt idx="2412">
                  <c:v>41985</c:v>
                </c:pt>
                <c:pt idx="2413">
                  <c:v>41988</c:v>
                </c:pt>
                <c:pt idx="2414">
                  <c:v>41989</c:v>
                </c:pt>
                <c:pt idx="2415">
                  <c:v>41990</c:v>
                </c:pt>
                <c:pt idx="2416">
                  <c:v>41991</c:v>
                </c:pt>
                <c:pt idx="2417">
                  <c:v>41992</c:v>
                </c:pt>
                <c:pt idx="2418">
                  <c:v>41995</c:v>
                </c:pt>
                <c:pt idx="2419">
                  <c:v>41996</c:v>
                </c:pt>
                <c:pt idx="2420">
                  <c:v>41997</c:v>
                </c:pt>
                <c:pt idx="2421">
                  <c:v>41998</c:v>
                </c:pt>
                <c:pt idx="2422">
                  <c:v>41999</c:v>
                </c:pt>
                <c:pt idx="2423">
                  <c:v>42002</c:v>
                </c:pt>
                <c:pt idx="2424">
                  <c:v>42003</c:v>
                </c:pt>
                <c:pt idx="2425">
                  <c:v>42004</c:v>
                </c:pt>
                <c:pt idx="2426">
                  <c:v>42009</c:v>
                </c:pt>
                <c:pt idx="2427">
                  <c:v>42010</c:v>
                </c:pt>
                <c:pt idx="2428">
                  <c:v>42011</c:v>
                </c:pt>
                <c:pt idx="2429">
                  <c:v>42012</c:v>
                </c:pt>
                <c:pt idx="2430">
                  <c:v>42013</c:v>
                </c:pt>
                <c:pt idx="2431">
                  <c:v>42016</c:v>
                </c:pt>
                <c:pt idx="2432">
                  <c:v>42017</c:v>
                </c:pt>
                <c:pt idx="2433">
                  <c:v>42018</c:v>
                </c:pt>
                <c:pt idx="2434">
                  <c:v>42019</c:v>
                </c:pt>
                <c:pt idx="2435">
                  <c:v>42020</c:v>
                </c:pt>
                <c:pt idx="2436">
                  <c:v>42023</c:v>
                </c:pt>
                <c:pt idx="2437">
                  <c:v>42024</c:v>
                </c:pt>
                <c:pt idx="2438">
                  <c:v>42025</c:v>
                </c:pt>
                <c:pt idx="2439">
                  <c:v>42026</c:v>
                </c:pt>
                <c:pt idx="2440">
                  <c:v>42027</c:v>
                </c:pt>
                <c:pt idx="2441">
                  <c:v>42030</c:v>
                </c:pt>
                <c:pt idx="2442">
                  <c:v>42031</c:v>
                </c:pt>
                <c:pt idx="2443">
                  <c:v>42032</c:v>
                </c:pt>
                <c:pt idx="2444">
                  <c:v>42033</c:v>
                </c:pt>
                <c:pt idx="2445">
                  <c:v>42034</c:v>
                </c:pt>
                <c:pt idx="2446">
                  <c:v>42037</c:v>
                </c:pt>
                <c:pt idx="2447">
                  <c:v>42038</c:v>
                </c:pt>
                <c:pt idx="2448">
                  <c:v>42039</c:v>
                </c:pt>
                <c:pt idx="2449">
                  <c:v>42040</c:v>
                </c:pt>
                <c:pt idx="2450">
                  <c:v>42041</c:v>
                </c:pt>
                <c:pt idx="2451">
                  <c:v>42044</c:v>
                </c:pt>
                <c:pt idx="2452">
                  <c:v>42045</c:v>
                </c:pt>
                <c:pt idx="2453">
                  <c:v>42046</c:v>
                </c:pt>
                <c:pt idx="2454">
                  <c:v>42047</c:v>
                </c:pt>
                <c:pt idx="2455">
                  <c:v>42048</c:v>
                </c:pt>
                <c:pt idx="2456">
                  <c:v>42051</c:v>
                </c:pt>
                <c:pt idx="2457">
                  <c:v>42052</c:v>
                </c:pt>
                <c:pt idx="2458">
                  <c:v>42060</c:v>
                </c:pt>
                <c:pt idx="2459">
                  <c:v>42061</c:v>
                </c:pt>
                <c:pt idx="2460">
                  <c:v>42062</c:v>
                </c:pt>
                <c:pt idx="2461">
                  <c:v>42065</c:v>
                </c:pt>
                <c:pt idx="2462">
                  <c:v>42066</c:v>
                </c:pt>
                <c:pt idx="2463">
                  <c:v>42067</c:v>
                </c:pt>
                <c:pt idx="2464">
                  <c:v>42068</c:v>
                </c:pt>
                <c:pt idx="2465">
                  <c:v>42069</c:v>
                </c:pt>
                <c:pt idx="2466">
                  <c:v>42072</c:v>
                </c:pt>
                <c:pt idx="2467">
                  <c:v>42073</c:v>
                </c:pt>
                <c:pt idx="2468">
                  <c:v>42074</c:v>
                </c:pt>
                <c:pt idx="2469">
                  <c:v>42075</c:v>
                </c:pt>
                <c:pt idx="2470">
                  <c:v>42076</c:v>
                </c:pt>
                <c:pt idx="2471">
                  <c:v>42079</c:v>
                </c:pt>
                <c:pt idx="2472">
                  <c:v>42080</c:v>
                </c:pt>
                <c:pt idx="2473">
                  <c:v>42081</c:v>
                </c:pt>
                <c:pt idx="2474">
                  <c:v>42082</c:v>
                </c:pt>
                <c:pt idx="2475">
                  <c:v>42083</c:v>
                </c:pt>
                <c:pt idx="2476">
                  <c:v>42086</c:v>
                </c:pt>
                <c:pt idx="2477">
                  <c:v>42087</c:v>
                </c:pt>
                <c:pt idx="2478">
                  <c:v>42088</c:v>
                </c:pt>
                <c:pt idx="2479">
                  <c:v>42089</c:v>
                </c:pt>
                <c:pt idx="2480">
                  <c:v>42090</c:v>
                </c:pt>
                <c:pt idx="2481">
                  <c:v>42093</c:v>
                </c:pt>
                <c:pt idx="2482">
                  <c:v>42094</c:v>
                </c:pt>
                <c:pt idx="2483">
                  <c:v>42095</c:v>
                </c:pt>
                <c:pt idx="2484">
                  <c:v>42096</c:v>
                </c:pt>
                <c:pt idx="2485">
                  <c:v>42097</c:v>
                </c:pt>
                <c:pt idx="2486">
                  <c:v>42101</c:v>
                </c:pt>
                <c:pt idx="2487">
                  <c:v>42102</c:v>
                </c:pt>
                <c:pt idx="2488">
                  <c:v>42103</c:v>
                </c:pt>
                <c:pt idx="2489">
                  <c:v>42104</c:v>
                </c:pt>
                <c:pt idx="2490">
                  <c:v>42107</c:v>
                </c:pt>
                <c:pt idx="2491">
                  <c:v>42108</c:v>
                </c:pt>
                <c:pt idx="2492">
                  <c:v>42109</c:v>
                </c:pt>
                <c:pt idx="2493">
                  <c:v>42110</c:v>
                </c:pt>
                <c:pt idx="2494">
                  <c:v>42111</c:v>
                </c:pt>
                <c:pt idx="2495">
                  <c:v>42114</c:v>
                </c:pt>
                <c:pt idx="2496">
                  <c:v>42115</c:v>
                </c:pt>
                <c:pt idx="2497">
                  <c:v>42116</c:v>
                </c:pt>
                <c:pt idx="2498">
                  <c:v>42117</c:v>
                </c:pt>
                <c:pt idx="2499">
                  <c:v>42118</c:v>
                </c:pt>
                <c:pt idx="2500">
                  <c:v>42121</c:v>
                </c:pt>
                <c:pt idx="2501">
                  <c:v>42122</c:v>
                </c:pt>
                <c:pt idx="2502">
                  <c:v>42123</c:v>
                </c:pt>
                <c:pt idx="2503">
                  <c:v>42124</c:v>
                </c:pt>
                <c:pt idx="2504">
                  <c:v>42128</c:v>
                </c:pt>
                <c:pt idx="2505">
                  <c:v>42129</c:v>
                </c:pt>
                <c:pt idx="2506">
                  <c:v>42130</c:v>
                </c:pt>
                <c:pt idx="2507">
                  <c:v>42131</c:v>
                </c:pt>
                <c:pt idx="2508">
                  <c:v>42132</c:v>
                </c:pt>
                <c:pt idx="2509">
                  <c:v>42135</c:v>
                </c:pt>
                <c:pt idx="2510">
                  <c:v>42136</c:v>
                </c:pt>
                <c:pt idx="2511">
                  <c:v>42137</c:v>
                </c:pt>
                <c:pt idx="2512">
                  <c:v>42138</c:v>
                </c:pt>
                <c:pt idx="2513">
                  <c:v>42139</c:v>
                </c:pt>
                <c:pt idx="2514">
                  <c:v>42142</c:v>
                </c:pt>
                <c:pt idx="2515">
                  <c:v>42143</c:v>
                </c:pt>
                <c:pt idx="2516">
                  <c:v>42144</c:v>
                </c:pt>
                <c:pt idx="2517">
                  <c:v>42145</c:v>
                </c:pt>
                <c:pt idx="2518">
                  <c:v>42146</c:v>
                </c:pt>
                <c:pt idx="2519">
                  <c:v>42149</c:v>
                </c:pt>
                <c:pt idx="2520">
                  <c:v>42150</c:v>
                </c:pt>
                <c:pt idx="2521">
                  <c:v>42151</c:v>
                </c:pt>
                <c:pt idx="2522">
                  <c:v>42152</c:v>
                </c:pt>
                <c:pt idx="2523">
                  <c:v>42153</c:v>
                </c:pt>
                <c:pt idx="2524">
                  <c:v>42156</c:v>
                </c:pt>
                <c:pt idx="2525">
                  <c:v>42157</c:v>
                </c:pt>
                <c:pt idx="2526">
                  <c:v>42158</c:v>
                </c:pt>
                <c:pt idx="2527">
                  <c:v>42159</c:v>
                </c:pt>
                <c:pt idx="2528">
                  <c:v>42160</c:v>
                </c:pt>
                <c:pt idx="2529">
                  <c:v>42163</c:v>
                </c:pt>
                <c:pt idx="2530">
                  <c:v>42164</c:v>
                </c:pt>
                <c:pt idx="2531">
                  <c:v>42165</c:v>
                </c:pt>
                <c:pt idx="2532">
                  <c:v>42166</c:v>
                </c:pt>
                <c:pt idx="2533">
                  <c:v>42167</c:v>
                </c:pt>
                <c:pt idx="2534">
                  <c:v>42170</c:v>
                </c:pt>
                <c:pt idx="2535">
                  <c:v>42171</c:v>
                </c:pt>
                <c:pt idx="2536">
                  <c:v>42172</c:v>
                </c:pt>
                <c:pt idx="2537">
                  <c:v>42173</c:v>
                </c:pt>
                <c:pt idx="2538">
                  <c:v>42174</c:v>
                </c:pt>
                <c:pt idx="2539">
                  <c:v>42178</c:v>
                </c:pt>
                <c:pt idx="2540">
                  <c:v>42179</c:v>
                </c:pt>
                <c:pt idx="2541">
                  <c:v>42180</c:v>
                </c:pt>
                <c:pt idx="2542">
                  <c:v>42181</c:v>
                </c:pt>
                <c:pt idx="2543">
                  <c:v>42184</c:v>
                </c:pt>
                <c:pt idx="2544">
                  <c:v>42185</c:v>
                </c:pt>
                <c:pt idx="2545">
                  <c:v>42186</c:v>
                </c:pt>
                <c:pt idx="2546">
                  <c:v>42187</c:v>
                </c:pt>
                <c:pt idx="2547">
                  <c:v>42188</c:v>
                </c:pt>
                <c:pt idx="2548">
                  <c:v>42191</c:v>
                </c:pt>
                <c:pt idx="2549">
                  <c:v>42192</c:v>
                </c:pt>
                <c:pt idx="2550">
                  <c:v>42193</c:v>
                </c:pt>
                <c:pt idx="2551">
                  <c:v>42194</c:v>
                </c:pt>
                <c:pt idx="2552">
                  <c:v>42195</c:v>
                </c:pt>
                <c:pt idx="2553">
                  <c:v>42198</c:v>
                </c:pt>
                <c:pt idx="2554">
                  <c:v>42199</c:v>
                </c:pt>
                <c:pt idx="2555">
                  <c:v>42200</c:v>
                </c:pt>
                <c:pt idx="2556">
                  <c:v>42201</c:v>
                </c:pt>
                <c:pt idx="2557">
                  <c:v>42202</c:v>
                </c:pt>
                <c:pt idx="2558">
                  <c:v>42205</c:v>
                </c:pt>
                <c:pt idx="2559">
                  <c:v>42206</c:v>
                </c:pt>
                <c:pt idx="2560">
                  <c:v>42207</c:v>
                </c:pt>
                <c:pt idx="2561">
                  <c:v>42208</c:v>
                </c:pt>
                <c:pt idx="2562">
                  <c:v>42209</c:v>
                </c:pt>
                <c:pt idx="2563">
                  <c:v>42212</c:v>
                </c:pt>
                <c:pt idx="2564">
                  <c:v>42213</c:v>
                </c:pt>
                <c:pt idx="2565">
                  <c:v>42214</c:v>
                </c:pt>
                <c:pt idx="2566">
                  <c:v>42215</c:v>
                </c:pt>
                <c:pt idx="2567">
                  <c:v>42216</c:v>
                </c:pt>
                <c:pt idx="2568">
                  <c:v>42219</c:v>
                </c:pt>
                <c:pt idx="2569">
                  <c:v>42220</c:v>
                </c:pt>
                <c:pt idx="2570">
                  <c:v>42221</c:v>
                </c:pt>
                <c:pt idx="2571">
                  <c:v>42222</c:v>
                </c:pt>
                <c:pt idx="2572">
                  <c:v>42223</c:v>
                </c:pt>
                <c:pt idx="2573">
                  <c:v>42226</c:v>
                </c:pt>
                <c:pt idx="2574">
                  <c:v>42227</c:v>
                </c:pt>
                <c:pt idx="2575">
                  <c:v>42228</c:v>
                </c:pt>
                <c:pt idx="2576">
                  <c:v>42229</c:v>
                </c:pt>
                <c:pt idx="2577">
                  <c:v>42230</c:v>
                </c:pt>
                <c:pt idx="2578">
                  <c:v>42233</c:v>
                </c:pt>
                <c:pt idx="2579">
                  <c:v>42234</c:v>
                </c:pt>
                <c:pt idx="2580">
                  <c:v>42235</c:v>
                </c:pt>
                <c:pt idx="2581">
                  <c:v>42236</c:v>
                </c:pt>
                <c:pt idx="2582">
                  <c:v>42237</c:v>
                </c:pt>
                <c:pt idx="2583">
                  <c:v>42240</c:v>
                </c:pt>
                <c:pt idx="2584">
                  <c:v>42241</c:v>
                </c:pt>
                <c:pt idx="2585">
                  <c:v>42242</c:v>
                </c:pt>
                <c:pt idx="2586">
                  <c:v>42243</c:v>
                </c:pt>
                <c:pt idx="2587">
                  <c:v>42244</c:v>
                </c:pt>
                <c:pt idx="2588">
                  <c:v>42247</c:v>
                </c:pt>
                <c:pt idx="2589">
                  <c:v>42248</c:v>
                </c:pt>
                <c:pt idx="2590">
                  <c:v>42249</c:v>
                </c:pt>
                <c:pt idx="2591">
                  <c:v>42254</c:v>
                </c:pt>
                <c:pt idx="2592">
                  <c:v>42255</c:v>
                </c:pt>
                <c:pt idx="2593">
                  <c:v>42256</c:v>
                </c:pt>
                <c:pt idx="2594">
                  <c:v>42257</c:v>
                </c:pt>
                <c:pt idx="2595">
                  <c:v>42258</c:v>
                </c:pt>
                <c:pt idx="2596">
                  <c:v>42261</c:v>
                </c:pt>
                <c:pt idx="2597">
                  <c:v>42262</c:v>
                </c:pt>
                <c:pt idx="2598">
                  <c:v>42263</c:v>
                </c:pt>
                <c:pt idx="2599">
                  <c:v>42264</c:v>
                </c:pt>
                <c:pt idx="2600">
                  <c:v>42265</c:v>
                </c:pt>
                <c:pt idx="2601">
                  <c:v>42268</c:v>
                </c:pt>
                <c:pt idx="2602">
                  <c:v>42269</c:v>
                </c:pt>
                <c:pt idx="2603">
                  <c:v>42270</c:v>
                </c:pt>
                <c:pt idx="2604">
                  <c:v>42271</c:v>
                </c:pt>
                <c:pt idx="2605">
                  <c:v>42272</c:v>
                </c:pt>
                <c:pt idx="2606">
                  <c:v>42275</c:v>
                </c:pt>
                <c:pt idx="2607">
                  <c:v>42276</c:v>
                </c:pt>
                <c:pt idx="2608">
                  <c:v>42277</c:v>
                </c:pt>
                <c:pt idx="2609">
                  <c:v>42285</c:v>
                </c:pt>
                <c:pt idx="2610">
                  <c:v>42286</c:v>
                </c:pt>
                <c:pt idx="2611">
                  <c:v>42289</c:v>
                </c:pt>
                <c:pt idx="2612">
                  <c:v>42290</c:v>
                </c:pt>
                <c:pt idx="2613">
                  <c:v>42291</c:v>
                </c:pt>
                <c:pt idx="2614">
                  <c:v>42292</c:v>
                </c:pt>
                <c:pt idx="2615">
                  <c:v>42293</c:v>
                </c:pt>
                <c:pt idx="2616">
                  <c:v>42296</c:v>
                </c:pt>
                <c:pt idx="2617">
                  <c:v>42297</c:v>
                </c:pt>
                <c:pt idx="2618">
                  <c:v>42298</c:v>
                </c:pt>
                <c:pt idx="2619">
                  <c:v>42299</c:v>
                </c:pt>
                <c:pt idx="2620">
                  <c:v>42300</c:v>
                </c:pt>
                <c:pt idx="2621">
                  <c:v>42303</c:v>
                </c:pt>
                <c:pt idx="2622">
                  <c:v>42304</c:v>
                </c:pt>
                <c:pt idx="2623">
                  <c:v>42305</c:v>
                </c:pt>
                <c:pt idx="2624">
                  <c:v>42306</c:v>
                </c:pt>
                <c:pt idx="2625">
                  <c:v>42307</c:v>
                </c:pt>
                <c:pt idx="2626">
                  <c:v>42310</c:v>
                </c:pt>
                <c:pt idx="2627">
                  <c:v>42311</c:v>
                </c:pt>
                <c:pt idx="2628">
                  <c:v>42312</c:v>
                </c:pt>
                <c:pt idx="2629">
                  <c:v>42313</c:v>
                </c:pt>
                <c:pt idx="2630">
                  <c:v>42314</c:v>
                </c:pt>
                <c:pt idx="2631">
                  <c:v>42317</c:v>
                </c:pt>
                <c:pt idx="2632">
                  <c:v>42318</c:v>
                </c:pt>
                <c:pt idx="2633">
                  <c:v>42319</c:v>
                </c:pt>
                <c:pt idx="2634">
                  <c:v>42320</c:v>
                </c:pt>
                <c:pt idx="2635">
                  <c:v>42321</c:v>
                </c:pt>
                <c:pt idx="2636">
                  <c:v>42324</c:v>
                </c:pt>
                <c:pt idx="2637">
                  <c:v>42325</c:v>
                </c:pt>
                <c:pt idx="2638">
                  <c:v>42326</c:v>
                </c:pt>
                <c:pt idx="2639">
                  <c:v>42327</c:v>
                </c:pt>
                <c:pt idx="2640">
                  <c:v>42328</c:v>
                </c:pt>
                <c:pt idx="2641">
                  <c:v>42331</c:v>
                </c:pt>
                <c:pt idx="2642">
                  <c:v>42332</c:v>
                </c:pt>
                <c:pt idx="2643">
                  <c:v>42333</c:v>
                </c:pt>
                <c:pt idx="2644">
                  <c:v>42334</c:v>
                </c:pt>
                <c:pt idx="2645">
                  <c:v>42335</c:v>
                </c:pt>
                <c:pt idx="2646">
                  <c:v>42338</c:v>
                </c:pt>
                <c:pt idx="2647">
                  <c:v>42339</c:v>
                </c:pt>
                <c:pt idx="2648">
                  <c:v>42340</c:v>
                </c:pt>
                <c:pt idx="2649">
                  <c:v>42341</c:v>
                </c:pt>
                <c:pt idx="2650">
                  <c:v>42342</c:v>
                </c:pt>
                <c:pt idx="2651">
                  <c:v>42345</c:v>
                </c:pt>
                <c:pt idx="2652">
                  <c:v>42346</c:v>
                </c:pt>
                <c:pt idx="2653">
                  <c:v>42347</c:v>
                </c:pt>
                <c:pt idx="2654">
                  <c:v>42348</c:v>
                </c:pt>
                <c:pt idx="2655">
                  <c:v>42349</c:v>
                </c:pt>
                <c:pt idx="2656">
                  <c:v>42352</c:v>
                </c:pt>
                <c:pt idx="2657">
                  <c:v>42353</c:v>
                </c:pt>
                <c:pt idx="2658">
                  <c:v>42354</c:v>
                </c:pt>
                <c:pt idx="2659">
                  <c:v>42355</c:v>
                </c:pt>
                <c:pt idx="2660">
                  <c:v>42356</c:v>
                </c:pt>
                <c:pt idx="2661">
                  <c:v>42359</c:v>
                </c:pt>
                <c:pt idx="2662">
                  <c:v>42360</c:v>
                </c:pt>
                <c:pt idx="2663">
                  <c:v>42361</c:v>
                </c:pt>
                <c:pt idx="2664">
                  <c:v>42362</c:v>
                </c:pt>
                <c:pt idx="2665">
                  <c:v>42363</c:v>
                </c:pt>
                <c:pt idx="2666">
                  <c:v>42366</c:v>
                </c:pt>
                <c:pt idx="2667">
                  <c:v>42367</c:v>
                </c:pt>
                <c:pt idx="2668">
                  <c:v>42368</c:v>
                </c:pt>
                <c:pt idx="2669">
                  <c:v>42369</c:v>
                </c:pt>
                <c:pt idx="2670">
                  <c:v>42373</c:v>
                </c:pt>
                <c:pt idx="2671">
                  <c:v>42374</c:v>
                </c:pt>
                <c:pt idx="2672">
                  <c:v>42375</c:v>
                </c:pt>
                <c:pt idx="2673">
                  <c:v>42376</c:v>
                </c:pt>
                <c:pt idx="2674">
                  <c:v>42377</c:v>
                </c:pt>
                <c:pt idx="2675">
                  <c:v>42380</c:v>
                </c:pt>
                <c:pt idx="2676">
                  <c:v>42381</c:v>
                </c:pt>
                <c:pt idx="2677">
                  <c:v>42382</c:v>
                </c:pt>
                <c:pt idx="2678">
                  <c:v>42383</c:v>
                </c:pt>
                <c:pt idx="2679">
                  <c:v>42384</c:v>
                </c:pt>
                <c:pt idx="2680">
                  <c:v>42387</c:v>
                </c:pt>
                <c:pt idx="2681">
                  <c:v>42388</c:v>
                </c:pt>
                <c:pt idx="2682">
                  <c:v>42389</c:v>
                </c:pt>
                <c:pt idx="2683">
                  <c:v>42390</c:v>
                </c:pt>
                <c:pt idx="2684">
                  <c:v>42391</c:v>
                </c:pt>
                <c:pt idx="2685">
                  <c:v>42394</c:v>
                </c:pt>
                <c:pt idx="2686">
                  <c:v>42395</c:v>
                </c:pt>
                <c:pt idx="2687">
                  <c:v>42396</c:v>
                </c:pt>
                <c:pt idx="2688">
                  <c:v>42397</c:v>
                </c:pt>
                <c:pt idx="2689">
                  <c:v>42398</c:v>
                </c:pt>
                <c:pt idx="2690">
                  <c:v>42401</c:v>
                </c:pt>
                <c:pt idx="2691">
                  <c:v>42402</c:v>
                </c:pt>
                <c:pt idx="2692">
                  <c:v>42403</c:v>
                </c:pt>
                <c:pt idx="2693">
                  <c:v>42404</c:v>
                </c:pt>
                <c:pt idx="2694">
                  <c:v>42405</c:v>
                </c:pt>
                <c:pt idx="2695">
                  <c:v>42415</c:v>
                </c:pt>
                <c:pt idx="2696">
                  <c:v>42416</c:v>
                </c:pt>
                <c:pt idx="2697">
                  <c:v>42417</c:v>
                </c:pt>
                <c:pt idx="2698">
                  <c:v>42418</c:v>
                </c:pt>
                <c:pt idx="2699">
                  <c:v>42419</c:v>
                </c:pt>
                <c:pt idx="2700">
                  <c:v>42422</c:v>
                </c:pt>
                <c:pt idx="2701">
                  <c:v>42423</c:v>
                </c:pt>
                <c:pt idx="2702">
                  <c:v>42424</c:v>
                </c:pt>
                <c:pt idx="2703">
                  <c:v>42425</c:v>
                </c:pt>
                <c:pt idx="2704">
                  <c:v>42426</c:v>
                </c:pt>
                <c:pt idx="2705">
                  <c:v>42429</c:v>
                </c:pt>
                <c:pt idx="2706">
                  <c:v>42430</c:v>
                </c:pt>
                <c:pt idx="2707">
                  <c:v>42431</c:v>
                </c:pt>
                <c:pt idx="2708">
                  <c:v>42432</c:v>
                </c:pt>
                <c:pt idx="2709">
                  <c:v>42433</c:v>
                </c:pt>
                <c:pt idx="2710">
                  <c:v>42436</c:v>
                </c:pt>
                <c:pt idx="2711">
                  <c:v>42437</c:v>
                </c:pt>
                <c:pt idx="2712">
                  <c:v>42438</c:v>
                </c:pt>
                <c:pt idx="2713">
                  <c:v>42439</c:v>
                </c:pt>
                <c:pt idx="2714">
                  <c:v>42440</c:v>
                </c:pt>
                <c:pt idx="2715">
                  <c:v>42443</c:v>
                </c:pt>
                <c:pt idx="2716">
                  <c:v>42444</c:v>
                </c:pt>
                <c:pt idx="2717">
                  <c:v>42445</c:v>
                </c:pt>
                <c:pt idx="2718">
                  <c:v>42446</c:v>
                </c:pt>
                <c:pt idx="2719">
                  <c:v>42447</c:v>
                </c:pt>
                <c:pt idx="2720">
                  <c:v>42450</c:v>
                </c:pt>
                <c:pt idx="2721">
                  <c:v>42451</c:v>
                </c:pt>
                <c:pt idx="2722">
                  <c:v>42452</c:v>
                </c:pt>
                <c:pt idx="2723">
                  <c:v>42453</c:v>
                </c:pt>
                <c:pt idx="2724">
                  <c:v>42454</c:v>
                </c:pt>
                <c:pt idx="2725">
                  <c:v>42457</c:v>
                </c:pt>
                <c:pt idx="2726">
                  <c:v>42458</c:v>
                </c:pt>
                <c:pt idx="2727">
                  <c:v>42459</c:v>
                </c:pt>
                <c:pt idx="2728">
                  <c:v>42460</c:v>
                </c:pt>
                <c:pt idx="2729">
                  <c:v>42461</c:v>
                </c:pt>
                <c:pt idx="2730">
                  <c:v>42465</c:v>
                </c:pt>
                <c:pt idx="2731">
                  <c:v>42466</c:v>
                </c:pt>
                <c:pt idx="2732">
                  <c:v>42467</c:v>
                </c:pt>
                <c:pt idx="2733">
                  <c:v>42468</c:v>
                </c:pt>
                <c:pt idx="2734">
                  <c:v>42471</c:v>
                </c:pt>
                <c:pt idx="2735">
                  <c:v>42472</c:v>
                </c:pt>
                <c:pt idx="2736">
                  <c:v>42473</c:v>
                </c:pt>
                <c:pt idx="2737">
                  <c:v>42474</c:v>
                </c:pt>
                <c:pt idx="2738">
                  <c:v>42475</c:v>
                </c:pt>
                <c:pt idx="2739">
                  <c:v>42478</c:v>
                </c:pt>
                <c:pt idx="2740">
                  <c:v>42479</c:v>
                </c:pt>
                <c:pt idx="2741">
                  <c:v>42480</c:v>
                </c:pt>
                <c:pt idx="2742">
                  <c:v>42481</c:v>
                </c:pt>
                <c:pt idx="2743">
                  <c:v>42482</c:v>
                </c:pt>
                <c:pt idx="2744">
                  <c:v>42485</c:v>
                </c:pt>
                <c:pt idx="2745">
                  <c:v>42486</c:v>
                </c:pt>
                <c:pt idx="2746">
                  <c:v>42487</c:v>
                </c:pt>
                <c:pt idx="2747">
                  <c:v>42488</c:v>
                </c:pt>
                <c:pt idx="2748">
                  <c:v>42489</c:v>
                </c:pt>
                <c:pt idx="2749">
                  <c:v>42493</c:v>
                </c:pt>
                <c:pt idx="2750">
                  <c:v>42494</c:v>
                </c:pt>
                <c:pt idx="2751">
                  <c:v>42495</c:v>
                </c:pt>
                <c:pt idx="2752">
                  <c:v>42496</c:v>
                </c:pt>
                <c:pt idx="2753">
                  <c:v>42499</c:v>
                </c:pt>
                <c:pt idx="2754">
                  <c:v>42500</c:v>
                </c:pt>
                <c:pt idx="2755">
                  <c:v>42501</c:v>
                </c:pt>
                <c:pt idx="2756">
                  <c:v>42502</c:v>
                </c:pt>
                <c:pt idx="2757">
                  <c:v>42503</c:v>
                </c:pt>
                <c:pt idx="2758">
                  <c:v>42506</c:v>
                </c:pt>
                <c:pt idx="2759">
                  <c:v>42507</c:v>
                </c:pt>
                <c:pt idx="2760">
                  <c:v>42508</c:v>
                </c:pt>
                <c:pt idx="2761">
                  <c:v>42509</c:v>
                </c:pt>
                <c:pt idx="2762">
                  <c:v>42510</c:v>
                </c:pt>
                <c:pt idx="2763">
                  <c:v>42513</c:v>
                </c:pt>
                <c:pt idx="2764">
                  <c:v>42514</c:v>
                </c:pt>
                <c:pt idx="2765">
                  <c:v>42515</c:v>
                </c:pt>
                <c:pt idx="2766">
                  <c:v>42516</c:v>
                </c:pt>
                <c:pt idx="2767">
                  <c:v>42517</c:v>
                </c:pt>
                <c:pt idx="2768">
                  <c:v>42520</c:v>
                </c:pt>
                <c:pt idx="2769">
                  <c:v>42521</c:v>
                </c:pt>
                <c:pt idx="2770">
                  <c:v>42522</c:v>
                </c:pt>
                <c:pt idx="2771">
                  <c:v>42523</c:v>
                </c:pt>
                <c:pt idx="2772">
                  <c:v>42524</c:v>
                </c:pt>
                <c:pt idx="2773">
                  <c:v>42527</c:v>
                </c:pt>
                <c:pt idx="2774">
                  <c:v>42528</c:v>
                </c:pt>
                <c:pt idx="2775">
                  <c:v>42529</c:v>
                </c:pt>
                <c:pt idx="2776">
                  <c:v>42534</c:v>
                </c:pt>
                <c:pt idx="2777">
                  <c:v>42535</c:v>
                </c:pt>
                <c:pt idx="2778">
                  <c:v>42536</c:v>
                </c:pt>
                <c:pt idx="2779">
                  <c:v>42537</c:v>
                </c:pt>
                <c:pt idx="2780">
                  <c:v>42538</c:v>
                </c:pt>
                <c:pt idx="2781">
                  <c:v>42541</c:v>
                </c:pt>
                <c:pt idx="2782">
                  <c:v>42542</c:v>
                </c:pt>
                <c:pt idx="2783">
                  <c:v>42543</c:v>
                </c:pt>
                <c:pt idx="2784">
                  <c:v>42544</c:v>
                </c:pt>
                <c:pt idx="2785">
                  <c:v>42545</c:v>
                </c:pt>
                <c:pt idx="2786">
                  <c:v>42548</c:v>
                </c:pt>
                <c:pt idx="2787">
                  <c:v>42549</c:v>
                </c:pt>
                <c:pt idx="2788">
                  <c:v>42550</c:v>
                </c:pt>
                <c:pt idx="2789">
                  <c:v>42551</c:v>
                </c:pt>
                <c:pt idx="2790">
                  <c:v>42552</c:v>
                </c:pt>
                <c:pt idx="2791">
                  <c:v>42555</c:v>
                </c:pt>
                <c:pt idx="2792">
                  <c:v>42556</c:v>
                </c:pt>
                <c:pt idx="2793">
                  <c:v>42557</c:v>
                </c:pt>
                <c:pt idx="2794">
                  <c:v>42558</c:v>
                </c:pt>
                <c:pt idx="2795">
                  <c:v>42559</c:v>
                </c:pt>
                <c:pt idx="2796">
                  <c:v>42562</c:v>
                </c:pt>
                <c:pt idx="2797">
                  <c:v>42563</c:v>
                </c:pt>
                <c:pt idx="2798">
                  <c:v>42564</c:v>
                </c:pt>
                <c:pt idx="2799">
                  <c:v>42565</c:v>
                </c:pt>
                <c:pt idx="2800">
                  <c:v>42566</c:v>
                </c:pt>
                <c:pt idx="2801">
                  <c:v>42569</c:v>
                </c:pt>
                <c:pt idx="2802">
                  <c:v>42570</c:v>
                </c:pt>
                <c:pt idx="2803">
                  <c:v>42571</c:v>
                </c:pt>
                <c:pt idx="2804">
                  <c:v>42572</c:v>
                </c:pt>
                <c:pt idx="2805">
                  <c:v>42573</c:v>
                </c:pt>
                <c:pt idx="2806">
                  <c:v>42576</c:v>
                </c:pt>
                <c:pt idx="2807">
                  <c:v>42577</c:v>
                </c:pt>
                <c:pt idx="2808">
                  <c:v>42578</c:v>
                </c:pt>
                <c:pt idx="2809">
                  <c:v>42579</c:v>
                </c:pt>
                <c:pt idx="2810">
                  <c:v>42580</c:v>
                </c:pt>
                <c:pt idx="2811">
                  <c:v>42583</c:v>
                </c:pt>
                <c:pt idx="2812">
                  <c:v>42584</c:v>
                </c:pt>
                <c:pt idx="2813">
                  <c:v>42585</c:v>
                </c:pt>
                <c:pt idx="2814">
                  <c:v>42586</c:v>
                </c:pt>
                <c:pt idx="2815">
                  <c:v>42587</c:v>
                </c:pt>
                <c:pt idx="2816">
                  <c:v>42590</c:v>
                </c:pt>
                <c:pt idx="2817">
                  <c:v>42591</c:v>
                </c:pt>
                <c:pt idx="2818">
                  <c:v>42592</c:v>
                </c:pt>
                <c:pt idx="2819">
                  <c:v>42593</c:v>
                </c:pt>
                <c:pt idx="2820">
                  <c:v>42594</c:v>
                </c:pt>
                <c:pt idx="2821">
                  <c:v>42597</c:v>
                </c:pt>
                <c:pt idx="2822">
                  <c:v>42598</c:v>
                </c:pt>
                <c:pt idx="2823">
                  <c:v>42599</c:v>
                </c:pt>
                <c:pt idx="2824">
                  <c:v>42600</c:v>
                </c:pt>
                <c:pt idx="2825">
                  <c:v>42601</c:v>
                </c:pt>
                <c:pt idx="2826">
                  <c:v>42604</c:v>
                </c:pt>
                <c:pt idx="2827">
                  <c:v>42605</c:v>
                </c:pt>
                <c:pt idx="2828">
                  <c:v>42606</c:v>
                </c:pt>
                <c:pt idx="2829">
                  <c:v>42607</c:v>
                </c:pt>
                <c:pt idx="2830">
                  <c:v>42608</c:v>
                </c:pt>
                <c:pt idx="2831">
                  <c:v>42611</c:v>
                </c:pt>
                <c:pt idx="2832">
                  <c:v>42612</c:v>
                </c:pt>
                <c:pt idx="2833">
                  <c:v>42613</c:v>
                </c:pt>
                <c:pt idx="2834">
                  <c:v>42614</c:v>
                </c:pt>
                <c:pt idx="2835">
                  <c:v>42615</c:v>
                </c:pt>
                <c:pt idx="2836">
                  <c:v>42618</c:v>
                </c:pt>
                <c:pt idx="2837">
                  <c:v>42619</c:v>
                </c:pt>
                <c:pt idx="2838">
                  <c:v>42620</c:v>
                </c:pt>
                <c:pt idx="2839">
                  <c:v>42621</c:v>
                </c:pt>
                <c:pt idx="2840">
                  <c:v>42622</c:v>
                </c:pt>
                <c:pt idx="2841">
                  <c:v>42625</c:v>
                </c:pt>
                <c:pt idx="2842">
                  <c:v>42626</c:v>
                </c:pt>
                <c:pt idx="2843">
                  <c:v>42627</c:v>
                </c:pt>
                <c:pt idx="2844">
                  <c:v>42632</c:v>
                </c:pt>
                <c:pt idx="2845">
                  <c:v>42633</c:v>
                </c:pt>
                <c:pt idx="2846">
                  <c:v>42634</c:v>
                </c:pt>
                <c:pt idx="2847">
                  <c:v>42635</c:v>
                </c:pt>
                <c:pt idx="2848">
                  <c:v>42636</c:v>
                </c:pt>
                <c:pt idx="2849">
                  <c:v>42639</c:v>
                </c:pt>
                <c:pt idx="2850">
                  <c:v>42640</c:v>
                </c:pt>
                <c:pt idx="2851">
                  <c:v>42641</c:v>
                </c:pt>
                <c:pt idx="2852">
                  <c:v>42642</c:v>
                </c:pt>
                <c:pt idx="2853">
                  <c:v>42643</c:v>
                </c:pt>
                <c:pt idx="2854">
                  <c:v>42653</c:v>
                </c:pt>
                <c:pt idx="2855">
                  <c:v>42654</c:v>
                </c:pt>
                <c:pt idx="2856">
                  <c:v>42655</c:v>
                </c:pt>
                <c:pt idx="2857">
                  <c:v>42656</c:v>
                </c:pt>
                <c:pt idx="2858">
                  <c:v>42657</c:v>
                </c:pt>
                <c:pt idx="2859">
                  <c:v>42660</c:v>
                </c:pt>
                <c:pt idx="2860">
                  <c:v>42661</c:v>
                </c:pt>
                <c:pt idx="2861">
                  <c:v>42662</c:v>
                </c:pt>
                <c:pt idx="2862">
                  <c:v>42663</c:v>
                </c:pt>
                <c:pt idx="2863">
                  <c:v>42664</c:v>
                </c:pt>
                <c:pt idx="2864">
                  <c:v>42667</c:v>
                </c:pt>
                <c:pt idx="2865">
                  <c:v>42668</c:v>
                </c:pt>
                <c:pt idx="2866">
                  <c:v>42669</c:v>
                </c:pt>
                <c:pt idx="2867">
                  <c:v>42670</c:v>
                </c:pt>
                <c:pt idx="2868">
                  <c:v>42671</c:v>
                </c:pt>
                <c:pt idx="2869">
                  <c:v>42674</c:v>
                </c:pt>
                <c:pt idx="2870">
                  <c:v>42675</c:v>
                </c:pt>
                <c:pt idx="2871">
                  <c:v>42676</c:v>
                </c:pt>
                <c:pt idx="2872">
                  <c:v>42677</c:v>
                </c:pt>
                <c:pt idx="2873">
                  <c:v>42678</c:v>
                </c:pt>
                <c:pt idx="2874">
                  <c:v>42681</c:v>
                </c:pt>
                <c:pt idx="2875">
                  <c:v>42682</c:v>
                </c:pt>
                <c:pt idx="2876">
                  <c:v>42683</c:v>
                </c:pt>
                <c:pt idx="2877">
                  <c:v>42684</c:v>
                </c:pt>
                <c:pt idx="2878">
                  <c:v>42685</c:v>
                </c:pt>
                <c:pt idx="2879">
                  <c:v>42688</c:v>
                </c:pt>
                <c:pt idx="2880">
                  <c:v>42689</c:v>
                </c:pt>
                <c:pt idx="2881">
                  <c:v>42690</c:v>
                </c:pt>
                <c:pt idx="2882">
                  <c:v>42691</c:v>
                </c:pt>
                <c:pt idx="2883">
                  <c:v>42692</c:v>
                </c:pt>
                <c:pt idx="2884">
                  <c:v>42695</c:v>
                </c:pt>
                <c:pt idx="2885">
                  <c:v>42696</c:v>
                </c:pt>
                <c:pt idx="2886">
                  <c:v>42697</c:v>
                </c:pt>
                <c:pt idx="2887">
                  <c:v>42698</c:v>
                </c:pt>
                <c:pt idx="2888">
                  <c:v>42699</c:v>
                </c:pt>
                <c:pt idx="2889">
                  <c:v>42702</c:v>
                </c:pt>
                <c:pt idx="2890">
                  <c:v>42703</c:v>
                </c:pt>
                <c:pt idx="2891">
                  <c:v>42704</c:v>
                </c:pt>
                <c:pt idx="2892">
                  <c:v>42705</c:v>
                </c:pt>
                <c:pt idx="2893">
                  <c:v>42706</c:v>
                </c:pt>
                <c:pt idx="2894">
                  <c:v>42709</c:v>
                </c:pt>
                <c:pt idx="2895">
                  <c:v>42710</c:v>
                </c:pt>
                <c:pt idx="2896">
                  <c:v>42711</c:v>
                </c:pt>
                <c:pt idx="2897">
                  <c:v>42712</c:v>
                </c:pt>
                <c:pt idx="2898">
                  <c:v>42713</c:v>
                </c:pt>
                <c:pt idx="2899">
                  <c:v>42716</c:v>
                </c:pt>
                <c:pt idx="2900">
                  <c:v>42717</c:v>
                </c:pt>
                <c:pt idx="2901">
                  <c:v>42718</c:v>
                </c:pt>
                <c:pt idx="2902">
                  <c:v>42719</c:v>
                </c:pt>
                <c:pt idx="2903">
                  <c:v>42720</c:v>
                </c:pt>
                <c:pt idx="2904">
                  <c:v>42723</c:v>
                </c:pt>
                <c:pt idx="2905">
                  <c:v>42724</c:v>
                </c:pt>
                <c:pt idx="2906">
                  <c:v>42725</c:v>
                </c:pt>
                <c:pt idx="2907">
                  <c:v>42726</c:v>
                </c:pt>
                <c:pt idx="2908">
                  <c:v>42727</c:v>
                </c:pt>
                <c:pt idx="2909">
                  <c:v>42730</c:v>
                </c:pt>
                <c:pt idx="2910">
                  <c:v>42731</c:v>
                </c:pt>
                <c:pt idx="2911">
                  <c:v>42732</c:v>
                </c:pt>
                <c:pt idx="2912">
                  <c:v>42733</c:v>
                </c:pt>
                <c:pt idx="2913">
                  <c:v>42734</c:v>
                </c:pt>
                <c:pt idx="2914">
                  <c:v>42738</c:v>
                </c:pt>
                <c:pt idx="2915">
                  <c:v>42739</c:v>
                </c:pt>
                <c:pt idx="2916">
                  <c:v>42740</c:v>
                </c:pt>
                <c:pt idx="2917">
                  <c:v>42741</c:v>
                </c:pt>
                <c:pt idx="2918">
                  <c:v>42744</c:v>
                </c:pt>
                <c:pt idx="2919">
                  <c:v>42745</c:v>
                </c:pt>
                <c:pt idx="2920">
                  <c:v>42746</c:v>
                </c:pt>
                <c:pt idx="2921">
                  <c:v>42747</c:v>
                </c:pt>
                <c:pt idx="2922">
                  <c:v>42748</c:v>
                </c:pt>
                <c:pt idx="2923">
                  <c:v>42751</c:v>
                </c:pt>
                <c:pt idx="2924">
                  <c:v>42752</c:v>
                </c:pt>
                <c:pt idx="2925">
                  <c:v>42753</c:v>
                </c:pt>
                <c:pt idx="2926">
                  <c:v>42754</c:v>
                </c:pt>
                <c:pt idx="2927">
                  <c:v>42755</c:v>
                </c:pt>
                <c:pt idx="2928">
                  <c:v>42758</c:v>
                </c:pt>
                <c:pt idx="2929">
                  <c:v>42759</c:v>
                </c:pt>
                <c:pt idx="2930">
                  <c:v>42760</c:v>
                </c:pt>
                <c:pt idx="2931">
                  <c:v>42761</c:v>
                </c:pt>
                <c:pt idx="2932">
                  <c:v>42769</c:v>
                </c:pt>
                <c:pt idx="2933">
                  <c:v>42772</c:v>
                </c:pt>
                <c:pt idx="2934">
                  <c:v>42773</c:v>
                </c:pt>
                <c:pt idx="2935">
                  <c:v>42774</c:v>
                </c:pt>
                <c:pt idx="2936">
                  <c:v>42775</c:v>
                </c:pt>
                <c:pt idx="2937">
                  <c:v>42776</c:v>
                </c:pt>
                <c:pt idx="2938">
                  <c:v>42779</c:v>
                </c:pt>
                <c:pt idx="2939">
                  <c:v>42780</c:v>
                </c:pt>
                <c:pt idx="2940">
                  <c:v>42781</c:v>
                </c:pt>
                <c:pt idx="2941">
                  <c:v>42782</c:v>
                </c:pt>
                <c:pt idx="2942">
                  <c:v>42783</c:v>
                </c:pt>
                <c:pt idx="2943">
                  <c:v>42786</c:v>
                </c:pt>
                <c:pt idx="2944">
                  <c:v>42787</c:v>
                </c:pt>
                <c:pt idx="2945">
                  <c:v>42788</c:v>
                </c:pt>
                <c:pt idx="2946">
                  <c:v>42789</c:v>
                </c:pt>
                <c:pt idx="2947">
                  <c:v>42790</c:v>
                </c:pt>
                <c:pt idx="2948">
                  <c:v>42793</c:v>
                </c:pt>
                <c:pt idx="2949">
                  <c:v>42794</c:v>
                </c:pt>
                <c:pt idx="2950">
                  <c:v>42795</c:v>
                </c:pt>
                <c:pt idx="2951">
                  <c:v>42796</c:v>
                </c:pt>
                <c:pt idx="2952">
                  <c:v>42797</c:v>
                </c:pt>
                <c:pt idx="2953">
                  <c:v>42800</c:v>
                </c:pt>
                <c:pt idx="2954">
                  <c:v>42801</c:v>
                </c:pt>
                <c:pt idx="2955">
                  <c:v>42802</c:v>
                </c:pt>
                <c:pt idx="2956">
                  <c:v>42803</c:v>
                </c:pt>
                <c:pt idx="2957">
                  <c:v>42804</c:v>
                </c:pt>
                <c:pt idx="2958">
                  <c:v>42807</c:v>
                </c:pt>
                <c:pt idx="2959">
                  <c:v>42808</c:v>
                </c:pt>
                <c:pt idx="2960">
                  <c:v>42809</c:v>
                </c:pt>
                <c:pt idx="2961">
                  <c:v>42810</c:v>
                </c:pt>
                <c:pt idx="2962">
                  <c:v>42811</c:v>
                </c:pt>
                <c:pt idx="2963">
                  <c:v>42814</c:v>
                </c:pt>
                <c:pt idx="2964">
                  <c:v>42815</c:v>
                </c:pt>
                <c:pt idx="2965">
                  <c:v>42816</c:v>
                </c:pt>
                <c:pt idx="2966">
                  <c:v>42817</c:v>
                </c:pt>
                <c:pt idx="2967">
                  <c:v>42818</c:v>
                </c:pt>
                <c:pt idx="2968">
                  <c:v>42821</c:v>
                </c:pt>
                <c:pt idx="2969">
                  <c:v>42822</c:v>
                </c:pt>
                <c:pt idx="2970">
                  <c:v>42823</c:v>
                </c:pt>
                <c:pt idx="2971">
                  <c:v>42824</c:v>
                </c:pt>
                <c:pt idx="2972">
                  <c:v>42825</c:v>
                </c:pt>
                <c:pt idx="2973">
                  <c:v>42830</c:v>
                </c:pt>
                <c:pt idx="2974">
                  <c:v>42831</c:v>
                </c:pt>
                <c:pt idx="2975">
                  <c:v>42832</c:v>
                </c:pt>
                <c:pt idx="2976">
                  <c:v>42835</c:v>
                </c:pt>
                <c:pt idx="2977">
                  <c:v>42836</c:v>
                </c:pt>
                <c:pt idx="2978">
                  <c:v>42837</c:v>
                </c:pt>
                <c:pt idx="2979">
                  <c:v>42838</c:v>
                </c:pt>
                <c:pt idx="2980">
                  <c:v>42839</c:v>
                </c:pt>
                <c:pt idx="2981">
                  <c:v>42842</c:v>
                </c:pt>
                <c:pt idx="2982">
                  <c:v>42843</c:v>
                </c:pt>
                <c:pt idx="2983">
                  <c:v>42844</c:v>
                </c:pt>
                <c:pt idx="2984">
                  <c:v>42845</c:v>
                </c:pt>
                <c:pt idx="2985">
                  <c:v>42846</c:v>
                </c:pt>
                <c:pt idx="2986">
                  <c:v>42849</c:v>
                </c:pt>
                <c:pt idx="2987">
                  <c:v>42850</c:v>
                </c:pt>
                <c:pt idx="2988">
                  <c:v>42851</c:v>
                </c:pt>
                <c:pt idx="2989">
                  <c:v>42852</c:v>
                </c:pt>
                <c:pt idx="2990">
                  <c:v>42853</c:v>
                </c:pt>
                <c:pt idx="2991">
                  <c:v>42857</c:v>
                </c:pt>
                <c:pt idx="2992">
                  <c:v>42858</c:v>
                </c:pt>
                <c:pt idx="2993">
                  <c:v>42859</c:v>
                </c:pt>
                <c:pt idx="2994">
                  <c:v>42860</c:v>
                </c:pt>
                <c:pt idx="2995">
                  <c:v>42863</c:v>
                </c:pt>
                <c:pt idx="2996">
                  <c:v>42864</c:v>
                </c:pt>
                <c:pt idx="2997">
                  <c:v>42865</c:v>
                </c:pt>
                <c:pt idx="2998">
                  <c:v>42866</c:v>
                </c:pt>
                <c:pt idx="2999">
                  <c:v>42867</c:v>
                </c:pt>
                <c:pt idx="3000">
                  <c:v>42870</c:v>
                </c:pt>
                <c:pt idx="3001">
                  <c:v>42871</c:v>
                </c:pt>
                <c:pt idx="3002">
                  <c:v>42872</c:v>
                </c:pt>
                <c:pt idx="3003">
                  <c:v>42873</c:v>
                </c:pt>
                <c:pt idx="3004">
                  <c:v>42874</c:v>
                </c:pt>
                <c:pt idx="3005">
                  <c:v>42877</c:v>
                </c:pt>
                <c:pt idx="3006">
                  <c:v>42878</c:v>
                </c:pt>
                <c:pt idx="3007">
                  <c:v>42879</c:v>
                </c:pt>
                <c:pt idx="3008">
                  <c:v>42880</c:v>
                </c:pt>
                <c:pt idx="3009">
                  <c:v>42881</c:v>
                </c:pt>
                <c:pt idx="3010">
                  <c:v>42886</c:v>
                </c:pt>
                <c:pt idx="3011">
                  <c:v>42887</c:v>
                </c:pt>
                <c:pt idx="3012">
                  <c:v>42888</c:v>
                </c:pt>
                <c:pt idx="3013">
                  <c:v>42891</c:v>
                </c:pt>
                <c:pt idx="3014">
                  <c:v>42892</c:v>
                </c:pt>
                <c:pt idx="3015">
                  <c:v>42893</c:v>
                </c:pt>
                <c:pt idx="3016">
                  <c:v>42894</c:v>
                </c:pt>
                <c:pt idx="3017">
                  <c:v>42895</c:v>
                </c:pt>
                <c:pt idx="3018">
                  <c:v>42898</c:v>
                </c:pt>
                <c:pt idx="3019">
                  <c:v>42899</c:v>
                </c:pt>
                <c:pt idx="3020">
                  <c:v>42900</c:v>
                </c:pt>
                <c:pt idx="3021">
                  <c:v>42901</c:v>
                </c:pt>
                <c:pt idx="3022">
                  <c:v>42902</c:v>
                </c:pt>
                <c:pt idx="3023">
                  <c:v>42905</c:v>
                </c:pt>
                <c:pt idx="3024">
                  <c:v>42906</c:v>
                </c:pt>
                <c:pt idx="3025">
                  <c:v>42907</c:v>
                </c:pt>
                <c:pt idx="3026">
                  <c:v>42908</c:v>
                </c:pt>
                <c:pt idx="3027">
                  <c:v>42909</c:v>
                </c:pt>
                <c:pt idx="3028">
                  <c:v>42912</c:v>
                </c:pt>
                <c:pt idx="3029">
                  <c:v>42913</c:v>
                </c:pt>
                <c:pt idx="3030">
                  <c:v>42914</c:v>
                </c:pt>
                <c:pt idx="3031">
                  <c:v>42915</c:v>
                </c:pt>
                <c:pt idx="3032">
                  <c:v>42916</c:v>
                </c:pt>
                <c:pt idx="3033">
                  <c:v>42919</c:v>
                </c:pt>
                <c:pt idx="3034">
                  <c:v>42920</c:v>
                </c:pt>
                <c:pt idx="3035">
                  <c:v>42921</c:v>
                </c:pt>
                <c:pt idx="3036">
                  <c:v>42922</c:v>
                </c:pt>
                <c:pt idx="3037">
                  <c:v>42923</c:v>
                </c:pt>
                <c:pt idx="3038">
                  <c:v>42926</c:v>
                </c:pt>
                <c:pt idx="3039">
                  <c:v>42927</c:v>
                </c:pt>
                <c:pt idx="3040">
                  <c:v>42928</c:v>
                </c:pt>
                <c:pt idx="3041">
                  <c:v>42929</c:v>
                </c:pt>
                <c:pt idx="3042">
                  <c:v>42930</c:v>
                </c:pt>
                <c:pt idx="3043">
                  <c:v>42933</c:v>
                </c:pt>
                <c:pt idx="3044">
                  <c:v>42934</c:v>
                </c:pt>
                <c:pt idx="3045">
                  <c:v>42935</c:v>
                </c:pt>
                <c:pt idx="3046">
                  <c:v>42936</c:v>
                </c:pt>
                <c:pt idx="3047">
                  <c:v>42937</c:v>
                </c:pt>
                <c:pt idx="3048">
                  <c:v>42940</c:v>
                </c:pt>
                <c:pt idx="3049">
                  <c:v>42941</c:v>
                </c:pt>
                <c:pt idx="3050">
                  <c:v>42942</c:v>
                </c:pt>
                <c:pt idx="3051">
                  <c:v>42943</c:v>
                </c:pt>
                <c:pt idx="3052">
                  <c:v>42944</c:v>
                </c:pt>
                <c:pt idx="3053">
                  <c:v>42947</c:v>
                </c:pt>
                <c:pt idx="3054">
                  <c:v>42948</c:v>
                </c:pt>
                <c:pt idx="3055">
                  <c:v>42949</c:v>
                </c:pt>
                <c:pt idx="3056">
                  <c:v>42950</c:v>
                </c:pt>
                <c:pt idx="3057">
                  <c:v>42951</c:v>
                </c:pt>
                <c:pt idx="3058">
                  <c:v>42954</c:v>
                </c:pt>
                <c:pt idx="3059">
                  <c:v>42955</c:v>
                </c:pt>
                <c:pt idx="3060">
                  <c:v>42956</c:v>
                </c:pt>
                <c:pt idx="3061">
                  <c:v>42957</c:v>
                </c:pt>
                <c:pt idx="3062">
                  <c:v>42958</c:v>
                </c:pt>
                <c:pt idx="3063">
                  <c:v>42961</c:v>
                </c:pt>
                <c:pt idx="3064">
                  <c:v>42962</c:v>
                </c:pt>
                <c:pt idx="3065">
                  <c:v>42963</c:v>
                </c:pt>
                <c:pt idx="3066">
                  <c:v>42964</c:v>
                </c:pt>
                <c:pt idx="3067">
                  <c:v>42965</c:v>
                </c:pt>
                <c:pt idx="3068">
                  <c:v>42968</c:v>
                </c:pt>
                <c:pt idx="3069">
                  <c:v>42969</c:v>
                </c:pt>
                <c:pt idx="3070">
                  <c:v>42970</c:v>
                </c:pt>
                <c:pt idx="3071">
                  <c:v>42971</c:v>
                </c:pt>
                <c:pt idx="3072">
                  <c:v>42972</c:v>
                </c:pt>
                <c:pt idx="3073">
                  <c:v>42975</c:v>
                </c:pt>
                <c:pt idx="3074">
                  <c:v>42976</c:v>
                </c:pt>
                <c:pt idx="3075">
                  <c:v>42977</c:v>
                </c:pt>
                <c:pt idx="3076">
                  <c:v>42978</c:v>
                </c:pt>
                <c:pt idx="3077">
                  <c:v>42979</c:v>
                </c:pt>
                <c:pt idx="3078">
                  <c:v>42982</c:v>
                </c:pt>
                <c:pt idx="3079">
                  <c:v>42983</c:v>
                </c:pt>
                <c:pt idx="3080">
                  <c:v>42984</c:v>
                </c:pt>
                <c:pt idx="3081">
                  <c:v>42985</c:v>
                </c:pt>
                <c:pt idx="3082">
                  <c:v>42986</c:v>
                </c:pt>
                <c:pt idx="3083">
                  <c:v>42989</c:v>
                </c:pt>
                <c:pt idx="3084">
                  <c:v>42990</c:v>
                </c:pt>
                <c:pt idx="3085">
                  <c:v>42991</c:v>
                </c:pt>
                <c:pt idx="3086">
                  <c:v>42992</c:v>
                </c:pt>
                <c:pt idx="3087">
                  <c:v>42993</c:v>
                </c:pt>
                <c:pt idx="3088">
                  <c:v>42996</c:v>
                </c:pt>
                <c:pt idx="3089">
                  <c:v>42997</c:v>
                </c:pt>
                <c:pt idx="3090">
                  <c:v>42998</c:v>
                </c:pt>
                <c:pt idx="3091">
                  <c:v>42999</c:v>
                </c:pt>
                <c:pt idx="3092">
                  <c:v>43000</c:v>
                </c:pt>
                <c:pt idx="3093">
                  <c:v>43003</c:v>
                </c:pt>
                <c:pt idx="3094">
                  <c:v>43004</c:v>
                </c:pt>
                <c:pt idx="3095">
                  <c:v>43005</c:v>
                </c:pt>
                <c:pt idx="3096">
                  <c:v>43006</c:v>
                </c:pt>
                <c:pt idx="3097">
                  <c:v>43007</c:v>
                </c:pt>
                <c:pt idx="3098">
                  <c:v>43017</c:v>
                </c:pt>
                <c:pt idx="3099">
                  <c:v>43018</c:v>
                </c:pt>
                <c:pt idx="3100">
                  <c:v>43019</c:v>
                </c:pt>
                <c:pt idx="3101">
                  <c:v>43020</c:v>
                </c:pt>
                <c:pt idx="3102">
                  <c:v>43021</c:v>
                </c:pt>
                <c:pt idx="3103">
                  <c:v>43024</c:v>
                </c:pt>
                <c:pt idx="3104">
                  <c:v>43025</c:v>
                </c:pt>
                <c:pt idx="3105">
                  <c:v>43026</c:v>
                </c:pt>
                <c:pt idx="3106">
                  <c:v>43027</c:v>
                </c:pt>
                <c:pt idx="3107">
                  <c:v>43028</c:v>
                </c:pt>
                <c:pt idx="3108">
                  <c:v>43031</c:v>
                </c:pt>
                <c:pt idx="3109">
                  <c:v>43032</c:v>
                </c:pt>
                <c:pt idx="3110">
                  <c:v>43033</c:v>
                </c:pt>
                <c:pt idx="3111">
                  <c:v>43034</c:v>
                </c:pt>
                <c:pt idx="3112">
                  <c:v>43035</c:v>
                </c:pt>
                <c:pt idx="3113">
                  <c:v>43038</c:v>
                </c:pt>
                <c:pt idx="3114">
                  <c:v>43039</c:v>
                </c:pt>
                <c:pt idx="3115">
                  <c:v>43040</c:v>
                </c:pt>
                <c:pt idx="3116">
                  <c:v>43041</c:v>
                </c:pt>
                <c:pt idx="3117">
                  <c:v>43042</c:v>
                </c:pt>
                <c:pt idx="3118">
                  <c:v>43045</c:v>
                </c:pt>
                <c:pt idx="3119">
                  <c:v>43046</c:v>
                </c:pt>
                <c:pt idx="3120">
                  <c:v>43047</c:v>
                </c:pt>
                <c:pt idx="3121">
                  <c:v>43048</c:v>
                </c:pt>
                <c:pt idx="3122">
                  <c:v>43049</c:v>
                </c:pt>
                <c:pt idx="3123">
                  <c:v>43052</c:v>
                </c:pt>
                <c:pt idx="3124">
                  <c:v>43053</c:v>
                </c:pt>
                <c:pt idx="3125">
                  <c:v>43054</c:v>
                </c:pt>
                <c:pt idx="3126">
                  <c:v>43055</c:v>
                </c:pt>
                <c:pt idx="3127">
                  <c:v>43056</c:v>
                </c:pt>
                <c:pt idx="3128">
                  <c:v>43059</c:v>
                </c:pt>
                <c:pt idx="3129">
                  <c:v>43060</c:v>
                </c:pt>
                <c:pt idx="3130">
                  <c:v>43061</c:v>
                </c:pt>
                <c:pt idx="3131">
                  <c:v>43062</c:v>
                </c:pt>
                <c:pt idx="3132">
                  <c:v>43063</c:v>
                </c:pt>
                <c:pt idx="3133">
                  <c:v>43066</c:v>
                </c:pt>
                <c:pt idx="3134">
                  <c:v>43067</c:v>
                </c:pt>
                <c:pt idx="3135">
                  <c:v>43068</c:v>
                </c:pt>
                <c:pt idx="3136">
                  <c:v>43069</c:v>
                </c:pt>
                <c:pt idx="3137">
                  <c:v>43070</c:v>
                </c:pt>
                <c:pt idx="3138">
                  <c:v>43073</c:v>
                </c:pt>
                <c:pt idx="3139">
                  <c:v>43074</c:v>
                </c:pt>
                <c:pt idx="3140">
                  <c:v>43075</c:v>
                </c:pt>
                <c:pt idx="3141">
                  <c:v>43076</c:v>
                </c:pt>
                <c:pt idx="3142">
                  <c:v>43077</c:v>
                </c:pt>
                <c:pt idx="3143">
                  <c:v>43080</c:v>
                </c:pt>
                <c:pt idx="3144">
                  <c:v>43081</c:v>
                </c:pt>
                <c:pt idx="3145">
                  <c:v>43082</c:v>
                </c:pt>
                <c:pt idx="3146">
                  <c:v>43083</c:v>
                </c:pt>
                <c:pt idx="3147">
                  <c:v>43084</c:v>
                </c:pt>
                <c:pt idx="3148">
                  <c:v>43087</c:v>
                </c:pt>
                <c:pt idx="3149">
                  <c:v>43088</c:v>
                </c:pt>
                <c:pt idx="3150">
                  <c:v>43089</c:v>
                </c:pt>
                <c:pt idx="3151">
                  <c:v>43090</c:v>
                </c:pt>
                <c:pt idx="3152">
                  <c:v>43091</c:v>
                </c:pt>
                <c:pt idx="3153">
                  <c:v>43094</c:v>
                </c:pt>
                <c:pt idx="3154">
                  <c:v>43095</c:v>
                </c:pt>
                <c:pt idx="3155">
                  <c:v>43096</c:v>
                </c:pt>
                <c:pt idx="3156">
                  <c:v>43097</c:v>
                </c:pt>
                <c:pt idx="3157">
                  <c:v>43098</c:v>
                </c:pt>
                <c:pt idx="3158">
                  <c:v>43102</c:v>
                </c:pt>
                <c:pt idx="3159">
                  <c:v>43103</c:v>
                </c:pt>
                <c:pt idx="3160">
                  <c:v>43104</c:v>
                </c:pt>
                <c:pt idx="3161">
                  <c:v>43105</c:v>
                </c:pt>
                <c:pt idx="3162">
                  <c:v>43108</c:v>
                </c:pt>
                <c:pt idx="3163">
                  <c:v>43109</c:v>
                </c:pt>
                <c:pt idx="3164">
                  <c:v>43110</c:v>
                </c:pt>
                <c:pt idx="3165">
                  <c:v>43111</c:v>
                </c:pt>
                <c:pt idx="3166">
                  <c:v>43112</c:v>
                </c:pt>
                <c:pt idx="3167">
                  <c:v>43115</c:v>
                </c:pt>
                <c:pt idx="3168">
                  <c:v>43116</c:v>
                </c:pt>
                <c:pt idx="3169">
                  <c:v>43117</c:v>
                </c:pt>
                <c:pt idx="3170">
                  <c:v>43118</c:v>
                </c:pt>
                <c:pt idx="3171">
                  <c:v>43119</c:v>
                </c:pt>
                <c:pt idx="3172">
                  <c:v>43122</c:v>
                </c:pt>
                <c:pt idx="3173">
                  <c:v>43123</c:v>
                </c:pt>
                <c:pt idx="3174">
                  <c:v>43124</c:v>
                </c:pt>
                <c:pt idx="3175">
                  <c:v>43125</c:v>
                </c:pt>
                <c:pt idx="3176">
                  <c:v>43126</c:v>
                </c:pt>
                <c:pt idx="3177">
                  <c:v>43129</c:v>
                </c:pt>
                <c:pt idx="3178">
                  <c:v>43130</c:v>
                </c:pt>
                <c:pt idx="3179">
                  <c:v>43131</c:v>
                </c:pt>
                <c:pt idx="3180">
                  <c:v>43132</c:v>
                </c:pt>
                <c:pt idx="3181">
                  <c:v>43133</c:v>
                </c:pt>
                <c:pt idx="3182">
                  <c:v>43136</c:v>
                </c:pt>
                <c:pt idx="3183">
                  <c:v>43137</c:v>
                </c:pt>
                <c:pt idx="3184">
                  <c:v>43138</c:v>
                </c:pt>
                <c:pt idx="3185">
                  <c:v>43139</c:v>
                </c:pt>
                <c:pt idx="3186">
                  <c:v>43140</c:v>
                </c:pt>
                <c:pt idx="3187">
                  <c:v>43143</c:v>
                </c:pt>
                <c:pt idx="3188">
                  <c:v>43144</c:v>
                </c:pt>
                <c:pt idx="3189">
                  <c:v>43145</c:v>
                </c:pt>
                <c:pt idx="3190">
                  <c:v>43153</c:v>
                </c:pt>
                <c:pt idx="3191">
                  <c:v>43154</c:v>
                </c:pt>
                <c:pt idx="3192">
                  <c:v>43157</c:v>
                </c:pt>
                <c:pt idx="3193">
                  <c:v>43158</c:v>
                </c:pt>
                <c:pt idx="3194">
                  <c:v>43159</c:v>
                </c:pt>
                <c:pt idx="3195">
                  <c:v>43160</c:v>
                </c:pt>
                <c:pt idx="3196">
                  <c:v>43161</c:v>
                </c:pt>
                <c:pt idx="3197">
                  <c:v>43164</c:v>
                </c:pt>
                <c:pt idx="3198">
                  <c:v>43165</c:v>
                </c:pt>
                <c:pt idx="3199">
                  <c:v>43166</c:v>
                </c:pt>
                <c:pt idx="3200">
                  <c:v>43167</c:v>
                </c:pt>
                <c:pt idx="3201">
                  <c:v>43168</c:v>
                </c:pt>
                <c:pt idx="3202">
                  <c:v>43171</c:v>
                </c:pt>
                <c:pt idx="3203">
                  <c:v>43172</c:v>
                </c:pt>
                <c:pt idx="3204">
                  <c:v>43173</c:v>
                </c:pt>
                <c:pt idx="3205">
                  <c:v>43174</c:v>
                </c:pt>
                <c:pt idx="3206">
                  <c:v>43175</c:v>
                </c:pt>
                <c:pt idx="3207">
                  <c:v>43178</c:v>
                </c:pt>
                <c:pt idx="3208">
                  <c:v>43179</c:v>
                </c:pt>
                <c:pt idx="3209">
                  <c:v>43180</c:v>
                </c:pt>
                <c:pt idx="3210">
                  <c:v>43181</c:v>
                </c:pt>
                <c:pt idx="3211">
                  <c:v>43182</c:v>
                </c:pt>
                <c:pt idx="3212">
                  <c:v>43185</c:v>
                </c:pt>
                <c:pt idx="3213">
                  <c:v>43186</c:v>
                </c:pt>
                <c:pt idx="3214">
                  <c:v>43187</c:v>
                </c:pt>
                <c:pt idx="3215">
                  <c:v>43188</c:v>
                </c:pt>
                <c:pt idx="3216">
                  <c:v>43189</c:v>
                </c:pt>
                <c:pt idx="3217">
                  <c:v>43192</c:v>
                </c:pt>
                <c:pt idx="3218">
                  <c:v>43193</c:v>
                </c:pt>
                <c:pt idx="3219">
                  <c:v>43194</c:v>
                </c:pt>
                <c:pt idx="3220">
                  <c:v>43199</c:v>
                </c:pt>
                <c:pt idx="3221">
                  <c:v>43200</c:v>
                </c:pt>
                <c:pt idx="3222">
                  <c:v>43201</c:v>
                </c:pt>
                <c:pt idx="3223">
                  <c:v>43202</c:v>
                </c:pt>
                <c:pt idx="3224">
                  <c:v>43203</c:v>
                </c:pt>
                <c:pt idx="3225">
                  <c:v>43206</c:v>
                </c:pt>
                <c:pt idx="3226">
                  <c:v>43207</c:v>
                </c:pt>
                <c:pt idx="3227">
                  <c:v>43208</c:v>
                </c:pt>
                <c:pt idx="3228">
                  <c:v>43209</c:v>
                </c:pt>
                <c:pt idx="3229">
                  <c:v>43210</c:v>
                </c:pt>
                <c:pt idx="3230">
                  <c:v>43213</c:v>
                </c:pt>
                <c:pt idx="3231">
                  <c:v>43214</c:v>
                </c:pt>
                <c:pt idx="3232">
                  <c:v>43215</c:v>
                </c:pt>
                <c:pt idx="3233">
                  <c:v>43216</c:v>
                </c:pt>
                <c:pt idx="3234">
                  <c:v>43217</c:v>
                </c:pt>
                <c:pt idx="3235">
                  <c:v>43222</c:v>
                </c:pt>
                <c:pt idx="3236">
                  <c:v>43223</c:v>
                </c:pt>
                <c:pt idx="3237">
                  <c:v>43224</c:v>
                </c:pt>
                <c:pt idx="3238">
                  <c:v>43227</c:v>
                </c:pt>
                <c:pt idx="3239">
                  <c:v>43228</c:v>
                </c:pt>
                <c:pt idx="3240">
                  <c:v>43229</c:v>
                </c:pt>
                <c:pt idx="3241">
                  <c:v>43230</c:v>
                </c:pt>
                <c:pt idx="3242">
                  <c:v>43231</c:v>
                </c:pt>
                <c:pt idx="3243">
                  <c:v>43234</c:v>
                </c:pt>
                <c:pt idx="3244">
                  <c:v>43235</c:v>
                </c:pt>
                <c:pt idx="3245">
                  <c:v>43236</c:v>
                </c:pt>
                <c:pt idx="3246">
                  <c:v>43237</c:v>
                </c:pt>
                <c:pt idx="3247">
                  <c:v>43238</c:v>
                </c:pt>
                <c:pt idx="3248">
                  <c:v>43241</c:v>
                </c:pt>
                <c:pt idx="3249">
                  <c:v>43242</c:v>
                </c:pt>
                <c:pt idx="3250">
                  <c:v>43243</c:v>
                </c:pt>
                <c:pt idx="3251">
                  <c:v>43244</c:v>
                </c:pt>
                <c:pt idx="3252">
                  <c:v>43245</c:v>
                </c:pt>
                <c:pt idx="3253">
                  <c:v>43248</c:v>
                </c:pt>
                <c:pt idx="3254">
                  <c:v>43249</c:v>
                </c:pt>
                <c:pt idx="3255">
                  <c:v>43250</c:v>
                </c:pt>
                <c:pt idx="3256">
                  <c:v>43251</c:v>
                </c:pt>
                <c:pt idx="3257">
                  <c:v>43252</c:v>
                </c:pt>
                <c:pt idx="3258">
                  <c:v>43255</c:v>
                </c:pt>
                <c:pt idx="3259">
                  <c:v>43256</c:v>
                </c:pt>
                <c:pt idx="3260">
                  <c:v>43257</c:v>
                </c:pt>
                <c:pt idx="3261">
                  <c:v>43258</c:v>
                </c:pt>
                <c:pt idx="3262">
                  <c:v>43259</c:v>
                </c:pt>
                <c:pt idx="3263">
                  <c:v>43262</c:v>
                </c:pt>
                <c:pt idx="3264">
                  <c:v>43263</c:v>
                </c:pt>
                <c:pt idx="3265">
                  <c:v>43264</c:v>
                </c:pt>
                <c:pt idx="3266">
                  <c:v>43265</c:v>
                </c:pt>
                <c:pt idx="3267">
                  <c:v>43266</c:v>
                </c:pt>
                <c:pt idx="3268">
                  <c:v>43270</c:v>
                </c:pt>
                <c:pt idx="3269">
                  <c:v>43271</c:v>
                </c:pt>
                <c:pt idx="3270">
                  <c:v>43272</c:v>
                </c:pt>
                <c:pt idx="3271">
                  <c:v>43273</c:v>
                </c:pt>
                <c:pt idx="3272">
                  <c:v>43276</c:v>
                </c:pt>
                <c:pt idx="3273">
                  <c:v>43277</c:v>
                </c:pt>
                <c:pt idx="3274">
                  <c:v>43278</c:v>
                </c:pt>
                <c:pt idx="3275">
                  <c:v>43279</c:v>
                </c:pt>
                <c:pt idx="3276">
                  <c:v>43280</c:v>
                </c:pt>
                <c:pt idx="3277">
                  <c:v>43283</c:v>
                </c:pt>
                <c:pt idx="3278">
                  <c:v>43284</c:v>
                </c:pt>
                <c:pt idx="3279">
                  <c:v>43285</c:v>
                </c:pt>
                <c:pt idx="3280">
                  <c:v>43286</c:v>
                </c:pt>
                <c:pt idx="3281">
                  <c:v>43287</c:v>
                </c:pt>
                <c:pt idx="3282">
                  <c:v>43290</c:v>
                </c:pt>
                <c:pt idx="3283">
                  <c:v>43291</c:v>
                </c:pt>
                <c:pt idx="3284">
                  <c:v>43292</c:v>
                </c:pt>
                <c:pt idx="3285">
                  <c:v>43293</c:v>
                </c:pt>
                <c:pt idx="3286">
                  <c:v>43294</c:v>
                </c:pt>
                <c:pt idx="3287">
                  <c:v>43297</c:v>
                </c:pt>
                <c:pt idx="3288">
                  <c:v>43298</c:v>
                </c:pt>
                <c:pt idx="3289">
                  <c:v>43299</c:v>
                </c:pt>
                <c:pt idx="3290">
                  <c:v>43300</c:v>
                </c:pt>
                <c:pt idx="3291">
                  <c:v>43301</c:v>
                </c:pt>
                <c:pt idx="3292">
                  <c:v>43304</c:v>
                </c:pt>
                <c:pt idx="3293">
                  <c:v>43305</c:v>
                </c:pt>
                <c:pt idx="3294">
                  <c:v>43306</c:v>
                </c:pt>
                <c:pt idx="3295">
                  <c:v>43307</c:v>
                </c:pt>
                <c:pt idx="3296">
                  <c:v>43308</c:v>
                </c:pt>
                <c:pt idx="3297">
                  <c:v>43311</c:v>
                </c:pt>
                <c:pt idx="3298">
                  <c:v>43312</c:v>
                </c:pt>
                <c:pt idx="3299">
                  <c:v>43313</c:v>
                </c:pt>
                <c:pt idx="3300">
                  <c:v>43314</c:v>
                </c:pt>
                <c:pt idx="3301">
                  <c:v>43315</c:v>
                </c:pt>
                <c:pt idx="3302">
                  <c:v>43318</c:v>
                </c:pt>
                <c:pt idx="3303">
                  <c:v>43319</c:v>
                </c:pt>
                <c:pt idx="3304">
                  <c:v>43320</c:v>
                </c:pt>
                <c:pt idx="3305">
                  <c:v>43321</c:v>
                </c:pt>
                <c:pt idx="3306">
                  <c:v>43322</c:v>
                </c:pt>
                <c:pt idx="3307">
                  <c:v>43325</c:v>
                </c:pt>
                <c:pt idx="3308">
                  <c:v>43326</c:v>
                </c:pt>
                <c:pt idx="3309">
                  <c:v>43327</c:v>
                </c:pt>
                <c:pt idx="3310">
                  <c:v>43328</c:v>
                </c:pt>
                <c:pt idx="3311">
                  <c:v>43329</c:v>
                </c:pt>
                <c:pt idx="3312">
                  <c:v>43332</c:v>
                </c:pt>
                <c:pt idx="3313">
                  <c:v>43333</c:v>
                </c:pt>
                <c:pt idx="3314">
                  <c:v>43334</c:v>
                </c:pt>
                <c:pt idx="3315">
                  <c:v>43335</c:v>
                </c:pt>
                <c:pt idx="3316">
                  <c:v>43336</c:v>
                </c:pt>
                <c:pt idx="3317">
                  <c:v>43339</c:v>
                </c:pt>
                <c:pt idx="3318">
                  <c:v>43340</c:v>
                </c:pt>
                <c:pt idx="3319">
                  <c:v>43341</c:v>
                </c:pt>
                <c:pt idx="3320">
                  <c:v>43342</c:v>
                </c:pt>
                <c:pt idx="3321">
                  <c:v>43343</c:v>
                </c:pt>
                <c:pt idx="3322">
                  <c:v>43346</c:v>
                </c:pt>
                <c:pt idx="3323">
                  <c:v>43347</c:v>
                </c:pt>
                <c:pt idx="3324">
                  <c:v>43348</c:v>
                </c:pt>
                <c:pt idx="3325">
                  <c:v>43349</c:v>
                </c:pt>
                <c:pt idx="3326">
                  <c:v>43350</c:v>
                </c:pt>
                <c:pt idx="3327">
                  <c:v>43353</c:v>
                </c:pt>
                <c:pt idx="3328">
                  <c:v>43354</c:v>
                </c:pt>
                <c:pt idx="3329">
                  <c:v>43355</c:v>
                </c:pt>
                <c:pt idx="3330">
                  <c:v>43356</c:v>
                </c:pt>
                <c:pt idx="3331">
                  <c:v>43357</c:v>
                </c:pt>
                <c:pt idx="3332">
                  <c:v>43360</c:v>
                </c:pt>
                <c:pt idx="3333">
                  <c:v>43361</c:v>
                </c:pt>
                <c:pt idx="3334">
                  <c:v>43362</c:v>
                </c:pt>
                <c:pt idx="3335">
                  <c:v>43363</c:v>
                </c:pt>
                <c:pt idx="3336">
                  <c:v>43364</c:v>
                </c:pt>
                <c:pt idx="3337">
                  <c:v>43368</c:v>
                </c:pt>
                <c:pt idx="3338">
                  <c:v>43369</c:v>
                </c:pt>
                <c:pt idx="3339">
                  <c:v>43370</c:v>
                </c:pt>
                <c:pt idx="3340">
                  <c:v>43371</c:v>
                </c:pt>
                <c:pt idx="3341">
                  <c:v>43381</c:v>
                </c:pt>
                <c:pt idx="3342">
                  <c:v>43382</c:v>
                </c:pt>
                <c:pt idx="3343">
                  <c:v>43383</c:v>
                </c:pt>
                <c:pt idx="3344">
                  <c:v>43384</c:v>
                </c:pt>
                <c:pt idx="3345">
                  <c:v>43385</c:v>
                </c:pt>
                <c:pt idx="3346">
                  <c:v>43388</c:v>
                </c:pt>
                <c:pt idx="3347">
                  <c:v>43389</c:v>
                </c:pt>
                <c:pt idx="3348">
                  <c:v>43390</c:v>
                </c:pt>
                <c:pt idx="3349">
                  <c:v>43391</c:v>
                </c:pt>
                <c:pt idx="3350">
                  <c:v>43392</c:v>
                </c:pt>
                <c:pt idx="3351">
                  <c:v>43395</c:v>
                </c:pt>
                <c:pt idx="3352">
                  <c:v>43396</c:v>
                </c:pt>
                <c:pt idx="3353">
                  <c:v>43397</c:v>
                </c:pt>
                <c:pt idx="3354">
                  <c:v>43398</c:v>
                </c:pt>
                <c:pt idx="3355">
                  <c:v>43399</c:v>
                </c:pt>
                <c:pt idx="3356">
                  <c:v>43402</c:v>
                </c:pt>
                <c:pt idx="3357">
                  <c:v>43403</c:v>
                </c:pt>
                <c:pt idx="3358">
                  <c:v>43404</c:v>
                </c:pt>
                <c:pt idx="3359">
                  <c:v>43405</c:v>
                </c:pt>
                <c:pt idx="3360">
                  <c:v>43406</c:v>
                </c:pt>
                <c:pt idx="3361">
                  <c:v>43409</c:v>
                </c:pt>
                <c:pt idx="3362">
                  <c:v>43410</c:v>
                </c:pt>
                <c:pt idx="3363">
                  <c:v>43411</c:v>
                </c:pt>
                <c:pt idx="3364">
                  <c:v>43412</c:v>
                </c:pt>
                <c:pt idx="3365">
                  <c:v>43413</c:v>
                </c:pt>
                <c:pt idx="3366">
                  <c:v>43416</c:v>
                </c:pt>
                <c:pt idx="3367">
                  <c:v>43417</c:v>
                </c:pt>
                <c:pt idx="3368">
                  <c:v>43418</c:v>
                </c:pt>
                <c:pt idx="3369">
                  <c:v>43419</c:v>
                </c:pt>
                <c:pt idx="3370">
                  <c:v>43420</c:v>
                </c:pt>
                <c:pt idx="3371">
                  <c:v>43423</c:v>
                </c:pt>
                <c:pt idx="3372">
                  <c:v>43424</c:v>
                </c:pt>
                <c:pt idx="3373">
                  <c:v>43425</c:v>
                </c:pt>
                <c:pt idx="3374">
                  <c:v>43426</c:v>
                </c:pt>
                <c:pt idx="3375">
                  <c:v>43427</c:v>
                </c:pt>
                <c:pt idx="3376">
                  <c:v>43430</c:v>
                </c:pt>
                <c:pt idx="3377">
                  <c:v>43431</c:v>
                </c:pt>
                <c:pt idx="3378">
                  <c:v>43432</c:v>
                </c:pt>
                <c:pt idx="3379">
                  <c:v>43433</c:v>
                </c:pt>
                <c:pt idx="3380">
                  <c:v>43434</c:v>
                </c:pt>
                <c:pt idx="3381">
                  <c:v>43437</c:v>
                </c:pt>
                <c:pt idx="3382">
                  <c:v>43438</c:v>
                </c:pt>
                <c:pt idx="3383">
                  <c:v>43439</c:v>
                </c:pt>
                <c:pt idx="3384">
                  <c:v>43440</c:v>
                </c:pt>
                <c:pt idx="3385">
                  <c:v>43441</c:v>
                </c:pt>
                <c:pt idx="3386">
                  <c:v>43444</c:v>
                </c:pt>
                <c:pt idx="3387">
                  <c:v>43445</c:v>
                </c:pt>
                <c:pt idx="3388">
                  <c:v>43446</c:v>
                </c:pt>
                <c:pt idx="3389">
                  <c:v>43447</c:v>
                </c:pt>
                <c:pt idx="3390">
                  <c:v>43448</c:v>
                </c:pt>
                <c:pt idx="3391">
                  <c:v>43451</c:v>
                </c:pt>
                <c:pt idx="3392">
                  <c:v>43452</c:v>
                </c:pt>
                <c:pt idx="3393">
                  <c:v>43453</c:v>
                </c:pt>
                <c:pt idx="3394">
                  <c:v>43454</c:v>
                </c:pt>
                <c:pt idx="3395">
                  <c:v>43455</c:v>
                </c:pt>
                <c:pt idx="3396">
                  <c:v>43458</c:v>
                </c:pt>
                <c:pt idx="3397">
                  <c:v>43459</c:v>
                </c:pt>
                <c:pt idx="3398">
                  <c:v>43460</c:v>
                </c:pt>
                <c:pt idx="3399">
                  <c:v>43461</c:v>
                </c:pt>
                <c:pt idx="3400">
                  <c:v>43462</c:v>
                </c:pt>
                <c:pt idx="3401">
                  <c:v>43467</c:v>
                </c:pt>
                <c:pt idx="3402">
                  <c:v>43468</c:v>
                </c:pt>
                <c:pt idx="3403">
                  <c:v>43469</c:v>
                </c:pt>
                <c:pt idx="3404">
                  <c:v>43472</c:v>
                </c:pt>
                <c:pt idx="3405">
                  <c:v>43473</c:v>
                </c:pt>
                <c:pt idx="3406">
                  <c:v>43474</c:v>
                </c:pt>
                <c:pt idx="3407">
                  <c:v>43475</c:v>
                </c:pt>
                <c:pt idx="3408">
                  <c:v>43476</c:v>
                </c:pt>
                <c:pt idx="3409">
                  <c:v>43479</c:v>
                </c:pt>
                <c:pt idx="3410">
                  <c:v>43480</c:v>
                </c:pt>
                <c:pt idx="3411">
                  <c:v>43481</c:v>
                </c:pt>
                <c:pt idx="3412">
                  <c:v>43482</c:v>
                </c:pt>
                <c:pt idx="3413">
                  <c:v>43483</c:v>
                </c:pt>
                <c:pt idx="3414">
                  <c:v>43486</c:v>
                </c:pt>
                <c:pt idx="3415">
                  <c:v>43487</c:v>
                </c:pt>
                <c:pt idx="3416">
                  <c:v>43488</c:v>
                </c:pt>
                <c:pt idx="3417">
                  <c:v>43489</c:v>
                </c:pt>
                <c:pt idx="3418">
                  <c:v>43490</c:v>
                </c:pt>
                <c:pt idx="3419">
                  <c:v>43493</c:v>
                </c:pt>
                <c:pt idx="3420">
                  <c:v>43494</c:v>
                </c:pt>
                <c:pt idx="3421">
                  <c:v>43495</c:v>
                </c:pt>
                <c:pt idx="3422">
                  <c:v>43496</c:v>
                </c:pt>
                <c:pt idx="3423">
                  <c:v>43497</c:v>
                </c:pt>
                <c:pt idx="3424">
                  <c:v>43507</c:v>
                </c:pt>
                <c:pt idx="3425">
                  <c:v>43508</c:v>
                </c:pt>
                <c:pt idx="3426">
                  <c:v>43509</c:v>
                </c:pt>
                <c:pt idx="3427">
                  <c:v>43510</c:v>
                </c:pt>
                <c:pt idx="3428">
                  <c:v>43511</c:v>
                </c:pt>
                <c:pt idx="3429">
                  <c:v>43514</c:v>
                </c:pt>
                <c:pt idx="3430">
                  <c:v>43515</c:v>
                </c:pt>
                <c:pt idx="3431">
                  <c:v>43516</c:v>
                </c:pt>
                <c:pt idx="3432">
                  <c:v>43517</c:v>
                </c:pt>
                <c:pt idx="3433">
                  <c:v>43518</c:v>
                </c:pt>
                <c:pt idx="3434">
                  <c:v>43521</c:v>
                </c:pt>
                <c:pt idx="3435">
                  <c:v>43522</c:v>
                </c:pt>
                <c:pt idx="3436">
                  <c:v>43523</c:v>
                </c:pt>
                <c:pt idx="3437">
                  <c:v>43524</c:v>
                </c:pt>
                <c:pt idx="3438">
                  <c:v>43525</c:v>
                </c:pt>
              </c:numCache>
            </c:numRef>
          </c:cat>
          <c:val>
            <c:numRef>
              <c:f>'5. 组合指数模板'!$V$5:$V$3443</c:f>
              <c:numCache>
                <c:formatCode>_(* #,##0.00_);_(* \(#,##0.00\);_(* "-"??_);_(@_)</c:formatCode>
                <c:ptCount val="3439"/>
                <c:pt idx="0">
                  <c:v>1.0099410860916371</c:v>
                </c:pt>
                <c:pt idx="1">
                  <c:v>1.0003866543208622</c:v>
                </c:pt>
                <c:pt idx="2">
                  <c:v>1.001190488303707</c:v>
                </c:pt>
                <c:pt idx="3">
                  <c:v>1.0112842011009475</c:v>
                </c:pt>
                <c:pt idx="4">
                  <c:v>1.0146012881693953</c:v>
                </c:pt>
                <c:pt idx="5">
                  <c:v>1.0142044587348265</c:v>
                </c:pt>
                <c:pt idx="6">
                  <c:v>1.0143367352130159</c:v>
                </c:pt>
                <c:pt idx="7">
                  <c:v>1.0056166627662062</c:v>
                </c:pt>
                <c:pt idx="8">
                  <c:v>0.984391375573622</c:v>
                </c:pt>
                <c:pt idx="9">
                  <c:v>0.99175815789741451</c:v>
                </c:pt>
                <c:pt idx="10">
                  <c:v>0.98414717284465647</c:v>
                </c:pt>
                <c:pt idx="11">
                  <c:v>0.97299524822189876</c:v>
                </c:pt>
                <c:pt idx="12">
                  <c:v>0.99980667283956881</c:v>
                </c:pt>
                <c:pt idx="13">
                  <c:v>1.0156086244263778</c:v>
                </c:pt>
                <c:pt idx="14">
                  <c:v>1.0152524954466364</c:v>
                </c:pt>
                <c:pt idx="15">
                  <c:v>1.0072650311867233</c:v>
                </c:pt>
                <c:pt idx="16">
                  <c:v>0.99169710721517301</c:v>
                </c:pt>
                <c:pt idx="17">
                  <c:v>0.98618219558603559</c:v>
                </c:pt>
                <c:pt idx="18">
                  <c:v>0.97160125764405414</c:v>
                </c:pt>
                <c:pt idx="19">
                  <c:v>0.97268999481069196</c:v>
                </c:pt>
                <c:pt idx="20">
                  <c:v>1.0245423742610322</c:v>
                </c:pt>
                <c:pt idx="21">
                  <c:v>1.0106126435962921</c:v>
                </c:pt>
                <c:pt idx="22">
                  <c:v>1.0346666123993935</c:v>
                </c:pt>
                <c:pt idx="23">
                  <c:v>1.0415042888104276</c:v>
                </c:pt>
                <c:pt idx="24">
                  <c:v>1.0384822800394795</c:v>
                </c:pt>
                <c:pt idx="25">
                  <c:v>1.0236774895959462</c:v>
                </c:pt>
                <c:pt idx="26">
                  <c:v>1.0435901871203412</c:v>
                </c:pt>
                <c:pt idx="27">
                  <c:v>1.0650698521555979</c:v>
                </c:pt>
                <c:pt idx="28">
                  <c:v>1.0622208203176671</c:v>
                </c:pt>
                <c:pt idx="29">
                  <c:v>1.0637674376011153</c:v>
                </c:pt>
                <c:pt idx="30">
                  <c:v>1.0650902023830116</c:v>
                </c:pt>
                <c:pt idx="31">
                  <c:v>1.0582016504034433</c:v>
                </c:pt>
                <c:pt idx="32">
                  <c:v>1.0540705542384436</c:v>
                </c:pt>
                <c:pt idx="33">
                  <c:v>1.0392047131126692</c:v>
                </c:pt>
                <c:pt idx="34">
                  <c:v>1.0457066107713755</c:v>
                </c:pt>
                <c:pt idx="35">
                  <c:v>1.0415958648337895</c:v>
                </c:pt>
                <c:pt idx="36">
                  <c:v>1.0479044353320648</c:v>
                </c:pt>
                <c:pt idx="37">
                  <c:v>1.0673592527396494</c:v>
                </c:pt>
                <c:pt idx="38">
                  <c:v>1.0648663498814599</c:v>
                </c:pt>
                <c:pt idx="39">
                  <c:v>1.0403138005067205</c:v>
                </c:pt>
                <c:pt idx="40">
                  <c:v>1.0454217075875822</c:v>
                </c:pt>
                <c:pt idx="41">
                  <c:v>1.0490847485220647</c:v>
                </c:pt>
                <c:pt idx="42">
                  <c:v>1.0312681244212905</c:v>
                </c:pt>
                <c:pt idx="43">
                  <c:v>1.0206351305975845</c:v>
                </c:pt>
                <c:pt idx="44">
                  <c:v>1.0102463395028438</c:v>
                </c:pt>
                <c:pt idx="45">
                  <c:v>0.99580785315275888</c:v>
                </c:pt>
                <c:pt idx="46">
                  <c:v>0.99908423976637939</c:v>
                </c:pt>
                <c:pt idx="47">
                  <c:v>0.98090131157215676</c:v>
                </c:pt>
                <c:pt idx="48">
                  <c:v>0.97580357960500208</c:v>
                </c:pt>
                <c:pt idx="49">
                  <c:v>0.98169497044129461</c:v>
                </c:pt>
                <c:pt idx="50">
                  <c:v>0.97982274951922588</c:v>
                </c:pt>
                <c:pt idx="51">
                  <c:v>0.97752317382146747</c:v>
                </c:pt>
                <c:pt idx="52">
                  <c:v>0.97191668616896798</c:v>
                </c:pt>
                <c:pt idx="53">
                  <c:v>0.95343867967724527</c:v>
                </c:pt>
                <c:pt idx="54">
                  <c:v>0.95869921346371034</c:v>
                </c:pt>
                <c:pt idx="55">
                  <c:v>0.99527874724000021</c:v>
                </c:pt>
                <c:pt idx="56">
                  <c:v>0.97901891553638098</c:v>
                </c:pt>
                <c:pt idx="57">
                  <c:v>0.97233386583095049</c:v>
                </c:pt>
                <c:pt idx="58">
                  <c:v>0.9907202962993108</c:v>
                </c:pt>
                <c:pt idx="59">
                  <c:v>1.0019739720591376</c:v>
                </c:pt>
                <c:pt idx="60">
                  <c:v>1.0210217849184464</c:v>
                </c:pt>
                <c:pt idx="61">
                  <c:v>1.0128511686118091</c:v>
                </c:pt>
                <c:pt idx="62">
                  <c:v>0.99583837849387968</c:v>
                </c:pt>
                <c:pt idx="63">
                  <c:v>1.018427130923188</c:v>
                </c:pt>
                <c:pt idx="64">
                  <c:v>1.0042633726431893</c:v>
                </c:pt>
                <c:pt idx="65">
                  <c:v>0.99113747596129387</c:v>
                </c:pt>
                <c:pt idx="66">
                  <c:v>0.98064693372948442</c:v>
                </c:pt>
                <c:pt idx="67">
                  <c:v>0.9828040578353463</c:v>
                </c:pt>
                <c:pt idx="68">
                  <c:v>0.96752103704758907</c:v>
                </c:pt>
                <c:pt idx="69">
                  <c:v>0.96051038370353803</c:v>
                </c:pt>
                <c:pt idx="70">
                  <c:v>0.95554492821457293</c:v>
                </c:pt>
                <c:pt idx="71">
                  <c:v>0.94635680053724625</c:v>
                </c:pt>
                <c:pt idx="72">
                  <c:v>0.95348955524578005</c:v>
                </c:pt>
                <c:pt idx="73">
                  <c:v>0.94282603608095339</c:v>
                </c:pt>
                <c:pt idx="74">
                  <c:v>0.95856693698552098</c:v>
                </c:pt>
                <c:pt idx="75">
                  <c:v>0.94872760203095274</c:v>
                </c:pt>
                <c:pt idx="76">
                  <c:v>0.92509081288983408</c:v>
                </c:pt>
                <c:pt idx="77">
                  <c:v>0.92906928234923036</c:v>
                </c:pt>
                <c:pt idx="78">
                  <c:v>0.91764262965638654</c:v>
                </c:pt>
                <c:pt idx="79">
                  <c:v>0.90133192238423276</c:v>
                </c:pt>
                <c:pt idx="80">
                  <c:v>0.90308204194181885</c:v>
                </c:pt>
                <c:pt idx="81">
                  <c:v>0.8905971774234579</c:v>
                </c:pt>
                <c:pt idx="82">
                  <c:v>0.89689557280802645</c:v>
                </c:pt>
                <c:pt idx="83">
                  <c:v>0.89866604259302629</c:v>
                </c:pt>
                <c:pt idx="84">
                  <c:v>0.89965302862259511</c:v>
                </c:pt>
                <c:pt idx="85">
                  <c:v>0.89821833758992287</c:v>
                </c:pt>
                <c:pt idx="86">
                  <c:v>0.87845826677113148</c:v>
                </c:pt>
                <c:pt idx="87">
                  <c:v>0.88366792498906199</c:v>
                </c:pt>
                <c:pt idx="88">
                  <c:v>0.88365774987535517</c:v>
                </c:pt>
                <c:pt idx="89">
                  <c:v>0.87234302343328718</c:v>
                </c:pt>
                <c:pt idx="90">
                  <c:v>0.86438608451449472</c:v>
                </c:pt>
                <c:pt idx="91">
                  <c:v>0.87059290387570099</c:v>
                </c:pt>
                <c:pt idx="92">
                  <c:v>0.87093885774173552</c:v>
                </c:pt>
                <c:pt idx="93">
                  <c:v>0.85219629829363364</c:v>
                </c:pt>
                <c:pt idx="94">
                  <c:v>0.83271095554492836</c:v>
                </c:pt>
                <c:pt idx="95">
                  <c:v>0.832354826565187</c:v>
                </c:pt>
                <c:pt idx="96">
                  <c:v>0.85369204000854737</c:v>
                </c:pt>
                <c:pt idx="97">
                  <c:v>0.85194192045096129</c:v>
                </c:pt>
                <c:pt idx="98">
                  <c:v>0.92163127422948976</c:v>
                </c:pt>
                <c:pt idx="99">
                  <c:v>0.92858087689129953</c:v>
                </c:pt>
                <c:pt idx="100">
                  <c:v>0.91022497176405959</c:v>
                </c:pt>
                <c:pt idx="101">
                  <c:v>0.90859695357095638</c:v>
                </c:pt>
                <c:pt idx="102">
                  <c:v>0.8990119964590606</c:v>
                </c:pt>
                <c:pt idx="103">
                  <c:v>0.88200938145483798</c:v>
                </c:pt>
                <c:pt idx="104">
                  <c:v>0.89463669756509545</c:v>
                </c:pt>
                <c:pt idx="105">
                  <c:v>0.8957661351865609</c:v>
                </c:pt>
                <c:pt idx="106">
                  <c:v>0.92212985480112752</c:v>
                </c:pt>
                <c:pt idx="107">
                  <c:v>0.91186316507086973</c:v>
                </c:pt>
                <c:pt idx="108">
                  <c:v>0.91642161601155903</c:v>
                </c:pt>
                <c:pt idx="109">
                  <c:v>0.90921763550707702</c:v>
                </c:pt>
                <c:pt idx="110">
                  <c:v>0.91403046429043844</c:v>
                </c:pt>
                <c:pt idx="111">
                  <c:v>0.93208111600647148</c:v>
                </c:pt>
                <c:pt idx="112">
                  <c:v>0.91954537591957608</c:v>
                </c:pt>
                <c:pt idx="113">
                  <c:v>0.91464097111285236</c:v>
                </c:pt>
                <c:pt idx="114">
                  <c:v>0.89407706631121631</c:v>
                </c:pt>
                <c:pt idx="115">
                  <c:v>0.87454084799397658</c:v>
                </c:pt>
                <c:pt idx="116">
                  <c:v>0.87091850751432165</c:v>
                </c:pt>
                <c:pt idx="117">
                  <c:v>0.86455906144751182</c:v>
                </c:pt>
                <c:pt idx="118">
                  <c:v>0.85731438048820208</c:v>
                </c:pt>
                <c:pt idx="119">
                  <c:v>0.85952238016259852</c:v>
                </c:pt>
                <c:pt idx="120">
                  <c:v>0.84401550687328952</c:v>
                </c:pt>
                <c:pt idx="121">
                  <c:v>0.83853112058527279</c:v>
                </c:pt>
                <c:pt idx="122">
                  <c:v>0.86673653578078769</c:v>
                </c:pt>
                <c:pt idx="123">
                  <c:v>0.86104864721863306</c:v>
                </c:pt>
                <c:pt idx="124">
                  <c:v>0.86446748542415008</c:v>
                </c:pt>
                <c:pt idx="125">
                  <c:v>0.85572706274992671</c:v>
                </c:pt>
                <c:pt idx="126">
                  <c:v>0.84758697178441023</c:v>
                </c:pt>
                <c:pt idx="127">
                  <c:v>0.8502426764619101</c:v>
                </c:pt>
                <c:pt idx="128">
                  <c:v>0.85739578139785777</c:v>
                </c:pt>
                <c:pt idx="129">
                  <c:v>0.85876942174828863</c:v>
                </c:pt>
                <c:pt idx="130">
                  <c:v>0.87474435026811481</c:v>
                </c:pt>
                <c:pt idx="131">
                  <c:v>0.87186479308906328</c:v>
                </c:pt>
                <c:pt idx="132">
                  <c:v>0.89182836618199257</c:v>
                </c:pt>
                <c:pt idx="133">
                  <c:v>0.90966534051018055</c:v>
                </c:pt>
                <c:pt idx="134">
                  <c:v>0.90649070503362916</c:v>
                </c:pt>
                <c:pt idx="135">
                  <c:v>0.90371289899164664</c:v>
                </c:pt>
                <c:pt idx="136">
                  <c:v>0.90722331322052574</c:v>
                </c:pt>
                <c:pt idx="137">
                  <c:v>0.91942327455509365</c:v>
                </c:pt>
                <c:pt idx="138">
                  <c:v>0.92549781743811044</c:v>
                </c:pt>
                <c:pt idx="139">
                  <c:v>0.91998290580897291</c:v>
                </c:pt>
                <c:pt idx="140">
                  <c:v>0.93997700424302288</c:v>
                </c:pt>
                <c:pt idx="141">
                  <c:v>0.94371127097345375</c:v>
                </c:pt>
                <c:pt idx="142">
                  <c:v>0.94942968487672919</c:v>
                </c:pt>
                <c:pt idx="143">
                  <c:v>0.95683716765534921</c:v>
                </c:pt>
                <c:pt idx="144">
                  <c:v>0.97069567252414102</c:v>
                </c:pt>
                <c:pt idx="145">
                  <c:v>0.95475126934543553</c:v>
                </c:pt>
                <c:pt idx="146">
                  <c:v>0.97121460332319265</c:v>
                </c:pt>
                <c:pt idx="147">
                  <c:v>0.96160929598388301</c:v>
                </c:pt>
                <c:pt idx="148">
                  <c:v>0.96969851138086505</c:v>
                </c:pt>
                <c:pt idx="149">
                  <c:v>0.93679219365276434</c:v>
                </c:pt>
                <c:pt idx="150">
                  <c:v>0.93920369560129868</c:v>
                </c:pt>
                <c:pt idx="151">
                  <c:v>0.94798481873034968</c:v>
                </c:pt>
                <c:pt idx="152">
                  <c:v>0.93958017480845379</c:v>
                </c:pt>
                <c:pt idx="153">
                  <c:v>0.9469469571322463</c:v>
                </c:pt>
                <c:pt idx="154">
                  <c:v>0.94640767610578092</c:v>
                </c:pt>
                <c:pt idx="155">
                  <c:v>0.94451510495629831</c:v>
                </c:pt>
                <c:pt idx="156">
                  <c:v>0.93343440612948891</c:v>
                </c:pt>
                <c:pt idx="157">
                  <c:v>0.93090080281647192</c:v>
                </c:pt>
                <c:pt idx="158">
                  <c:v>0.94416915109026389</c:v>
                </c:pt>
                <c:pt idx="159">
                  <c:v>0.9611005402985382</c:v>
                </c:pt>
                <c:pt idx="160">
                  <c:v>0.96446850293552067</c:v>
                </c:pt>
                <c:pt idx="161">
                  <c:v>0.96940343308336507</c:v>
                </c:pt>
                <c:pt idx="162">
                  <c:v>0.95301132490155616</c:v>
                </c:pt>
                <c:pt idx="163">
                  <c:v>0.96944413353819259</c:v>
                </c:pt>
                <c:pt idx="164">
                  <c:v>0.97200826219233027</c:v>
                </c:pt>
                <c:pt idx="165">
                  <c:v>0.96568951658034818</c:v>
                </c:pt>
                <c:pt idx="166">
                  <c:v>0.96613722158345161</c:v>
                </c:pt>
                <c:pt idx="167">
                  <c:v>0.98064693372948486</c:v>
                </c:pt>
                <c:pt idx="168">
                  <c:v>0.98717935672931201</c:v>
                </c:pt>
                <c:pt idx="169">
                  <c:v>0.98657902502060513</c:v>
                </c:pt>
                <c:pt idx="170">
                  <c:v>0.984442251142157</c:v>
                </c:pt>
                <c:pt idx="171">
                  <c:v>0.98814599253146707</c:v>
                </c:pt>
                <c:pt idx="172">
                  <c:v>0.97876453769370919</c:v>
                </c:pt>
                <c:pt idx="173">
                  <c:v>0.96094791359293485</c:v>
                </c:pt>
                <c:pt idx="174">
                  <c:v>0.93943772321655739</c:v>
                </c:pt>
                <c:pt idx="175">
                  <c:v>0.93219304225724764</c:v>
                </c:pt>
                <c:pt idx="176">
                  <c:v>0.93457401886466129</c:v>
                </c:pt>
                <c:pt idx="177">
                  <c:v>0.92004395649121429</c:v>
                </c:pt>
                <c:pt idx="178">
                  <c:v>0.91954537591957641</c:v>
                </c:pt>
                <c:pt idx="179">
                  <c:v>0.93202006532423043</c:v>
                </c:pt>
                <c:pt idx="180">
                  <c:v>0.93345475635690267</c:v>
                </c:pt>
                <c:pt idx="181">
                  <c:v>0.92320841685405886</c:v>
                </c:pt>
                <c:pt idx="182">
                  <c:v>0.9358255578506095</c:v>
                </c:pt>
                <c:pt idx="183">
                  <c:v>0.93966157571810915</c:v>
                </c:pt>
                <c:pt idx="184">
                  <c:v>0.93254917123698911</c:v>
                </c:pt>
                <c:pt idx="185">
                  <c:v>0.92067481354104197</c:v>
                </c:pt>
                <c:pt idx="186">
                  <c:v>0.91333855655837015</c:v>
                </c:pt>
                <c:pt idx="187">
                  <c:v>0.91817173556914555</c:v>
                </c:pt>
                <c:pt idx="188">
                  <c:v>0.91447816929354242</c:v>
                </c:pt>
                <c:pt idx="189">
                  <c:v>0.91567883271095618</c:v>
                </c:pt>
                <c:pt idx="190">
                  <c:v>0.9202474587653523</c:v>
                </c:pt>
                <c:pt idx="191">
                  <c:v>0.92252668423569695</c:v>
                </c:pt>
                <c:pt idx="192">
                  <c:v>0.90992989346656006</c:v>
                </c:pt>
                <c:pt idx="193">
                  <c:v>0.8911568086773376</c:v>
                </c:pt>
                <c:pt idx="194">
                  <c:v>0.89118733401845829</c:v>
                </c:pt>
                <c:pt idx="195">
                  <c:v>0.88292514168845904</c:v>
                </c:pt>
                <c:pt idx="196">
                  <c:v>0.89162486390785489</c:v>
                </c:pt>
                <c:pt idx="197">
                  <c:v>0.88815515013380353</c:v>
                </c:pt>
                <c:pt idx="198">
                  <c:v>0.89793343440613038</c:v>
                </c:pt>
                <c:pt idx="199">
                  <c:v>0.88989509457768279</c:v>
                </c:pt>
                <c:pt idx="200">
                  <c:v>0.89374128755888926</c:v>
                </c:pt>
                <c:pt idx="201">
                  <c:v>0.89264237527854451</c:v>
                </c:pt>
                <c:pt idx="202">
                  <c:v>0.89695662349026828</c:v>
                </c:pt>
                <c:pt idx="203">
                  <c:v>0.89464687267880305</c:v>
                </c:pt>
                <c:pt idx="204">
                  <c:v>0.87808178756397692</c:v>
                </c:pt>
                <c:pt idx="205">
                  <c:v>0.8799336582586319</c:v>
                </c:pt>
                <c:pt idx="206">
                  <c:v>0.87724742824001145</c:v>
                </c:pt>
                <c:pt idx="207">
                  <c:v>0.87164094058751196</c:v>
                </c:pt>
                <c:pt idx="208">
                  <c:v>0.87823441426958038</c:v>
                </c:pt>
                <c:pt idx="209">
                  <c:v>0.87776635903906308</c:v>
                </c:pt>
                <c:pt idx="210">
                  <c:v>0.89768923167716497</c:v>
                </c:pt>
                <c:pt idx="211">
                  <c:v>0.89934777521138898</c:v>
                </c:pt>
                <c:pt idx="212">
                  <c:v>0.88484823817906255</c:v>
                </c:pt>
                <c:pt idx="213">
                  <c:v>0.89157398833932067</c:v>
                </c:pt>
                <c:pt idx="214">
                  <c:v>0.8969260981491477</c:v>
                </c:pt>
                <c:pt idx="215">
                  <c:v>0.89959197794035439</c:v>
                </c:pt>
                <c:pt idx="216">
                  <c:v>0.89558298313983742</c:v>
                </c:pt>
                <c:pt idx="217">
                  <c:v>0.88656783239552783</c:v>
                </c:pt>
                <c:pt idx="218">
                  <c:v>0.88913196104966574</c:v>
                </c:pt>
                <c:pt idx="219">
                  <c:v>0.88835865240794165</c:v>
                </c:pt>
                <c:pt idx="220">
                  <c:v>0.88517384181768333</c:v>
                </c:pt>
                <c:pt idx="221">
                  <c:v>0.87466294935846012</c:v>
                </c:pt>
                <c:pt idx="222">
                  <c:v>0.88124624792682171</c:v>
                </c:pt>
                <c:pt idx="223">
                  <c:v>0.88914213616337268</c:v>
                </c:pt>
                <c:pt idx="224">
                  <c:v>0.88936598866492433</c:v>
                </c:pt>
                <c:pt idx="225">
                  <c:v>0.9028988898950957</c:v>
                </c:pt>
                <c:pt idx="226">
                  <c:v>0.90407920308509548</c:v>
                </c:pt>
                <c:pt idx="227">
                  <c:v>0.90466935968009554</c:v>
                </c:pt>
                <c:pt idx="228">
                  <c:v>0.91387783758483609</c:v>
                </c:pt>
                <c:pt idx="229">
                  <c:v>0.91212771802725001</c:v>
                </c:pt>
                <c:pt idx="230">
                  <c:v>0.91836506272957719</c:v>
                </c:pt>
                <c:pt idx="231">
                  <c:v>0.91872119170931865</c:v>
                </c:pt>
                <c:pt idx="232">
                  <c:v>0.92320841685405974</c:v>
                </c:pt>
                <c:pt idx="233">
                  <c:v>0.91895521932457724</c:v>
                </c:pt>
                <c:pt idx="234">
                  <c:v>0.92466345811414574</c:v>
                </c:pt>
                <c:pt idx="235">
                  <c:v>0.93192848930086913</c:v>
                </c:pt>
                <c:pt idx="236">
                  <c:v>0.93853213809664449</c:v>
                </c:pt>
                <c:pt idx="237">
                  <c:v>0.93545925375716199</c:v>
                </c:pt>
                <c:pt idx="238">
                  <c:v>0.93704657149543769</c:v>
                </c:pt>
                <c:pt idx="239">
                  <c:v>0.94835112282379885</c:v>
                </c:pt>
                <c:pt idx="240">
                  <c:v>0.93962087526328242</c:v>
                </c:pt>
                <c:pt idx="241">
                  <c:v>0.95791572970828076</c:v>
                </c:pt>
                <c:pt idx="242">
                  <c:v>0.97592568096948618</c:v>
                </c:pt>
                <c:pt idx="243">
                  <c:v>0.98701655491000251</c:v>
                </c:pt>
                <c:pt idx="244">
                  <c:v>0.99232796426500203</c:v>
                </c:pt>
                <c:pt idx="245">
                  <c:v>0.99527874724000165</c:v>
                </c:pt>
                <c:pt idx="246">
                  <c:v>0.99052696913888139</c:v>
                </c:pt>
                <c:pt idx="247">
                  <c:v>1.0009462855747426</c:v>
                </c:pt>
                <c:pt idx="248">
                  <c:v>0.99595030474465673</c:v>
                </c:pt>
                <c:pt idx="249">
                  <c:v>0.97827613223577903</c:v>
                </c:pt>
                <c:pt idx="250">
                  <c:v>0.9811760396422442</c:v>
                </c:pt>
                <c:pt idx="251">
                  <c:v>1.0008445344376737</c:v>
                </c:pt>
                <c:pt idx="252">
                  <c:v>1.0085776208549144</c:v>
                </c:pt>
                <c:pt idx="253">
                  <c:v>1.0107347449607764</c:v>
                </c:pt>
                <c:pt idx="254">
                  <c:v>1.0136041270261211</c:v>
                </c:pt>
                <c:pt idx="255">
                  <c:v>1.0165854353422417</c:v>
                </c:pt>
                <c:pt idx="256">
                  <c:v>1.027279479848189</c:v>
                </c:pt>
                <c:pt idx="257">
                  <c:v>1.0513232735375835</c:v>
                </c:pt>
                <c:pt idx="258">
                  <c:v>1.0479756611280149</c:v>
                </c:pt>
                <c:pt idx="259">
                  <c:v>1.0511604717182732</c:v>
                </c:pt>
                <c:pt idx="260">
                  <c:v>1.0374545935550847</c:v>
                </c:pt>
                <c:pt idx="261">
                  <c:v>1.0504176884176697</c:v>
                </c:pt>
                <c:pt idx="262">
                  <c:v>1.0496749051170664</c:v>
                </c:pt>
                <c:pt idx="263">
                  <c:v>1.0567160838022382</c:v>
                </c:pt>
                <c:pt idx="264">
                  <c:v>1.0599008943924966</c:v>
                </c:pt>
                <c:pt idx="265">
                  <c:v>1.0379836994678431</c:v>
                </c:pt>
                <c:pt idx="266">
                  <c:v>1.0382380773105155</c:v>
                </c:pt>
                <c:pt idx="267">
                  <c:v>1.0395303167512913</c:v>
                </c:pt>
                <c:pt idx="268">
                  <c:v>1.0570111620997382</c:v>
                </c:pt>
                <c:pt idx="269">
                  <c:v>1.0560648765249971</c:v>
                </c:pt>
                <c:pt idx="270">
                  <c:v>1.0596058160949966</c:v>
                </c:pt>
                <c:pt idx="271">
                  <c:v>1.0678171328564616</c:v>
                </c:pt>
                <c:pt idx="272">
                  <c:v>1.0661992897770651</c:v>
                </c:pt>
                <c:pt idx="273">
                  <c:v>1.0714496484498235</c:v>
                </c:pt>
                <c:pt idx="274">
                  <c:v>1.0751228644980129</c:v>
                </c:pt>
                <c:pt idx="275">
                  <c:v>1.0568585353941353</c:v>
                </c:pt>
                <c:pt idx="276">
                  <c:v>1.0599212446199111</c:v>
                </c:pt>
                <c:pt idx="277">
                  <c:v>1.0570620376682731</c:v>
                </c:pt>
                <c:pt idx="278">
                  <c:v>1.0327435159087925</c:v>
                </c:pt>
                <c:pt idx="279">
                  <c:v>1.026943701095862</c:v>
                </c:pt>
                <c:pt idx="280">
                  <c:v>1.0219273700383624</c:v>
                </c:pt>
                <c:pt idx="281">
                  <c:v>1.0265672218887067</c:v>
                </c:pt>
                <c:pt idx="282">
                  <c:v>1.0377191465114646</c:v>
                </c:pt>
                <c:pt idx="283">
                  <c:v>1.0361013034320681</c:v>
                </c:pt>
                <c:pt idx="284">
                  <c:v>1.0469784999847396</c:v>
                </c:pt>
                <c:pt idx="285">
                  <c:v>1.0456150347480153</c:v>
                </c:pt>
                <c:pt idx="286">
                  <c:v>1.0419519938135329</c:v>
                </c:pt>
                <c:pt idx="287">
                  <c:v>1.0558308489097386</c:v>
                </c:pt>
                <c:pt idx="288">
                  <c:v>1.0589851341588761</c:v>
                </c:pt>
                <c:pt idx="289">
                  <c:v>1.066016137730341</c:v>
                </c:pt>
                <c:pt idx="290">
                  <c:v>1.0669013726228409</c:v>
                </c:pt>
                <c:pt idx="291">
                  <c:v>1.0608573550809448</c:v>
                </c:pt>
                <c:pt idx="292">
                  <c:v>1.0691093722972373</c:v>
                </c:pt>
                <c:pt idx="293">
                  <c:v>1.0744716572207713</c:v>
                </c:pt>
                <c:pt idx="294">
                  <c:v>1.083944688081891</c:v>
                </c:pt>
                <c:pt idx="295">
                  <c:v>1.07411552824103</c:v>
                </c:pt>
                <c:pt idx="296">
                  <c:v>1.0796711403249948</c:v>
                </c:pt>
                <c:pt idx="297">
                  <c:v>1.0982203726126656</c:v>
                </c:pt>
                <c:pt idx="298">
                  <c:v>1.1084463618880955</c:v>
                </c:pt>
                <c:pt idx="299">
                  <c:v>1.1192319824174051</c:v>
                </c:pt>
                <c:pt idx="300">
                  <c:v>1.1225592445995598</c:v>
                </c:pt>
                <c:pt idx="301">
                  <c:v>1.1224676685761978</c:v>
                </c:pt>
                <c:pt idx="302">
                  <c:v>1.1374861364075759</c:v>
                </c:pt>
                <c:pt idx="303">
                  <c:v>1.1429806978092996</c:v>
                </c:pt>
                <c:pt idx="304">
                  <c:v>1.1366314268561966</c:v>
                </c:pt>
                <c:pt idx="305">
                  <c:v>1.1130862137384401</c:v>
                </c:pt>
                <c:pt idx="306">
                  <c:v>1.1381983943670586</c:v>
                </c:pt>
                <c:pt idx="307">
                  <c:v>1.1440999603170583</c:v>
                </c:pt>
                <c:pt idx="308">
                  <c:v>1.1510902634336955</c:v>
                </c:pt>
                <c:pt idx="309">
                  <c:v>1.1581721425736951</c:v>
                </c:pt>
                <c:pt idx="310">
                  <c:v>1.1542445486828334</c:v>
                </c:pt>
                <c:pt idx="311">
                  <c:v>1.1692833667416254</c:v>
                </c:pt>
                <c:pt idx="312">
                  <c:v>1.1627102432869707</c:v>
                </c:pt>
                <c:pt idx="313">
                  <c:v>1.1619267595315399</c:v>
                </c:pt>
                <c:pt idx="314">
                  <c:v>1.1759684164470561</c:v>
                </c:pt>
                <c:pt idx="315">
                  <c:v>1.1755003612165389</c:v>
                </c:pt>
                <c:pt idx="316">
                  <c:v>1.1928794554279167</c:v>
                </c:pt>
                <c:pt idx="317">
                  <c:v>1.2397765545029991</c:v>
                </c:pt>
                <c:pt idx="318">
                  <c:v>1.2735274066687718</c:v>
                </c:pt>
                <c:pt idx="319">
                  <c:v>1.2880981694970466</c:v>
                </c:pt>
                <c:pt idx="320">
                  <c:v>1.2770174706702371</c:v>
                </c:pt>
                <c:pt idx="321">
                  <c:v>1.3189592893700612</c:v>
                </c:pt>
                <c:pt idx="322">
                  <c:v>1.3758381749916082</c:v>
                </c:pt>
                <c:pt idx="323">
                  <c:v>1.3544399108660066</c:v>
                </c:pt>
                <c:pt idx="324">
                  <c:v>1.3589067857833335</c:v>
                </c:pt>
                <c:pt idx="325">
                  <c:v>1.3545111366619544</c:v>
                </c:pt>
                <c:pt idx="326">
                  <c:v>1.3900222834990204</c:v>
                </c:pt>
                <c:pt idx="327">
                  <c:v>1.3977248445751405</c:v>
                </c:pt>
                <c:pt idx="328">
                  <c:v>1.3407238575891107</c:v>
                </c:pt>
                <c:pt idx="329">
                  <c:v>1.3311490755909217</c:v>
                </c:pt>
                <c:pt idx="330">
                  <c:v>1.3305996194507492</c:v>
                </c:pt>
                <c:pt idx="331">
                  <c:v>1.3543279846152299</c:v>
                </c:pt>
                <c:pt idx="332">
                  <c:v>1.390215610659451</c:v>
                </c:pt>
                <c:pt idx="333">
                  <c:v>1.4029039774519501</c:v>
                </c:pt>
                <c:pt idx="334">
                  <c:v>1.3893609011080719</c:v>
                </c:pt>
                <c:pt idx="335">
                  <c:v>1.4274463517129823</c:v>
                </c:pt>
                <c:pt idx="336">
                  <c:v>1.414462906622983</c:v>
                </c:pt>
                <c:pt idx="337">
                  <c:v>1.4277312548967751</c:v>
                </c:pt>
                <c:pt idx="338">
                  <c:v>1.423640859186603</c:v>
                </c:pt>
                <c:pt idx="339">
                  <c:v>1.343349036925489</c:v>
                </c:pt>
                <c:pt idx="340">
                  <c:v>1.3491997273069543</c:v>
                </c:pt>
                <c:pt idx="341">
                  <c:v>1.316853040832733</c:v>
                </c:pt>
                <c:pt idx="342">
                  <c:v>1.3203939804027329</c:v>
                </c:pt>
                <c:pt idx="343">
                  <c:v>1.3210146623388535</c:v>
                </c:pt>
                <c:pt idx="344">
                  <c:v>1.3063624986009239</c:v>
                </c:pt>
                <c:pt idx="345">
                  <c:v>1.3078989407706652</c:v>
                </c:pt>
                <c:pt idx="346">
                  <c:v>1.341090161682559</c:v>
                </c:pt>
                <c:pt idx="347">
                  <c:v>1.3582657536197988</c:v>
                </c:pt>
                <c:pt idx="348">
                  <c:v>1.3616540664841952</c:v>
                </c:pt>
                <c:pt idx="349">
                  <c:v>1.3568819381556612</c:v>
                </c:pt>
                <c:pt idx="350">
                  <c:v>1.3548672656416958</c:v>
                </c:pt>
                <c:pt idx="351">
                  <c:v>1.3629056054701436</c:v>
                </c:pt>
                <c:pt idx="352">
                  <c:v>1.3872851779118656</c:v>
                </c:pt>
                <c:pt idx="353">
                  <c:v>1.3877837584835033</c:v>
                </c:pt>
                <c:pt idx="354">
                  <c:v>1.3867560719991068</c:v>
                </c:pt>
                <c:pt idx="355">
                  <c:v>1.4195504634764315</c:v>
                </c:pt>
                <c:pt idx="356">
                  <c:v>1.4183701502864319</c:v>
                </c:pt>
                <c:pt idx="357">
                  <c:v>1.4452019251315158</c:v>
                </c:pt>
                <c:pt idx="358">
                  <c:v>1.4357187191566891</c:v>
                </c:pt>
                <c:pt idx="359">
                  <c:v>1.4174035144842769</c:v>
                </c:pt>
                <c:pt idx="360">
                  <c:v>1.4435230313698781</c:v>
                </c:pt>
                <c:pt idx="361">
                  <c:v>1.4351285625616892</c:v>
                </c:pt>
                <c:pt idx="362">
                  <c:v>1.4368481567781544</c:v>
                </c:pt>
                <c:pt idx="363">
                  <c:v>1.443421280232809</c:v>
                </c:pt>
                <c:pt idx="364">
                  <c:v>1.4440521372826367</c:v>
                </c:pt>
                <c:pt idx="365">
                  <c:v>1.3696618809715222</c:v>
                </c:pt>
                <c:pt idx="366">
                  <c:v>1.380895206503935</c:v>
                </c:pt>
                <c:pt idx="367">
                  <c:v>1.3962799784287612</c:v>
                </c:pt>
                <c:pt idx="368">
                  <c:v>1.397470466732468</c:v>
                </c:pt>
                <c:pt idx="369">
                  <c:v>1.3600463985185058</c:v>
                </c:pt>
                <c:pt idx="370">
                  <c:v>1.3687461207379017</c:v>
                </c:pt>
                <c:pt idx="371">
                  <c:v>1.3797759439961765</c:v>
                </c:pt>
                <c:pt idx="372">
                  <c:v>1.3819025427609175</c:v>
                </c:pt>
                <c:pt idx="373">
                  <c:v>1.3982336002604852</c:v>
                </c:pt>
                <c:pt idx="374">
                  <c:v>1.395313342626606</c:v>
                </c:pt>
                <c:pt idx="375">
                  <c:v>1.3792875385382453</c:v>
                </c:pt>
                <c:pt idx="376">
                  <c:v>1.3648795775292812</c:v>
                </c:pt>
                <c:pt idx="377">
                  <c:v>1.3169954924246299</c:v>
                </c:pt>
                <c:pt idx="378">
                  <c:v>1.3045106279062688</c:v>
                </c:pt>
                <c:pt idx="379">
                  <c:v>1.2974185736525625</c:v>
                </c:pt>
                <c:pt idx="380">
                  <c:v>1.2940099105607525</c:v>
                </c:pt>
                <c:pt idx="381">
                  <c:v>1.2636575463730828</c:v>
                </c:pt>
                <c:pt idx="382">
                  <c:v>1.2455356688611015</c:v>
                </c:pt>
                <c:pt idx="383">
                  <c:v>1.2743210655379096</c:v>
                </c:pt>
                <c:pt idx="384">
                  <c:v>1.2732119781438578</c:v>
                </c:pt>
                <c:pt idx="385">
                  <c:v>1.2937351824906664</c:v>
                </c:pt>
                <c:pt idx="386">
                  <c:v>1.2979883800201488</c:v>
                </c:pt>
                <c:pt idx="387">
                  <c:v>1.26753426469541</c:v>
                </c:pt>
                <c:pt idx="388">
                  <c:v>1.2880269437010978</c:v>
                </c:pt>
                <c:pt idx="389">
                  <c:v>1.3060470700760103</c:v>
                </c:pt>
                <c:pt idx="390">
                  <c:v>1.2938979843099769</c:v>
                </c:pt>
                <c:pt idx="391">
                  <c:v>1.290072141556184</c:v>
                </c:pt>
                <c:pt idx="392">
                  <c:v>1.292809247143339</c:v>
                </c:pt>
                <c:pt idx="393">
                  <c:v>1.3077768394061824</c:v>
                </c:pt>
                <c:pt idx="394">
                  <c:v>1.3081940190681653</c:v>
                </c:pt>
                <c:pt idx="395">
                  <c:v>1.3150316954791992</c:v>
                </c:pt>
                <c:pt idx="396">
                  <c:v>1.3181249300460955</c:v>
                </c:pt>
                <c:pt idx="397">
                  <c:v>1.349108151283593</c:v>
                </c:pt>
                <c:pt idx="398">
                  <c:v>1.3534529248364373</c:v>
                </c:pt>
                <c:pt idx="399">
                  <c:v>1.3580419011182474</c:v>
                </c:pt>
                <c:pt idx="400">
                  <c:v>1.3621322968284195</c:v>
                </c:pt>
                <c:pt idx="401">
                  <c:v>1.3411817377059212</c:v>
                </c:pt>
                <c:pt idx="402">
                  <c:v>1.3606569053409197</c:v>
                </c:pt>
                <c:pt idx="403">
                  <c:v>1.3641571444560918</c:v>
                </c:pt>
                <c:pt idx="404">
                  <c:v>1.3699467841553152</c:v>
                </c:pt>
                <c:pt idx="405">
                  <c:v>1.3516417545966102</c:v>
                </c:pt>
                <c:pt idx="406">
                  <c:v>1.3554777724641098</c:v>
                </c:pt>
                <c:pt idx="407">
                  <c:v>1.3622035226243676</c:v>
                </c:pt>
                <c:pt idx="408">
                  <c:v>1.371239023596091</c:v>
                </c:pt>
                <c:pt idx="409">
                  <c:v>1.3618270434172124</c:v>
                </c:pt>
                <c:pt idx="410">
                  <c:v>1.3617151171664363</c:v>
                </c:pt>
                <c:pt idx="411">
                  <c:v>1.3861760905178135</c:v>
                </c:pt>
                <c:pt idx="412">
                  <c:v>1.3996479410657436</c:v>
                </c:pt>
                <c:pt idx="413">
                  <c:v>1.40244609733514</c:v>
                </c:pt>
                <c:pt idx="414">
                  <c:v>1.4025987240407436</c:v>
                </c:pt>
                <c:pt idx="415">
                  <c:v>1.4116647503535875</c:v>
                </c:pt>
                <c:pt idx="416">
                  <c:v>1.3989255079925542</c:v>
                </c:pt>
                <c:pt idx="417">
                  <c:v>1.396432605134365</c:v>
                </c:pt>
                <c:pt idx="418">
                  <c:v>1.3814243124166938</c:v>
                </c:pt>
                <c:pt idx="419">
                  <c:v>1.3951301905798821</c:v>
                </c:pt>
                <c:pt idx="420">
                  <c:v>1.4112882711464327</c:v>
                </c:pt>
                <c:pt idx="421">
                  <c:v>1.4278431811475518</c:v>
                </c:pt>
                <c:pt idx="422">
                  <c:v>1.4612175541061696</c:v>
                </c:pt>
                <c:pt idx="423">
                  <c:v>1.4624182175235834</c:v>
                </c:pt>
                <c:pt idx="424">
                  <c:v>1.4610547522868593</c:v>
                </c:pt>
                <c:pt idx="425">
                  <c:v>1.4514799702886705</c:v>
                </c:pt>
                <c:pt idx="426">
                  <c:v>1.4559366700922909</c:v>
                </c:pt>
                <c:pt idx="427">
                  <c:v>1.4433602295505676</c:v>
                </c:pt>
                <c:pt idx="428">
                  <c:v>1.4392189582718611</c:v>
                </c:pt>
                <c:pt idx="429">
                  <c:v>1.4627641713896176</c:v>
                </c:pt>
                <c:pt idx="430">
                  <c:v>1.4645855167431521</c:v>
                </c:pt>
                <c:pt idx="431">
                  <c:v>1.4653995258397037</c:v>
                </c:pt>
                <c:pt idx="432">
                  <c:v>1.4333886181178099</c:v>
                </c:pt>
                <c:pt idx="433">
                  <c:v>1.4652672493615142</c:v>
                </c:pt>
                <c:pt idx="434">
                  <c:v>1.4721659764547894</c:v>
                </c:pt>
                <c:pt idx="435">
                  <c:v>1.4815983068610816</c:v>
                </c:pt>
                <c:pt idx="436">
                  <c:v>1.4642497379908244</c:v>
                </c:pt>
                <c:pt idx="437">
                  <c:v>1.4715656447460825</c:v>
                </c:pt>
                <c:pt idx="438">
                  <c:v>1.4901148770337533</c:v>
                </c:pt>
                <c:pt idx="439">
                  <c:v>1.5053164969118555</c:v>
                </c:pt>
                <c:pt idx="440">
                  <c:v>1.505570874754528</c:v>
                </c:pt>
                <c:pt idx="441">
                  <c:v>1.5143519978835787</c:v>
                </c:pt>
                <c:pt idx="442">
                  <c:v>1.5342952207490943</c:v>
                </c:pt>
                <c:pt idx="443">
                  <c:v>1.5426489891024553</c:v>
                </c:pt>
                <c:pt idx="444">
                  <c:v>1.5244050102259916</c:v>
                </c:pt>
                <c:pt idx="445">
                  <c:v>1.5514097620040928</c:v>
                </c:pt>
                <c:pt idx="446">
                  <c:v>1.530398152199353</c:v>
                </c:pt>
                <c:pt idx="447">
                  <c:v>1.5016229306362521</c:v>
                </c:pt>
                <c:pt idx="448">
                  <c:v>1.5199381353086643</c:v>
                </c:pt>
                <c:pt idx="449">
                  <c:v>1.5616357512795229</c:v>
                </c:pt>
                <c:pt idx="450">
                  <c:v>1.5601400095646092</c:v>
                </c:pt>
                <c:pt idx="451">
                  <c:v>1.5894341619267618</c:v>
                </c:pt>
                <c:pt idx="452">
                  <c:v>1.6210584153277938</c:v>
                </c:pt>
                <c:pt idx="453">
                  <c:v>1.6404827073942576</c:v>
                </c:pt>
                <c:pt idx="454">
                  <c:v>1.6524689913409807</c:v>
                </c:pt>
                <c:pt idx="455">
                  <c:v>1.6635395150540835</c:v>
                </c:pt>
                <c:pt idx="456">
                  <c:v>1.6652387590431348</c:v>
                </c:pt>
                <c:pt idx="457">
                  <c:v>1.6807252821050302</c:v>
                </c:pt>
                <c:pt idx="458">
                  <c:v>1.6727988685273587</c:v>
                </c:pt>
                <c:pt idx="459">
                  <c:v>1.6963339065314085</c:v>
                </c:pt>
                <c:pt idx="460">
                  <c:v>1.7443807934553699</c:v>
                </c:pt>
                <c:pt idx="461">
                  <c:v>1.7595010124238168</c:v>
                </c:pt>
                <c:pt idx="462">
                  <c:v>1.8119231982417436</c:v>
                </c:pt>
                <c:pt idx="463">
                  <c:v>1.825649426632346</c:v>
                </c:pt>
                <c:pt idx="464">
                  <c:v>1.8105699081187268</c:v>
                </c:pt>
                <c:pt idx="465">
                  <c:v>1.8068051160471752</c:v>
                </c:pt>
                <c:pt idx="466">
                  <c:v>1.7415521118448529</c:v>
                </c:pt>
                <c:pt idx="467">
                  <c:v>1.8212639526246741</c:v>
                </c:pt>
                <c:pt idx="468">
                  <c:v>1.8343593239654485</c:v>
                </c:pt>
                <c:pt idx="469">
                  <c:v>1.8354480611320863</c:v>
                </c:pt>
                <c:pt idx="470">
                  <c:v>1.8682933281779459</c:v>
                </c:pt>
                <c:pt idx="471">
                  <c:v>1.9003449363546672</c:v>
                </c:pt>
                <c:pt idx="472">
                  <c:v>1.9496637124919904</c:v>
                </c:pt>
                <c:pt idx="473">
                  <c:v>1.9550870480977662</c:v>
                </c:pt>
                <c:pt idx="474">
                  <c:v>1.9704616449088856</c:v>
                </c:pt>
                <c:pt idx="475">
                  <c:v>1.9424190315326813</c:v>
                </c:pt>
                <c:pt idx="476">
                  <c:v>1.9288352547339755</c:v>
                </c:pt>
                <c:pt idx="477">
                  <c:v>1.973056298904144</c:v>
                </c:pt>
                <c:pt idx="478">
                  <c:v>1.972181239125351</c:v>
                </c:pt>
                <c:pt idx="479">
                  <c:v>2.0176029467129335</c:v>
                </c:pt>
                <c:pt idx="480">
                  <c:v>2.0146012881693993</c:v>
                </c:pt>
                <c:pt idx="481">
                  <c:v>2.0767915831459458</c:v>
                </c:pt>
                <c:pt idx="482">
                  <c:v>2.1032875792387022</c:v>
                </c:pt>
                <c:pt idx="483">
                  <c:v>2.1091789700749946</c:v>
                </c:pt>
                <c:pt idx="484">
                  <c:v>2.1688865373070585</c:v>
                </c:pt>
                <c:pt idx="485">
                  <c:v>2.2386165915404148</c:v>
                </c:pt>
                <c:pt idx="486">
                  <c:v>2.2954751269345475</c:v>
                </c:pt>
                <c:pt idx="487">
                  <c:v>2.2707089001719636</c:v>
                </c:pt>
                <c:pt idx="488">
                  <c:v>2.2118153420364512</c:v>
                </c:pt>
                <c:pt idx="489">
                  <c:v>2.3273944586330799</c:v>
                </c:pt>
                <c:pt idx="490">
                  <c:v>2.3950894901250566</c:v>
                </c:pt>
                <c:pt idx="491">
                  <c:v>2.3493625291262674</c:v>
                </c:pt>
                <c:pt idx="492">
                  <c:v>2.3576755970248016</c:v>
                </c:pt>
                <c:pt idx="493">
                  <c:v>2.4380488201955708</c:v>
                </c:pt>
                <c:pt idx="494">
                  <c:v>2.5349362529126314</c:v>
                </c:pt>
                <c:pt idx="495">
                  <c:v>2.5520507941676298</c:v>
                </c:pt>
                <c:pt idx="496">
                  <c:v>2.5808463659581444</c:v>
                </c:pt>
                <c:pt idx="497">
                  <c:v>2.4957824153684967</c:v>
                </c:pt>
                <c:pt idx="498">
                  <c:v>2.5569246736332327</c:v>
                </c:pt>
                <c:pt idx="499">
                  <c:v>2.6220454013573655</c:v>
                </c:pt>
                <c:pt idx="500">
                  <c:v>2.5965669166352989</c:v>
                </c:pt>
                <c:pt idx="501">
                  <c:v>2.4271105729606579</c:v>
                </c:pt>
                <c:pt idx="502">
                  <c:v>2.4371127097345364</c:v>
                </c:pt>
                <c:pt idx="503">
                  <c:v>2.3382411298446306</c:v>
                </c:pt>
                <c:pt idx="504">
                  <c:v>2.3115823319325641</c:v>
                </c:pt>
                <c:pt idx="505">
                  <c:v>2.3565970349718701</c:v>
                </c:pt>
                <c:pt idx="506">
                  <c:v>2.4112882711464345</c:v>
                </c:pt>
                <c:pt idx="507">
                  <c:v>2.4528129101842762</c:v>
                </c:pt>
                <c:pt idx="508">
                  <c:v>2.4392291333855707</c:v>
                </c:pt>
                <c:pt idx="509">
                  <c:v>2.5289125855981491</c:v>
                </c:pt>
                <c:pt idx="510">
                  <c:v>2.5668047090426289</c:v>
                </c:pt>
                <c:pt idx="511">
                  <c:v>2.6336755563243472</c:v>
                </c:pt>
                <c:pt idx="512">
                  <c:v>2.7153613691633058</c:v>
                </c:pt>
                <c:pt idx="513">
                  <c:v>2.7236133863795975</c:v>
                </c:pt>
                <c:pt idx="514">
                  <c:v>2.7550951881887324</c:v>
                </c:pt>
                <c:pt idx="515">
                  <c:v>2.5005240183559088</c:v>
                </c:pt>
                <c:pt idx="516">
                  <c:v>2.5891289085155571</c:v>
                </c:pt>
                <c:pt idx="517">
                  <c:v>2.5168550758554766</c:v>
                </c:pt>
                <c:pt idx="518">
                  <c:v>2.5526613009900427</c:v>
                </c:pt>
                <c:pt idx="519">
                  <c:v>2.5189613243928046</c:v>
                </c:pt>
                <c:pt idx="520">
                  <c:v>2.5644237324352144</c:v>
                </c:pt>
                <c:pt idx="521">
                  <c:v>2.6347846437183979</c:v>
                </c:pt>
                <c:pt idx="522">
                  <c:v>2.6736434029650322</c:v>
                </c:pt>
                <c:pt idx="523">
                  <c:v>2.6571190183050333</c:v>
                </c:pt>
                <c:pt idx="524">
                  <c:v>2.6619827226569295</c:v>
                </c:pt>
                <c:pt idx="525">
                  <c:v>2.6864029955534794</c:v>
                </c:pt>
                <c:pt idx="526">
                  <c:v>2.642843333774259</c:v>
                </c:pt>
                <c:pt idx="527">
                  <c:v>2.6918772067277894</c:v>
                </c:pt>
                <c:pt idx="528">
                  <c:v>2.6498336368908961</c:v>
                </c:pt>
                <c:pt idx="529">
                  <c:v>2.7059799143255465</c:v>
                </c:pt>
                <c:pt idx="530">
                  <c:v>2.7195738662379592</c:v>
                </c:pt>
                <c:pt idx="531">
                  <c:v>2.7499262304256291</c:v>
                </c:pt>
                <c:pt idx="532">
                  <c:v>2.7587989295780422</c:v>
                </c:pt>
                <c:pt idx="533">
                  <c:v>2.7638356108629551</c:v>
                </c:pt>
                <c:pt idx="534">
                  <c:v>2.812431953927089</c:v>
                </c:pt>
                <c:pt idx="535">
                  <c:v>2.8327720062271733</c:v>
                </c:pt>
                <c:pt idx="536">
                  <c:v>2.8466406862096725</c:v>
                </c:pt>
                <c:pt idx="537">
                  <c:v>2.8320495731539839</c:v>
                </c:pt>
                <c:pt idx="538">
                  <c:v>2.830492780756829</c:v>
                </c:pt>
                <c:pt idx="539">
                  <c:v>2.9000193327160471</c:v>
                </c:pt>
                <c:pt idx="540">
                  <c:v>2.9386949399159574</c:v>
                </c:pt>
                <c:pt idx="541">
                  <c:v>2.9628099594013007</c:v>
                </c:pt>
                <c:pt idx="542">
                  <c:v>2.9966218622493148</c:v>
                </c:pt>
                <c:pt idx="543">
                  <c:v>3.0240539688031056</c:v>
                </c:pt>
                <c:pt idx="544">
                  <c:v>3.0913725210879273</c:v>
                </c:pt>
                <c:pt idx="545">
                  <c:v>3.1355325145758544</c:v>
                </c:pt>
                <c:pt idx="546">
                  <c:v>3.1759785915607646</c:v>
                </c:pt>
                <c:pt idx="547">
                  <c:v>3.2320638183131738</c:v>
                </c:pt>
                <c:pt idx="548">
                  <c:v>3.2247275613305018</c:v>
                </c:pt>
                <c:pt idx="549">
                  <c:v>3.3130170229652354</c:v>
                </c:pt>
                <c:pt idx="550">
                  <c:v>3.3411003367962673</c:v>
                </c:pt>
                <c:pt idx="551">
                  <c:v>3.3623663244436788</c:v>
                </c:pt>
                <c:pt idx="552">
                  <c:v>3.2054660710833476</c:v>
                </c:pt>
                <c:pt idx="553">
                  <c:v>3.346879801381784</c:v>
                </c:pt>
                <c:pt idx="554">
                  <c:v>3.4914071164745302</c:v>
                </c:pt>
                <c:pt idx="555">
                  <c:v>3.5055301742997012</c:v>
                </c:pt>
                <c:pt idx="556">
                  <c:v>3.5086641093214253</c:v>
                </c:pt>
                <c:pt idx="557">
                  <c:v>3.5547573744136622</c:v>
                </c:pt>
                <c:pt idx="558">
                  <c:v>3.531293562205561</c:v>
                </c:pt>
                <c:pt idx="559">
                  <c:v>3.6210278899866739</c:v>
                </c:pt>
                <c:pt idx="560">
                  <c:v>3.7505774377028698</c:v>
                </c:pt>
                <c:pt idx="561">
                  <c:v>3.766094486105886</c:v>
                </c:pt>
                <c:pt idx="562">
                  <c:v>3.7897312752470045</c:v>
                </c:pt>
                <c:pt idx="563">
                  <c:v>3.7674477762289027</c:v>
                </c:pt>
                <c:pt idx="564">
                  <c:v>3.799814812930538</c:v>
                </c:pt>
                <c:pt idx="565">
                  <c:v>3.6677621872424453</c:v>
                </c:pt>
                <c:pt idx="566">
                  <c:v>3.7650871498489029</c:v>
                </c:pt>
                <c:pt idx="567">
                  <c:v>3.84477864040131</c:v>
                </c:pt>
                <c:pt idx="568">
                  <c:v>3.8427639678873446</c:v>
                </c:pt>
                <c:pt idx="569">
                  <c:v>3.8985337661148396</c:v>
                </c:pt>
                <c:pt idx="570">
                  <c:v>3.9382675851402666</c:v>
                </c:pt>
                <c:pt idx="571">
                  <c:v>4.0079264135776747</c:v>
                </c:pt>
                <c:pt idx="572">
                  <c:v>3.9883901952604348</c:v>
                </c:pt>
                <c:pt idx="573">
                  <c:v>4.0550371900406015</c:v>
                </c:pt>
                <c:pt idx="574">
                  <c:v>4.1438964580429216</c:v>
                </c:pt>
                <c:pt idx="575">
                  <c:v>4.2412824713316208</c:v>
                </c:pt>
                <c:pt idx="576">
                  <c:v>3.9545172417301799</c:v>
                </c:pt>
                <c:pt idx="577">
                  <c:v>3.99673378850009</c:v>
                </c:pt>
                <c:pt idx="578">
                  <c:v>3.8705623785345833</c:v>
                </c:pt>
                <c:pt idx="579">
                  <c:v>3.5729199523804707</c:v>
                </c:pt>
                <c:pt idx="580">
                  <c:v>3.6982773532494253</c:v>
                </c:pt>
                <c:pt idx="581">
                  <c:v>3.7419794666205419</c:v>
                </c:pt>
                <c:pt idx="582">
                  <c:v>3.8688834847729456</c:v>
                </c:pt>
                <c:pt idx="583">
                  <c:v>3.9050763642283735</c:v>
                </c:pt>
                <c:pt idx="584">
                  <c:v>4.0007122579594867</c:v>
                </c:pt>
                <c:pt idx="585">
                  <c:v>4.1067878183538742</c:v>
                </c:pt>
                <c:pt idx="586">
                  <c:v>4.1903865525697297</c:v>
                </c:pt>
                <c:pt idx="587">
                  <c:v>4.1471931948839575</c:v>
                </c:pt>
                <c:pt idx="588">
                  <c:v>4.1711657627774041</c:v>
                </c:pt>
                <c:pt idx="589">
                  <c:v>4.3016005453860995</c:v>
                </c:pt>
                <c:pt idx="590">
                  <c:v>4.3274758595427354</c:v>
                </c:pt>
                <c:pt idx="591">
                  <c:v>4.2304052747789509</c:v>
                </c:pt>
                <c:pt idx="592">
                  <c:v>4.2707801259679119</c:v>
                </c:pt>
                <c:pt idx="593">
                  <c:v>4.1223760925528383</c:v>
                </c:pt>
                <c:pt idx="594">
                  <c:v>3.945491915872164</c:v>
                </c:pt>
                <c:pt idx="595">
                  <c:v>3.9969983414564698</c:v>
                </c:pt>
                <c:pt idx="596">
                  <c:v>4.1112343430437877</c:v>
                </c:pt>
                <c:pt idx="597">
                  <c:v>3.9260879740331136</c:v>
                </c:pt>
                <c:pt idx="598">
                  <c:v>3.8299942001851908</c:v>
                </c:pt>
                <c:pt idx="599">
                  <c:v>3.8234617771853636</c:v>
                </c:pt>
                <c:pt idx="600">
                  <c:v>3.8993376000976849</c:v>
                </c:pt>
                <c:pt idx="601">
                  <c:v>3.8091352170860548</c:v>
                </c:pt>
                <c:pt idx="602">
                  <c:v>3.5993854231321074</c:v>
                </c:pt>
                <c:pt idx="603">
                  <c:v>3.7752520884420928</c:v>
                </c:pt>
                <c:pt idx="604">
                  <c:v>3.8882162008160486</c:v>
                </c:pt>
                <c:pt idx="605">
                  <c:v>3.841736281402949</c:v>
                </c:pt>
                <c:pt idx="606">
                  <c:v>3.8562358184352759</c:v>
                </c:pt>
                <c:pt idx="607">
                  <c:v>3.8837595010124293</c:v>
                </c:pt>
                <c:pt idx="608">
                  <c:v>3.8870155373986361</c:v>
                </c:pt>
                <c:pt idx="609">
                  <c:v>3.7627265234689053</c:v>
                </c:pt>
                <c:pt idx="610">
                  <c:v>3.8560119659337255</c:v>
                </c:pt>
                <c:pt idx="611">
                  <c:v>3.8742457696964827</c:v>
                </c:pt>
                <c:pt idx="612">
                  <c:v>3.8736657882151895</c:v>
                </c:pt>
                <c:pt idx="613">
                  <c:v>4.0414330630144857</c:v>
                </c:pt>
                <c:pt idx="614">
                  <c:v>4.229509864772746</c:v>
                </c:pt>
                <c:pt idx="615">
                  <c:v>4.2342209424190385</c:v>
                </c:pt>
                <c:pt idx="616">
                  <c:v>4.3299789375146336</c:v>
                </c:pt>
                <c:pt idx="617">
                  <c:v>4.3785447552376464</c:v>
                </c:pt>
                <c:pt idx="618">
                  <c:v>4.3825639251518709</c:v>
                </c:pt>
                <c:pt idx="619">
                  <c:v>4.4875303981522068</c:v>
                </c:pt>
                <c:pt idx="620">
                  <c:v>4.5386705196430652</c:v>
                </c:pt>
                <c:pt idx="621">
                  <c:v>4.3656121857161825</c:v>
                </c:pt>
                <c:pt idx="622">
                  <c:v>4.5138737675393594</c:v>
                </c:pt>
                <c:pt idx="623">
                  <c:v>4.6789039367515013</c:v>
                </c:pt>
                <c:pt idx="624">
                  <c:v>4.7863531374963193</c:v>
                </c:pt>
                <c:pt idx="625">
                  <c:v>4.8072833463914044</c:v>
                </c:pt>
                <c:pt idx="626">
                  <c:v>4.7498346544022709</c:v>
                </c:pt>
                <c:pt idx="627">
                  <c:v>4.8609468960815718</c:v>
                </c:pt>
                <c:pt idx="628">
                  <c:v>4.8094506456109736</c:v>
                </c:pt>
                <c:pt idx="629">
                  <c:v>4.8038645081858871</c:v>
                </c:pt>
                <c:pt idx="630">
                  <c:v>4.8795470039377769</c:v>
                </c:pt>
                <c:pt idx="631">
                  <c:v>4.8827826900965698</c:v>
                </c:pt>
                <c:pt idx="632">
                  <c:v>4.8046276417139033</c:v>
                </c:pt>
                <c:pt idx="633">
                  <c:v>4.7075977574049466</c:v>
                </c:pt>
                <c:pt idx="634">
                  <c:v>4.9709805757079417</c:v>
                </c:pt>
                <c:pt idx="635">
                  <c:v>5.059788968141727</c:v>
                </c:pt>
                <c:pt idx="636">
                  <c:v>5.1401520161987886</c:v>
                </c:pt>
                <c:pt idx="637">
                  <c:v>5.2258671740656784</c:v>
                </c:pt>
                <c:pt idx="638">
                  <c:v>5.3089469774824813</c:v>
                </c:pt>
                <c:pt idx="639">
                  <c:v>5.334964743231013</c:v>
                </c:pt>
                <c:pt idx="640">
                  <c:v>5.3437356912463576</c:v>
                </c:pt>
                <c:pt idx="641">
                  <c:v>5.2623856571597258</c:v>
                </c:pt>
                <c:pt idx="642">
                  <c:v>5.3330111213992879</c:v>
                </c:pt>
                <c:pt idx="643">
                  <c:v>5.3895644033822157</c:v>
                </c:pt>
                <c:pt idx="644">
                  <c:v>5.5140670946997909</c:v>
                </c:pt>
                <c:pt idx="645">
                  <c:v>5.4541967256484165</c:v>
                </c:pt>
                <c:pt idx="646">
                  <c:v>5.4571678588508306</c:v>
                </c:pt>
                <c:pt idx="647">
                  <c:v>5.5068122386267744</c:v>
                </c:pt>
                <c:pt idx="648">
                  <c:v>5.3875192055271297</c:v>
                </c:pt>
                <c:pt idx="649">
                  <c:v>5.4713824926993642</c:v>
                </c:pt>
                <c:pt idx="650">
                  <c:v>5.2138198394367139</c:v>
                </c:pt>
                <c:pt idx="651">
                  <c:v>5.2939692101059306</c:v>
                </c:pt>
                <c:pt idx="652">
                  <c:v>5.4436553078480738</c:v>
                </c:pt>
                <c:pt idx="653">
                  <c:v>5.4917937707953968</c:v>
                </c:pt>
                <c:pt idx="654">
                  <c:v>5.5952034513985769</c:v>
                </c:pt>
                <c:pt idx="655">
                  <c:v>5.5727469754474583</c:v>
                </c:pt>
                <c:pt idx="656">
                  <c:v>5.5141688458368598</c:v>
                </c:pt>
                <c:pt idx="657">
                  <c:v>5.5911435810295247</c:v>
                </c:pt>
                <c:pt idx="658">
                  <c:v>5.5638539260676305</c:v>
                </c:pt>
                <c:pt idx="659">
                  <c:v>5.610455946845212</c:v>
                </c:pt>
                <c:pt idx="660">
                  <c:v>5.5501378727907351</c:v>
                </c:pt>
                <c:pt idx="661">
                  <c:v>5.4548988084941916</c:v>
                </c:pt>
                <c:pt idx="662">
                  <c:v>5.5227057662369443</c:v>
                </c:pt>
                <c:pt idx="663">
                  <c:v>5.6785376326580526</c:v>
                </c:pt>
                <c:pt idx="664">
                  <c:v>5.7521342301000296</c:v>
                </c:pt>
                <c:pt idx="665">
                  <c:v>5.7753233142380447</c:v>
                </c:pt>
                <c:pt idx="666">
                  <c:v>5.7853254510119232</c:v>
                </c:pt>
                <c:pt idx="667">
                  <c:v>5.8609468960815718</c:v>
                </c:pt>
                <c:pt idx="668">
                  <c:v>5.8376865861476093</c:v>
                </c:pt>
                <c:pt idx="669">
                  <c:v>5.9233915689007919</c:v>
                </c:pt>
                <c:pt idx="670">
                  <c:v>5.9801178278167351</c:v>
                </c:pt>
                <c:pt idx="671">
                  <c:v>5.9261083242605324</c:v>
                </c:pt>
                <c:pt idx="672">
                  <c:v>5.7140894799499469</c:v>
                </c:pt>
                <c:pt idx="673">
                  <c:v>5.7123698857334819</c:v>
                </c:pt>
                <c:pt idx="674">
                  <c:v>5.5685141281453907</c:v>
                </c:pt>
                <c:pt idx="675">
                  <c:v>5.637104569643574</c:v>
                </c:pt>
                <c:pt idx="676">
                  <c:v>5.6858637145270183</c:v>
                </c:pt>
                <c:pt idx="677">
                  <c:v>5.4271919738703156</c:v>
                </c:pt>
                <c:pt idx="678">
                  <c:v>5.4892805177097941</c:v>
                </c:pt>
                <c:pt idx="679">
                  <c:v>5.6048189338515932</c:v>
                </c:pt>
                <c:pt idx="680">
                  <c:v>5.6940648561747755</c:v>
                </c:pt>
                <c:pt idx="681">
                  <c:v>5.7881541326224397</c:v>
                </c:pt>
                <c:pt idx="682">
                  <c:v>5.7033852603302915</c:v>
                </c:pt>
                <c:pt idx="683">
                  <c:v>5.5687685059880625</c:v>
                </c:pt>
                <c:pt idx="684">
                  <c:v>5.4541763754210031</c:v>
                </c:pt>
                <c:pt idx="685">
                  <c:v>5.4106675892103171</c:v>
                </c:pt>
                <c:pt idx="686">
                  <c:v>5.4443268653527284</c:v>
                </c:pt>
                <c:pt idx="687">
                  <c:v>5.1828671435403368</c:v>
                </c:pt>
                <c:pt idx="688">
                  <c:v>5.128796589301893</c:v>
                </c:pt>
                <c:pt idx="689">
                  <c:v>5.0654259811353466</c:v>
                </c:pt>
                <c:pt idx="690">
                  <c:v>5.0257328625647464</c:v>
                </c:pt>
                <c:pt idx="691">
                  <c:v>5.2360015873177463</c:v>
                </c:pt>
                <c:pt idx="692">
                  <c:v>5.1700872007244749</c:v>
                </c:pt>
                <c:pt idx="693">
                  <c:v>5.0953509905473267</c:v>
                </c:pt>
                <c:pt idx="694">
                  <c:v>5.0818791399993968</c:v>
                </c:pt>
                <c:pt idx="695">
                  <c:v>5.1581517923462874</c:v>
                </c:pt>
                <c:pt idx="696">
                  <c:v>5.0851351763856032</c:v>
                </c:pt>
                <c:pt idx="697">
                  <c:v>4.8561951179804508</c:v>
                </c:pt>
                <c:pt idx="698">
                  <c:v>4.9411980178878574</c:v>
                </c:pt>
                <c:pt idx="699">
                  <c:v>4.8841359802195869</c:v>
                </c:pt>
                <c:pt idx="700">
                  <c:v>4.7936486940241636</c:v>
                </c:pt>
                <c:pt idx="701">
                  <c:v>4.7301559844931349</c:v>
                </c:pt>
                <c:pt idx="702">
                  <c:v>4.9268612826748424</c:v>
                </c:pt>
                <c:pt idx="703">
                  <c:v>4.8203685426184721</c:v>
                </c:pt>
                <c:pt idx="704">
                  <c:v>4.8562459935489866</c:v>
                </c:pt>
                <c:pt idx="705">
                  <c:v>4.9137760864477746</c:v>
                </c:pt>
                <c:pt idx="706">
                  <c:v>5.0529105912758663</c:v>
                </c:pt>
                <c:pt idx="707">
                  <c:v>5.0581100743800906</c:v>
                </c:pt>
                <c:pt idx="708">
                  <c:v>5.1296309486258611</c:v>
                </c:pt>
                <c:pt idx="709">
                  <c:v>5.2234556721171463</c:v>
                </c:pt>
                <c:pt idx="710">
                  <c:v>5.2300084453443869</c:v>
                </c:pt>
                <c:pt idx="711">
                  <c:v>5.1663020584255133</c:v>
                </c:pt>
                <c:pt idx="712">
                  <c:v>4.9698307878590642</c:v>
                </c:pt>
                <c:pt idx="713">
                  <c:v>5.064815474312935</c:v>
                </c:pt>
                <c:pt idx="714">
                  <c:v>4.9423478057367385</c:v>
                </c:pt>
                <c:pt idx="715">
                  <c:v>4.9144883444072578</c:v>
                </c:pt>
                <c:pt idx="716">
                  <c:v>5.0329063177281093</c:v>
                </c:pt>
                <c:pt idx="717">
                  <c:v>5.1253981013237899</c:v>
                </c:pt>
                <c:pt idx="718">
                  <c:v>5.1911903865525781</c:v>
                </c:pt>
                <c:pt idx="719">
                  <c:v>5.298313983658776</c:v>
                </c:pt>
                <c:pt idx="720">
                  <c:v>5.3081634937270517</c:v>
                </c:pt>
                <c:pt idx="721">
                  <c:v>5.3572278920217018</c:v>
                </c:pt>
                <c:pt idx="722">
                  <c:v>5.4615228075173823</c:v>
                </c:pt>
                <c:pt idx="723">
                  <c:v>5.4317605999247123</c:v>
                </c:pt>
                <c:pt idx="724">
                  <c:v>5.4794004823003979</c:v>
                </c:pt>
                <c:pt idx="725">
                  <c:v>5.5169771772199629</c:v>
                </c:pt>
                <c:pt idx="726">
                  <c:v>5.5796762278818539</c:v>
                </c:pt>
                <c:pt idx="727">
                  <c:v>5.6538935072599523</c:v>
                </c:pt>
                <c:pt idx="728">
                  <c:v>5.6248537327404717</c:v>
                </c:pt>
                <c:pt idx="729">
                  <c:v>5.7120646323222743</c:v>
                </c:pt>
                <c:pt idx="730">
                  <c:v>5.7714771212568374</c:v>
                </c:pt>
                <c:pt idx="731">
                  <c:v>5.798949928265456</c:v>
                </c:pt>
                <c:pt idx="732">
                  <c:v>5.8321309740636433</c:v>
                </c:pt>
                <c:pt idx="733">
                  <c:v>5.796202647564594</c:v>
                </c:pt>
                <c:pt idx="734">
                  <c:v>5.6021327038329733</c:v>
                </c:pt>
                <c:pt idx="735">
                  <c:v>5.4595793607993643</c:v>
                </c:pt>
                <c:pt idx="736">
                  <c:v>5.5092847912575493</c:v>
                </c:pt>
                <c:pt idx="737">
                  <c:v>5.2358387854984336</c:v>
                </c:pt>
                <c:pt idx="738">
                  <c:v>4.8371167797800192</c:v>
                </c:pt>
                <c:pt idx="739">
                  <c:v>5.0622309954313787</c:v>
                </c:pt>
                <c:pt idx="740">
                  <c:v>5.1152433378443058</c:v>
                </c:pt>
                <c:pt idx="741">
                  <c:v>5.1663427588803357</c:v>
                </c:pt>
                <c:pt idx="742">
                  <c:v>4.8147417047385552</c:v>
                </c:pt>
                <c:pt idx="743">
                  <c:v>4.8454705481333802</c:v>
                </c:pt>
                <c:pt idx="744">
                  <c:v>4.7931399383388156</c:v>
                </c:pt>
                <c:pt idx="745">
                  <c:v>4.7013095371340814</c:v>
                </c:pt>
                <c:pt idx="746">
                  <c:v>4.6520009361104648</c:v>
                </c:pt>
                <c:pt idx="747">
                  <c:v>5.0368033862778461</c:v>
                </c:pt>
                <c:pt idx="748">
                  <c:v>5.0080179896010382</c:v>
                </c:pt>
                <c:pt idx="749">
                  <c:v>4.9004161621506164</c:v>
                </c:pt>
                <c:pt idx="750">
                  <c:v>4.9657098668077664</c:v>
                </c:pt>
                <c:pt idx="751">
                  <c:v>4.897597655653807</c:v>
                </c:pt>
                <c:pt idx="752">
                  <c:v>4.9969881663427635</c:v>
                </c:pt>
                <c:pt idx="753">
                  <c:v>5.108670214389651</c:v>
                </c:pt>
                <c:pt idx="754">
                  <c:v>4.9946784155312987</c:v>
                </c:pt>
                <c:pt idx="755">
                  <c:v>4.9614159688234558</c:v>
                </c:pt>
                <c:pt idx="756">
                  <c:v>4.7845826677113159</c:v>
                </c:pt>
                <c:pt idx="757">
                  <c:v>4.5989275430152974</c:v>
                </c:pt>
                <c:pt idx="758">
                  <c:v>4.5946031196898671</c:v>
                </c:pt>
                <c:pt idx="759">
                  <c:v>4.7210187323843398</c:v>
                </c:pt>
                <c:pt idx="760">
                  <c:v>4.7029986060094275</c:v>
                </c:pt>
                <c:pt idx="761">
                  <c:v>4.7564077778569231</c:v>
                </c:pt>
                <c:pt idx="762">
                  <c:v>4.874632424017344</c:v>
                </c:pt>
                <c:pt idx="763">
                  <c:v>4.7529482391965781</c:v>
                </c:pt>
                <c:pt idx="764">
                  <c:v>4.7097752317382202</c:v>
                </c:pt>
                <c:pt idx="765">
                  <c:v>4.767071297021749</c:v>
                </c:pt>
                <c:pt idx="766">
                  <c:v>4.7026221268022717</c:v>
                </c:pt>
                <c:pt idx="767">
                  <c:v>4.5091932152341849</c:v>
                </c:pt>
                <c:pt idx="768">
                  <c:v>4.5189511492790979</c:v>
                </c:pt>
                <c:pt idx="769">
                  <c:v>4.3851178786922986</c:v>
                </c:pt>
                <c:pt idx="770">
                  <c:v>4.2724895450706706</c:v>
                </c:pt>
                <c:pt idx="771">
                  <c:v>4.2306800028490361</c:v>
                </c:pt>
                <c:pt idx="772">
                  <c:v>4.0347174879679324</c:v>
                </c:pt>
                <c:pt idx="773">
                  <c:v>3.8298619237070008</c:v>
                </c:pt>
                <c:pt idx="774">
                  <c:v>3.9569592690198347</c:v>
                </c:pt>
                <c:pt idx="775">
                  <c:v>4.0719075285666353</c:v>
                </c:pt>
                <c:pt idx="776">
                  <c:v>4.1085379379114597</c:v>
                </c:pt>
                <c:pt idx="777">
                  <c:v>3.9246329327730276</c:v>
                </c:pt>
                <c:pt idx="778">
                  <c:v>3.9741653862981958</c:v>
                </c:pt>
                <c:pt idx="779">
                  <c:v>3.9829159840861257</c:v>
                </c:pt>
                <c:pt idx="780">
                  <c:v>3.8145687278055367</c:v>
                </c:pt>
                <c:pt idx="781">
                  <c:v>3.9867723521810392</c:v>
                </c:pt>
                <c:pt idx="782">
                  <c:v>3.8569073759399299</c:v>
                </c:pt>
                <c:pt idx="783">
                  <c:v>3.6456007895888272</c:v>
                </c:pt>
                <c:pt idx="784">
                  <c:v>3.6101099929791749</c:v>
                </c:pt>
                <c:pt idx="785">
                  <c:v>3.7146287609764075</c:v>
                </c:pt>
                <c:pt idx="786">
                  <c:v>3.9131655796253568</c:v>
                </c:pt>
                <c:pt idx="787">
                  <c:v>3.9591977940353531</c:v>
                </c:pt>
                <c:pt idx="788">
                  <c:v>3.7527142115813192</c:v>
                </c:pt>
                <c:pt idx="789">
                  <c:v>3.8204702937555375</c:v>
                </c:pt>
                <c:pt idx="790">
                  <c:v>3.8499882986192424</c:v>
                </c:pt>
                <c:pt idx="791">
                  <c:v>3.5982559855106433</c:v>
                </c:pt>
                <c:pt idx="792">
                  <c:v>3.6460484945919327</c:v>
                </c:pt>
                <c:pt idx="793">
                  <c:v>3.5552050794167678</c:v>
                </c:pt>
                <c:pt idx="794">
                  <c:v>3.445934533318415</c:v>
                </c:pt>
                <c:pt idx="795">
                  <c:v>3.3298059605816146</c:v>
                </c:pt>
                <c:pt idx="796">
                  <c:v>3.3247692792967012</c:v>
                </c:pt>
                <c:pt idx="797">
                  <c:v>3.3540023809766129</c:v>
                </c:pt>
                <c:pt idx="798">
                  <c:v>3.5142095462916854</c:v>
                </c:pt>
                <c:pt idx="799">
                  <c:v>3.8405966686677782</c:v>
                </c:pt>
                <c:pt idx="800">
                  <c:v>3.8696669685283793</c:v>
                </c:pt>
                <c:pt idx="801">
                  <c:v>3.7944525280070067</c:v>
                </c:pt>
                <c:pt idx="802">
                  <c:v>3.8430793964122612</c:v>
                </c:pt>
                <c:pt idx="803">
                  <c:v>4.0284496179244869</c:v>
                </c:pt>
                <c:pt idx="804">
                  <c:v>4.126802267015341</c:v>
                </c:pt>
                <c:pt idx="805">
                  <c:v>4.0811261815850859</c:v>
                </c:pt>
                <c:pt idx="806">
                  <c:v>3.8882365510434647</c:v>
                </c:pt>
                <c:pt idx="807">
                  <c:v>3.9937728304113862</c:v>
                </c:pt>
                <c:pt idx="808">
                  <c:v>3.9468452059951833</c:v>
                </c:pt>
                <c:pt idx="809">
                  <c:v>3.973300501633112</c:v>
                </c:pt>
                <c:pt idx="810">
                  <c:v>3.9191383713713064</c:v>
                </c:pt>
                <c:pt idx="811">
                  <c:v>4.0454013573601744</c:v>
                </c:pt>
                <c:pt idx="812">
                  <c:v>4.0172264675057798</c:v>
                </c:pt>
                <c:pt idx="813">
                  <c:v>4.0050468563986259</c:v>
                </c:pt>
                <c:pt idx="814">
                  <c:v>3.9826107306749212</c:v>
                </c:pt>
                <c:pt idx="815">
                  <c:v>3.7758015445822664</c:v>
                </c:pt>
                <c:pt idx="816">
                  <c:v>3.849296390887174</c:v>
                </c:pt>
                <c:pt idx="817">
                  <c:v>3.776432401632094</c:v>
                </c:pt>
                <c:pt idx="818">
                  <c:v>3.7395069139897696</c:v>
                </c:pt>
                <c:pt idx="819">
                  <c:v>3.6215468207857278</c:v>
                </c:pt>
                <c:pt idx="820">
                  <c:v>3.6388241638600367</c:v>
                </c:pt>
                <c:pt idx="821">
                  <c:v>3.7406058262701141</c:v>
                </c:pt>
                <c:pt idx="822">
                  <c:v>3.6435759419611569</c:v>
                </c:pt>
                <c:pt idx="823">
                  <c:v>3.6745693383123612</c:v>
                </c:pt>
                <c:pt idx="824">
                  <c:v>3.6893232531873599</c:v>
                </c:pt>
                <c:pt idx="825">
                  <c:v>3.6773980199228782</c:v>
                </c:pt>
                <c:pt idx="826">
                  <c:v>3.6090314309262457</c:v>
                </c:pt>
                <c:pt idx="827">
                  <c:v>3.5736423854536623</c:v>
                </c:pt>
                <c:pt idx="828">
                  <c:v>3.5506059280212505</c:v>
                </c:pt>
                <c:pt idx="829">
                  <c:v>3.2627112607983437</c:v>
                </c:pt>
                <c:pt idx="830">
                  <c:v>3.1952909573764532</c:v>
                </c:pt>
                <c:pt idx="831">
                  <c:v>3.138646099370165</c:v>
                </c:pt>
                <c:pt idx="832">
                  <c:v>3.0312884746487083</c:v>
                </c:pt>
                <c:pt idx="833">
                  <c:v>3.0039377690045725</c:v>
                </c:pt>
                <c:pt idx="834">
                  <c:v>2.8924592232318234</c:v>
                </c:pt>
                <c:pt idx="835">
                  <c:v>3.0436512378025866</c:v>
                </c:pt>
                <c:pt idx="836">
                  <c:v>2.8216404318318293</c:v>
                </c:pt>
                <c:pt idx="837">
                  <c:v>2.8995716277129437</c:v>
                </c:pt>
                <c:pt idx="838">
                  <c:v>2.838795673541656</c:v>
                </c:pt>
                <c:pt idx="839">
                  <c:v>2.9018610282969957</c:v>
                </c:pt>
                <c:pt idx="840">
                  <c:v>3.0215407157175025</c:v>
                </c:pt>
                <c:pt idx="841">
                  <c:v>3.0331098200022431</c:v>
                </c:pt>
                <c:pt idx="842">
                  <c:v>2.8653323700892401</c:v>
                </c:pt>
                <c:pt idx="843">
                  <c:v>2.8407085949185529</c:v>
                </c:pt>
                <c:pt idx="844">
                  <c:v>2.7456018071001989</c:v>
                </c:pt>
                <c:pt idx="845">
                  <c:v>2.7468736963135609</c:v>
                </c:pt>
                <c:pt idx="846">
                  <c:v>2.8089520650393318</c:v>
                </c:pt>
                <c:pt idx="847">
                  <c:v>2.7898635517251953</c:v>
                </c:pt>
                <c:pt idx="848">
                  <c:v>2.9332410789690626</c:v>
                </c:pt>
                <c:pt idx="849">
                  <c:v>2.9526551959218197</c:v>
                </c:pt>
                <c:pt idx="850">
                  <c:v>3.0679290591072408</c:v>
                </c:pt>
                <c:pt idx="851">
                  <c:v>3.0258040883606925</c:v>
                </c:pt>
                <c:pt idx="852">
                  <c:v>3.0052198333316422</c:v>
                </c:pt>
                <c:pt idx="853">
                  <c:v>3.0279815626939679</c:v>
                </c:pt>
                <c:pt idx="854">
                  <c:v>2.9029395903499267</c:v>
                </c:pt>
                <c:pt idx="855">
                  <c:v>2.7936792193652806</c:v>
                </c:pt>
                <c:pt idx="856">
                  <c:v>2.765667131330197</c:v>
                </c:pt>
                <c:pt idx="857">
                  <c:v>2.8647625637216541</c:v>
                </c:pt>
                <c:pt idx="858">
                  <c:v>2.9620264756458701</c:v>
                </c:pt>
                <c:pt idx="859">
                  <c:v>2.9556059788968185</c:v>
                </c:pt>
                <c:pt idx="860">
                  <c:v>2.9338108853366482</c:v>
                </c:pt>
                <c:pt idx="861">
                  <c:v>3.0294976546362955</c:v>
                </c:pt>
                <c:pt idx="862">
                  <c:v>2.9906694207307813</c:v>
                </c:pt>
                <c:pt idx="863">
                  <c:v>3.0126985419062104</c:v>
                </c:pt>
                <c:pt idx="864">
                  <c:v>2.9565115640167328</c:v>
                </c:pt>
                <c:pt idx="865">
                  <c:v>2.9348894473895792</c:v>
                </c:pt>
                <c:pt idx="866">
                  <c:v>2.8543330721720861</c:v>
                </c:pt>
                <c:pt idx="867">
                  <c:v>2.8905361267412206</c:v>
                </c:pt>
                <c:pt idx="868">
                  <c:v>2.8217116576277785</c:v>
                </c:pt>
                <c:pt idx="869">
                  <c:v>2.7504146358835602</c:v>
                </c:pt>
                <c:pt idx="870">
                  <c:v>2.7693505224920933</c:v>
                </c:pt>
                <c:pt idx="871">
                  <c:v>2.7680786332787313</c:v>
                </c:pt>
                <c:pt idx="872">
                  <c:v>2.6368400166871906</c:v>
                </c:pt>
                <c:pt idx="873">
                  <c:v>2.4998321106238399</c:v>
                </c:pt>
                <c:pt idx="874">
                  <c:v>2.4869605917846167</c:v>
                </c:pt>
                <c:pt idx="875">
                  <c:v>2.4874795225836688</c:v>
                </c:pt>
                <c:pt idx="876">
                  <c:v>2.4862992093936693</c:v>
                </c:pt>
                <c:pt idx="877">
                  <c:v>2.4904811811272034</c:v>
                </c:pt>
                <c:pt idx="878">
                  <c:v>2.3539108049532493</c:v>
                </c:pt>
                <c:pt idx="879">
                  <c:v>2.3895949287233327</c:v>
                </c:pt>
                <c:pt idx="880">
                  <c:v>2.5772952512744376</c:v>
                </c:pt>
                <c:pt idx="881">
                  <c:v>2.4867774397378937</c:v>
                </c:pt>
                <c:pt idx="882">
                  <c:v>2.4470436207124657</c:v>
                </c:pt>
                <c:pt idx="883">
                  <c:v>2.442586920908846</c:v>
                </c:pt>
                <c:pt idx="884">
                  <c:v>2.3723582861038519</c:v>
                </c:pt>
                <c:pt idx="885">
                  <c:v>2.3660090151507487</c:v>
                </c:pt>
                <c:pt idx="886">
                  <c:v>2.3767742854526444</c:v>
                </c:pt>
                <c:pt idx="887">
                  <c:v>2.4335208945960018</c:v>
                </c:pt>
                <c:pt idx="888">
                  <c:v>2.3496067318552334</c:v>
                </c:pt>
                <c:pt idx="889">
                  <c:v>2.325430661687649</c:v>
                </c:pt>
                <c:pt idx="890">
                  <c:v>2.2852898381139455</c:v>
                </c:pt>
                <c:pt idx="891">
                  <c:v>2.2905707221278244</c:v>
                </c:pt>
                <c:pt idx="892">
                  <c:v>2.2216648521047264</c:v>
                </c:pt>
                <c:pt idx="893">
                  <c:v>2.1637582799987833</c:v>
                </c:pt>
                <c:pt idx="894">
                  <c:v>2.1766094486105931</c:v>
                </c:pt>
                <c:pt idx="895">
                  <c:v>2.1807100194344717</c:v>
                </c:pt>
                <c:pt idx="896">
                  <c:v>2.1084158365469783</c:v>
                </c:pt>
                <c:pt idx="897">
                  <c:v>2.1142360015873223</c:v>
                </c:pt>
                <c:pt idx="898">
                  <c:v>2.0356841237700878</c:v>
                </c:pt>
                <c:pt idx="899">
                  <c:v>1.9629218856520767</c:v>
                </c:pt>
                <c:pt idx="900">
                  <c:v>1.9291913837137173</c:v>
                </c:pt>
                <c:pt idx="901">
                  <c:v>2.1094129976902538</c:v>
                </c:pt>
                <c:pt idx="902">
                  <c:v>2.2462682770480007</c:v>
                </c:pt>
                <c:pt idx="903">
                  <c:v>2.160665045431887</c:v>
                </c:pt>
                <c:pt idx="904">
                  <c:v>2.1763041951993856</c:v>
                </c:pt>
                <c:pt idx="905">
                  <c:v>2.2624670580693786</c:v>
                </c:pt>
                <c:pt idx="906">
                  <c:v>2.2829495619613591</c:v>
                </c:pt>
                <c:pt idx="907">
                  <c:v>2.1659764547868861</c:v>
                </c:pt>
                <c:pt idx="908">
                  <c:v>2.1392667813062851</c:v>
                </c:pt>
                <c:pt idx="909">
                  <c:v>2.0583034015405164</c:v>
                </c:pt>
                <c:pt idx="910">
                  <c:v>2.0302404379368979</c:v>
                </c:pt>
                <c:pt idx="911">
                  <c:v>1.9403534834501814</c:v>
                </c:pt>
                <c:pt idx="912">
                  <c:v>2.0202586513904333</c:v>
                </c:pt>
                <c:pt idx="913">
                  <c:v>1.9684978479634547</c:v>
                </c:pt>
                <c:pt idx="914">
                  <c:v>1.9478830675932841</c:v>
                </c:pt>
                <c:pt idx="915">
                  <c:v>1.852786454888637</c:v>
                </c:pt>
                <c:pt idx="916">
                  <c:v>1.8653628954303598</c:v>
                </c:pt>
                <c:pt idx="917">
                  <c:v>1.9299443421280269</c:v>
                </c:pt>
                <c:pt idx="918">
                  <c:v>1.9143560679290628</c:v>
                </c:pt>
                <c:pt idx="919">
                  <c:v>1.8654239461126012</c:v>
                </c:pt>
                <c:pt idx="920">
                  <c:v>1.8669095127138078</c:v>
                </c:pt>
                <c:pt idx="921">
                  <c:v>1.8127982580205364</c:v>
                </c:pt>
                <c:pt idx="922">
                  <c:v>1.6836455397389096</c:v>
                </c:pt>
                <c:pt idx="923">
                  <c:v>1.7356912463496812</c:v>
                </c:pt>
                <c:pt idx="924">
                  <c:v>1.6872577051048576</c:v>
                </c:pt>
                <c:pt idx="925">
                  <c:v>1.7273883535648544</c:v>
                </c:pt>
                <c:pt idx="926">
                  <c:v>1.692792966961409</c:v>
                </c:pt>
                <c:pt idx="927">
                  <c:v>1.6824957518900305</c:v>
                </c:pt>
                <c:pt idx="928">
                  <c:v>1.6562643087536535</c:v>
                </c:pt>
                <c:pt idx="929">
                  <c:v>1.7210390826117514</c:v>
                </c:pt>
                <c:pt idx="930">
                  <c:v>1.6786699091362378</c:v>
                </c:pt>
                <c:pt idx="931">
                  <c:v>1.7072111030840802</c:v>
                </c:pt>
                <c:pt idx="932">
                  <c:v>1.8332197112302764</c:v>
                </c:pt>
                <c:pt idx="933">
                  <c:v>1.8125540552915711</c:v>
                </c:pt>
                <c:pt idx="934">
                  <c:v>1.8333723379358799</c:v>
                </c:pt>
                <c:pt idx="935">
                  <c:v>1.9068977095819082</c:v>
                </c:pt>
                <c:pt idx="936">
                  <c:v>1.9776859756407816</c:v>
                </c:pt>
                <c:pt idx="937">
                  <c:v>2.0220291211754327</c:v>
                </c:pt>
                <c:pt idx="938">
                  <c:v>1.8720377700220832</c:v>
                </c:pt>
                <c:pt idx="939">
                  <c:v>1.9873625087760391</c:v>
                </c:pt>
                <c:pt idx="940">
                  <c:v>1.9662694980616444</c:v>
                </c:pt>
                <c:pt idx="941">
                  <c:v>1.9543747901382833</c:v>
                </c:pt>
                <c:pt idx="942">
                  <c:v>1.8698195952339802</c:v>
                </c:pt>
                <c:pt idx="943">
                  <c:v>1.86641093214217</c:v>
                </c:pt>
                <c:pt idx="944">
                  <c:v>1.8757822118662211</c:v>
                </c:pt>
                <c:pt idx="945">
                  <c:v>1.9032244935337186</c:v>
                </c:pt>
                <c:pt idx="946">
                  <c:v>1.8619644074522566</c:v>
                </c:pt>
                <c:pt idx="947">
                  <c:v>1.8968548723532019</c:v>
                </c:pt>
                <c:pt idx="948">
                  <c:v>1.9013522726116496</c:v>
                </c:pt>
                <c:pt idx="949">
                  <c:v>1.9868639282044009</c:v>
                </c:pt>
                <c:pt idx="950">
                  <c:v>2.0176538222814671</c:v>
                </c:pt>
                <c:pt idx="951">
                  <c:v>2.0484335412448265</c:v>
                </c:pt>
                <c:pt idx="952">
                  <c:v>2.1317270220494744</c:v>
                </c:pt>
                <c:pt idx="953">
                  <c:v>2.0765880808718067</c:v>
                </c:pt>
                <c:pt idx="954">
                  <c:v>2.1331006623999054</c:v>
                </c:pt>
                <c:pt idx="955">
                  <c:v>2.0821742182968923</c:v>
                </c:pt>
                <c:pt idx="956">
                  <c:v>1.9947089408724172</c:v>
                </c:pt>
                <c:pt idx="957">
                  <c:v>2.009615482453019</c:v>
                </c:pt>
                <c:pt idx="958">
                  <c:v>2.0293755532718105</c:v>
                </c:pt>
                <c:pt idx="959">
                  <c:v>2.036467607525517</c:v>
                </c:pt>
                <c:pt idx="960">
                  <c:v>2.0809125041972374</c:v>
                </c:pt>
                <c:pt idx="961">
                  <c:v>2.0880452589057716</c:v>
                </c:pt>
                <c:pt idx="962">
                  <c:v>2.0528800659347399</c:v>
                </c:pt>
                <c:pt idx="963">
                  <c:v>1.9525636198984553</c:v>
                </c:pt>
                <c:pt idx="964">
                  <c:v>1.9201253574008716</c:v>
                </c:pt>
                <c:pt idx="965">
                  <c:v>1.9035297469449248</c:v>
                </c:pt>
                <c:pt idx="966">
                  <c:v>1.8947079233610462</c:v>
                </c:pt>
                <c:pt idx="967">
                  <c:v>1.8872393899001849</c:v>
                </c:pt>
                <c:pt idx="968">
                  <c:v>1.8655460474770833</c:v>
                </c:pt>
                <c:pt idx="969">
                  <c:v>1.8495507687298431</c:v>
                </c:pt>
                <c:pt idx="970">
                  <c:v>1.9159332105536309</c:v>
                </c:pt>
                <c:pt idx="971">
                  <c:v>1.9768210909756945</c:v>
                </c:pt>
                <c:pt idx="972">
                  <c:v>1.9649976088482817</c:v>
                </c:pt>
                <c:pt idx="973">
                  <c:v>1.9210512927481991</c:v>
                </c:pt>
                <c:pt idx="974">
                  <c:v>1.9519632881897482</c:v>
                </c:pt>
                <c:pt idx="975">
                  <c:v>1.9543239145697482</c:v>
                </c:pt>
                <c:pt idx="976">
                  <c:v>1.9090446585740624</c:v>
                </c:pt>
                <c:pt idx="977">
                  <c:v>1.9894789324270725</c:v>
                </c:pt>
                <c:pt idx="978">
                  <c:v>1.9891024532199173</c:v>
                </c:pt>
                <c:pt idx="979">
                  <c:v>2.025061305060087</c:v>
                </c:pt>
                <c:pt idx="980">
                  <c:v>2.047711108171637</c:v>
                </c:pt>
                <c:pt idx="981">
                  <c:v>2.0606538528068086</c:v>
                </c:pt>
                <c:pt idx="982">
                  <c:v>2.0571129132368089</c:v>
                </c:pt>
                <c:pt idx="983">
                  <c:v>2.0803528729433589</c:v>
                </c:pt>
                <c:pt idx="984">
                  <c:v>2.0682750129732739</c:v>
                </c:pt>
                <c:pt idx="985">
                  <c:v>2.0930819401906855</c:v>
                </c:pt>
                <c:pt idx="986">
                  <c:v>2.1458399047609396</c:v>
                </c:pt>
                <c:pt idx="987">
                  <c:v>2.2043468085755897</c:v>
                </c:pt>
                <c:pt idx="988">
                  <c:v>2.1886364330121428</c:v>
                </c:pt>
                <c:pt idx="989">
                  <c:v>2.2764578394163602</c:v>
                </c:pt>
                <c:pt idx="990">
                  <c:v>2.3368878397216135</c:v>
                </c:pt>
                <c:pt idx="991">
                  <c:v>2.3674945817519557</c:v>
                </c:pt>
                <c:pt idx="992">
                  <c:v>2.3719614566692826</c:v>
                </c:pt>
                <c:pt idx="993">
                  <c:v>2.3589373111244565</c:v>
                </c:pt>
                <c:pt idx="994">
                  <c:v>2.4410810040802255</c:v>
                </c:pt>
                <c:pt idx="995">
                  <c:v>2.505367372480392</c:v>
                </c:pt>
                <c:pt idx="996">
                  <c:v>2.4270596973921226</c:v>
                </c:pt>
                <c:pt idx="997">
                  <c:v>2.3156930778701494</c:v>
                </c:pt>
                <c:pt idx="998">
                  <c:v>2.3386583095066129</c:v>
                </c:pt>
                <c:pt idx="999">
                  <c:v>2.3853722565349718</c:v>
                </c:pt>
                <c:pt idx="1000">
                  <c:v>2.4526908088197938</c:v>
                </c:pt>
                <c:pt idx="1001">
                  <c:v>2.3421585486217857</c:v>
                </c:pt>
                <c:pt idx="1002">
                  <c:v>2.3446005759114406</c:v>
                </c:pt>
                <c:pt idx="1003">
                  <c:v>2.2285432289705884</c:v>
                </c:pt>
                <c:pt idx="1004">
                  <c:v>2.1779729138473165</c:v>
                </c:pt>
                <c:pt idx="1005">
                  <c:v>2.2025763387905908</c:v>
                </c:pt>
                <c:pt idx="1006">
                  <c:v>2.1796619827226618</c:v>
                </c:pt>
                <c:pt idx="1007">
                  <c:v>2.3251661087312705</c:v>
                </c:pt>
                <c:pt idx="1008">
                  <c:v>2.3452823085298036</c:v>
                </c:pt>
                <c:pt idx="1009">
                  <c:v>2.3266211499913565</c:v>
                </c:pt>
                <c:pt idx="1010">
                  <c:v>2.2410993192848983</c:v>
                </c:pt>
                <c:pt idx="1011">
                  <c:v>2.2800191292137741</c:v>
                </c:pt>
                <c:pt idx="1012">
                  <c:v>2.2592618972517067</c:v>
                </c:pt>
                <c:pt idx="1013">
                  <c:v>2.2544999440368794</c:v>
                </c:pt>
                <c:pt idx="1014">
                  <c:v>2.2440399271461908</c:v>
                </c:pt>
                <c:pt idx="1015">
                  <c:v>2.2808636636514463</c:v>
                </c:pt>
                <c:pt idx="1016">
                  <c:v>2.3630684072894566</c:v>
                </c:pt>
                <c:pt idx="1017">
                  <c:v>2.3734978988390245</c:v>
                </c:pt>
                <c:pt idx="1018">
                  <c:v>2.4242818913501409</c:v>
                </c:pt>
                <c:pt idx="1019">
                  <c:v>2.4215142604218656</c:v>
                </c:pt>
                <c:pt idx="1020">
                  <c:v>2.4821172376601361</c:v>
                </c:pt>
                <c:pt idx="1021">
                  <c:v>2.4947140284292728</c:v>
                </c:pt>
                <c:pt idx="1022">
                  <c:v>2.4433805797779837</c:v>
                </c:pt>
                <c:pt idx="1023">
                  <c:v>2.5232145219222875</c:v>
                </c:pt>
                <c:pt idx="1024">
                  <c:v>2.5426896895572861</c:v>
                </c:pt>
                <c:pt idx="1025">
                  <c:v>2.5279968253645286</c:v>
                </c:pt>
                <c:pt idx="1026">
                  <c:v>2.5517048403015958</c:v>
                </c:pt>
                <c:pt idx="1027">
                  <c:v>2.5928428250185753</c:v>
                </c:pt>
                <c:pt idx="1028">
                  <c:v>2.6215162954446076</c:v>
                </c:pt>
                <c:pt idx="1029">
                  <c:v>2.6155129783575393</c:v>
                </c:pt>
                <c:pt idx="1030">
                  <c:v>2.622075926698487</c:v>
                </c:pt>
                <c:pt idx="1031">
                  <c:v>2.522766816919185</c:v>
                </c:pt>
                <c:pt idx="1032">
                  <c:v>2.5617578526440097</c:v>
                </c:pt>
                <c:pt idx="1033">
                  <c:v>2.6409812879658996</c:v>
                </c:pt>
                <c:pt idx="1034">
                  <c:v>2.7030393064642562</c:v>
                </c:pt>
                <c:pt idx="1035">
                  <c:v>2.7237456628577892</c:v>
                </c:pt>
                <c:pt idx="1036">
                  <c:v>2.7340428779291677</c:v>
                </c:pt>
                <c:pt idx="1037">
                  <c:v>2.7341649792936509</c:v>
                </c:pt>
                <c:pt idx="1038">
                  <c:v>2.697107215173137</c:v>
                </c:pt>
                <c:pt idx="1039">
                  <c:v>2.7550850130750288</c:v>
                </c:pt>
                <c:pt idx="1040">
                  <c:v>2.7222906215977041</c:v>
                </c:pt>
                <c:pt idx="1041">
                  <c:v>2.6213941940801262</c:v>
                </c:pt>
                <c:pt idx="1042">
                  <c:v>2.6389767905656418</c:v>
                </c:pt>
                <c:pt idx="1043">
                  <c:v>2.6179448305334883</c:v>
                </c:pt>
                <c:pt idx="1044">
                  <c:v>2.5573011528403899</c:v>
                </c:pt>
                <c:pt idx="1045">
                  <c:v>2.5626329124228033</c:v>
                </c:pt>
                <c:pt idx="1046">
                  <c:v>2.6509935998534853</c:v>
                </c:pt>
                <c:pt idx="1047">
                  <c:v>2.6688610995227937</c:v>
                </c:pt>
                <c:pt idx="1048">
                  <c:v>2.7618311134627</c:v>
                </c:pt>
                <c:pt idx="1049">
                  <c:v>2.7747636829841644</c:v>
                </c:pt>
                <c:pt idx="1050">
                  <c:v>2.8133985897292475</c:v>
                </c:pt>
                <c:pt idx="1051">
                  <c:v>2.8155353636076956</c:v>
                </c:pt>
                <c:pt idx="1052">
                  <c:v>2.8380630653547625</c:v>
                </c:pt>
                <c:pt idx="1053">
                  <c:v>2.7730440887676995</c:v>
                </c:pt>
                <c:pt idx="1054">
                  <c:v>2.837391507850108</c:v>
                </c:pt>
                <c:pt idx="1055">
                  <c:v>2.8632871722341577</c:v>
                </c:pt>
                <c:pt idx="1056">
                  <c:v>2.8415022537876937</c:v>
                </c:pt>
                <c:pt idx="1057">
                  <c:v>2.8450838938125211</c:v>
                </c:pt>
                <c:pt idx="1058">
                  <c:v>2.8597869331189858</c:v>
                </c:pt>
                <c:pt idx="1059">
                  <c:v>2.8898136936680348</c:v>
                </c:pt>
                <c:pt idx="1060">
                  <c:v>2.8621272092715713</c:v>
                </c:pt>
                <c:pt idx="1061">
                  <c:v>2.7981664445100254</c:v>
                </c:pt>
                <c:pt idx="1062">
                  <c:v>2.7886730634214913</c:v>
                </c:pt>
                <c:pt idx="1063">
                  <c:v>2.8009239003245936</c:v>
                </c:pt>
                <c:pt idx="1064">
                  <c:v>2.767386725546666</c:v>
                </c:pt>
                <c:pt idx="1065">
                  <c:v>2.808036304805714</c:v>
                </c:pt>
                <c:pt idx="1066">
                  <c:v>2.9083934512968268</c:v>
                </c:pt>
                <c:pt idx="1067">
                  <c:v>2.9152718281626879</c:v>
                </c:pt>
                <c:pt idx="1068">
                  <c:v>2.990862747891216</c:v>
                </c:pt>
                <c:pt idx="1069">
                  <c:v>3.005474211174318</c:v>
                </c:pt>
                <c:pt idx="1070">
                  <c:v>2.9907813469815605</c:v>
                </c:pt>
                <c:pt idx="1071">
                  <c:v>3.000111926250784</c:v>
                </c:pt>
                <c:pt idx="1072">
                  <c:v>3.012403463608714</c:v>
                </c:pt>
                <c:pt idx="1073">
                  <c:v>3.0419519938135391</c:v>
                </c:pt>
                <c:pt idx="1074">
                  <c:v>3.0134922007753517</c:v>
                </c:pt>
                <c:pt idx="1075">
                  <c:v>2.9571831215213908</c:v>
                </c:pt>
                <c:pt idx="1076">
                  <c:v>3.0181320526256963</c:v>
                </c:pt>
                <c:pt idx="1077">
                  <c:v>3.013075021113369</c:v>
                </c:pt>
                <c:pt idx="1078">
                  <c:v>3.0633095574843137</c:v>
                </c:pt>
                <c:pt idx="1079">
                  <c:v>3.1109697900874127</c:v>
                </c:pt>
                <c:pt idx="1080">
                  <c:v>3.1339350217238766</c:v>
                </c:pt>
                <c:pt idx="1081">
                  <c:v>3.1365398508328419</c:v>
                </c:pt>
                <c:pt idx="1082">
                  <c:v>3.1379033160695662</c:v>
                </c:pt>
                <c:pt idx="1083">
                  <c:v>3.1753782598520628</c:v>
                </c:pt>
                <c:pt idx="1084">
                  <c:v>3.1725190529004252</c:v>
                </c:pt>
                <c:pt idx="1085">
                  <c:v>3.1832029222926659</c:v>
                </c:pt>
                <c:pt idx="1086">
                  <c:v>3.2356556334517128</c:v>
                </c:pt>
                <c:pt idx="1087">
                  <c:v>3.2219192299474035</c:v>
                </c:pt>
                <c:pt idx="1088">
                  <c:v>3.29460006715576</c:v>
                </c:pt>
                <c:pt idx="1089">
                  <c:v>3.3398386226966186</c:v>
                </c:pt>
                <c:pt idx="1090">
                  <c:v>3.3854027818760972</c:v>
                </c:pt>
                <c:pt idx="1091">
                  <c:v>3.4338464982346277</c:v>
                </c:pt>
                <c:pt idx="1092">
                  <c:v>3.3989865586748027</c:v>
                </c:pt>
                <c:pt idx="1093">
                  <c:v>3.4109728426215264</c:v>
                </c:pt>
                <c:pt idx="1094">
                  <c:v>3.4557738682729884</c:v>
                </c:pt>
                <c:pt idx="1095">
                  <c:v>3.4578190661280739</c:v>
                </c:pt>
                <c:pt idx="1096">
                  <c:v>3.4198658920013534</c:v>
                </c:pt>
                <c:pt idx="1097">
                  <c:v>3.5152474078897931</c:v>
                </c:pt>
                <c:pt idx="1098">
                  <c:v>3.5544826463435824</c:v>
                </c:pt>
                <c:pt idx="1099">
                  <c:v>3.5625515115131505</c:v>
                </c:pt>
                <c:pt idx="1100">
                  <c:v>3.581446697666856</c:v>
                </c:pt>
                <c:pt idx="1101">
                  <c:v>3.6540054335107293</c:v>
                </c:pt>
                <c:pt idx="1102">
                  <c:v>3.6018172753080613</c:v>
                </c:pt>
                <c:pt idx="1103">
                  <c:v>3.6700821131676249</c:v>
                </c:pt>
                <c:pt idx="1104">
                  <c:v>3.7159210004171896</c:v>
                </c:pt>
                <c:pt idx="1105">
                  <c:v>3.7317840026862403</c:v>
                </c:pt>
                <c:pt idx="1106">
                  <c:v>3.809186092654596</c:v>
                </c:pt>
                <c:pt idx="1107">
                  <c:v>3.821589556263302</c:v>
                </c:pt>
                <c:pt idx="1108">
                  <c:v>3.6208243877125432</c:v>
                </c:pt>
                <c:pt idx="1109">
                  <c:v>3.6984706804098644</c:v>
                </c:pt>
                <c:pt idx="1110">
                  <c:v>3.8000183152046829</c:v>
                </c:pt>
                <c:pt idx="1111">
                  <c:v>3.8533460861425235</c:v>
                </c:pt>
                <c:pt idx="1112">
                  <c:v>3.8529289064805403</c:v>
                </c:pt>
                <c:pt idx="1113">
                  <c:v>3.8064489870674407</c:v>
                </c:pt>
                <c:pt idx="1114">
                  <c:v>3.7272662522003781</c:v>
                </c:pt>
                <c:pt idx="1115">
                  <c:v>3.617354673938491</c:v>
                </c:pt>
                <c:pt idx="1116">
                  <c:v>3.6066097538640092</c:v>
                </c:pt>
                <c:pt idx="1117">
                  <c:v>3.6186570884929741</c:v>
                </c:pt>
                <c:pt idx="1118">
                  <c:v>3.4568931307807462</c:v>
                </c:pt>
                <c:pt idx="1119">
                  <c:v>3.5010734744960872</c:v>
                </c:pt>
                <c:pt idx="1120">
                  <c:v>3.4030260788164401</c:v>
                </c:pt>
                <c:pt idx="1121">
                  <c:v>3.1952604320353371</c:v>
                </c:pt>
                <c:pt idx="1122">
                  <c:v>3.2275358927136102</c:v>
                </c:pt>
                <c:pt idx="1123">
                  <c:v>3.0673592527396583</c:v>
                </c:pt>
                <c:pt idx="1124">
                  <c:v>3.1994525788825778</c:v>
                </c:pt>
                <c:pt idx="1125">
                  <c:v>3.2597197773685207</c:v>
                </c:pt>
                <c:pt idx="1126">
                  <c:v>3.286154722779036</c:v>
                </c:pt>
                <c:pt idx="1127">
                  <c:v>3.1642873859115461</c:v>
                </c:pt>
                <c:pt idx="1128">
                  <c:v>3.2279428972618853</c:v>
                </c:pt>
                <c:pt idx="1129">
                  <c:v>3.2115711393074902</c:v>
                </c:pt>
                <c:pt idx="1130">
                  <c:v>3.1001332939895687</c:v>
                </c:pt>
                <c:pt idx="1131">
                  <c:v>2.8798319071215697</c:v>
                </c:pt>
                <c:pt idx="1132">
                  <c:v>2.8934970848299302</c:v>
                </c:pt>
                <c:pt idx="1133">
                  <c:v>2.9415541468675985</c:v>
                </c:pt>
                <c:pt idx="1134">
                  <c:v>3.1054040028897401</c:v>
                </c:pt>
                <c:pt idx="1135">
                  <c:v>3.1310249392037033</c:v>
                </c:pt>
                <c:pt idx="1136">
                  <c:v>3.1585689720082701</c:v>
                </c:pt>
                <c:pt idx="1137">
                  <c:v>3.2264980311155051</c:v>
                </c:pt>
                <c:pt idx="1138">
                  <c:v>3.2508572533298135</c:v>
                </c:pt>
                <c:pt idx="1139">
                  <c:v>3.2182968894677475</c:v>
                </c:pt>
                <c:pt idx="1140">
                  <c:v>3.2948340947710171</c:v>
                </c:pt>
                <c:pt idx="1141">
                  <c:v>3.3510617731153225</c:v>
                </c:pt>
                <c:pt idx="1142">
                  <c:v>3.3604737532942011</c:v>
                </c:pt>
                <c:pt idx="1143">
                  <c:v>3.3152962484355841</c:v>
                </c:pt>
                <c:pt idx="1144">
                  <c:v>3.3782395018264411</c:v>
                </c:pt>
                <c:pt idx="1145">
                  <c:v>3.2557209576817101</c:v>
                </c:pt>
                <c:pt idx="1146">
                  <c:v>3.2647869839945542</c:v>
                </c:pt>
                <c:pt idx="1147">
                  <c:v>3.1858586269701648</c:v>
                </c:pt>
                <c:pt idx="1148">
                  <c:v>3.113656020106033</c:v>
                </c:pt>
                <c:pt idx="1149">
                  <c:v>3.1348813072986172</c:v>
                </c:pt>
                <c:pt idx="1150">
                  <c:v>3.112089052595171</c:v>
                </c:pt>
                <c:pt idx="1151">
                  <c:v>3.0246950009666436</c:v>
                </c:pt>
                <c:pt idx="1152">
                  <c:v>3.0243388719869024</c:v>
                </c:pt>
                <c:pt idx="1153">
                  <c:v>3.0574283417617272</c:v>
                </c:pt>
                <c:pt idx="1154">
                  <c:v>3.2191108985643</c:v>
                </c:pt>
                <c:pt idx="1155">
                  <c:v>3.20681936120637</c:v>
                </c:pt>
                <c:pt idx="1156">
                  <c:v>3.2545304693780035</c:v>
                </c:pt>
                <c:pt idx="1157">
                  <c:v>3.2839161977635185</c:v>
                </c:pt>
                <c:pt idx="1158">
                  <c:v>3.296370536940759</c:v>
                </c:pt>
                <c:pt idx="1159">
                  <c:v>3.2984767854780865</c:v>
                </c:pt>
                <c:pt idx="1160">
                  <c:v>3.3874581548448894</c:v>
                </c:pt>
                <c:pt idx="1161">
                  <c:v>3.436715880299972</c:v>
                </c:pt>
                <c:pt idx="1162">
                  <c:v>3.4282908861506622</c:v>
                </c:pt>
                <c:pt idx="1163">
                  <c:v>3.4059361613366126</c:v>
                </c:pt>
                <c:pt idx="1164">
                  <c:v>3.4730206860061754</c:v>
                </c:pt>
                <c:pt idx="1165">
                  <c:v>3.4740280222631577</c:v>
                </c:pt>
                <c:pt idx="1166">
                  <c:v>3.3727652906521319</c:v>
                </c:pt>
                <c:pt idx="1167">
                  <c:v>3.3876311317779066</c:v>
                </c:pt>
                <c:pt idx="1168">
                  <c:v>3.3039102961975688</c:v>
                </c:pt>
                <c:pt idx="1169">
                  <c:v>3.3378137750689452</c:v>
                </c:pt>
                <c:pt idx="1170">
                  <c:v>3.4522125784755735</c:v>
                </c:pt>
                <c:pt idx="1171">
                  <c:v>3.4955890882080696</c:v>
                </c:pt>
                <c:pt idx="1172">
                  <c:v>3.514372348110999</c:v>
                </c:pt>
                <c:pt idx="1173">
                  <c:v>3.5249849917072917</c:v>
                </c:pt>
                <c:pt idx="1174">
                  <c:v>3.5440124543391862</c:v>
                </c:pt>
                <c:pt idx="1175">
                  <c:v>3.5570060745428922</c:v>
                </c:pt>
                <c:pt idx="1176">
                  <c:v>3.5651359903947024</c:v>
                </c:pt>
                <c:pt idx="1177">
                  <c:v>3.5568839731784099</c:v>
                </c:pt>
                <c:pt idx="1178">
                  <c:v>3.5612796222997889</c:v>
                </c:pt>
                <c:pt idx="1179">
                  <c:v>3.5803376102728048</c:v>
                </c:pt>
                <c:pt idx="1180">
                  <c:v>3.6892927278462442</c:v>
                </c:pt>
                <c:pt idx="1181">
                  <c:v>3.6918873818415023</c:v>
                </c:pt>
                <c:pt idx="1182">
                  <c:v>3.6938003032183988</c:v>
                </c:pt>
                <c:pt idx="1183">
                  <c:v>3.7062241170545183</c:v>
                </c:pt>
                <c:pt idx="1184">
                  <c:v>3.6945939620875365</c:v>
                </c:pt>
                <c:pt idx="1185">
                  <c:v>3.7296981043763267</c:v>
                </c:pt>
                <c:pt idx="1186">
                  <c:v>3.6102117441162505</c:v>
                </c:pt>
                <c:pt idx="1187">
                  <c:v>3.6931897963959854</c:v>
                </c:pt>
                <c:pt idx="1188">
                  <c:v>3.5468106106085835</c:v>
                </c:pt>
                <c:pt idx="1189">
                  <c:v>3.4417423864711787</c:v>
                </c:pt>
                <c:pt idx="1190">
                  <c:v>3.5731641551094437</c:v>
                </c:pt>
                <c:pt idx="1191">
                  <c:v>3.623185014092543</c:v>
                </c:pt>
                <c:pt idx="1192">
                  <c:v>3.6603241791227124</c:v>
                </c:pt>
                <c:pt idx="1193">
                  <c:v>3.6537612307817651</c:v>
                </c:pt>
                <c:pt idx="1194">
                  <c:v>3.7072925039937425</c:v>
                </c:pt>
                <c:pt idx="1195">
                  <c:v>3.7330762421270163</c:v>
                </c:pt>
                <c:pt idx="1196">
                  <c:v>3.6874815576064166</c:v>
                </c:pt>
                <c:pt idx="1197">
                  <c:v>3.6167238168886637</c:v>
                </c:pt>
                <c:pt idx="1198">
                  <c:v>3.6398823756855583</c:v>
                </c:pt>
                <c:pt idx="1199">
                  <c:v>3.6376235004426278</c:v>
                </c:pt>
                <c:pt idx="1200">
                  <c:v>3.6760142044587454</c:v>
                </c:pt>
                <c:pt idx="1201">
                  <c:v>3.6460891950467653</c:v>
                </c:pt>
                <c:pt idx="1202">
                  <c:v>3.623073087841767</c:v>
                </c:pt>
                <c:pt idx="1203">
                  <c:v>3.5410921967053088</c:v>
                </c:pt>
                <c:pt idx="1204">
                  <c:v>3.4511340164226434</c:v>
                </c:pt>
                <c:pt idx="1205">
                  <c:v>3.456099471911608</c:v>
                </c:pt>
                <c:pt idx="1206">
                  <c:v>3.3634245362692021</c:v>
                </c:pt>
                <c:pt idx="1207">
                  <c:v>3.3949063380783375</c:v>
                </c:pt>
                <c:pt idx="1208">
                  <c:v>3.499038451754708</c:v>
                </c:pt>
                <c:pt idx="1209">
                  <c:v>3.484752592110226</c:v>
                </c:pt>
                <c:pt idx="1210">
                  <c:v>3.5393420771477211</c:v>
                </c:pt>
                <c:pt idx="1211">
                  <c:v>3.5620427558278056</c:v>
                </c:pt>
                <c:pt idx="1212">
                  <c:v>3.6211805166922839</c:v>
                </c:pt>
                <c:pt idx="1213">
                  <c:v>3.6382950579472824</c:v>
                </c:pt>
                <c:pt idx="1214">
                  <c:v>3.5971367230028894</c:v>
                </c:pt>
                <c:pt idx="1215">
                  <c:v>3.6264512255924561</c:v>
                </c:pt>
                <c:pt idx="1216">
                  <c:v>3.6037505469123716</c:v>
                </c:pt>
                <c:pt idx="1217">
                  <c:v>3.5322500228940159</c:v>
                </c:pt>
                <c:pt idx="1218">
                  <c:v>3.5410718464778941</c:v>
                </c:pt>
                <c:pt idx="1219">
                  <c:v>3.5430254683096178</c:v>
                </c:pt>
                <c:pt idx="1220">
                  <c:v>3.5968212944779752</c:v>
                </c:pt>
                <c:pt idx="1221">
                  <c:v>3.4810488507209159</c:v>
                </c:pt>
                <c:pt idx="1222">
                  <c:v>3.5297978204906539</c:v>
                </c:pt>
                <c:pt idx="1223">
                  <c:v>3.5437275511553934</c:v>
                </c:pt>
                <c:pt idx="1224">
                  <c:v>3.5619817051455644</c:v>
                </c:pt>
                <c:pt idx="1225">
                  <c:v>3.5689007824662542</c:v>
                </c:pt>
                <c:pt idx="1226">
                  <c:v>3.4538711220097977</c:v>
                </c:pt>
                <c:pt idx="1227">
                  <c:v>3.468258732791349</c:v>
                </c:pt>
                <c:pt idx="1228">
                  <c:v>3.4251467760152314</c:v>
                </c:pt>
                <c:pt idx="1229">
                  <c:v>3.3862880167685971</c:v>
                </c:pt>
                <c:pt idx="1230">
                  <c:v>3.2995858728721386</c:v>
                </c:pt>
                <c:pt idx="1231">
                  <c:v>3.2545813449465388</c:v>
                </c:pt>
                <c:pt idx="1232">
                  <c:v>3.2627214359120549</c:v>
                </c:pt>
                <c:pt idx="1233">
                  <c:v>3.2602692335086929</c:v>
                </c:pt>
                <c:pt idx="1234">
                  <c:v>3.2079182734867144</c:v>
                </c:pt>
                <c:pt idx="1235">
                  <c:v>3.2012840993498184</c:v>
                </c:pt>
                <c:pt idx="1236">
                  <c:v>3.2872943355142072</c:v>
                </c:pt>
                <c:pt idx="1237">
                  <c:v>3.2751655999755878</c:v>
                </c:pt>
                <c:pt idx="1238">
                  <c:v>3.2083049278075761</c:v>
                </c:pt>
                <c:pt idx="1239">
                  <c:v>3.2061681539291276</c:v>
                </c:pt>
                <c:pt idx="1240">
                  <c:v>3.2246868608756776</c:v>
                </c:pt>
                <c:pt idx="1241">
                  <c:v>3.2704138218744672</c:v>
                </c:pt>
                <c:pt idx="1242">
                  <c:v>3.276793618168691</c:v>
                </c:pt>
                <c:pt idx="1243">
                  <c:v>3.3082143692955848</c:v>
                </c:pt>
                <c:pt idx="1244">
                  <c:v>3.2899703904191204</c:v>
                </c:pt>
                <c:pt idx="1245">
                  <c:v>3.2546423956287787</c:v>
                </c:pt>
                <c:pt idx="1246">
                  <c:v>3.3012952919748955</c:v>
                </c:pt>
                <c:pt idx="1247">
                  <c:v>3.3497797087882537</c:v>
                </c:pt>
                <c:pt idx="1248">
                  <c:v>3.3391365398508408</c:v>
                </c:pt>
                <c:pt idx="1249">
                  <c:v>3.3826351509478201</c:v>
                </c:pt>
                <c:pt idx="1250">
                  <c:v>3.3692243510821314</c:v>
                </c:pt>
                <c:pt idx="1251">
                  <c:v>3.3934818221593703</c:v>
                </c:pt>
                <c:pt idx="1252">
                  <c:v>3.3074919362223949</c:v>
                </c:pt>
                <c:pt idx="1253">
                  <c:v>3.3168428657190319</c:v>
                </c:pt>
                <c:pt idx="1254">
                  <c:v>3.34372551613265</c:v>
                </c:pt>
                <c:pt idx="1255">
                  <c:v>3.3637501399078209</c:v>
                </c:pt>
                <c:pt idx="1256">
                  <c:v>3.337121867336875</c:v>
                </c:pt>
                <c:pt idx="1257">
                  <c:v>3.3340896834522202</c:v>
                </c:pt>
                <c:pt idx="1258">
                  <c:v>3.2897465379175688</c:v>
                </c:pt>
                <c:pt idx="1259">
                  <c:v>3.2389218449516246</c:v>
                </c:pt>
                <c:pt idx="1260">
                  <c:v>3.2600759063482605</c:v>
                </c:pt>
                <c:pt idx="1261">
                  <c:v>3.3312508267279966</c:v>
                </c:pt>
                <c:pt idx="1262">
                  <c:v>3.324779454410411</c:v>
                </c:pt>
                <c:pt idx="1263">
                  <c:v>3.3515501785732535</c:v>
                </c:pt>
                <c:pt idx="1264">
                  <c:v>3.3604635781804943</c:v>
                </c:pt>
                <c:pt idx="1265">
                  <c:v>3.3329297204896347</c:v>
                </c:pt>
                <c:pt idx="1266">
                  <c:v>3.3340489829973929</c:v>
                </c:pt>
                <c:pt idx="1267">
                  <c:v>3.2856764924348107</c:v>
                </c:pt>
                <c:pt idx="1268">
                  <c:v>3.332349739008341</c:v>
                </c:pt>
                <c:pt idx="1269">
                  <c:v>3.4173526389157476</c:v>
                </c:pt>
                <c:pt idx="1270">
                  <c:v>3.4256657068142813</c:v>
                </c:pt>
                <c:pt idx="1271">
                  <c:v>3.4041962168927316</c:v>
                </c:pt>
                <c:pt idx="1272">
                  <c:v>3.451337518696779</c:v>
                </c:pt>
                <c:pt idx="1273">
                  <c:v>3.4670173689191053</c:v>
                </c:pt>
                <c:pt idx="1274">
                  <c:v>3.4647788439035883</c:v>
                </c:pt>
                <c:pt idx="1275">
                  <c:v>3.4462601369570378</c:v>
                </c:pt>
                <c:pt idx="1276">
                  <c:v>3.40534600474161</c:v>
                </c:pt>
                <c:pt idx="1277">
                  <c:v>3.438343898493073</c:v>
                </c:pt>
                <c:pt idx="1278">
                  <c:v>3.4101690086386789</c:v>
                </c:pt>
                <c:pt idx="1279">
                  <c:v>3.4511136661952273</c:v>
                </c:pt>
                <c:pt idx="1280">
                  <c:v>3.4633136275297951</c:v>
                </c:pt>
                <c:pt idx="1281">
                  <c:v>3.4540135736016926</c:v>
                </c:pt>
                <c:pt idx="1282">
                  <c:v>3.415103938786523</c:v>
                </c:pt>
                <c:pt idx="1283">
                  <c:v>3.2320434680857626</c:v>
                </c:pt>
                <c:pt idx="1284">
                  <c:v>3.2289400584051591</c:v>
                </c:pt>
                <c:pt idx="1285">
                  <c:v>3.2933587032835154</c:v>
                </c:pt>
                <c:pt idx="1286">
                  <c:v>3.2576033537174842</c:v>
                </c:pt>
                <c:pt idx="1287">
                  <c:v>3.2458612724997264</c:v>
                </c:pt>
                <c:pt idx="1288">
                  <c:v>3.2275460678273142</c:v>
                </c:pt>
                <c:pt idx="1289">
                  <c:v>3.1628425197651642</c:v>
                </c:pt>
                <c:pt idx="1290">
                  <c:v>3.1515888440053375</c:v>
                </c:pt>
                <c:pt idx="1291">
                  <c:v>3.1136458449923232</c:v>
                </c:pt>
                <c:pt idx="1292">
                  <c:v>3.1210838531120642</c:v>
                </c:pt>
                <c:pt idx="1293">
                  <c:v>3.0723247082286198</c:v>
                </c:pt>
                <c:pt idx="1294">
                  <c:v>3.089561350848101</c:v>
                </c:pt>
                <c:pt idx="1295">
                  <c:v>2.9475879892957857</c:v>
                </c:pt>
                <c:pt idx="1296">
                  <c:v>2.886466081258463</c:v>
                </c:pt>
                <c:pt idx="1297">
                  <c:v>2.9082815250460476</c:v>
                </c:pt>
                <c:pt idx="1298">
                  <c:v>2.8498661972547596</c:v>
                </c:pt>
                <c:pt idx="1299">
                  <c:v>2.8675098444225164</c:v>
                </c:pt>
                <c:pt idx="1300">
                  <c:v>2.9374637511574244</c:v>
                </c:pt>
                <c:pt idx="1301">
                  <c:v>2.9182429613650989</c:v>
                </c:pt>
                <c:pt idx="1302">
                  <c:v>2.7622584682383877</c:v>
                </c:pt>
                <c:pt idx="1303">
                  <c:v>2.8198801371605384</c:v>
                </c:pt>
                <c:pt idx="1304">
                  <c:v>2.8105393827776086</c:v>
                </c:pt>
                <c:pt idx="1305">
                  <c:v>2.7737563467271804</c:v>
                </c:pt>
                <c:pt idx="1306">
                  <c:v>2.8172753080515731</c:v>
                </c:pt>
                <c:pt idx="1307">
                  <c:v>2.9237883983353572</c:v>
                </c:pt>
                <c:pt idx="1308">
                  <c:v>2.8632159464382076</c:v>
                </c:pt>
                <c:pt idx="1309">
                  <c:v>2.8632159464382076</c:v>
                </c:pt>
                <c:pt idx="1310">
                  <c:v>2.9100621699447555</c:v>
                </c:pt>
                <c:pt idx="1311">
                  <c:v>2.9002126598764808</c:v>
                </c:pt>
                <c:pt idx="1312">
                  <c:v>2.8218235838785564</c:v>
                </c:pt>
                <c:pt idx="1313">
                  <c:v>2.7922140029914893</c:v>
                </c:pt>
                <c:pt idx="1314">
                  <c:v>2.805818130017609</c:v>
                </c:pt>
                <c:pt idx="1315">
                  <c:v>2.7839925111163173</c:v>
                </c:pt>
                <c:pt idx="1316">
                  <c:v>2.7924480306067476</c:v>
                </c:pt>
                <c:pt idx="1317">
                  <c:v>2.7429257521952861</c:v>
                </c:pt>
                <c:pt idx="1318">
                  <c:v>2.7466091433571829</c:v>
                </c:pt>
                <c:pt idx="1319">
                  <c:v>2.8308489097365723</c:v>
                </c:pt>
                <c:pt idx="1320">
                  <c:v>2.7981766196237303</c:v>
                </c:pt>
                <c:pt idx="1321">
                  <c:v>2.8071815952543329</c:v>
                </c:pt>
                <c:pt idx="1322">
                  <c:v>2.7907589617314033</c:v>
                </c:pt>
                <c:pt idx="1323">
                  <c:v>2.743383632312097</c:v>
                </c:pt>
                <c:pt idx="1324">
                  <c:v>2.8293531680216581</c:v>
                </c:pt>
                <c:pt idx="1325">
                  <c:v>2.8324667528159679</c:v>
                </c:pt>
                <c:pt idx="1326">
                  <c:v>2.806805116047177</c:v>
                </c:pt>
                <c:pt idx="1327">
                  <c:v>2.8057876046764876</c:v>
                </c:pt>
                <c:pt idx="1328">
                  <c:v>2.7842061885041618</c:v>
                </c:pt>
                <c:pt idx="1329">
                  <c:v>2.7643545416620086</c:v>
                </c:pt>
                <c:pt idx="1330">
                  <c:v>2.6374098230547776</c:v>
                </c:pt>
                <c:pt idx="1331">
                  <c:v>2.6079528688733147</c:v>
                </c:pt>
                <c:pt idx="1332">
                  <c:v>2.5703049481578009</c:v>
                </c:pt>
                <c:pt idx="1333">
                  <c:v>2.5784857395781451</c:v>
                </c:pt>
                <c:pt idx="1334">
                  <c:v>2.5566499455631471</c:v>
                </c:pt>
                <c:pt idx="1335">
                  <c:v>2.6077798919402984</c:v>
                </c:pt>
                <c:pt idx="1336">
                  <c:v>2.6256677418370211</c:v>
                </c:pt>
                <c:pt idx="1337">
                  <c:v>2.621027889986677</c:v>
                </c:pt>
                <c:pt idx="1338">
                  <c:v>2.6934543493523604</c:v>
                </c:pt>
                <c:pt idx="1339">
                  <c:v>2.7230842804668405</c:v>
                </c:pt>
                <c:pt idx="1340">
                  <c:v>2.6807252821050338</c:v>
                </c:pt>
                <c:pt idx="1341">
                  <c:v>2.7000783483755497</c:v>
                </c:pt>
                <c:pt idx="1342">
                  <c:v>2.6541987606711568</c:v>
                </c:pt>
                <c:pt idx="1343">
                  <c:v>2.6619420222021049</c:v>
                </c:pt>
                <c:pt idx="1344">
                  <c:v>2.7294437265336509</c:v>
                </c:pt>
                <c:pt idx="1345">
                  <c:v>2.7895074227454564</c:v>
                </c:pt>
                <c:pt idx="1346">
                  <c:v>2.7954496891502836</c:v>
                </c:pt>
                <c:pt idx="1347">
                  <c:v>2.8299942001851948</c:v>
                </c:pt>
                <c:pt idx="1348">
                  <c:v>2.8419906592456248</c:v>
                </c:pt>
                <c:pt idx="1349">
                  <c:v>2.8602855136906236</c:v>
                </c:pt>
                <c:pt idx="1350">
                  <c:v>2.8446768892642456</c:v>
                </c:pt>
                <c:pt idx="1351">
                  <c:v>2.9138676624711364</c:v>
                </c:pt>
                <c:pt idx="1352">
                  <c:v>2.9283773746171695</c:v>
                </c:pt>
                <c:pt idx="1353">
                  <c:v>2.9190874958027737</c:v>
                </c:pt>
                <c:pt idx="1354">
                  <c:v>2.9683655714852701</c:v>
                </c:pt>
                <c:pt idx="1355">
                  <c:v>2.9161570630551878</c:v>
                </c:pt>
                <c:pt idx="1356">
                  <c:v>2.9268002319926008</c:v>
                </c:pt>
                <c:pt idx="1357">
                  <c:v>2.9007519409029481</c:v>
                </c:pt>
                <c:pt idx="1358">
                  <c:v>2.9484019983923409</c:v>
                </c:pt>
                <c:pt idx="1359">
                  <c:v>2.9693423824011322</c:v>
                </c:pt>
                <c:pt idx="1360">
                  <c:v>2.8822434090701048</c:v>
                </c:pt>
                <c:pt idx="1361">
                  <c:v>2.9001210838531208</c:v>
                </c:pt>
                <c:pt idx="1362">
                  <c:v>2.8657088492963991</c:v>
                </c:pt>
                <c:pt idx="1363">
                  <c:v>2.9055545945726031</c:v>
                </c:pt>
                <c:pt idx="1364">
                  <c:v>2.9732496260645798</c:v>
                </c:pt>
                <c:pt idx="1365">
                  <c:v>2.9938135308662162</c:v>
                </c:pt>
                <c:pt idx="1366">
                  <c:v>2.9887971998087166</c:v>
                </c:pt>
                <c:pt idx="1367">
                  <c:v>3.0071531049359566</c:v>
                </c:pt>
                <c:pt idx="1368">
                  <c:v>2.9490837310107025</c:v>
                </c:pt>
                <c:pt idx="1369">
                  <c:v>2.9469062566774271</c:v>
                </c:pt>
                <c:pt idx="1370">
                  <c:v>2.9628201345150118</c:v>
                </c:pt>
                <c:pt idx="1371">
                  <c:v>2.8928051770978627</c:v>
                </c:pt>
                <c:pt idx="1372">
                  <c:v>2.8999989824886376</c:v>
                </c:pt>
                <c:pt idx="1373">
                  <c:v>2.9086274789120852</c:v>
                </c:pt>
                <c:pt idx="1374">
                  <c:v>2.9660558206738044</c:v>
                </c:pt>
                <c:pt idx="1375">
                  <c:v>2.9540288362722533</c:v>
                </c:pt>
                <c:pt idx="1376">
                  <c:v>2.9345434935235479</c:v>
                </c:pt>
                <c:pt idx="1377">
                  <c:v>2.9725475432188033</c:v>
                </c:pt>
                <c:pt idx="1378">
                  <c:v>2.97134687980139</c:v>
                </c:pt>
                <c:pt idx="1379">
                  <c:v>3.0271879038248333</c:v>
                </c:pt>
                <c:pt idx="1380">
                  <c:v>3.0353483450177636</c:v>
                </c:pt>
                <c:pt idx="1381">
                  <c:v>3.0331708706844878</c:v>
                </c:pt>
                <c:pt idx="1382">
                  <c:v>2.9777063258681995</c:v>
                </c:pt>
                <c:pt idx="1383">
                  <c:v>2.9839029701156989</c:v>
                </c:pt>
                <c:pt idx="1384">
                  <c:v>3.0141942836211277</c:v>
                </c:pt>
                <c:pt idx="1385">
                  <c:v>3.016931389208283</c:v>
                </c:pt>
                <c:pt idx="1386">
                  <c:v>2.9642039499791495</c:v>
                </c:pt>
                <c:pt idx="1387">
                  <c:v>2.907833820042947</c:v>
                </c:pt>
                <c:pt idx="1388">
                  <c:v>2.9114765107500156</c:v>
                </c:pt>
                <c:pt idx="1389">
                  <c:v>2.8997344295322582</c:v>
                </c:pt>
                <c:pt idx="1390">
                  <c:v>2.9075183915180336</c:v>
                </c:pt>
                <c:pt idx="1391">
                  <c:v>2.9559010571943225</c:v>
                </c:pt>
                <c:pt idx="1392">
                  <c:v>2.9313586829332898</c:v>
                </c:pt>
                <c:pt idx="1393">
                  <c:v>2.9251518635720837</c:v>
                </c:pt>
                <c:pt idx="1394">
                  <c:v>2.9869758544551823</c:v>
                </c:pt>
                <c:pt idx="1395">
                  <c:v>3.0975386399943106</c:v>
                </c:pt>
                <c:pt idx="1396">
                  <c:v>3.187761373233355</c:v>
                </c:pt>
                <c:pt idx="1397">
                  <c:v>3.2282888511279202</c:v>
                </c:pt>
                <c:pt idx="1398">
                  <c:v>3.2739242361033476</c:v>
                </c:pt>
                <c:pt idx="1399">
                  <c:v>3.2805991106950714</c:v>
                </c:pt>
                <c:pt idx="1400">
                  <c:v>3.3859522380162694</c:v>
                </c:pt>
                <c:pt idx="1401">
                  <c:v>3.3640553933190298</c:v>
                </c:pt>
                <c:pt idx="1402">
                  <c:v>3.4347826086956621</c:v>
                </c:pt>
                <c:pt idx="1403">
                  <c:v>3.4563640248679883</c:v>
                </c:pt>
                <c:pt idx="1404">
                  <c:v>3.4337854475523866</c:v>
                </c:pt>
                <c:pt idx="1405">
                  <c:v>3.4378249676940236</c:v>
                </c:pt>
                <c:pt idx="1406">
                  <c:v>3.542038482280049</c:v>
                </c:pt>
                <c:pt idx="1407">
                  <c:v>3.5267758117197054</c:v>
                </c:pt>
                <c:pt idx="1408">
                  <c:v>3.4634764293491069</c:v>
                </c:pt>
                <c:pt idx="1409">
                  <c:v>3.4571882090782453</c:v>
                </c:pt>
                <c:pt idx="1410">
                  <c:v>3.4391680827033331</c:v>
                </c:pt>
                <c:pt idx="1411">
                  <c:v>3.5338169904048771</c:v>
                </c:pt>
                <c:pt idx="1412">
                  <c:v>3.5237741531761708</c:v>
                </c:pt>
                <c:pt idx="1413">
                  <c:v>3.4802348416243643</c:v>
                </c:pt>
                <c:pt idx="1414">
                  <c:v>3.5414585007987562</c:v>
                </c:pt>
                <c:pt idx="1415">
                  <c:v>3.5824540339238391</c:v>
                </c:pt>
                <c:pt idx="1416">
                  <c:v>3.6107103246878882</c:v>
                </c:pt>
                <c:pt idx="1417">
                  <c:v>3.5856591947415106</c:v>
                </c:pt>
                <c:pt idx="1418">
                  <c:v>3.5603842122935823</c:v>
                </c:pt>
                <c:pt idx="1419">
                  <c:v>3.5714445608929779</c:v>
                </c:pt>
                <c:pt idx="1420">
                  <c:v>3.3494744553770484</c:v>
                </c:pt>
                <c:pt idx="1421">
                  <c:v>3.3729382675851496</c:v>
                </c:pt>
                <c:pt idx="1422">
                  <c:v>3.2250429898554205</c:v>
                </c:pt>
                <c:pt idx="1423">
                  <c:v>3.1582637185970639</c:v>
                </c:pt>
                <c:pt idx="1424">
                  <c:v>3.2030850944759401</c:v>
                </c:pt>
                <c:pt idx="1425">
                  <c:v>3.2345160207165407</c:v>
                </c:pt>
                <c:pt idx="1426">
                  <c:v>3.2274850171450757</c:v>
                </c:pt>
                <c:pt idx="1427">
                  <c:v>3.1615909807792191</c:v>
                </c:pt>
                <c:pt idx="1428">
                  <c:v>3.2326743251355921</c:v>
                </c:pt>
                <c:pt idx="1429">
                  <c:v>3.2799275531904155</c:v>
                </c:pt>
                <c:pt idx="1430">
                  <c:v>3.2507962026475732</c:v>
                </c:pt>
                <c:pt idx="1431">
                  <c:v>3.2459121480682636</c:v>
                </c:pt>
                <c:pt idx="1432">
                  <c:v>3.1919229947394747</c:v>
                </c:pt>
                <c:pt idx="1433">
                  <c:v>3.1909360087099059</c:v>
                </c:pt>
                <c:pt idx="1434">
                  <c:v>3.2103094252078352</c:v>
                </c:pt>
                <c:pt idx="1435">
                  <c:v>3.2134637104569728</c:v>
                </c:pt>
                <c:pt idx="1436">
                  <c:v>3.221003469713783</c:v>
                </c:pt>
                <c:pt idx="1437">
                  <c:v>3.2563823400726593</c:v>
                </c:pt>
                <c:pt idx="1438">
                  <c:v>3.2274239664628341</c:v>
                </c:pt>
                <c:pt idx="1439">
                  <c:v>3.1780644898706831</c:v>
                </c:pt>
                <c:pt idx="1440">
                  <c:v>3.2173506038930078</c:v>
                </c:pt>
                <c:pt idx="1441">
                  <c:v>3.3181656305009302</c:v>
                </c:pt>
                <c:pt idx="1442">
                  <c:v>3.3267229011284289</c:v>
                </c:pt>
                <c:pt idx="1443">
                  <c:v>3.3045106279062755</c:v>
                </c:pt>
                <c:pt idx="1444">
                  <c:v>3.2872434599456737</c:v>
                </c:pt>
                <c:pt idx="1445">
                  <c:v>3.2821457279785187</c:v>
                </c:pt>
                <c:pt idx="1446">
                  <c:v>3.2343226935561091</c:v>
                </c:pt>
                <c:pt idx="1447">
                  <c:v>3.3064133741694657</c:v>
                </c:pt>
                <c:pt idx="1448">
                  <c:v>3.2717569368837784</c:v>
                </c:pt>
                <c:pt idx="1449">
                  <c:v>3.2444469316944704</c:v>
                </c:pt>
                <c:pt idx="1450">
                  <c:v>3.2183477650362828</c:v>
                </c:pt>
                <c:pt idx="1451">
                  <c:v>3.1539901708401676</c:v>
                </c:pt>
                <c:pt idx="1452">
                  <c:v>3.0982508979537928</c:v>
                </c:pt>
                <c:pt idx="1453">
                  <c:v>3.1154468401184467</c:v>
                </c:pt>
                <c:pt idx="1454">
                  <c:v>3.1177565909299121</c:v>
                </c:pt>
                <c:pt idx="1455">
                  <c:v>3.1830401204733554</c:v>
                </c:pt>
                <c:pt idx="1456">
                  <c:v>3.2455356688611086</c:v>
                </c:pt>
                <c:pt idx="1457">
                  <c:v>3.2312701594440409</c:v>
                </c:pt>
                <c:pt idx="1458">
                  <c:v>3.2149696272855941</c:v>
                </c:pt>
                <c:pt idx="1459">
                  <c:v>3.2220718566530073</c:v>
                </c:pt>
                <c:pt idx="1460">
                  <c:v>3.1626186672636161</c:v>
                </c:pt>
                <c:pt idx="1461">
                  <c:v>3.1796416324952528</c:v>
                </c:pt>
                <c:pt idx="1462">
                  <c:v>3.197366680572665</c:v>
                </c:pt>
                <c:pt idx="1463">
                  <c:v>3.196288118519734</c:v>
                </c:pt>
                <c:pt idx="1464">
                  <c:v>3.1460027065802554</c:v>
                </c:pt>
                <c:pt idx="1465">
                  <c:v>3.0264349454105237</c:v>
                </c:pt>
                <c:pt idx="1466">
                  <c:v>3.0297927329337995</c:v>
                </c:pt>
                <c:pt idx="1467">
                  <c:v>3.0981694970441382</c:v>
                </c:pt>
                <c:pt idx="1468">
                  <c:v>2.9962759083832848</c:v>
                </c:pt>
                <c:pt idx="1469">
                  <c:v>3.0357044739975061</c:v>
                </c:pt>
                <c:pt idx="1470">
                  <c:v>3.00596261663225</c:v>
                </c:pt>
                <c:pt idx="1471">
                  <c:v>2.9901097894769064</c:v>
                </c:pt>
                <c:pt idx="1472">
                  <c:v>3.0305863918029377</c:v>
                </c:pt>
                <c:pt idx="1473">
                  <c:v>3.0794676380508648</c:v>
                </c:pt>
                <c:pt idx="1474">
                  <c:v>3.0899174798278466</c:v>
                </c:pt>
                <c:pt idx="1475">
                  <c:v>3.1303839070401711</c:v>
                </c:pt>
                <c:pt idx="1476">
                  <c:v>3.1311673907956021</c:v>
                </c:pt>
                <c:pt idx="1477">
                  <c:v>3.0942012026984496</c:v>
                </c:pt>
                <c:pt idx="1478">
                  <c:v>3.1585180964397375</c:v>
                </c:pt>
                <c:pt idx="1479">
                  <c:v>3.175612287467322</c:v>
                </c:pt>
                <c:pt idx="1480">
                  <c:v>3.275511553841624</c:v>
                </c:pt>
                <c:pt idx="1481">
                  <c:v>3.2740158121267107</c:v>
                </c:pt>
                <c:pt idx="1482">
                  <c:v>3.3054162130261906</c:v>
                </c:pt>
                <c:pt idx="1483">
                  <c:v>3.3027503332349837</c:v>
                </c:pt>
                <c:pt idx="1484">
                  <c:v>3.2681244212904179</c:v>
                </c:pt>
                <c:pt idx="1485">
                  <c:v>3.3149604696832591</c:v>
                </c:pt>
                <c:pt idx="1486">
                  <c:v>3.2189786220861119</c:v>
                </c:pt>
                <c:pt idx="1487">
                  <c:v>3.2303340489830075</c:v>
                </c:pt>
                <c:pt idx="1488">
                  <c:v>3.2468177331881787</c:v>
                </c:pt>
                <c:pt idx="1489">
                  <c:v>3.2536147091443848</c:v>
                </c:pt>
                <c:pt idx="1490">
                  <c:v>3.2962891360311057</c:v>
                </c:pt>
                <c:pt idx="1491">
                  <c:v>3.311887585343777</c:v>
                </c:pt>
                <c:pt idx="1492">
                  <c:v>3.3000946285574853</c:v>
                </c:pt>
                <c:pt idx="1493">
                  <c:v>3.2781367331780036</c:v>
                </c:pt>
                <c:pt idx="1494">
                  <c:v>3.3279439147732579</c:v>
                </c:pt>
                <c:pt idx="1495">
                  <c:v>3.3929018406780806</c:v>
                </c:pt>
                <c:pt idx="1496">
                  <c:v>3.3959034992216148</c:v>
                </c:pt>
                <c:pt idx="1497">
                  <c:v>3.3973280151405802</c:v>
                </c:pt>
                <c:pt idx="1498">
                  <c:v>3.3377018488181718</c:v>
                </c:pt>
                <c:pt idx="1499">
                  <c:v>3.3042460749498987</c:v>
                </c:pt>
                <c:pt idx="1500">
                  <c:v>3.3200582016504145</c:v>
                </c:pt>
                <c:pt idx="1501">
                  <c:v>3.2600657312345573</c:v>
                </c:pt>
                <c:pt idx="1502">
                  <c:v>3.3050804342738638</c:v>
                </c:pt>
                <c:pt idx="1503">
                  <c:v>3.2530856032316269</c:v>
                </c:pt>
                <c:pt idx="1504">
                  <c:v>3.2720011396127457</c:v>
                </c:pt>
                <c:pt idx="1505">
                  <c:v>3.2632708920522293</c:v>
                </c:pt>
                <c:pt idx="1506">
                  <c:v>3.2793984472776594</c:v>
                </c:pt>
                <c:pt idx="1507">
                  <c:v>3.3221033995055005</c:v>
                </c:pt>
                <c:pt idx="1508">
                  <c:v>3.3082957702052433</c:v>
                </c:pt>
                <c:pt idx="1509">
                  <c:v>3.3521708605093776</c:v>
                </c:pt>
                <c:pt idx="1510">
                  <c:v>3.3481923910499813</c:v>
                </c:pt>
                <c:pt idx="1511">
                  <c:v>3.3150316954792083</c:v>
                </c:pt>
                <c:pt idx="1512">
                  <c:v>3.3130984238748984</c:v>
                </c:pt>
                <c:pt idx="1513">
                  <c:v>3.2797342260299871</c:v>
                </c:pt>
                <c:pt idx="1514">
                  <c:v>3.3300399881968796</c:v>
                </c:pt>
                <c:pt idx="1515">
                  <c:v>3.3690513741491181</c:v>
                </c:pt>
                <c:pt idx="1516">
                  <c:v>3.3826351509478236</c:v>
                </c:pt>
                <c:pt idx="1517">
                  <c:v>3.4120819300155802</c:v>
                </c:pt>
                <c:pt idx="1518">
                  <c:v>3.3918029283977371</c:v>
                </c:pt>
                <c:pt idx="1519">
                  <c:v>3.3850263026689449</c:v>
                </c:pt>
                <c:pt idx="1520">
                  <c:v>3.431078867306355</c:v>
                </c:pt>
                <c:pt idx="1521">
                  <c:v>3.4122854322897185</c:v>
                </c:pt>
                <c:pt idx="1522">
                  <c:v>3.4177596434640285</c:v>
                </c:pt>
                <c:pt idx="1523">
                  <c:v>3.4182683991493734</c:v>
                </c:pt>
                <c:pt idx="1524">
                  <c:v>3.3535241506323956</c:v>
                </c:pt>
                <c:pt idx="1525">
                  <c:v>3.3534732750638612</c:v>
                </c:pt>
                <c:pt idx="1526">
                  <c:v>3.3754616957844625</c:v>
                </c:pt>
                <c:pt idx="1527">
                  <c:v>3.3577264725933436</c:v>
                </c:pt>
                <c:pt idx="1528">
                  <c:v>3.3064744248517099</c:v>
                </c:pt>
                <c:pt idx="1529">
                  <c:v>3.2875385382431768</c:v>
                </c:pt>
                <c:pt idx="1530">
                  <c:v>3.2657027442281787</c:v>
                </c:pt>
                <c:pt idx="1531">
                  <c:v>3.2171471016188726</c:v>
                </c:pt>
                <c:pt idx="1532">
                  <c:v>3.2486289034280076</c:v>
                </c:pt>
                <c:pt idx="1533">
                  <c:v>3.2673612877624034</c:v>
                </c:pt>
                <c:pt idx="1534">
                  <c:v>3.1838236042287895</c:v>
                </c:pt>
                <c:pt idx="1535">
                  <c:v>3.1808626461400826</c:v>
                </c:pt>
                <c:pt idx="1536">
                  <c:v>3.176059992470428</c:v>
                </c:pt>
                <c:pt idx="1537">
                  <c:v>3.1845663875293932</c:v>
                </c:pt>
                <c:pt idx="1538">
                  <c:v>3.2084372042857701</c:v>
                </c:pt>
                <c:pt idx="1539">
                  <c:v>3.2001648368420641</c:v>
                </c:pt>
                <c:pt idx="1540">
                  <c:v>3.1559132673307744</c:v>
                </c:pt>
                <c:pt idx="1541">
                  <c:v>3.1828671435403413</c:v>
                </c:pt>
                <c:pt idx="1542">
                  <c:v>3.1547533043681883</c:v>
                </c:pt>
                <c:pt idx="1543">
                  <c:v>3.1705959564098247</c:v>
                </c:pt>
                <c:pt idx="1544">
                  <c:v>3.1943548469154264</c:v>
                </c:pt>
                <c:pt idx="1545">
                  <c:v>3.1752866838287037</c:v>
                </c:pt>
                <c:pt idx="1546">
                  <c:v>3.1762634947445658</c:v>
                </c:pt>
                <c:pt idx="1547">
                  <c:v>3.0759165233671601</c:v>
                </c:pt>
                <c:pt idx="1548">
                  <c:v>3.0792132602081943</c:v>
                </c:pt>
                <c:pt idx="1549">
                  <c:v>3.0427049522278526</c:v>
                </c:pt>
                <c:pt idx="1550">
                  <c:v>3.0305355162344054</c:v>
                </c:pt>
                <c:pt idx="1551">
                  <c:v>3.0152016198781135</c:v>
                </c:pt>
                <c:pt idx="1552">
                  <c:v>3.0062475198160454</c:v>
                </c:pt>
                <c:pt idx="1553">
                  <c:v>3.0541214298069894</c:v>
                </c:pt>
                <c:pt idx="1554">
                  <c:v>3.0567771344844892</c:v>
                </c:pt>
                <c:pt idx="1555">
                  <c:v>3.0074685334608726</c:v>
                </c:pt>
                <c:pt idx="1556">
                  <c:v>3.0386450818588013</c:v>
                </c:pt>
                <c:pt idx="1557">
                  <c:v>3.0568687105078518</c:v>
                </c:pt>
                <c:pt idx="1558">
                  <c:v>3.0613355854251787</c:v>
                </c:pt>
                <c:pt idx="1559">
                  <c:v>3.0035816400248385</c:v>
                </c:pt>
                <c:pt idx="1560">
                  <c:v>3.0137974541865615</c:v>
                </c:pt>
                <c:pt idx="1561">
                  <c:v>3.0020146725139765</c:v>
                </c:pt>
                <c:pt idx="1562">
                  <c:v>3.0459813388414729</c:v>
                </c:pt>
                <c:pt idx="1563">
                  <c:v>3.015008292717682</c:v>
                </c:pt>
                <c:pt idx="1564">
                  <c:v>2.968670824896479</c:v>
                </c:pt>
                <c:pt idx="1565">
                  <c:v>2.9428056858535498</c:v>
                </c:pt>
                <c:pt idx="1566">
                  <c:v>2.9252434395954481</c:v>
                </c:pt>
                <c:pt idx="1567">
                  <c:v>2.9600118031319109</c:v>
                </c:pt>
                <c:pt idx="1568">
                  <c:v>2.9595132225602727</c:v>
                </c:pt>
                <c:pt idx="1569">
                  <c:v>3.0094221552925964</c:v>
                </c:pt>
                <c:pt idx="1570">
                  <c:v>3.0804851494215555</c:v>
                </c:pt>
                <c:pt idx="1571">
                  <c:v>3.0896631019851752</c:v>
                </c:pt>
                <c:pt idx="1572">
                  <c:v>3.0949948615675886</c:v>
                </c:pt>
                <c:pt idx="1573">
                  <c:v>3.0527070890017303</c:v>
                </c:pt>
                <c:pt idx="1574">
                  <c:v>3.0973961884024166</c:v>
                </c:pt>
                <c:pt idx="1575">
                  <c:v>3.1031553027605194</c:v>
                </c:pt>
                <c:pt idx="1576">
                  <c:v>3.1766501490654275</c:v>
                </c:pt>
                <c:pt idx="1577">
                  <c:v>3.1771792549781859</c:v>
                </c:pt>
                <c:pt idx="1578">
                  <c:v>3.1682353300298245</c:v>
                </c:pt>
                <c:pt idx="1579">
                  <c:v>3.155994668240429</c:v>
                </c:pt>
                <c:pt idx="1580">
                  <c:v>3.1636260035206005</c:v>
                </c:pt>
                <c:pt idx="1581">
                  <c:v>3.16772657434448</c:v>
                </c:pt>
                <c:pt idx="1582">
                  <c:v>3.110440684174657</c:v>
                </c:pt>
                <c:pt idx="1583">
                  <c:v>3.1606446952044811</c:v>
                </c:pt>
                <c:pt idx="1584">
                  <c:v>3.1703110532260319</c:v>
                </c:pt>
                <c:pt idx="1585">
                  <c:v>3.1836811526368929</c:v>
                </c:pt>
                <c:pt idx="1586">
                  <c:v>3.1772810061152557</c:v>
                </c:pt>
                <c:pt idx="1587">
                  <c:v>3.1493299687624137</c:v>
                </c:pt>
                <c:pt idx="1588">
                  <c:v>3.1457076282827585</c:v>
                </c:pt>
                <c:pt idx="1589">
                  <c:v>3.1127097345312955</c:v>
                </c:pt>
                <c:pt idx="1590">
                  <c:v>3.1217147101618976</c:v>
                </c:pt>
                <c:pt idx="1591">
                  <c:v>3.0202688265041475</c:v>
                </c:pt>
                <c:pt idx="1592">
                  <c:v>3.0299148342982845</c:v>
                </c:pt>
                <c:pt idx="1593">
                  <c:v>3.0525849876372484</c:v>
                </c:pt>
                <c:pt idx="1594">
                  <c:v>3.0332013960256119</c:v>
                </c:pt>
                <c:pt idx="1595">
                  <c:v>3.024125194599061</c:v>
                </c:pt>
                <c:pt idx="1596">
                  <c:v>3.02986395872975</c:v>
                </c:pt>
                <c:pt idx="1597">
                  <c:v>3.0081502660792347</c:v>
                </c:pt>
                <c:pt idx="1598">
                  <c:v>3.0066138239094933</c:v>
                </c:pt>
                <c:pt idx="1599">
                  <c:v>3.0121490857660449</c:v>
                </c:pt>
                <c:pt idx="1600">
                  <c:v>2.948157795663378</c:v>
                </c:pt>
                <c:pt idx="1601">
                  <c:v>2.8428250185695934</c:v>
                </c:pt>
                <c:pt idx="1602">
                  <c:v>2.8471901423498518</c:v>
                </c:pt>
                <c:pt idx="1603">
                  <c:v>2.8735742121918322</c:v>
                </c:pt>
                <c:pt idx="1604">
                  <c:v>2.9171236988573459</c:v>
                </c:pt>
                <c:pt idx="1605">
                  <c:v>2.9257216699396729</c:v>
                </c:pt>
                <c:pt idx="1606">
                  <c:v>2.9689760783076866</c:v>
                </c:pt>
                <c:pt idx="1607">
                  <c:v>2.948320597482688</c:v>
                </c:pt>
                <c:pt idx="1608">
                  <c:v>2.9365479909238101</c:v>
                </c:pt>
                <c:pt idx="1609">
                  <c:v>2.8838816023769178</c:v>
                </c:pt>
                <c:pt idx="1610">
                  <c:v>2.856825975030282</c:v>
                </c:pt>
                <c:pt idx="1611">
                  <c:v>2.8264329103877848</c:v>
                </c:pt>
                <c:pt idx="1612">
                  <c:v>2.8703995767152812</c:v>
                </c:pt>
                <c:pt idx="1613">
                  <c:v>2.85922730186511</c:v>
                </c:pt>
                <c:pt idx="1614">
                  <c:v>2.954690218663206</c:v>
                </c:pt>
                <c:pt idx="1615">
                  <c:v>2.9520243388719991</c:v>
                </c:pt>
                <c:pt idx="1616">
                  <c:v>2.902766613416917</c:v>
                </c:pt>
                <c:pt idx="1617">
                  <c:v>2.8915027625433831</c:v>
                </c:pt>
                <c:pt idx="1618">
                  <c:v>2.8966310198516592</c:v>
                </c:pt>
                <c:pt idx="1619">
                  <c:v>2.8841766806744187</c:v>
                </c:pt>
                <c:pt idx="1620">
                  <c:v>2.852949256707956</c:v>
                </c:pt>
                <c:pt idx="1621">
                  <c:v>2.791868049125461</c:v>
                </c:pt>
                <c:pt idx="1622">
                  <c:v>2.7709887157989113</c:v>
                </c:pt>
                <c:pt idx="1623">
                  <c:v>2.8277556751696822</c:v>
                </c:pt>
                <c:pt idx="1624">
                  <c:v>2.804373263871236</c:v>
                </c:pt>
                <c:pt idx="1625">
                  <c:v>2.799275531904081</c:v>
                </c:pt>
                <c:pt idx="1626">
                  <c:v>2.7679158314594288</c:v>
                </c:pt>
                <c:pt idx="1627">
                  <c:v>2.7809705023453755</c:v>
                </c:pt>
                <c:pt idx="1628">
                  <c:v>2.7768394061803758</c:v>
                </c:pt>
                <c:pt idx="1629">
                  <c:v>2.7818659123515816</c:v>
                </c:pt>
                <c:pt idx="1630">
                  <c:v>2.7261876901474484</c:v>
                </c:pt>
                <c:pt idx="1631">
                  <c:v>2.7369529604493441</c:v>
                </c:pt>
                <c:pt idx="1632">
                  <c:v>2.8195341832945102</c:v>
                </c:pt>
                <c:pt idx="1633">
                  <c:v>2.7327201131472756</c:v>
                </c:pt>
                <c:pt idx="1634">
                  <c:v>2.7162262538283977</c:v>
                </c:pt>
                <c:pt idx="1635">
                  <c:v>2.6566407879608165</c:v>
                </c:pt>
                <c:pt idx="1636">
                  <c:v>2.6840728945146073</c:v>
                </c:pt>
                <c:pt idx="1637">
                  <c:v>2.6563050092084888</c:v>
                </c:pt>
                <c:pt idx="1638">
                  <c:v>2.6335127545050421</c:v>
                </c:pt>
                <c:pt idx="1639">
                  <c:v>2.626552976729525</c:v>
                </c:pt>
                <c:pt idx="1640">
                  <c:v>2.601857975762889</c:v>
                </c:pt>
                <c:pt idx="1641">
                  <c:v>2.596678842886079</c:v>
                </c:pt>
                <c:pt idx="1642">
                  <c:v>2.6910733727449507</c:v>
                </c:pt>
                <c:pt idx="1643">
                  <c:v>2.7092257755980524</c:v>
                </c:pt>
                <c:pt idx="1644">
                  <c:v>2.7002513253085709</c:v>
                </c:pt>
                <c:pt idx="1645">
                  <c:v>2.713651950060552</c:v>
                </c:pt>
                <c:pt idx="1646">
                  <c:v>2.637603150215214</c:v>
                </c:pt>
                <c:pt idx="1647">
                  <c:v>2.6283132714008182</c:v>
                </c:pt>
                <c:pt idx="1648">
                  <c:v>2.5646679351641857</c:v>
                </c:pt>
                <c:pt idx="1649">
                  <c:v>2.5517964163249625</c:v>
                </c:pt>
                <c:pt idx="1650">
                  <c:v>2.6217910235146982</c:v>
                </c:pt>
                <c:pt idx="1651">
                  <c:v>2.6714048779495214</c:v>
                </c:pt>
                <c:pt idx="1652">
                  <c:v>2.6980840260890018</c:v>
                </c:pt>
                <c:pt idx="1653">
                  <c:v>2.7040161173801218</c:v>
                </c:pt>
                <c:pt idx="1654">
                  <c:v>2.756458653425462</c:v>
                </c:pt>
                <c:pt idx="1655">
                  <c:v>2.7425085725333078</c:v>
                </c:pt>
                <c:pt idx="1656">
                  <c:v>2.7447674477762392</c:v>
                </c:pt>
                <c:pt idx="1657">
                  <c:v>2.7904130078653728</c:v>
                </c:pt>
                <c:pt idx="1658">
                  <c:v>2.7923564545833899</c:v>
                </c:pt>
                <c:pt idx="1659">
                  <c:v>2.812147050743302</c:v>
                </c:pt>
                <c:pt idx="1660">
                  <c:v>2.7841654880493389</c:v>
                </c:pt>
                <c:pt idx="1661">
                  <c:v>2.7754759409436502</c:v>
                </c:pt>
                <c:pt idx="1662">
                  <c:v>2.7998351631579586</c:v>
                </c:pt>
                <c:pt idx="1663">
                  <c:v>2.7468635211998595</c:v>
                </c:pt>
                <c:pt idx="1664">
                  <c:v>2.7421931440083944</c:v>
                </c:pt>
                <c:pt idx="1665">
                  <c:v>2.7983597716704582</c:v>
                </c:pt>
                <c:pt idx="1666">
                  <c:v>2.792743108904252</c:v>
                </c:pt>
                <c:pt idx="1667">
                  <c:v>2.7168774611056374</c:v>
                </c:pt>
                <c:pt idx="1668">
                  <c:v>2.7086356190030521</c:v>
                </c:pt>
                <c:pt idx="1669">
                  <c:v>2.6521433877023672</c:v>
                </c:pt>
                <c:pt idx="1670">
                  <c:v>2.6553892489748674</c:v>
                </c:pt>
                <c:pt idx="1671">
                  <c:v>2.6551755715870224</c:v>
                </c:pt>
                <c:pt idx="1672">
                  <c:v>2.6292595569755592</c:v>
                </c:pt>
                <c:pt idx="1673">
                  <c:v>2.6342555378056449</c:v>
                </c:pt>
                <c:pt idx="1674">
                  <c:v>2.6149736973310773</c:v>
                </c:pt>
                <c:pt idx="1675">
                  <c:v>2.618382360422888</c:v>
                </c:pt>
                <c:pt idx="1676">
                  <c:v>2.6542496362396952</c:v>
                </c:pt>
                <c:pt idx="1677">
                  <c:v>2.5656752714211679</c:v>
                </c:pt>
                <c:pt idx="1678">
                  <c:v>2.6288525524272837</c:v>
                </c:pt>
                <c:pt idx="1679">
                  <c:v>2.6020920033781478</c:v>
                </c:pt>
                <c:pt idx="1680">
                  <c:v>2.5655429949429784</c:v>
                </c:pt>
                <c:pt idx="1681">
                  <c:v>2.5604045625209966</c:v>
                </c:pt>
                <c:pt idx="1682">
                  <c:v>2.5725027727184955</c:v>
                </c:pt>
                <c:pt idx="1683">
                  <c:v>2.569216210991168</c:v>
                </c:pt>
                <c:pt idx="1684">
                  <c:v>2.547299016066515</c:v>
                </c:pt>
                <c:pt idx="1685">
                  <c:v>2.5210777480438447</c:v>
                </c:pt>
                <c:pt idx="1686">
                  <c:v>2.4643413140141939</c:v>
                </c:pt>
                <c:pt idx="1687">
                  <c:v>2.4394631610008339</c:v>
                </c:pt>
                <c:pt idx="1688">
                  <c:v>2.3817804413964421</c:v>
                </c:pt>
                <c:pt idx="1689">
                  <c:v>2.4319844524262657</c:v>
                </c:pt>
                <c:pt idx="1690">
                  <c:v>2.4261642873859213</c:v>
                </c:pt>
                <c:pt idx="1691">
                  <c:v>2.4186957539250602</c:v>
                </c:pt>
                <c:pt idx="1692">
                  <c:v>2.3800710222936843</c:v>
                </c:pt>
                <c:pt idx="1693">
                  <c:v>2.3823400726503219</c:v>
                </c:pt>
                <c:pt idx="1694">
                  <c:v>2.4004721252760097</c:v>
                </c:pt>
                <c:pt idx="1695">
                  <c:v>2.3766013085196325</c:v>
                </c:pt>
                <c:pt idx="1696">
                  <c:v>2.3453942347805836</c:v>
                </c:pt>
                <c:pt idx="1697">
                  <c:v>2.3483450177555834</c:v>
                </c:pt>
                <c:pt idx="1698">
                  <c:v>2.3518350817570486</c:v>
                </c:pt>
                <c:pt idx="1699">
                  <c:v>2.3868171226813555</c:v>
                </c:pt>
                <c:pt idx="1700">
                  <c:v>2.3390042633726527</c:v>
                </c:pt>
                <c:pt idx="1701">
                  <c:v>2.3162527091240337</c:v>
                </c:pt>
                <c:pt idx="1702">
                  <c:v>2.3307115457015328</c:v>
                </c:pt>
                <c:pt idx="1703">
                  <c:v>2.4100469072741992</c:v>
                </c:pt>
                <c:pt idx="1704">
                  <c:v>2.4902064530571235</c:v>
                </c:pt>
                <c:pt idx="1705">
                  <c:v>2.478260869565228</c:v>
                </c:pt>
                <c:pt idx="1706">
                  <c:v>2.4778640401306586</c:v>
                </c:pt>
                <c:pt idx="1707">
                  <c:v>2.4362580001831624</c:v>
                </c:pt>
                <c:pt idx="1708">
                  <c:v>2.3867255466579942</c:v>
                </c:pt>
                <c:pt idx="1709">
                  <c:v>2.5036884787187601</c:v>
                </c:pt>
                <c:pt idx="1710">
                  <c:v>2.4646058669705737</c:v>
                </c:pt>
                <c:pt idx="1711">
                  <c:v>2.5115741918416044</c:v>
                </c:pt>
                <c:pt idx="1712">
                  <c:v>2.5479400482300498</c:v>
                </c:pt>
                <c:pt idx="1713">
                  <c:v>2.5038105800832429</c:v>
                </c:pt>
                <c:pt idx="1714">
                  <c:v>2.5074125703354846</c:v>
                </c:pt>
                <c:pt idx="1715">
                  <c:v>2.471524944291263</c:v>
                </c:pt>
                <c:pt idx="1716">
                  <c:v>2.529777470263241</c:v>
                </c:pt>
                <c:pt idx="1717">
                  <c:v>2.5499750709714295</c:v>
                </c:pt>
                <c:pt idx="1718">
                  <c:v>2.5481740758453091</c:v>
                </c:pt>
                <c:pt idx="1719">
                  <c:v>2.5009920735864335</c:v>
                </c:pt>
                <c:pt idx="1720">
                  <c:v>2.5725129478322035</c:v>
                </c:pt>
                <c:pt idx="1721">
                  <c:v>2.5735202840891866</c:v>
                </c:pt>
                <c:pt idx="1722">
                  <c:v>2.577987159006514</c:v>
                </c:pt>
                <c:pt idx="1723">
                  <c:v>2.576318440358583</c:v>
                </c:pt>
                <c:pt idx="1724">
                  <c:v>2.5662756031298768</c:v>
                </c:pt>
                <c:pt idx="1725">
                  <c:v>2.5942571658238398</c:v>
                </c:pt>
                <c:pt idx="1726">
                  <c:v>2.5804800618647028</c:v>
                </c:pt>
                <c:pt idx="1727">
                  <c:v>2.5815179234628061</c:v>
                </c:pt>
                <c:pt idx="1728">
                  <c:v>2.5852013146247024</c:v>
                </c:pt>
                <c:pt idx="1729">
                  <c:v>2.6073220118234937</c:v>
                </c:pt>
                <c:pt idx="1730">
                  <c:v>2.6429654351387497</c:v>
                </c:pt>
                <c:pt idx="1731">
                  <c:v>2.6518991849734039</c:v>
                </c:pt>
                <c:pt idx="1732">
                  <c:v>2.6943904598134001</c:v>
                </c:pt>
                <c:pt idx="1733">
                  <c:v>2.7030901820327959</c:v>
                </c:pt>
                <c:pt idx="1734">
                  <c:v>2.7090833240061576</c:v>
                </c:pt>
                <c:pt idx="1735">
                  <c:v>2.6802674019882287</c:v>
                </c:pt>
                <c:pt idx="1736">
                  <c:v>2.6794635680053838</c:v>
                </c:pt>
                <c:pt idx="1737">
                  <c:v>2.7268592476521039</c:v>
                </c:pt>
                <c:pt idx="1738">
                  <c:v>2.7093275267351227</c:v>
                </c:pt>
                <c:pt idx="1739">
                  <c:v>2.6669481781459021</c:v>
                </c:pt>
                <c:pt idx="1740">
                  <c:v>2.6485820979049555</c:v>
                </c:pt>
                <c:pt idx="1741">
                  <c:v>2.6819462957498663</c:v>
                </c:pt>
                <c:pt idx="1742">
                  <c:v>2.7109555449282263</c:v>
                </c:pt>
                <c:pt idx="1743">
                  <c:v>2.7008821823583995</c:v>
                </c:pt>
                <c:pt idx="1744">
                  <c:v>2.7280192106146908</c:v>
                </c:pt>
                <c:pt idx="1745">
                  <c:v>2.6507290468971108</c:v>
                </c:pt>
                <c:pt idx="1746">
                  <c:v>2.6308265244864226</c:v>
                </c:pt>
                <c:pt idx="1747">
                  <c:v>2.6694614312315057</c:v>
                </c:pt>
                <c:pt idx="1748">
                  <c:v>2.6760650800272812</c:v>
                </c:pt>
                <c:pt idx="1749">
                  <c:v>2.6297072619786639</c:v>
                </c:pt>
                <c:pt idx="1750">
                  <c:v>2.6331057499567674</c:v>
                </c:pt>
                <c:pt idx="1751">
                  <c:v>2.6289950040191816</c:v>
                </c:pt>
                <c:pt idx="1752">
                  <c:v>2.5976454786882361</c:v>
                </c:pt>
                <c:pt idx="1753">
                  <c:v>2.6001892571149599</c:v>
                </c:pt>
                <c:pt idx="1754">
                  <c:v>2.5917439127382362</c:v>
                </c:pt>
                <c:pt idx="1755">
                  <c:v>2.5182388913196219</c:v>
                </c:pt>
                <c:pt idx="1756">
                  <c:v>2.4859023799591071</c:v>
                </c:pt>
                <c:pt idx="1757">
                  <c:v>2.4978886639058304</c:v>
                </c:pt>
                <c:pt idx="1758">
                  <c:v>2.5568330976098772</c:v>
                </c:pt>
                <c:pt idx="1759">
                  <c:v>2.5639556772047043</c:v>
                </c:pt>
                <c:pt idx="1760">
                  <c:v>2.5388434965760855</c:v>
                </c:pt>
                <c:pt idx="1761">
                  <c:v>2.5639149767498761</c:v>
                </c:pt>
                <c:pt idx="1762">
                  <c:v>2.5641693545925484</c:v>
                </c:pt>
                <c:pt idx="1763">
                  <c:v>2.6154519276753025</c:v>
                </c:pt>
                <c:pt idx="1764">
                  <c:v>2.625637216495905</c:v>
                </c:pt>
                <c:pt idx="1765">
                  <c:v>2.619114968609785</c:v>
                </c:pt>
                <c:pt idx="1766">
                  <c:v>2.5863918029284085</c:v>
                </c:pt>
                <c:pt idx="1767">
                  <c:v>2.6454379877695242</c:v>
                </c:pt>
                <c:pt idx="1768">
                  <c:v>2.6415205689923695</c:v>
                </c:pt>
                <c:pt idx="1769">
                  <c:v>2.6728395689821949</c:v>
                </c:pt>
                <c:pt idx="1770">
                  <c:v>2.6516753324718518</c:v>
                </c:pt>
                <c:pt idx="1771">
                  <c:v>2.6504848441681448</c:v>
                </c:pt>
                <c:pt idx="1772">
                  <c:v>2.6719746843171084</c:v>
                </c:pt>
                <c:pt idx="1773">
                  <c:v>2.6775709968559012</c:v>
                </c:pt>
                <c:pt idx="1774">
                  <c:v>2.6721476612501256</c:v>
                </c:pt>
                <c:pt idx="1775">
                  <c:v>2.7304815881317586</c:v>
                </c:pt>
                <c:pt idx="1776">
                  <c:v>2.7386522044383961</c:v>
                </c:pt>
                <c:pt idx="1777">
                  <c:v>2.7634387814283943</c:v>
                </c:pt>
                <c:pt idx="1778">
                  <c:v>2.7653720530327046</c:v>
                </c:pt>
                <c:pt idx="1779">
                  <c:v>2.7565604045625327</c:v>
                </c:pt>
                <c:pt idx="1780">
                  <c:v>2.7040466427212442</c:v>
                </c:pt>
                <c:pt idx="1781">
                  <c:v>2.703741389310037</c:v>
                </c:pt>
                <c:pt idx="1782">
                  <c:v>2.6830960835987456</c:v>
                </c:pt>
                <c:pt idx="1783">
                  <c:v>2.6613315153796959</c:v>
                </c:pt>
                <c:pt idx="1784">
                  <c:v>2.6632037363017642</c:v>
                </c:pt>
                <c:pt idx="1785">
                  <c:v>2.619735650545906</c:v>
                </c:pt>
                <c:pt idx="1786">
                  <c:v>2.659713672300299</c:v>
                </c:pt>
                <c:pt idx="1787">
                  <c:v>2.6190539179275438</c:v>
                </c:pt>
                <c:pt idx="1788">
                  <c:v>2.6325359435891809</c:v>
                </c:pt>
                <c:pt idx="1789">
                  <c:v>2.6735416518279709</c:v>
                </c:pt>
                <c:pt idx="1790">
                  <c:v>2.6626949806164197</c:v>
                </c:pt>
                <c:pt idx="1791">
                  <c:v>2.6407065598958184</c:v>
                </c:pt>
                <c:pt idx="1792">
                  <c:v>2.6181585079213372</c:v>
                </c:pt>
                <c:pt idx="1793">
                  <c:v>2.6604768058283166</c:v>
                </c:pt>
                <c:pt idx="1794">
                  <c:v>2.6972700169924515</c:v>
                </c:pt>
                <c:pt idx="1795">
                  <c:v>2.6885295943182284</c:v>
                </c:pt>
                <c:pt idx="1796">
                  <c:v>2.6781306281097805</c:v>
                </c:pt>
                <c:pt idx="1797">
                  <c:v>2.6791074390256422</c:v>
                </c:pt>
                <c:pt idx="1798">
                  <c:v>2.6038421229357347</c:v>
                </c:pt>
                <c:pt idx="1799">
                  <c:v>2.6036487957753036</c:v>
                </c:pt>
                <c:pt idx="1800">
                  <c:v>2.6021835794015105</c:v>
                </c:pt>
                <c:pt idx="1801">
                  <c:v>2.5866970563396152</c:v>
                </c:pt>
                <c:pt idx="1802">
                  <c:v>2.5685344783728064</c:v>
                </c:pt>
                <c:pt idx="1803">
                  <c:v>2.6030586391803037</c:v>
                </c:pt>
                <c:pt idx="1804">
                  <c:v>2.584662033598236</c:v>
                </c:pt>
                <c:pt idx="1805">
                  <c:v>2.6258305436563365</c:v>
                </c:pt>
                <c:pt idx="1806">
                  <c:v>2.6052564637409934</c:v>
                </c:pt>
                <c:pt idx="1807">
                  <c:v>2.6130200754993549</c:v>
                </c:pt>
                <c:pt idx="1808">
                  <c:v>2.6264105251376293</c:v>
                </c:pt>
                <c:pt idx="1809">
                  <c:v>2.6034249432737515</c:v>
                </c:pt>
                <c:pt idx="1810">
                  <c:v>2.5973096999359075</c:v>
                </c:pt>
                <c:pt idx="1811">
                  <c:v>2.5561818903326348</c:v>
                </c:pt>
                <c:pt idx="1812">
                  <c:v>2.4995370323263462</c:v>
                </c:pt>
                <c:pt idx="1813">
                  <c:v>2.497909014133243</c:v>
                </c:pt>
                <c:pt idx="1814">
                  <c:v>2.4900538263515193</c:v>
                </c:pt>
                <c:pt idx="1815">
                  <c:v>2.4682078572228145</c:v>
                </c:pt>
                <c:pt idx="1816">
                  <c:v>2.5047161652031567</c:v>
                </c:pt>
                <c:pt idx="1817">
                  <c:v>2.5084097314787597</c:v>
                </c:pt>
                <c:pt idx="1818">
                  <c:v>2.5119506710487598</c:v>
                </c:pt>
                <c:pt idx="1819">
                  <c:v>2.5080841278401396</c:v>
                </c:pt>
                <c:pt idx="1820">
                  <c:v>2.4729291099828146</c:v>
                </c:pt>
                <c:pt idx="1821">
                  <c:v>2.5159087902807422</c:v>
                </c:pt>
                <c:pt idx="1822">
                  <c:v>2.4583481720408331</c:v>
                </c:pt>
                <c:pt idx="1823">
                  <c:v>2.4488547909522995</c:v>
                </c:pt>
                <c:pt idx="1824">
                  <c:v>2.4680450554035049</c:v>
                </c:pt>
                <c:pt idx="1825">
                  <c:v>2.4920684988654855</c:v>
                </c:pt>
                <c:pt idx="1826">
                  <c:v>2.4935438903529858</c:v>
                </c:pt>
                <c:pt idx="1827">
                  <c:v>2.4417525615848863</c:v>
                </c:pt>
                <c:pt idx="1828">
                  <c:v>2.4564759511187639</c:v>
                </c:pt>
                <c:pt idx="1829">
                  <c:v>2.456618402710661</c:v>
                </c:pt>
                <c:pt idx="1830">
                  <c:v>2.4667731661901433</c:v>
                </c:pt>
                <c:pt idx="1831">
                  <c:v>2.4404603221441108</c:v>
                </c:pt>
                <c:pt idx="1832">
                  <c:v>2.406851921570234</c:v>
                </c:pt>
                <c:pt idx="1833">
                  <c:v>2.4175968416447158</c:v>
                </c:pt>
                <c:pt idx="1834">
                  <c:v>2.401408235737045</c:v>
                </c:pt>
                <c:pt idx="1835">
                  <c:v>2.3885977675800634</c:v>
                </c:pt>
                <c:pt idx="1836">
                  <c:v>2.3902461360005809</c:v>
                </c:pt>
                <c:pt idx="1837">
                  <c:v>2.3766928845429955</c:v>
                </c:pt>
                <c:pt idx="1838">
                  <c:v>2.3737726269091164</c:v>
                </c:pt>
                <c:pt idx="1839">
                  <c:v>2.399953194476959</c:v>
                </c:pt>
                <c:pt idx="1840">
                  <c:v>2.3757669491956679</c:v>
                </c:pt>
                <c:pt idx="1841">
                  <c:v>2.3949572136468733</c:v>
                </c:pt>
                <c:pt idx="1842">
                  <c:v>2.4273853010307502</c:v>
                </c:pt>
                <c:pt idx="1843">
                  <c:v>2.4307023880991978</c:v>
                </c:pt>
                <c:pt idx="1844">
                  <c:v>2.4316486736739393</c:v>
                </c:pt>
                <c:pt idx="1845">
                  <c:v>2.4539321726920407</c:v>
                </c:pt>
                <c:pt idx="1846">
                  <c:v>2.4417729118123006</c:v>
                </c:pt>
                <c:pt idx="1847">
                  <c:v>2.3931155180659252</c:v>
                </c:pt>
                <c:pt idx="1848">
                  <c:v>2.3982946509427352</c:v>
                </c:pt>
                <c:pt idx="1849">
                  <c:v>2.3724498621272199</c:v>
                </c:pt>
                <c:pt idx="1850">
                  <c:v>2.3602906012474798</c:v>
                </c:pt>
                <c:pt idx="1851">
                  <c:v>2.3539922058629115</c:v>
                </c:pt>
                <c:pt idx="1852">
                  <c:v>2.3420974979395504</c:v>
                </c:pt>
                <c:pt idx="1853">
                  <c:v>2.3542160583644631</c:v>
                </c:pt>
                <c:pt idx="1854">
                  <c:v>2.3357889274412753</c:v>
                </c:pt>
                <c:pt idx="1855">
                  <c:v>2.3425146776015331</c:v>
                </c:pt>
                <c:pt idx="1856">
                  <c:v>2.3155302760508456</c:v>
                </c:pt>
                <c:pt idx="1857">
                  <c:v>2.2672188361705046</c:v>
                </c:pt>
                <c:pt idx="1858">
                  <c:v>2.2776076272652452</c:v>
                </c:pt>
                <c:pt idx="1859">
                  <c:v>2.2535943589169714</c:v>
                </c:pt>
                <c:pt idx="1860">
                  <c:v>2.250094119801799</c:v>
                </c:pt>
                <c:pt idx="1861">
                  <c:v>2.2434802958923168</c:v>
                </c:pt>
                <c:pt idx="1862">
                  <c:v>2.2673918131035218</c:v>
                </c:pt>
                <c:pt idx="1863">
                  <c:v>2.2430122406617996</c:v>
                </c:pt>
                <c:pt idx="1864">
                  <c:v>2.2384029141525761</c:v>
                </c:pt>
                <c:pt idx="1865">
                  <c:v>2.2566570681427471</c:v>
                </c:pt>
                <c:pt idx="1866">
                  <c:v>2.3577569979344628</c:v>
                </c:pt>
                <c:pt idx="1867">
                  <c:v>2.3674131808423073</c:v>
                </c:pt>
                <c:pt idx="1868">
                  <c:v>2.3523743627835154</c:v>
                </c:pt>
                <c:pt idx="1869">
                  <c:v>2.3606976057957567</c:v>
                </c:pt>
                <c:pt idx="1870">
                  <c:v>2.3387091850751549</c:v>
                </c:pt>
                <c:pt idx="1871">
                  <c:v>2.3560882792865327</c:v>
                </c:pt>
                <c:pt idx="1872">
                  <c:v>2.2982631080902443</c:v>
                </c:pt>
                <c:pt idx="1873">
                  <c:v>2.2743821162201598</c:v>
                </c:pt>
                <c:pt idx="1874">
                  <c:v>2.2855747412977454</c:v>
                </c:pt>
                <c:pt idx="1875">
                  <c:v>2.2344040944657668</c:v>
                </c:pt>
                <c:pt idx="1876">
                  <c:v>2.2375685548286119</c:v>
                </c:pt>
                <c:pt idx="1877">
                  <c:v>2.2543167919901625</c:v>
                </c:pt>
                <c:pt idx="1878">
                  <c:v>2.2488527559295597</c:v>
                </c:pt>
                <c:pt idx="1879">
                  <c:v>2.223150418705941</c:v>
                </c:pt>
                <c:pt idx="1880">
                  <c:v>2.2911507036091252</c:v>
                </c:pt>
                <c:pt idx="1881">
                  <c:v>2.3332654992419672</c:v>
                </c:pt>
                <c:pt idx="1882">
                  <c:v>2.3098016870338656</c:v>
                </c:pt>
                <c:pt idx="1883">
                  <c:v>2.3607891818191198</c:v>
                </c:pt>
                <c:pt idx="1884">
                  <c:v>2.3648185268470505</c:v>
                </c:pt>
                <c:pt idx="1885">
                  <c:v>2.342850456353863</c:v>
                </c:pt>
                <c:pt idx="1886">
                  <c:v>2.3448854790952423</c:v>
                </c:pt>
                <c:pt idx="1887">
                  <c:v>2.3350461441406742</c:v>
                </c:pt>
                <c:pt idx="1888">
                  <c:v>2.3384039316639496</c:v>
                </c:pt>
                <c:pt idx="1889">
                  <c:v>2.3410901616825703</c:v>
                </c:pt>
                <c:pt idx="1890">
                  <c:v>2.3769879628404982</c:v>
                </c:pt>
                <c:pt idx="1891">
                  <c:v>2.373314746792309</c:v>
                </c:pt>
                <c:pt idx="1892">
                  <c:v>2.3825944504929981</c:v>
                </c:pt>
                <c:pt idx="1893">
                  <c:v>2.3525676899439487</c:v>
                </c:pt>
                <c:pt idx="1894">
                  <c:v>2.3481923910499836</c:v>
                </c:pt>
                <c:pt idx="1895">
                  <c:v>2.3313627529787775</c:v>
                </c:pt>
                <c:pt idx="1896">
                  <c:v>2.2872739852867983</c:v>
                </c:pt>
                <c:pt idx="1897">
                  <c:v>2.2750027981562821</c:v>
                </c:pt>
                <c:pt idx="1898">
                  <c:v>2.2791033689801612</c:v>
                </c:pt>
                <c:pt idx="1899">
                  <c:v>2.2943049888582636</c:v>
                </c:pt>
                <c:pt idx="1900">
                  <c:v>2.3381190284801567</c:v>
                </c:pt>
                <c:pt idx="1901">
                  <c:v>2.347164704565587</c:v>
                </c:pt>
                <c:pt idx="1902">
                  <c:v>2.3421890739629152</c:v>
                </c:pt>
                <c:pt idx="1903">
                  <c:v>2.3323497390083472</c:v>
                </c:pt>
                <c:pt idx="1904">
                  <c:v>2.3275572604523993</c:v>
                </c:pt>
                <c:pt idx="1905">
                  <c:v>2.284730206860075</c:v>
                </c:pt>
                <c:pt idx="1906">
                  <c:v>2.2801615808056792</c:v>
                </c:pt>
                <c:pt idx="1907">
                  <c:v>2.291282980087316</c:v>
                </c:pt>
                <c:pt idx="1908">
                  <c:v>2.2511828569684402</c:v>
                </c:pt>
                <c:pt idx="1909">
                  <c:v>2.2620397032936981</c:v>
                </c:pt>
                <c:pt idx="1910">
                  <c:v>2.2320332929720621</c:v>
                </c:pt>
                <c:pt idx="1911">
                  <c:v>2.215366456720167</c:v>
                </c:pt>
                <c:pt idx="1912">
                  <c:v>2.2130770561361155</c:v>
                </c:pt>
                <c:pt idx="1913">
                  <c:v>2.2027900161784442</c:v>
                </c:pt>
                <c:pt idx="1914">
                  <c:v>2.2333357075265448</c:v>
                </c:pt>
                <c:pt idx="1915">
                  <c:v>2.2156818852450808</c:v>
                </c:pt>
                <c:pt idx="1916">
                  <c:v>2.2310768322836139</c:v>
                </c:pt>
                <c:pt idx="1917">
                  <c:v>2.213697738072236</c:v>
                </c:pt>
                <c:pt idx="1918">
                  <c:v>2.188300654259824</c:v>
                </c:pt>
                <c:pt idx="1919">
                  <c:v>2.1664445100174121</c:v>
                </c:pt>
                <c:pt idx="1920">
                  <c:v>2.1527284567405167</c:v>
                </c:pt>
                <c:pt idx="1921">
                  <c:v>2.1771283794096528</c:v>
                </c:pt>
                <c:pt idx="1922">
                  <c:v>2.1457788540787073</c:v>
                </c:pt>
                <c:pt idx="1923">
                  <c:v>2.1687949612837056</c:v>
                </c:pt>
                <c:pt idx="1924">
                  <c:v>2.2465430051180961</c:v>
                </c:pt>
                <c:pt idx="1925">
                  <c:v>2.2421880564515444</c:v>
                </c:pt>
                <c:pt idx="1926">
                  <c:v>2.2861038472105069</c:v>
                </c:pt>
                <c:pt idx="1927">
                  <c:v>2.3108191984045563</c:v>
                </c:pt>
                <c:pt idx="1928">
                  <c:v>2.298049430702402</c:v>
                </c:pt>
                <c:pt idx="1929">
                  <c:v>2.307481761108694</c:v>
                </c:pt>
                <c:pt idx="1930">
                  <c:v>2.2819117003632647</c:v>
                </c:pt>
                <c:pt idx="1931">
                  <c:v>2.3971245128664451</c:v>
                </c:pt>
                <c:pt idx="1932">
                  <c:v>2.408144161011013</c:v>
                </c:pt>
                <c:pt idx="1933">
                  <c:v>2.4095890271573923</c:v>
                </c:pt>
                <c:pt idx="1934">
                  <c:v>2.4126313861557547</c:v>
                </c:pt>
                <c:pt idx="1935">
                  <c:v>2.4265814670479089</c:v>
                </c:pt>
                <c:pt idx="1936">
                  <c:v>2.4135369712756685</c:v>
                </c:pt>
                <c:pt idx="1937">
                  <c:v>2.422918426113426</c:v>
                </c:pt>
                <c:pt idx="1938">
                  <c:v>2.4912748399963522</c:v>
                </c:pt>
                <c:pt idx="1939">
                  <c:v>2.5006562948341102</c:v>
                </c:pt>
                <c:pt idx="1940">
                  <c:v>2.4873981216740253</c:v>
                </c:pt>
                <c:pt idx="1941">
                  <c:v>2.5234790748786775</c:v>
                </c:pt>
                <c:pt idx="1942">
                  <c:v>2.5671303126812597</c:v>
                </c:pt>
                <c:pt idx="1943">
                  <c:v>2.5686158792824667</c:v>
                </c:pt>
                <c:pt idx="1944">
                  <c:v>2.5803986609550522</c:v>
                </c:pt>
                <c:pt idx="1945">
                  <c:v>2.5695519897435015</c:v>
                </c:pt>
                <c:pt idx="1946">
                  <c:v>2.5703659988400536</c:v>
                </c:pt>
                <c:pt idx="1947">
                  <c:v>2.5748837493259153</c:v>
                </c:pt>
                <c:pt idx="1948">
                  <c:v>2.5267147610374705</c:v>
                </c:pt>
                <c:pt idx="1949">
                  <c:v>2.6228695855676354</c:v>
                </c:pt>
                <c:pt idx="1950">
                  <c:v>2.6413170667182375</c:v>
                </c:pt>
                <c:pt idx="1951">
                  <c:v>2.6222183782903943</c:v>
                </c:pt>
                <c:pt idx="1952">
                  <c:v>2.5974623266415171</c:v>
                </c:pt>
                <c:pt idx="1953">
                  <c:v>2.6408897119425481</c:v>
                </c:pt>
                <c:pt idx="1954">
                  <c:v>2.6566204377334088</c:v>
                </c:pt>
                <c:pt idx="1955">
                  <c:v>2.6423752785437546</c:v>
                </c:pt>
                <c:pt idx="1956">
                  <c:v>2.6531201986182364</c:v>
                </c:pt>
                <c:pt idx="1957">
                  <c:v>2.6279774926484971</c:v>
                </c:pt>
                <c:pt idx="1958">
                  <c:v>2.6167034666612565</c:v>
                </c:pt>
                <c:pt idx="1959">
                  <c:v>2.6982977034768538</c:v>
                </c:pt>
                <c:pt idx="1960">
                  <c:v>2.7227281514871104</c:v>
                </c:pt>
                <c:pt idx="1961">
                  <c:v>2.7357929974867647</c:v>
                </c:pt>
                <c:pt idx="1962">
                  <c:v>2.7339309516784032</c:v>
                </c:pt>
                <c:pt idx="1963">
                  <c:v>2.7913592934401223</c:v>
                </c:pt>
                <c:pt idx="1964">
                  <c:v>2.7961517719960702</c:v>
                </c:pt>
                <c:pt idx="1965">
                  <c:v>2.8202159159128786</c:v>
                </c:pt>
                <c:pt idx="1966">
                  <c:v>2.8244487632149471</c:v>
                </c:pt>
                <c:pt idx="1967">
                  <c:v>2.8081991066250342</c:v>
                </c:pt>
                <c:pt idx="1968">
                  <c:v>2.8202667914814126</c:v>
                </c:pt>
                <c:pt idx="1969">
                  <c:v>2.7854068519215875</c:v>
                </c:pt>
                <c:pt idx="1970">
                  <c:v>2.7326387122376263</c:v>
                </c:pt>
                <c:pt idx="1971">
                  <c:v>2.7499669308804697</c:v>
                </c:pt>
                <c:pt idx="1972">
                  <c:v>2.6562643087536673</c:v>
                </c:pt>
                <c:pt idx="1973">
                  <c:v>2.6420700251325475</c:v>
                </c:pt>
                <c:pt idx="1974">
                  <c:v>2.6505764201915123</c:v>
                </c:pt>
                <c:pt idx="1975">
                  <c:v>2.6125621953825497</c:v>
                </c:pt>
                <c:pt idx="1976">
                  <c:v>2.6401164033008229</c:v>
                </c:pt>
                <c:pt idx="1977">
                  <c:v>2.7201436726055577</c:v>
                </c:pt>
                <c:pt idx="1978">
                  <c:v>2.7155750465511619</c:v>
                </c:pt>
                <c:pt idx="1979">
                  <c:v>2.5902990465918614</c:v>
                </c:pt>
                <c:pt idx="1980">
                  <c:v>2.6687389981583212</c:v>
                </c:pt>
                <c:pt idx="1981">
                  <c:v>2.6966086346015081</c:v>
                </c:pt>
                <c:pt idx="1982">
                  <c:v>2.6653506852939244</c:v>
                </c:pt>
                <c:pt idx="1983">
                  <c:v>2.6525809175917701</c:v>
                </c:pt>
                <c:pt idx="1984">
                  <c:v>2.6377659520345302</c:v>
                </c:pt>
                <c:pt idx="1985">
                  <c:v>2.6003724091616887</c:v>
                </c:pt>
                <c:pt idx="1986">
                  <c:v>2.5717498143041908</c:v>
                </c:pt>
                <c:pt idx="1987">
                  <c:v>2.5786485413974667</c:v>
                </c:pt>
                <c:pt idx="1988">
                  <c:v>2.5843466050733279</c:v>
                </c:pt>
                <c:pt idx="1989">
                  <c:v>2.5463120300369515</c:v>
                </c:pt>
                <c:pt idx="1990">
                  <c:v>2.5693179621282431</c:v>
                </c:pt>
                <c:pt idx="1991">
                  <c:v>2.6558776544328051</c:v>
                </c:pt>
                <c:pt idx="1992">
                  <c:v>2.6607820592395282</c:v>
                </c:pt>
                <c:pt idx="1993">
                  <c:v>2.6641601969902173</c:v>
                </c:pt>
                <c:pt idx="1994">
                  <c:v>2.6588589627489245</c:v>
                </c:pt>
                <c:pt idx="1995">
                  <c:v>2.6201426550941864</c:v>
                </c:pt>
                <c:pt idx="1996">
                  <c:v>2.628771151517634</c:v>
                </c:pt>
                <c:pt idx="1997">
                  <c:v>2.5430661687644509</c:v>
                </c:pt>
                <c:pt idx="1998">
                  <c:v>2.5387722707801408</c:v>
                </c:pt>
                <c:pt idx="1999">
                  <c:v>2.5368491742895376</c:v>
                </c:pt>
                <c:pt idx="2000">
                  <c:v>2.5299300969688483</c:v>
                </c:pt>
                <c:pt idx="2001">
                  <c:v>2.5270403646760902</c:v>
                </c:pt>
                <c:pt idx="2002">
                  <c:v>2.5155933617558324</c:v>
                </c:pt>
                <c:pt idx="2003">
                  <c:v>2.5330233315357447</c:v>
                </c:pt>
                <c:pt idx="2004">
                  <c:v>2.5288311846885034</c:v>
                </c:pt>
                <c:pt idx="2005">
                  <c:v>2.5212710752042802</c:v>
                </c:pt>
                <c:pt idx="2006">
                  <c:v>2.5052249208885056</c:v>
                </c:pt>
                <c:pt idx="2007">
                  <c:v>2.4794920583237663</c:v>
                </c:pt>
                <c:pt idx="2008">
                  <c:v>2.502660792234368</c:v>
                </c:pt>
                <c:pt idx="2009">
                  <c:v>2.5015211794991954</c:v>
                </c:pt>
                <c:pt idx="2010">
                  <c:v>2.5080129020441952</c:v>
                </c:pt>
                <c:pt idx="2011">
                  <c:v>2.578200836394362</c:v>
                </c:pt>
                <c:pt idx="2012">
                  <c:v>2.5749855004629834</c:v>
                </c:pt>
                <c:pt idx="2013">
                  <c:v>2.4923635771629895</c:v>
                </c:pt>
                <c:pt idx="2014">
                  <c:v>2.5392810264654857</c:v>
                </c:pt>
                <c:pt idx="2015">
                  <c:v>2.5110959614973849</c:v>
                </c:pt>
                <c:pt idx="2016">
                  <c:v>2.4901657526023002</c:v>
                </c:pt>
                <c:pt idx="2017">
                  <c:v>2.4925365540960067</c:v>
                </c:pt>
                <c:pt idx="2018">
                  <c:v>2.5365642711057443</c:v>
                </c:pt>
                <c:pt idx="2019">
                  <c:v>2.5702133721344489</c:v>
                </c:pt>
                <c:pt idx="2020">
                  <c:v>2.5742427171623796</c:v>
                </c:pt>
                <c:pt idx="2021">
                  <c:v>2.5873279133894478</c:v>
                </c:pt>
                <c:pt idx="2022">
                  <c:v>2.572055067715397</c:v>
                </c:pt>
                <c:pt idx="2023">
                  <c:v>2.5853335911028963</c:v>
                </c:pt>
                <c:pt idx="2024">
                  <c:v>2.5750872516000523</c:v>
                </c:pt>
                <c:pt idx="2025">
                  <c:v>2.5370018009951418</c:v>
                </c:pt>
                <c:pt idx="2026">
                  <c:v>2.5508297805228128</c:v>
                </c:pt>
                <c:pt idx="2027">
                  <c:v>2.5974114510729818</c:v>
                </c:pt>
                <c:pt idx="2028">
                  <c:v>2.6374403483959097</c:v>
                </c:pt>
                <c:pt idx="2029">
                  <c:v>2.6553078480652186</c:v>
                </c:pt>
                <c:pt idx="2030">
                  <c:v>2.6606396076476315</c:v>
                </c:pt>
                <c:pt idx="2031">
                  <c:v>2.6638752938064245</c:v>
                </c:pt>
                <c:pt idx="2032">
                  <c:v>2.6280792437855651</c:v>
                </c:pt>
                <c:pt idx="2033">
                  <c:v>2.6427110572960815</c:v>
                </c:pt>
                <c:pt idx="2034">
                  <c:v>2.6451123841309094</c:v>
                </c:pt>
                <c:pt idx="2035">
                  <c:v>2.6906663681966818</c:v>
                </c:pt>
                <c:pt idx="2036">
                  <c:v>2.6888348477294404</c:v>
                </c:pt>
                <c:pt idx="2037">
                  <c:v>2.6804505540349584</c:v>
                </c:pt>
                <c:pt idx="2038">
                  <c:v>2.652072161906426</c:v>
                </c:pt>
                <c:pt idx="2039">
                  <c:v>2.6481954435840986</c:v>
                </c:pt>
                <c:pt idx="2040">
                  <c:v>2.6105983984371188</c:v>
                </c:pt>
                <c:pt idx="2041">
                  <c:v>2.6053785651054815</c:v>
                </c:pt>
                <c:pt idx="2042">
                  <c:v>2.5721161183976391</c:v>
                </c:pt>
                <c:pt idx="2043">
                  <c:v>2.5276610466122116</c:v>
                </c:pt>
                <c:pt idx="2044">
                  <c:v>2.4419662389727357</c:v>
                </c:pt>
                <c:pt idx="2045">
                  <c:v>2.4590909553414413</c:v>
                </c:pt>
                <c:pt idx="2046">
                  <c:v>2.4459345333184253</c:v>
                </c:pt>
                <c:pt idx="2047">
                  <c:v>2.4611056278554067</c:v>
                </c:pt>
                <c:pt idx="2048">
                  <c:v>2.4428005982967012</c:v>
                </c:pt>
                <c:pt idx="2049">
                  <c:v>2.3621221217147244</c:v>
                </c:pt>
                <c:pt idx="2050">
                  <c:v>2.3579706753223113</c:v>
                </c:pt>
                <c:pt idx="2051">
                  <c:v>2.2092308631549096</c:v>
                </c:pt>
                <c:pt idx="2052">
                  <c:v>2.2033394723186168</c:v>
                </c:pt>
                <c:pt idx="2053">
                  <c:v>2.2062699050662027</c:v>
                </c:pt>
                <c:pt idx="2054">
                  <c:v>2.1985775191037891</c:v>
                </c:pt>
                <c:pt idx="2055">
                  <c:v>2.2391762227943031</c:v>
                </c:pt>
                <c:pt idx="2056">
                  <c:v>2.2520782669746473</c:v>
                </c:pt>
                <c:pt idx="2057">
                  <c:v>2.2608899154448192</c:v>
                </c:pt>
                <c:pt idx="2058">
                  <c:v>2.2424220840668037</c:v>
                </c:pt>
                <c:pt idx="2059">
                  <c:v>2.2608899154448197</c:v>
                </c:pt>
                <c:pt idx="2060">
                  <c:v>2.265845195820078</c:v>
                </c:pt>
                <c:pt idx="2061">
                  <c:v>2.2015079518513763</c:v>
                </c:pt>
                <c:pt idx="2062">
                  <c:v>2.2005413160492213</c:v>
                </c:pt>
                <c:pt idx="2063">
                  <c:v>2.2630165142095611</c:v>
                </c:pt>
                <c:pt idx="2064">
                  <c:v>2.3674335310697252</c:v>
                </c:pt>
                <c:pt idx="2065">
                  <c:v>2.3152148475259362</c:v>
                </c:pt>
                <c:pt idx="2066">
                  <c:v>2.3477039855920543</c:v>
                </c:pt>
                <c:pt idx="2067">
                  <c:v>2.3584387305528289</c:v>
                </c:pt>
                <c:pt idx="2068">
                  <c:v>2.3228156574649872</c:v>
                </c:pt>
                <c:pt idx="2069">
                  <c:v>2.2846488059504213</c:v>
                </c:pt>
                <c:pt idx="2070">
                  <c:v>2.2288383072680982</c:v>
                </c:pt>
                <c:pt idx="2071">
                  <c:v>2.2407533654188732</c:v>
                </c:pt>
                <c:pt idx="2072">
                  <c:v>2.3055281392769711</c:v>
                </c:pt>
                <c:pt idx="2073">
                  <c:v>2.2885356993864554</c:v>
                </c:pt>
                <c:pt idx="2074">
                  <c:v>2.2768648439646455</c:v>
                </c:pt>
                <c:pt idx="2075">
                  <c:v>2.2629554635273195</c:v>
                </c:pt>
                <c:pt idx="2076">
                  <c:v>2.2140742172793919</c:v>
                </c:pt>
                <c:pt idx="2077">
                  <c:v>2.2277292198740457</c:v>
                </c:pt>
                <c:pt idx="2078">
                  <c:v>2.2314227861496487</c:v>
                </c:pt>
                <c:pt idx="2079">
                  <c:v>2.2846793312915414</c:v>
                </c:pt>
                <c:pt idx="2080">
                  <c:v>2.2866126028958513</c:v>
                </c:pt>
                <c:pt idx="2081">
                  <c:v>2.3182266811831758</c:v>
                </c:pt>
                <c:pt idx="2082">
                  <c:v>2.3338047802684327</c:v>
                </c:pt>
                <c:pt idx="2083">
                  <c:v>2.3205567822220545</c:v>
                </c:pt>
                <c:pt idx="2084">
                  <c:v>2.316649538558607</c:v>
                </c:pt>
                <c:pt idx="2085">
                  <c:v>2.3260411685100717</c:v>
                </c:pt>
                <c:pt idx="2086">
                  <c:v>2.393990577844721</c:v>
                </c:pt>
                <c:pt idx="2087">
                  <c:v>2.4003805492526515</c:v>
                </c:pt>
                <c:pt idx="2088">
                  <c:v>2.3902156106594625</c:v>
                </c:pt>
                <c:pt idx="2089">
                  <c:v>2.3622340479654995</c:v>
                </c:pt>
                <c:pt idx="2090">
                  <c:v>2.3444886496606734</c:v>
                </c:pt>
                <c:pt idx="2091">
                  <c:v>2.3722565349667915</c:v>
                </c:pt>
                <c:pt idx="2092">
                  <c:v>2.3529645193785171</c:v>
                </c:pt>
                <c:pt idx="2093">
                  <c:v>2.3490165752602419</c:v>
                </c:pt>
                <c:pt idx="2094">
                  <c:v>2.344274972272828</c:v>
                </c:pt>
                <c:pt idx="2095">
                  <c:v>2.3269772789711052</c:v>
                </c:pt>
                <c:pt idx="2096">
                  <c:v>2.3765199076099806</c:v>
                </c:pt>
                <c:pt idx="2097">
                  <c:v>2.3818720174198083</c:v>
                </c:pt>
                <c:pt idx="2098">
                  <c:v>2.3688275216475678</c:v>
                </c:pt>
                <c:pt idx="2099">
                  <c:v>2.3589067857833443</c:v>
                </c:pt>
                <c:pt idx="2100">
                  <c:v>2.3544297357523103</c:v>
                </c:pt>
                <c:pt idx="2101">
                  <c:v>2.3609723338658446</c:v>
                </c:pt>
                <c:pt idx="2102">
                  <c:v>2.3957305222886003</c:v>
                </c:pt>
                <c:pt idx="2103">
                  <c:v>2.3918639790799796</c:v>
                </c:pt>
                <c:pt idx="2104">
                  <c:v>2.382747077198601</c:v>
                </c:pt>
                <c:pt idx="2105">
                  <c:v>2.3990679595844622</c:v>
                </c:pt>
                <c:pt idx="2106">
                  <c:v>2.4833484264186798</c:v>
                </c:pt>
                <c:pt idx="2107">
                  <c:v>2.5182287162059183</c:v>
                </c:pt>
                <c:pt idx="2108">
                  <c:v>2.5263688071714352</c:v>
                </c:pt>
                <c:pt idx="2109">
                  <c:v>2.5513690615492779</c:v>
                </c:pt>
                <c:pt idx="2110">
                  <c:v>2.5324840505092796</c:v>
                </c:pt>
                <c:pt idx="2111">
                  <c:v>2.5217900060033323</c:v>
                </c:pt>
                <c:pt idx="2112">
                  <c:v>2.4698257003022159</c:v>
                </c:pt>
                <c:pt idx="2113">
                  <c:v>2.4751065843160949</c:v>
                </c:pt>
                <c:pt idx="2114">
                  <c:v>2.5155831866421257</c:v>
                </c:pt>
                <c:pt idx="2115">
                  <c:v>2.4866858637145417</c:v>
                </c:pt>
                <c:pt idx="2116">
                  <c:v>2.4715656447460952</c:v>
                </c:pt>
                <c:pt idx="2117">
                  <c:v>2.4261948127270472</c:v>
                </c:pt>
                <c:pt idx="2118">
                  <c:v>2.436909207460408</c:v>
                </c:pt>
                <c:pt idx="2119">
                  <c:v>2.4512255924460105</c:v>
                </c:pt>
                <c:pt idx="2120">
                  <c:v>2.4845694400635074</c:v>
                </c:pt>
                <c:pt idx="2121">
                  <c:v>2.4965455488965236</c:v>
                </c:pt>
                <c:pt idx="2122">
                  <c:v>2.4718607230435947</c:v>
                </c:pt>
                <c:pt idx="2123">
                  <c:v>2.5117369936609193</c:v>
                </c:pt>
                <c:pt idx="2124">
                  <c:v>2.5158375644847979</c:v>
                </c:pt>
                <c:pt idx="2125">
                  <c:v>2.5107296574039362</c:v>
                </c:pt>
                <c:pt idx="2126">
                  <c:v>2.4637715076466122</c:v>
                </c:pt>
                <c:pt idx="2127">
                  <c:v>2.455590716226268</c:v>
                </c:pt>
                <c:pt idx="2128">
                  <c:v>2.4685334608614395</c:v>
                </c:pt>
                <c:pt idx="2129">
                  <c:v>2.5145962006125564</c:v>
                </c:pt>
                <c:pt idx="2130">
                  <c:v>2.48872088645592</c:v>
                </c:pt>
                <c:pt idx="2131">
                  <c:v>2.4608410748990255</c:v>
                </c:pt>
                <c:pt idx="2132">
                  <c:v>2.4425462204540276</c:v>
                </c:pt>
                <c:pt idx="2133">
                  <c:v>2.4100367321604956</c:v>
                </c:pt>
                <c:pt idx="2134">
                  <c:v>2.4073810274829959</c:v>
                </c:pt>
                <c:pt idx="2135">
                  <c:v>2.4135878468442029</c:v>
                </c:pt>
                <c:pt idx="2136">
                  <c:v>2.4496280995940274</c:v>
                </c:pt>
                <c:pt idx="2137">
                  <c:v>2.4152870908332544</c:v>
                </c:pt>
                <c:pt idx="2138">
                  <c:v>2.4267239186398051</c:v>
                </c:pt>
                <c:pt idx="2139">
                  <c:v>2.422134942357995</c:v>
                </c:pt>
                <c:pt idx="2140">
                  <c:v>2.4255130801086846</c:v>
                </c:pt>
                <c:pt idx="2141">
                  <c:v>2.3947842367138596</c:v>
                </c:pt>
                <c:pt idx="2142">
                  <c:v>2.3815362386674814</c:v>
                </c:pt>
                <c:pt idx="2143">
                  <c:v>2.3483653679830008</c:v>
                </c:pt>
                <c:pt idx="2144">
                  <c:v>2.3564444082662761</c:v>
                </c:pt>
                <c:pt idx="2145">
                  <c:v>2.3809766074136021</c:v>
                </c:pt>
                <c:pt idx="2146">
                  <c:v>2.328188117502227</c:v>
                </c:pt>
                <c:pt idx="2147">
                  <c:v>2.3448549537541221</c:v>
                </c:pt>
                <c:pt idx="2148">
                  <c:v>2.3918945044211011</c:v>
                </c:pt>
                <c:pt idx="2149">
                  <c:v>2.4714333682679048</c:v>
                </c:pt>
                <c:pt idx="2150">
                  <c:v>2.454400227922561</c:v>
                </c:pt>
                <c:pt idx="2151">
                  <c:v>2.4673124472166119</c:v>
                </c:pt>
                <c:pt idx="2152">
                  <c:v>2.452192228248165</c:v>
                </c:pt>
                <c:pt idx="2153">
                  <c:v>2.4399515664587694</c:v>
                </c:pt>
                <c:pt idx="2154">
                  <c:v>2.4304581853702358</c:v>
                </c:pt>
                <c:pt idx="2155">
                  <c:v>2.4292269966117015</c:v>
                </c:pt>
                <c:pt idx="2156">
                  <c:v>2.4567608543025616</c:v>
                </c:pt>
                <c:pt idx="2157">
                  <c:v>2.4822495141383358</c:v>
                </c:pt>
                <c:pt idx="2158">
                  <c:v>2.4816491824296287</c:v>
                </c:pt>
                <c:pt idx="2159">
                  <c:v>2.4611463283102339</c:v>
                </c:pt>
                <c:pt idx="2160">
                  <c:v>2.4855564260930767</c:v>
                </c:pt>
                <c:pt idx="2161">
                  <c:v>2.5184830940485909</c:v>
                </c:pt>
                <c:pt idx="2162">
                  <c:v>2.5114215651360055</c:v>
                </c:pt>
                <c:pt idx="2163">
                  <c:v>2.4952329592283347</c:v>
                </c:pt>
                <c:pt idx="2164">
                  <c:v>2.4937880930819554</c:v>
                </c:pt>
                <c:pt idx="2165">
                  <c:v>2.4962809959401451</c:v>
                </c:pt>
                <c:pt idx="2166">
                  <c:v>2.4550107347449761</c:v>
                </c:pt>
                <c:pt idx="2167">
                  <c:v>2.4522125784755797</c:v>
                </c:pt>
                <c:pt idx="2168">
                  <c:v>2.4487835651563556</c:v>
                </c:pt>
                <c:pt idx="2169">
                  <c:v>2.4093855248832559</c:v>
                </c:pt>
                <c:pt idx="2170">
                  <c:v>2.3976434436654981</c:v>
                </c:pt>
                <c:pt idx="2171">
                  <c:v>2.3985083283305841</c:v>
                </c:pt>
                <c:pt idx="2172">
                  <c:v>2.3732536961100688</c:v>
                </c:pt>
                <c:pt idx="2173">
                  <c:v>2.3180333540227456</c:v>
                </c:pt>
                <c:pt idx="2174">
                  <c:v>2.3246064774774</c:v>
                </c:pt>
                <c:pt idx="2175">
                  <c:v>2.3283203939804169</c:v>
                </c:pt>
                <c:pt idx="2176">
                  <c:v>2.3454756356902431</c:v>
                </c:pt>
                <c:pt idx="2177">
                  <c:v>2.3049990333642119</c:v>
                </c:pt>
                <c:pt idx="2178">
                  <c:v>2.3438170921560193</c:v>
                </c:pt>
                <c:pt idx="2179">
                  <c:v>2.3397266964458474</c:v>
                </c:pt>
                <c:pt idx="2180">
                  <c:v>2.3708320190478283</c:v>
                </c:pt>
                <c:pt idx="2181">
                  <c:v>2.3626410525137769</c:v>
                </c:pt>
                <c:pt idx="2182">
                  <c:v>2.3308946977482625</c:v>
                </c:pt>
                <c:pt idx="2183">
                  <c:v>2.277841654880508</c:v>
                </c:pt>
                <c:pt idx="2184">
                  <c:v>2.2771904476032669</c:v>
                </c:pt>
                <c:pt idx="2185">
                  <c:v>2.2811689170626628</c:v>
                </c:pt>
                <c:pt idx="2186">
                  <c:v>2.2611341181737852</c:v>
                </c:pt>
                <c:pt idx="2187">
                  <c:v>2.2434599456649074</c:v>
                </c:pt>
                <c:pt idx="2188">
                  <c:v>2.2320943436543046</c:v>
                </c:pt>
                <c:pt idx="2189">
                  <c:v>2.2516000366304239</c:v>
                </c:pt>
                <c:pt idx="2190">
                  <c:v>2.2476215671710276</c:v>
                </c:pt>
                <c:pt idx="2191">
                  <c:v>2.2505723501460277</c:v>
                </c:pt>
                <c:pt idx="2192">
                  <c:v>2.2166383459335299</c:v>
                </c:pt>
                <c:pt idx="2193">
                  <c:v>2.2039194537999101</c:v>
                </c:pt>
                <c:pt idx="2194">
                  <c:v>2.2257145473600808</c:v>
                </c:pt>
                <c:pt idx="2195">
                  <c:v>2.2830920135532664</c:v>
                </c:pt>
                <c:pt idx="2196">
                  <c:v>2.2709734531283532</c:v>
                </c:pt>
                <c:pt idx="2197">
                  <c:v>2.2850049349301624</c:v>
                </c:pt>
                <c:pt idx="2198">
                  <c:v>2.2547237965384412</c:v>
                </c:pt>
                <c:pt idx="2199">
                  <c:v>2.2587327913389581</c:v>
                </c:pt>
                <c:pt idx="2200">
                  <c:v>2.2667914813948196</c:v>
                </c:pt>
                <c:pt idx="2201">
                  <c:v>2.2410179183752521</c:v>
                </c:pt>
                <c:pt idx="2202">
                  <c:v>2.2512235574232689</c:v>
                </c:pt>
                <c:pt idx="2203">
                  <c:v>2.3072375583797298</c:v>
                </c:pt>
                <c:pt idx="2204">
                  <c:v>2.3255832883932626</c:v>
                </c:pt>
                <c:pt idx="2205">
                  <c:v>2.3313729280924864</c:v>
                </c:pt>
                <c:pt idx="2206">
                  <c:v>2.3194680450554186</c:v>
                </c:pt>
                <c:pt idx="2207">
                  <c:v>2.3357787523275721</c:v>
                </c:pt>
                <c:pt idx="2208">
                  <c:v>2.3521301600545534</c:v>
                </c:pt>
                <c:pt idx="2209">
                  <c:v>2.3224086529167107</c:v>
                </c:pt>
                <c:pt idx="2210">
                  <c:v>2.3490878010561911</c:v>
                </c:pt>
                <c:pt idx="2211">
                  <c:v>2.3274962097701586</c:v>
                </c:pt>
                <c:pt idx="2212">
                  <c:v>2.3039408215386952</c:v>
                </c:pt>
                <c:pt idx="2213">
                  <c:v>2.2532891055057682</c:v>
                </c:pt>
                <c:pt idx="2214">
                  <c:v>2.1956979619247381</c:v>
                </c:pt>
                <c:pt idx="2215">
                  <c:v>2.2012942744635309</c:v>
                </c:pt>
                <c:pt idx="2216">
                  <c:v>2.1918314187161179</c:v>
                </c:pt>
                <c:pt idx="2217">
                  <c:v>2.2171267513914605</c:v>
                </c:pt>
                <c:pt idx="2218">
                  <c:v>2.2287263810173217</c:v>
                </c:pt>
                <c:pt idx="2219">
                  <c:v>2.2225195616561155</c:v>
                </c:pt>
                <c:pt idx="2220">
                  <c:v>2.2018742559448241</c:v>
                </c:pt>
                <c:pt idx="2221">
                  <c:v>2.2116932406719787</c:v>
                </c:pt>
                <c:pt idx="2222">
                  <c:v>2.2063309557484447</c:v>
                </c:pt>
                <c:pt idx="2223">
                  <c:v>2.1345251783188814</c:v>
                </c:pt>
                <c:pt idx="2224">
                  <c:v>2.1455855269182766</c:v>
                </c:pt>
                <c:pt idx="2225">
                  <c:v>2.1511513141159493</c:v>
                </c:pt>
                <c:pt idx="2226">
                  <c:v>2.1778101120280162</c:v>
                </c:pt>
                <c:pt idx="2227">
                  <c:v>2.1600138381546561</c:v>
                </c:pt>
                <c:pt idx="2228">
                  <c:v>2.1805675678425853</c:v>
                </c:pt>
                <c:pt idx="2229">
                  <c:v>2.1755715870124996</c:v>
                </c:pt>
                <c:pt idx="2230">
                  <c:v>2.1580093407543974</c:v>
                </c:pt>
                <c:pt idx="2231">
                  <c:v>2.1235157052880207</c:v>
                </c:pt>
                <c:pt idx="2232">
                  <c:v>2.1966035470446532</c:v>
                </c:pt>
                <c:pt idx="2233">
                  <c:v>2.2146643738743932</c:v>
                </c:pt>
                <c:pt idx="2234">
                  <c:v>2.2125174248822379</c:v>
                </c:pt>
                <c:pt idx="2235">
                  <c:v>2.2090680613356004</c:v>
                </c:pt>
                <c:pt idx="2236">
                  <c:v>2.193459436909222</c:v>
                </c:pt>
                <c:pt idx="2237">
                  <c:v>2.1896539443828429</c:v>
                </c:pt>
                <c:pt idx="2238">
                  <c:v>2.1838948300247401</c:v>
                </c:pt>
                <c:pt idx="2239">
                  <c:v>2.2009991961660318</c:v>
                </c:pt>
                <c:pt idx="2240">
                  <c:v>2.2189175714038751</c:v>
                </c:pt>
                <c:pt idx="2241">
                  <c:v>2.2029222926566354</c:v>
                </c:pt>
                <c:pt idx="2242">
                  <c:v>2.2237405753009436</c:v>
                </c:pt>
                <c:pt idx="2243">
                  <c:v>2.2764985398711985</c:v>
                </c:pt>
                <c:pt idx="2244">
                  <c:v>2.2778213046530951</c:v>
                </c:pt>
                <c:pt idx="2245">
                  <c:v>2.3135766542191272</c:v>
                </c:pt>
                <c:pt idx="2246">
                  <c:v>2.3104325440836964</c:v>
                </c:pt>
                <c:pt idx="2247">
                  <c:v>2.308336470660076</c:v>
                </c:pt>
                <c:pt idx="2248">
                  <c:v>2.2685009004975791</c:v>
                </c:pt>
                <c:pt idx="2249">
                  <c:v>2.2716246604055965</c:v>
                </c:pt>
                <c:pt idx="2250">
                  <c:v>2.2637592975101661</c:v>
                </c:pt>
                <c:pt idx="2251">
                  <c:v>2.2634336938715456</c:v>
                </c:pt>
                <c:pt idx="2252">
                  <c:v>2.2255517455407725</c:v>
                </c:pt>
                <c:pt idx="2253">
                  <c:v>2.2352689791308578</c:v>
                </c:pt>
                <c:pt idx="2254">
                  <c:v>2.2331016799112891</c:v>
                </c:pt>
                <c:pt idx="2255">
                  <c:v>2.2288281321543923</c:v>
                </c:pt>
                <c:pt idx="2256">
                  <c:v>2.2057916747219806</c:v>
                </c:pt>
                <c:pt idx="2257">
                  <c:v>2.172356251081121</c:v>
                </c:pt>
                <c:pt idx="2258">
                  <c:v>2.196267768292326</c:v>
                </c:pt>
                <c:pt idx="2259">
                  <c:v>2.196461095452757</c:v>
                </c:pt>
                <c:pt idx="2260">
                  <c:v>2.1942327455509467</c:v>
                </c:pt>
                <c:pt idx="2261">
                  <c:v>2.1951078053297399</c:v>
                </c:pt>
                <c:pt idx="2262">
                  <c:v>2.1747474028022418</c:v>
                </c:pt>
                <c:pt idx="2263">
                  <c:v>2.1728955321075865</c:v>
                </c:pt>
                <c:pt idx="2264">
                  <c:v>2.17127768902819</c:v>
                </c:pt>
                <c:pt idx="2265">
                  <c:v>2.2182256636718072</c:v>
                </c:pt>
                <c:pt idx="2266">
                  <c:v>2.2129346045442211</c:v>
                </c:pt>
                <c:pt idx="2267">
                  <c:v>2.2104111763449108</c:v>
                </c:pt>
                <c:pt idx="2268">
                  <c:v>2.1816257796681029</c:v>
                </c:pt>
                <c:pt idx="2269">
                  <c:v>2.1835285259312922</c:v>
                </c:pt>
                <c:pt idx="2270">
                  <c:v>2.1521790006003463</c:v>
                </c:pt>
                <c:pt idx="2271">
                  <c:v>2.1528200327638807</c:v>
                </c:pt>
                <c:pt idx="2272">
                  <c:v>2.1733127117695688</c:v>
                </c:pt>
                <c:pt idx="2273">
                  <c:v>2.1681844544612932</c:v>
                </c:pt>
                <c:pt idx="2274">
                  <c:v>2.1860316039031882</c:v>
                </c:pt>
                <c:pt idx="2275">
                  <c:v>2.1937341649793081</c:v>
                </c:pt>
                <c:pt idx="2276">
                  <c:v>2.1848818160543089</c:v>
                </c:pt>
                <c:pt idx="2277">
                  <c:v>2.2073382920054274</c:v>
                </c:pt>
                <c:pt idx="2278">
                  <c:v>2.1928998056553426</c:v>
                </c:pt>
                <c:pt idx="2279">
                  <c:v>2.1942225704372391</c:v>
                </c:pt>
                <c:pt idx="2280">
                  <c:v>2.1875680460729292</c:v>
                </c:pt>
                <c:pt idx="2281">
                  <c:v>2.1655389248974997</c:v>
                </c:pt>
                <c:pt idx="2282">
                  <c:v>2.1882599538049976</c:v>
                </c:pt>
                <c:pt idx="2283">
                  <c:v>2.1721018732384469</c:v>
                </c:pt>
                <c:pt idx="2284">
                  <c:v>2.1716541682353441</c:v>
                </c:pt>
                <c:pt idx="2285">
                  <c:v>2.199116800130255</c:v>
                </c:pt>
                <c:pt idx="2286">
                  <c:v>2.1986080444449101</c:v>
                </c:pt>
                <c:pt idx="2287">
                  <c:v>2.1911191607566347</c:v>
                </c:pt>
                <c:pt idx="2288">
                  <c:v>2.2143489453494776</c:v>
                </c:pt>
                <c:pt idx="2289">
                  <c:v>2.2302424729596493</c:v>
                </c:pt>
                <c:pt idx="2290">
                  <c:v>2.2076638956440475</c:v>
                </c:pt>
                <c:pt idx="2291">
                  <c:v>2.1980687634184446</c:v>
                </c:pt>
                <c:pt idx="2292">
                  <c:v>2.1641551094333611</c:v>
                </c:pt>
                <c:pt idx="2293">
                  <c:v>2.1741470710935329</c:v>
                </c:pt>
                <c:pt idx="2294">
                  <c:v>2.1714811913023264</c:v>
                </c:pt>
                <c:pt idx="2295">
                  <c:v>2.1823787380824116</c:v>
                </c:pt>
                <c:pt idx="2296">
                  <c:v>2.1707282328880155</c:v>
                </c:pt>
                <c:pt idx="2297">
                  <c:v>2.186713336521549</c:v>
                </c:pt>
                <c:pt idx="2298">
                  <c:v>2.1879139999389632</c:v>
                </c:pt>
                <c:pt idx="2299">
                  <c:v>2.2030342189074101</c:v>
                </c:pt>
                <c:pt idx="2300">
                  <c:v>2.2024644125398241</c:v>
                </c:pt>
                <c:pt idx="2301">
                  <c:v>2.2088849092888756</c:v>
                </c:pt>
                <c:pt idx="2302">
                  <c:v>2.2183681152637025</c:v>
                </c:pt>
                <c:pt idx="2303">
                  <c:v>2.2168520233213749</c:v>
                </c:pt>
                <c:pt idx="2304">
                  <c:v>2.2143998209180134</c:v>
                </c:pt>
                <c:pt idx="2305">
                  <c:v>2.2186530184474953</c:v>
                </c:pt>
                <c:pt idx="2306">
                  <c:v>2.1863368573143949</c:v>
                </c:pt>
                <c:pt idx="2307">
                  <c:v>2.1803742406821538</c:v>
                </c:pt>
                <c:pt idx="2308">
                  <c:v>2.1856245993549122</c:v>
                </c:pt>
                <c:pt idx="2309">
                  <c:v>2.2097904944087898</c:v>
                </c:pt>
                <c:pt idx="2310">
                  <c:v>2.2130668810224101</c:v>
                </c:pt>
                <c:pt idx="2311">
                  <c:v>2.2088849092888756</c:v>
                </c:pt>
                <c:pt idx="2312">
                  <c:v>2.1948432523733596</c:v>
                </c:pt>
                <c:pt idx="2313">
                  <c:v>2.2020370577641346</c:v>
                </c:pt>
                <c:pt idx="2314">
                  <c:v>2.2042348823248243</c:v>
                </c:pt>
                <c:pt idx="2315">
                  <c:v>2.2310971825110286</c:v>
                </c:pt>
                <c:pt idx="2316">
                  <c:v>2.2363170158426664</c:v>
                </c:pt>
                <c:pt idx="2317">
                  <c:v>2.2761831113462838</c:v>
                </c:pt>
                <c:pt idx="2318">
                  <c:v>2.3000335778752468</c:v>
                </c:pt>
                <c:pt idx="2319">
                  <c:v>2.3645946743455002</c:v>
                </c:pt>
                <c:pt idx="2320">
                  <c:v>2.3721954842845512</c:v>
                </c:pt>
                <c:pt idx="2321">
                  <c:v>2.362671577854897</c:v>
                </c:pt>
                <c:pt idx="2322">
                  <c:v>2.3914060989631705</c:v>
                </c:pt>
                <c:pt idx="2323">
                  <c:v>2.370190986884293</c:v>
                </c:pt>
                <c:pt idx="2324">
                  <c:v>2.4172203624375648</c:v>
                </c:pt>
                <c:pt idx="2325">
                  <c:v>2.4108405661433414</c:v>
                </c:pt>
                <c:pt idx="2326">
                  <c:v>2.4046032214410142</c:v>
                </c:pt>
                <c:pt idx="2327">
                  <c:v>2.3682170148251553</c:v>
                </c:pt>
                <c:pt idx="2328">
                  <c:v>2.3719512815555861</c:v>
                </c:pt>
                <c:pt idx="2329">
                  <c:v>2.4067705206605829</c:v>
                </c:pt>
                <c:pt idx="2330">
                  <c:v>2.3983251762838598</c:v>
                </c:pt>
                <c:pt idx="2331">
                  <c:v>2.4002075723196352</c:v>
                </c:pt>
                <c:pt idx="2332">
                  <c:v>2.3768556863623092</c:v>
                </c:pt>
                <c:pt idx="2333">
                  <c:v>2.4019780421046346</c:v>
                </c:pt>
                <c:pt idx="2334">
                  <c:v>2.4161418003846338</c:v>
                </c:pt>
                <c:pt idx="2335">
                  <c:v>2.4163554777724787</c:v>
                </c:pt>
                <c:pt idx="2336">
                  <c:v>2.4075743546434278</c:v>
                </c:pt>
                <c:pt idx="2337">
                  <c:v>2.3954659693322218</c:v>
                </c:pt>
                <c:pt idx="2338">
                  <c:v>2.4067806957742901</c:v>
                </c:pt>
                <c:pt idx="2339">
                  <c:v>2.3838866899337749</c:v>
                </c:pt>
                <c:pt idx="2340">
                  <c:v>2.3647880015059317</c:v>
                </c:pt>
                <c:pt idx="2341">
                  <c:v>2.368359466417052</c:v>
                </c:pt>
                <c:pt idx="2342">
                  <c:v>2.3517536808473984</c:v>
                </c:pt>
                <c:pt idx="2343">
                  <c:v>2.3792366629697237</c:v>
                </c:pt>
                <c:pt idx="2344">
                  <c:v>2.3965648816125675</c:v>
                </c:pt>
                <c:pt idx="2345">
                  <c:v>2.4282501856958407</c:v>
                </c:pt>
                <c:pt idx="2346">
                  <c:v>2.4510220901718736</c:v>
                </c:pt>
                <c:pt idx="2347">
                  <c:v>2.4687064377944581</c:v>
                </c:pt>
                <c:pt idx="2348">
                  <c:v>2.4921498997751463</c:v>
                </c:pt>
                <c:pt idx="2349">
                  <c:v>2.4880391538375601</c:v>
                </c:pt>
                <c:pt idx="2350">
                  <c:v>2.4750251834064403</c:v>
                </c:pt>
                <c:pt idx="2351">
                  <c:v>2.4658879312976478</c:v>
                </c:pt>
                <c:pt idx="2352">
                  <c:v>2.4810590258346297</c:v>
                </c:pt>
                <c:pt idx="2353">
                  <c:v>2.4798685375309226</c:v>
                </c:pt>
                <c:pt idx="2354">
                  <c:v>2.4305904618484266</c:v>
                </c:pt>
                <c:pt idx="2355">
                  <c:v>2.4433805797779944</c:v>
                </c:pt>
                <c:pt idx="2356">
                  <c:v>2.4508389381251487</c:v>
                </c:pt>
                <c:pt idx="2357">
                  <c:v>2.4676787513100611</c:v>
                </c:pt>
                <c:pt idx="2358">
                  <c:v>2.420578149960841</c:v>
                </c:pt>
                <c:pt idx="2359">
                  <c:v>2.4414778335148046</c:v>
                </c:pt>
                <c:pt idx="2360">
                  <c:v>2.4846203156320428</c:v>
                </c:pt>
                <c:pt idx="2361">
                  <c:v>2.4796446850293705</c:v>
                </c:pt>
                <c:pt idx="2362">
                  <c:v>2.4798787126446293</c:v>
                </c:pt>
                <c:pt idx="2363">
                  <c:v>2.4906643331739389</c:v>
                </c:pt>
                <c:pt idx="2364">
                  <c:v>2.4939101944464381</c:v>
                </c:pt>
                <c:pt idx="2365">
                  <c:v>2.521779830889626</c:v>
                </c:pt>
                <c:pt idx="2366">
                  <c:v>2.5254225215966946</c:v>
                </c:pt>
                <c:pt idx="2367">
                  <c:v>2.5099868741033338</c:v>
                </c:pt>
                <c:pt idx="2368">
                  <c:v>2.4979395394743693</c:v>
                </c:pt>
                <c:pt idx="2369">
                  <c:v>2.489402619074284</c:v>
                </c:pt>
                <c:pt idx="2370">
                  <c:v>2.5070157409009206</c:v>
                </c:pt>
                <c:pt idx="2371">
                  <c:v>2.4872047945135947</c:v>
                </c:pt>
                <c:pt idx="2372">
                  <c:v>2.4844880391538533</c:v>
                </c:pt>
                <c:pt idx="2373">
                  <c:v>2.4976953367454042</c:v>
                </c:pt>
                <c:pt idx="2374">
                  <c:v>2.4760019943223024</c:v>
                </c:pt>
                <c:pt idx="2375">
                  <c:v>2.460993701604631</c:v>
                </c:pt>
                <c:pt idx="2376">
                  <c:v>2.4378961934899781</c:v>
                </c:pt>
                <c:pt idx="2377">
                  <c:v>2.4325746090212714</c:v>
                </c:pt>
                <c:pt idx="2378">
                  <c:v>2.4103114602305835</c:v>
                </c:pt>
                <c:pt idx="2379">
                  <c:v>2.458968853976959</c:v>
                </c:pt>
                <c:pt idx="2380">
                  <c:v>2.4943070238810079</c:v>
                </c:pt>
                <c:pt idx="2381">
                  <c:v>2.5121643484366096</c:v>
                </c:pt>
                <c:pt idx="2382">
                  <c:v>2.5522542964417787</c:v>
                </c:pt>
                <c:pt idx="2383">
                  <c:v>2.5565481944260888</c:v>
                </c:pt>
                <c:pt idx="2384">
                  <c:v>2.5571790514759165</c:v>
                </c:pt>
                <c:pt idx="2385">
                  <c:v>2.5472888409528136</c:v>
                </c:pt>
                <c:pt idx="2386">
                  <c:v>2.549954720744021</c:v>
                </c:pt>
                <c:pt idx="2387">
                  <c:v>2.545966076170918</c:v>
                </c:pt>
                <c:pt idx="2388">
                  <c:v>2.6106594491193609</c:v>
                </c:pt>
                <c:pt idx="2389">
                  <c:v>2.603414768160051</c:v>
                </c:pt>
                <c:pt idx="2390">
                  <c:v>2.6397500992073759</c:v>
                </c:pt>
                <c:pt idx="2391">
                  <c:v>2.6249249585364285</c:v>
                </c:pt>
                <c:pt idx="2392">
                  <c:v>2.6262884237731527</c:v>
                </c:pt>
                <c:pt idx="2393">
                  <c:v>2.6120534396972053</c:v>
                </c:pt>
                <c:pt idx="2394">
                  <c:v>2.5859237476978971</c:v>
                </c:pt>
                <c:pt idx="2395">
                  <c:v>2.5816501999410009</c:v>
                </c:pt>
                <c:pt idx="2396">
                  <c:v>2.5815280985765181</c:v>
                </c:pt>
                <c:pt idx="2397">
                  <c:v>2.628699925721687</c:v>
                </c:pt>
                <c:pt idx="2398">
                  <c:v>2.6956521739130608</c:v>
                </c:pt>
                <c:pt idx="2399">
                  <c:v>2.7325878366690919</c:v>
                </c:pt>
                <c:pt idx="2400">
                  <c:v>2.7707038126151238</c:v>
                </c:pt>
                <c:pt idx="2401">
                  <c:v>2.8027248954507247</c:v>
                </c:pt>
                <c:pt idx="2402">
                  <c:v>2.8580062882202895</c:v>
                </c:pt>
                <c:pt idx="2403">
                  <c:v>2.8691887381841679</c:v>
                </c:pt>
                <c:pt idx="2404">
                  <c:v>2.975142197214073</c:v>
                </c:pt>
                <c:pt idx="2405">
                  <c:v>3.0195158680898455</c:v>
                </c:pt>
                <c:pt idx="2406">
                  <c:v>3.1587114236001788</c:v>
                </c:pt>
                <c:pt idx="2407">
                  <c:v>3.1796111071541424</c:v>
                </c:pt>
                <c:pt idx="2408">
                  <c:v>3.3098423874887009</c:v>
                </c:pt>
                <c:pt idx="2409">
                  <c:v>3.1613162527091436</c:v>
                </c:pt>
                <c:pt idx="2410">
                  <c:v>3.2779637562449966</c:v>
                </c:pt>
                <c:pt idx="2411">
                  <c:v>3.2387488680186203</c:v>
                </c:pt>
                <c:pt idx="2412">
                  <c:v>3.2491478342270677</c:v>
                </c:pt>
                <c:pt idx="2413">
                  <c:v>3.2735681071236176</c:v>
                </c:pt>
                <c:pt idx="2414">
                  <c:v>3.3612470619359383</c:v>
                </c:pt>
                <c:pt idx="2415">
                  <c:v>3.4194487123393813</c:v>
                </c:pt>
                <c:pt idx="2416">
                  <c:v>3.404521820531365</c:v>
                </c:pt>
                <c:pt idx="2417">
                  <c:v>3.4424139439758448</c:v>
                </c:pt>
                <c:pt idx="2418">
                  <c:v>3.4539219975783437</c:v>
                </c:pt>
                <c:pt idx="2419">
                  <c:v>3.383143906633177</c:v>
                </c:pt>
                <c:pt idx="2420">
                  <c:v>3.2869585567618911</c:v>
                </c:pt>
                <c:pt idx="2421">
                  <c:v>3.3938277760254172</c:v>
                </c:pt>
                <c:pt idx="2422">
                  <c:v>3.5061813815769605</c:v>
                </c:pt>
                <c:pt idx="2423">
                  <c:v>3.5159698409629945</c:v>
                </c:pt>
                <c:pt idx="2424">
                  <c:v>3.5180964397277359</c:v>
                </c:pt>
                <c:pt idx="2425">
                  <c:v>3.5955901057194537</c:v>
                </c:pt>
                <c:pt idx="2426">
                  <c:v>3.7053083568209106</c:v>
                </c:pt>
                <c:pt idx="2427">
                  <c:v>3.7048199513629796</c:v>
                </c:pt>
                <c:pt idx="2428">
                  <c:v>3.7075977574049617</c:v>
                </c:pt>
                <c:pt idx="2429">
                  <c:v>3.6215875212405724</c:v>
                </c:pt>
                <c:pt idx="2430">
                  <c:v>3.6088279286521248</c:v>
                </c:pt>
                <c:pt idx="2431">
                  <c:v>3.5751076018274723</c:v>
                </c:pt>
                <c:pt idx="2432">
                  <c:v>3.57557565705799</c:v>
                </c:pt>
                <c:pt idx="2433">
                  <c:v>3.5637521749305772</c:v>
                </c:pt>
                <c:pt idx="2434">
                  <c:v>3.6672330813297069</c:v>
                </c:pt>
                <c:pt idx="2435">
                  <c:v>3.6988064591622045</c:v>
                </c:pt>
                <c:pt idx="2436">
                  <c:v>3.4139134504828306</c:v>
                </c:pt>
                <c:pt idx="2437">
                  <c:v>3.4556924673633449</c:v>
                </c:pt>
                <c:pt idx="2438">
                  <c:v>3.6110359283265221</c:v>
                </c:pt>
                <c:pt idx="2439">
                  <c:v>3.6300837411858313</c:v>
                </c:pt>
                <c:pt idx="2440">
                  <c:v>3.6342758880330726</c:v>
                </c:pt>
                <c:pt idx="2441">
                  <c:v>3.6711708503342759</c:v>
                </c:pt>
                <c:pt idx="2442">
                  <c:v>3.637531924419279</c:v>
                </c:pt>
                <c:pt idx="2443">
                  <c:v>3.5870531853193697</c:v>
                </c:pt>
                <c:pt idx="2444">
                  <c:v>3.5427710904669594</c:v>
                </c:pt>
                <c:pt idx="2445">
                  <c:v>3.4945308763825662</c:v>
                </c:pt>
                <c:pt idx="2446">
                  <c:v>3.4126924368380043</c:v>
                </c:pt>
                <c:pt idx="2447">
                  <c:v>3.4976444611768764</c:v>
                </c:pt>
                <c:pt idx="2448">
                  <c:v>3.4613396554706726</c:v>
                </c:pt>
                <c:pt idx="2449">
                  <c:v>3.4259099095432615</c:v>
                </c:pt>
                <c:pt idx="2450">
                  <c:v>3.3704250144995593</c:v>
                </c:pt>
                <c:pt idx="2451">
                  <c:v>3.40451164541766</c:v>
                </c:pt>
                <c:pt idx="2452">
                  <c:v>3.4666001892571381</c:v>
                </c:pt>
                <c:pt idx="2453">
                  <c:v>3.4942561483124805</c:v>
                </c:pt>
                <c:pt idx="2454">
                  <c:v>3.5031593728060146</c:v>
                </c:pt>
                <c:pt idx="2455">
                  <c:v>3.5305914793598054</c:v>
                </c:pt>
                <c:pt idx="2456">
                  <c:v>3.560760691500751</c:v>
                </c:pt>
                <c:pt idx="2457">
                  <c:v>3.5840006512073015</c:v>
                </c:pt>
                <c:pt idx="2458">
                  <c:v>3.5396473305589429</c:v>
                </c:pt>
                <c:pt idx="2459">
                  <c:v>3.628750801290229</c:v>
                </c:pt>
                <c:pt idx="2460">
                  <c:v>3.6354053256545389</c:v>
                </c:pt>
                <c:pt idx="2461">
                  <c:v>3.6643331739232434</c:v>
                </c:pt>
                <c:pt idx="2462">
                  <c:v>3.5693281372419579</c:v>
                </c:pt>
                <c:pt idx="2463">
                  <c:v>3.5926494978581633</c:v>
                </c:pt>
                <c:pt idx="2464">
                  <c:v>3.5575657057967867</c:v>
                </c:pt>
                <c:pt idx="2465">
                  <c:v>3.5394336531710984</c:v>
                </c:pt>
                <c:pt idx="2466">
                  <c:v>3.5997008516570421</c:v>
                </c:pt>
                <c:pt idx="2467">
                  <c:v>3.5822607067634227</c:v>
                </c:pt>
                <c:pt idx="2468">
                  <c:v>3.5863714527010084</c:v>
                </c:pt>
                <c:pt idx="2469">
                  <c:v>3.6557555530683303</c:v>
                </c:pt>
                <c:pt idx="2470">
                  <c:v>3.6810101852888453</c:v>
                </c:pt>
                <c:pt idx="2471">
                  <c:v>3.7705613610232347</c:v>
                </c:pt>
                <c:pt idx="2472">
                  <c:v>3.8229123210452127</c:v>
                </c:pt>
                <c:pt idx="2473">
                  <c:v>3.9134097823543437</c:v>
                </c:pt>
                <c:pt idx="2474">
                  <c:v>3.9069791104915854</c:v>
                </c:pt>
                <c:pt idx="2475">
                  <c:v>3.9607342362051163</c:v>
                </c:pt>
                <c:pt idx="2476">
                  <c:v>4.0416162150612305</c:v>
                </c:pt>
                <c:pt idx="2477">
                  <c:v>4.0426235513182132</c:v>
                </c:pt>
                <c:pt idx="2478">
                  <c:v>4.0094119801789052</c:v>
                </c:pt>
                <c:pt idx="2479">
                  <c:v>4.0191699142238182</c:v>
                </c:pt>
                <c:pt idx="2480">
                  <c:v>4.0412499109677817</c:v>
                </c:pt>
                <c:pt idx="2481">
                  <c:v>4.1597696354257039</c:v>
                </c:pt>
                <c:pt idx="2482">
                  <c:v>4.122142064937603</c:v>
                </c:pt>
                <c:pt idx="2483">
                  <c:v>4.196115141586735</c:v>
                </c:pt>
                <c:pt idx="2484">
                  <c:v>4.1970105515929417</c:v>
                </c:pt>
                <c:pt idx="2485">
                  <c:v>4.2435718719156963</c:v>
                </c:pt>
                <c:pt idx="2486">
                  <c:v>4.3346391395924133</c:v>
                </c:pt>
                <c:pt idx="2487">
                  <c:v>4.3710253462082722</c:v>
                </c:pt>
                <c:pt idx="2488">
                  <c:v>4.336775913470861</c:v>
                </c:pt>
                <c:pt idx="2489">
                  <c:v>4.4204967490511988</c:v>
                </c:pt>
                <c:pt idx="2490">
                  <c:v>4.4984889956145544</c:v>
                </c:pt>
                <c:pt idx="2491">
                  <c:v>4.5158986151670533</c:v>
                </c:pt>
                <c:pt idx="2492">
                  <c:v>4.4572187344193859</c:v>
                </c:pt>
                <c:pt idx="2493">
                  <c:v>4.5925884471759266</c:v>
                </c:pt>
                <c:pt idx="2494">
                  <c:v>4.6766247112811792</c:v>
                </c:pt>
                <c:pt idx="2495">
                  <c:v>4.6011050173485986</c:v>
                </c:pt>
                <c:pt idx="2496">
                  <c:v>4.7000478230344518</c:v>
                </c:pt>
                <c:pt idx="2497">
                  <c:v>4.8228105699081496</c:v>
                </c:pt>
                <c:pt idx="2498">
                  <c:v>4.823909482188494</c:v>
                </c:pt>
                <c:pt idx="2499">
                  <c:v>4.7849896722596181</c:v>
                </c:pt>
                <c:pt idx="2500">
                  <c:v>4.8917774906134888</c:v>
                </c:pt>
                <c:pt idx="2501">
                  <c:v>4.8248964682180624</c:v>
                </c:pt>
                <c:pt idx="2502">
                  <c:v>4.8579350624243531</c:v>
                </c:pt>
                <c:pt idx="2503">
                  <c:v>4.8330670845247008</c:v>
                </c:pt>
                <c:pt idx="2504">
                  <c:v>4.8715798899053002</c:v>
                </c:pt>
                <c:pt idx="2505">
                  <c:v>4.6773369692406614</c:v>
                </c:pt>
                <c:pt idx="2506">
                  <c:v>4.6330650495019583</c:v>
                </c:pt>
                <c:pt idx="2507">
                  <c:v>4.5483674030057584</c:v>
                </c:pt>
                <c:pt idx="2508">
                  <c:v>4.638223832151354</c:v>
                </c:pt>
                <c:pt idx="2509">
                  <c:v>4.7726676095605676</c:v>
                </c:pt>
                <c:pt idx="2510">
                  <c:v>4.8305538314390981</c:v>
                </c:pt>
                <c:pt idx="2511">
                  <c:v>4.8010663519165133</c:v>
                </c:pt>
                <c:pt idx="2512">
                  <c:v>4.783097101110136</c:v>
                </c:pt>
                <c:pt idx="2513">
                  <c:v>4.6983282288179877</c:v>
                </c:pt>
                <c:pt idx="2514">
                  <c:v>4.6552569724966988</c:v>
                </c:pt>
                <c:pt idx="2515">
                  <c:v>4.8140701472339273</c:v>
                </c:pt>
                <c:pt idx="2516">
                  <c:v>4.8381851667192697</c:v>
                </c:pt>
                <c:pt idx="2517">
                  <c:v>4.9257521952808139</c:v>
                </c:pt>
                <c:pt idx="2518">
                  <c:v>5.0380447501501155</c:v>
                </c:pt>
                <c:pt idx="2519">
                  <c:v>5.1887992348314826</c:v>
                </c:pt>
                <c:pt idx="2520">
                  <c:v>5.2899602153054408</c:v>
                </c:pt>
                <c:pt idx="2521">
                  <c:v>5.2721639414320798</c:v>
                </c:pt>
                <c:pt idx="2522">
                  <c:v>4.9186601410271082</c:v>
                </c:pt>
                <c:pt idx="2523">
                  <c:v>4.925599568575211</c:v>
                </c:pt>
                <c:pt idx="2524">
                  <c:v>5.1650708696670034</c:v>
                </c:pt>
                <c:pt idx="2525">
                  <c:v>5.2522614190213934</c:v>
                </c:pt>
                <c:pt idx="2526">
                  <c:v>5.2336613111651884</c:v>
                </c:pt>
                <c:pt idx="2527">
                  <c:v>5.2721537663183753</c:v>
                </c:pt>
                <c:pt idx="2528">
                  <c:v>5.3221440999603544</c:v>
                </c:pt>
                <c:pt idx="2529">
                  <c:v>5.4475015008293104</c:v>
                </c:pt>
                <c:pt idx="2530">
                  <c:v>5.4105760131869856</c:v>
                </c:pt>
                <c:pt idx="2531">
                  <c:v>5.402079793241727</c:v>
                </c:pt>
                <c:pt idx="2532">
                  <c:v>5.3995156645875904</c:v>
                </c:pt>
                <c:pt idx="2533">
                  <c:v>5.4285452639933638</c:v>
                </c:pt>
                <c:pt idx="2534">
                  <c:v>5.3125998433032864</c:v>
                </c:pt>
                <c:pt idx="2535">
                  <c:v>5.1535119404959708</c:v>
                </c:pt>
                <c:pt idx="2536">
                  <c:v>5.2288179570407065</c:v>
                </c:pt>
                <c:pt idx="2537">
                  <c:v>5.0168906887534819</c:v>
                </c:pt>
                <c:pt idx="2538">
                  <c:v>4.7182511014560919</c:v>
                </c:pt>
                <c:pt idx="2539">
                  <c:v>4.8699009961436666</c:v>
                </c:pt>
                <c:pt idx="2540">
                  <c:v>4.9655877654433143</c:v>
                </c:pt>
                <c:pt idx="2541">
                  <c:v>4.7889376163778978</c:v>
                </c:pt>
                <c:pt idx="2542">
                  <c:v>4.4121226304704271</c:v>
                </c:pt>
                <c:pt idx="2543">
                  <c:v>4.2649497858138874</c:v>
                </c:pt>
                <c:pt idx="2544">
                  <c:v>4.5513283610944679</c:v>
                </c:pt>
                <c:pt idx="2545">
                  <c:v>4.3274962097701755</c:v>
                </c:pt>
                <c:pt idx="2546">
                  <c:v>4.1799367107927727</c:v>
                </c:pt>
                <c:pt idx="2547">
                  <c:v>3.9539677855900321</c:v>
                </c:pt>
                <c:pt idx="2548">
                  <c:v>4.068559916157092</c:v>
                </c:pt>
                <c:pt idx="2549">
                  <c:v>3.9967846640686493</c:v>
                </c:pt>
                <c:pt idx="2550">
                  <c:v>3.7271848512907395</c:v>
                </c:pt>
                <c:pt idx="2551">
                  <c:v>3.9658828437408067</c:v>
                </c:pt>
                <c:pt idx="2552">
                  <c:v>4.1784714944189796</c:v>
                </c:pt>
                <c:pt idx="2553">
                  <c:v>4.2855645661840569</c:v>
                </c:pt>
                <c:pt idx="2554">
                  <c:v>4.1841593829811332</c:v>
                </c:pt>
                <c:pt idx="2555">
                  <c:v>4.0362234047965764</c:v>
                </c:pt>
                <c:pt idx="2556">
                  <c:v>4.0673592527396769</c:v>
                </c:pt>
                <c:pt idx="2557">
                  <c:v>4.2241984554177678</c:v>
                </c:pt>
                <c:pt idx="2558">
                  <c:v>4.2334679840047498</c:v>
                </c:pt>
                <c:pt idx="2559">
                  <c:v>4.2389625454064745</c:v>
                </c:pt>
                <c:pt idx="2560">
                  <c:v>4.2299575697758716</c:v>
                </c:pt>
                <c:pt idx="2561">
                  <c:v>4.3252475096409508</c:v>
                </c:pt>
                <c:pt idx="2562">
                  <c:v>4.2494123871834564</c:v>
                </c:pt>
                <c:pt idx="2563">
                  <c:v>3.8856011965933992</c:v>
                </c:pt>
                <c:pt idx="2564">
                  <c:v>3.877827409721331</c:v>
                </c:pt>
                <c:pt idx="2565">
                  <c:v>3.9992063411308902</c:v>
                </c:pt>
                <c:pt idx="2566">
                  <c:v>3.8822230588427096</c:v>
                </c:pt>
                <c:pt idx="2567">
                  <c:v>3.8835356485108994</c:v>
                </c:pt>
                <c:pt idx="2568">
                  <c:v>3.896295241099347</c:v>
                </c:pt>
                <c:pt idx="2569">
                  <c:v>4.0172976933017512</c:v>
                </c:pt>
                <c:pt idx="2570">
                  <c:v>3.9346147193195167</c:v>
                </c:pt>
                <c:pt idx="2571">
                  <c:v>3.8989509457768468</c:v>
                </c:pt>
                <c:pt idx="2572">
                  <c:v>3.9753558746019273</c:v>
                </c:pt>
                <c:pt idx="2573">
                  <c:v>4.1558827419896716</c:v>
                </c:pt>
                <c:pt idx="2574">
                  <c:v>4.1378829658421727</c:v>
                </c:pt>
                <c:pt idx="2575">
                  <c:v>4.0864579411675219</c:v>
                </c:pt>
                <c:pt idx="2576">
                  <c:v>4.1468268907905337</c:v>
                </c:pt>
                <c:pt idx="2577">
                  <c:v>4.1448732689588095</c:v>
                </c:pt>
                <c:pt idx="2578">
                  <c:v>4.1492790931938952</c:v>
                </c:pt>
                <c:pt idx="2579">
                  <c:v>3.8923981725496053</c:v>
                </c:pt>
                <c:pt idx="2580">
                  <c:v>3.9541916380915834</c:v>
                </c:pt>
                <c:pt idx="2581">
                  <c:v>3.8273181452803002</c:v>
                </c:pt>
                <c:pt idx="2582">
                  <c:v>3.6523977655450559</c:v>
                </c:pt>
                <c:pt idx="2583">
                  <c:v>3.3328890200348225</c:v>
                </c:pt>
                <c:pt idx="2584">
                  <c:v>3.0962158752124269</c:v>
                </c:pt>
                <c:pt idx="2585">
                  <c:v>3.078673979181739</c:v>
                </c:pt>
                <c:pt idx="2586">
                  <c:v>3.2617751503373276</c:v>
                </c:pt>
                <c:pt idx="2587">
                  <c:v>3.4008180791420579</c:v>
                </c:pt>
                <c:pt idx="2588">
                  <c:v>3.4254927298812801</c:v>
                </c:pt>
                <c:pt idx="2589">
                  <c:v>3.4209546291680044</c:v>
                </c:pt>
                <c:pt idx="2590">
                  <c:v>3.4247702968080902</c:v>
                </c:pt>
                <c:pt idx="2591">
                  <c:v>3.3074105353127545</c:v>
                </c:pt>
                <c:pt idx="2592">
                  <c:v>3.3924032601064549</c:v>
                </c:pt>
                <c:pt idx="2593">
                  <c:v>3.458836577498777</c:v>
                </c:pt>
                <c:pt idx="2594">
                  <c:v>3.4163554777724872</c:v>
                </c:pt>
                <c:pt idx="2595">
                  <c:v>3.4058038848584364</c:v>
                </c:pt>
                <c:pt idx="2596">
                  <c:v>3.3385870837106832</c:v>
                </c:pt>
                <c:pt idx="2597">
                  <c:v>3.2074298680287967</c:v>
                </c:pt>
                <c:pt idx="2598">
                  <c:v>3.3671995034544735</c:v>
                </c:pt>
                <c:pt idx="2599">
                  <c:v>3.2936843069221515</c:v>
                </c:pt>
                <c:pt idx="2600">
                  <c:v>3.3082041941818918</c:v>
                </c:pt>
                <c:pt idx="2601">
                  <c:v>3.3661819920837832</c:v>
                </c:pt>
                <c:pt idx="2602">
                  <c:v>3.3975009920736086</c:v>
                </c:pt>
                <c:pt idx="2603">
                  <c:v>3.3201701279012008</c:v>
                </c:pt>
                <c:pt idx="2604">
                  <c:v>3.3425248527152505</c:v>
                </c:pt>
                <c:pt idx="2605">
                  <c:v>3.2885458745001683</c:v>
                </c:pt>
                <c:pt idx="2606">
                  <c:v>3.2995349973036157</c:v>
                </c:pt>
                <c:pt idx="2607">
                  <c:v>3.2345160207165518</c:v>
                </c:pt>
                <c:pt idx="2608">
                  <c:v>3.2590380447501701</c:v>
                </c:pt>
                <c:pt idx="2609">
                  <c:v>3.3542058832507657</c:v>
                </c:pt>
                <c:pt idx="2610">
                  <c:v>3.3986100794676584</c:v>
                </c:pt>
                <c:pt idx="2611">
                  <c:v>3.5080637776127359</c:v>
                </c:pt>
                <c:pt idx="2612">
                  <c:v>3.5053673724804084</c:v>
                </c:pt>
                <c:pt idx="2613">
                  <c:v>3.4657556548194637</c:v>
                </c:pt>
                <c:pt idx="2614">
                  <c:v>3.5478789975478193</c:v>
                </c:pt>
                <c:pt idx="2615">
                  <c:v>3.5959564098129015</c:v>
                </c:pt>
                <c:pt idx="2616">
                  <c:v>3.5960683360636772</c:v>
                </c:pt>
                <c:pt idx="2617">
                  <c:v>3.640350430916087</c:v>
                </c:pt>
                <c:pt idx="2618">
                  <c:v>3.5340713682475609</c:v>
                </c:pt>
                <c:pt idx="2619">
                  <c:v>3.5862493513365226</c:v>
                </c:pt>
                <c:pt idx="2620">
                  <c:v>3.6337773074614326</c:v>
                </c:pt>
                <c:pt idx="2621">
                  <c:v>3.6521128623612591</c:v>
                </c:pt>
                <c:pt idx="2622">
                  <c:v>3.6557962535231554</c:v>
                </c:pt>
                <c:pt idx="2623">
                  <c:v>3.5866461807710919</c:v>
                </c:pt>
                <c:pt idx="2624">
                  <c:v>3.5951831011711772</c:v>
                </c:pt>
                <c:pt idx="2625">
                  <c:v>3.5959665849266078</c:v>
                </c:pt>
                <c:pt idx="2626">
                  <c:v>3.53682882406213</c:v>
                </c:pt>
                <c:pt idx="2627">
                  <c:v>3.5261754800110099</c:v>
                </c:pt>
                <c:pt idx="2628">
                  <c:v>3.692080709001945</c:v>
                </c:pt>
                <c:pt idx="2629">
                  <c:v>3.7708666144344387</c:v>
                </c:pt>
                <c:pt idx="2630">
                  <c:v>3.8597971082327081</c:v>
                </c:pt>
                <c:pt idx="2631">
                  <c:v>3.9075997924277046</c:v>
                </c:pt>
                <c:pt idx="2632">
                  <c:v>3.9003652865821015</c:v>
                </c:pt>
                <c:pt idx="2633">
                  <c:v>3.9007824662440846</c:v>
                </c:pt>
                <c:pt idx="2634">
                  <c:v>3.8617812554055533</c:v>
                </c:pt>
                <c:pt idx="2635">
                  <c:v>3.8118417973321086</c:v>
                </c:pt>
                <c:pt idx="2636">
                  <c:v>3.8300450757537452</c:v>
                </c:pt>
                <c:pt idx="2637">
                  <c:v>3.8242045604859869</c:v>
                </c:pt>
                <c:pt idx="2638">
                  <c:v>3.780644898706766</c:v>
                </c:pt>
                <c:pt idx="2639">
                  <c:v>3.8410748990120198</c:v>
                </c:pt>
                <c:pt idx="2640">
                  <c:v>3.8404745673033132</c:v>
                </c:pt>
                <c:pt idx="2641">
                  <c:v>3.8190661280640046</c:v>
                </c:pt>
                <c:pt idx="2642">
                  <c:v>3.8196257593178835</c:v>
                </c:pt>
                <c:pt idx="2643">
                  <c:v>3.8478311745133991</c:v>
                </c:pt>
                <c:pt idx="2644">
                  <c:v>3.825262772311504</c:v>
                </c:pt>
                <c:pt idx="2645">
                  <c:v>3.619277770429107</c:v>
                </c:pt>
                <c:pt idx="2646">
                  <c:v>3.6288627275410024</c:v>
                </c:pt>
                <c:pt idx="2647">
                  <c:v>3.6545955901057412</c:v>
                </c:pt>
                <c:pt idx="2648">
                  <c:v>3.7871264461380578</c:v>
                </c:pt>
                <c:pt idx="2649">
                  <c:v>3.8149553821264179</c:v>
                </c:pt>
                <c:pt idx="2650">
                  <c:v>3.7419896417342686</c:v>
                </c:pt>
                <c:pt idx="2651">
                  <c:v>3.7521851056685782</c:v>
                </c:pt>
                <c:pt idx="2652">
                  <c:v>3.6864640462357383</c:v>
                </c:pt>
                <c:pt idx="2653">
                  <c:v>3.6996102931450476</c:v>
                </c:pt>
                <c:pt idx="2654">
                  <c:v>3.6865250969179799</c:v>
                </c:pt>
                <c:pt idx="2655">
                  <c:v>3.6712420761302225</c:v>
                </c:pt>
                <c:pt idx="2656">
                  <c:v>3.7763103002676277</c:v>
                </c:pt>
                <c:pt idx="2657">
                  <c:v>3.7590838327618532</c:v>
                </c:pt>
                <c:pt idx="2658">
                  <c:v>3.7499771059941818</c:v>
                </c:pt>
                <c:pt idx="2659">
                  <c:v>3.8216607820592619</c:v>
                </c:pt>
                <c:pt idx="2660">
                  <c:v>3.8338912687349502</c:v>
                </c:pt>
                <c:pt idx="2661">
                  <c:v>3.9336684337447698</c:v>
                </c:pt>
                <c:pt idx="2662">
                  <c:v>3.9446168560933899</c:v>
                </c:pt>
                <c:pt idx="2663">
                  <c:v>3.934085613406753</c:v>
                </c:pt>
                <c:pt idx="2664">
                  <c:v>3.8964580429186526</c:v>
                </c:pt>
                <c:pt idx="2665">
                  <c:v>3.9054121429807203</c:v>
                </c:pt>
                <c:pt idx="2666">
                  <c:v>3.7929059107235745</c:v>
                </c:pt>
                <c:pt idx="2667">
                  <c:v>3.8277455000559857</c:v>
                </c:pt>
                <c:pt idx="2668">
                  <c:v>3.8311134626929677</c:v>
                </c:pt>
                <c:pt idx="2669">
                  <c:v>3.7963349240427982</c:v>
                </c:pt>
                <c:pt idx="2670">
                  <c:v>3.5298181707180785</c:v>
                </c:pt>
                <c:pt idx="2671">
                  <c:v>3.5396982061274738</c:v>
                </c:pt>
                <c:pt idx="2672">
                  <c:v>3.6017969250806581</c:v>
                </c:pt>
                <c:pt idx="2673">
                  <c:v>3.3520691093723163</c:v>
                </c:pt>
                <c:pt idx="2674">
                  <c:v>3.4204255232552412</c:v>
                </c:pt>
                <c:pt idx="2675">
                  <c:v>3.2483541753579273</c:v>
                </c:pt>
                <c:pt idx="2676">
                  <c:v>3.2720214898401672</c:v>
                </c:pt>
                <c:pt idx="2677">
                  <c:v>3.21114378453181</c:v>
                </c:pt>
                <c:pt idx="2678">
                  <c:v>3.2779841064724082</c:v>
                </c:pt>
                <c:pt idx="2679">
                  <c:v>3.1733432371106924</c:v>
                </c:pt>
                <c:pt idx="2680">
                  <c:v>3.1855533735589674</c:v>
                </c:pt>
                <c:pt idx="2681">
                  <c:v>3.2795714242106841</c:v>
                </c:pt>
                <c:pt idx="2682">
                  <c:v>3.2299677448895672</c:v>
                </c:pt>
                <c:pt idx="2683">
                  <c:v>3.135308662074316</c:v>
                </c:pt>
                <c:pt idx="2684">
                  <c:v>3.1679809521871585</c:v>
                </c:pt>
                <c:pt idx="2685">
                  <c:v>3.1836811526368987</c:v>
                </c:pt>
                <c:pt idx="2686">
                  <c:v>2.9920023606263975</c:v>
                </c:pt>
                <c:pt idx="2687">
                  <c:v>2.9816644451001908</c:v>
                </c:pt>
                <c:pt idx="2688">
                  <c:v>2.9037332492190768</c:v>
                </c:pt>
                <c:pt idx="2689">
                  <c:v>2.9976800740748453</c:v>
                </c:pt>
                <c:pt idx="2690">
                  <c:v>2.9518513619389868</c:v>
                </c:pt>
                <c:pt idx="2691">
                  <c:v>3.0131869473641539</c:v>
                </c:pt>
                <c:pt idx="2692">
                  <c:v>3.000274728070103</c:v>
                </c:pt>
                <c:pt idx="2693">
                  <c:v>3.0370272387794106</c:v>
                </c:pt>
                <c:pt idx="2694">
                  <c:v>3.0156900253360499</c:v>
                </c:pt>
                <c:pt idx="2695">
                  <c:v>2.9983109311246721</c:v>
                </c:pt>
                <c:pt idx="2696">
                  <c:v>3.0902227332390608</c:v>
                </c:pt>
                <c:pt idx="2697">
                  <c:v>3.1169629320607828</c:v>
                </c:pt>
                <c:pt idx="2698">
                  <c:v>3.1071744726747488</c:v>
                </c:pt>
                <c:pt idx="2699">
                  <c:v>3.1050275236825939</c:v>
                </c:pt>
                <c:pt idx="2700">
                  <c:v>3.1734856887025877</c:v>
                </c:pt>
                <c:pt idx="2701">
                  <c:v>3.1434589281535388</c:v>
                </c:pt>
                <c:pt idx="2702">
                  <c:v>3.1640024827277613</c:v>
                </c:pt>
                <c:pt idx="2703">
                  <c:v>2.9698613132001905</c:v>
                </c:pt>
                <c:pt idx="2704">
                  <c:v>2.9996540461339816</c:v>
                </c:pt>
                <c:pt idx="2705">
                  <c:v>2.927858443818125</c:v>
                </c:pt>
                <c:pt idx="2706">
                  <c:v>2.9820103989662243</c:v>
                </c:pt>
                <c:pt idx="2707">
                  <c:v>3.1047629707262141</c:v>
                </c:pt>
                <c:pt idx="2708">
                  <c:v>3.1119771263444034</c:v>
                </c:pt>
                <c:pt idx="2709">
                  <c:v>3.1480682546627627</c:v>
                </c:pt>
                <c:pt idx="2710">
                  <c:v>3.1592100041718143</c:v>
                </c:pt>
                <c:pt idx="2711">
                  <c:v>3.1620895613508657</c:v>
                </c:pt>
                <c:pt idx="2712">
                  <c:v>3.1257033547350064</c:v>
                </c:pt>
                <c:pt idx="2713">
                  <c:v>3.0659143865932874</c:v>
                </c:pt>
                <c:pt idx="2714">
                  <c:v>3.0711342199249252</c:v>
                </c:pt>
                <c:pt idx="2715">
                  <c:v>3.1193744340093175</c:v>
                </c:pt>
                <c:pt idx="2716">
                  <c:v>3.1286236123688855</c:v>
                </c:pt>
                <c:pt idx="2717">
                  <c:v>3.1441406607719014</c:v>
                </c:pt>
                <c:pt idx="2718">
                  <c:v>3.1789090243083633</c:v>
                </c:pt>
                <c:pt idx="2719">
                  <c:v>3.2275053673724976</c:v>
                </c:pt>
                <c:pt idx="2720">
                  <c:v>3.3063421483735258</c:v>
                </c:pt>
                <c:pt idx="2721">
                  <c:v>3.2822780044567175</c:v>
                </c:pt>
                <c:pt idx="2722">
                  <c:v>3.2927583715748203</c:v>
                </c:pt>
                <c:pt idx="2723">
                  <c:v>3.2375685548286177</c:v>
                </c:pt>
                <c:pt idx="2724">
                  <c:v>3.2538182114185306</c:v>
                </c:pt>
                <c:pt idx="2725">
                  <c:v>3.2252363170158604</c:v>
                </c:pt>
                <c:pt idx="2726">
                  <c:v>3.1903153267737943</c:v>
                </c:pt>
                <c:pt idx="2727">
                  <c:v>3.2726014713214608</c:v>
                </c:pt>
                <c:pt idx="2728">
                  <c:v>3.274443166902409</c:v>
                </c:pt>
                <c:pt idx="2729">
                  <c:v>3.2783097101110288</c:v>
                </c:pt>
                <c:pt idx="2730">
                  <c:v>3.3216556945024047</c:v>
                </c:pt>
                <c:pt idx="2731">
                  <c:v>3.3145738153624058</c:v>
                </c:pt>
                <c:pt idx="2732">
                  <c:v>3.2654890668403405</c:v>
                </c:pt>
                <c:pt idx="2733">
                  <c:v>3.2415164989468943</c:v>
                </c:pt>
                <c:pt idx="2734">
                  <c:v>3.2866634784643902</c:v>
                </c:pt>
                <c:pt idx="2735">
                  <c:v>3.2748094709958564</c:v>
                </c:pt>
                <c:pt idx="2736">
                  <c:v>3.31849123413956</c:v>
                </c:pt>
                <c:pt idx="2737">
                  <c:v>3.3331942734460243</c:v>
                </c:pt>
                <c:pt idx="2738">
                  <c:v>3.3295108822841279</c:v>
                </c:pt>
                <c:pt idx="2739">
                  <c:v>3.2849845847027521</c:v>
                </c:pt>
                <c:pt idx="2740">
                  <c:v>3.2950070717040449</c:v>
                </c:pt>
                <c:pt idx="2741">
                  <c:v>3.2367341955046531</c:v>
                </c:pt>
                <c:pt idx="2742">
                  <c:v>3.2159464382014646</c:v>
                </c:pt>
                <c:pt idx="2743">
                  <c:v>3.230496850802326</c:v>
                </c:pt>
                <c:pt idx="2744">
                  <c:v>3.2174014794615515</c:v>
                </c:pt>
                <c:pt idx="2745">
                  <c:v>3.2348314492414634</c:v>
                </c:pt>
                <c:pt idx="2746">
                  <c:v>3.2213595986935335</c:v>
                </c:pt>
                <c:pt idx="2747">
                  <c:v>3.2159260879740512</c:v>
                </c:pt>
                <c:pt idx="2748">
                  <c:v>3.2120290194243104</c:v>
                </c:pt>
                <c:pt idx="2749">
                  <c:v>3.2698134901657716</c:v>
                </c:pt>
                <c:pt idx="2750">
                  <c:v>3.2656620437733581</c:v>
                </c:pt>
                <c:pt idx="2751">
                  <c:v>3.2702001444866338</c:v>
                </c:pt>
                <c:pt idx="2752">
                  <c:v>3.1851667192381061</c:v>
                </c:pt>
                <c:pt idx="2753">
                  <c:v>3.11930320821337</c:v>
                </c:pt>
                <c:pt idx="2754">
                  <c:v>3.1228543228970769</c:v>
                </c:pt>
                <c:pt idx="2755">
                  <c:v>3.1367942286755239</c:v>
                </c:pt>
                <c:pt idx="2756">
                  <c:v>3.1442525870226783</c:v>
                </c:pt>
                <c:pt idx="2757">
                  <c:v>3.1287864141881969</c:v>
                </c:pt>
                <c:pt idx="2758">
                  <c:v>3.1495131208091438</c:v>
                </c:pt>
                <c:pt idx="2759">
                  <c:v>3.1400706152891451</c:v>
                </c:pt>
                <c:pt idx="2760">
                  <c:v>3.1217655857304396</c:v>
                </c:pt>
                <c:pt idx="2761">
                  <c:v>3.1161285727368195</c:v>
                </c:pt>
                <c:pt idx="2762">
                  <c:v>3.1321238514840597</c:v>
                </c:pt>
                <c:pt idx="2763">
                  <c:v>3.141281453820266</c:v>
                </c:pt>
                <c:pt idx="2764">
                  <c:v>3.117207134789751</c:v>
                </c:pt>
                <c:pt idx="2765">
                  <c:v>3.1128013105546652</c:v>
                </c:pt>
                <c:pt idx="2766">
                  <c:v>3.1178685171806992</c:v>
                </c:pt>
                <c:pt idx="2767">
                  <c:v>3.11612857273682</c:v>
                </c:pt>
                <c:pt idx="2768">
                  <c:v>3.1204122956074229</c:v>
                </c:pt>
                <c:pt idx="2769">
                  <c:v>3.225063340082845</c:v>
                </c:pt>
                <c:pt idx="2770">
                  <c:v>3.215895562632932</c:v>
                </c:pt>
                <c:pt idx="2771">
                  <c:v>3.2225602621109481</c:v>
                </c:pt>
                <c:pt idx="2772">
                  <c:v>3.2451795398813776</c:v>
                </c:pt>
                <c:pt idx="2773">
                  <c:v>3.2344549700343097</c:v>
                </c:pt>
                <c:pt idx="2774">
                  <c:v>3.2326845002493103</c:v>
                </c:pt>
                <c:pt idx="2775">
                  <c:v>3.2193958017481039</c:v>
                </c:pt>
                <c:pt idx="2776">
                  <c:v>3.1200358164002675</c:v>
                </c:pt>
                <c:pt idx="2777">
                  <c:v>3.1298446260137145</c:v>
                </c:pt>
                <c:pt idx="2778">
                  <c:v>3.1709419102758662</c:v>
                </c:pt>
                <c:pt idx="2779">
                  <c:v>3.1488619135319027</c:v>
                </c:pt>
                <c:pt idx="2780">
                  <c:v>3.1648266669380223</c:v>
                </c:pt>
                <c:pt idx="2781">
                  <c:v>3.1671771182043149</c:v>
                </c:pt>
                <c:pt idx="2782">
                  <c:v>3.1607159210004365</c:v>
                </c:pt>
                <c:pt idx="2783">
                  <c:v>3.1888399352862962</c:v>
                </c:pt>
                <c:pt idx="2784">
                  <c:v>3.1719085460780216</c:v>
                </c:pt>
                <c:pt idx="2785">
                  <c:v>3.1310452894311283</c:v>
                </c:pt>
                <c:pt idx="2786">
                  <c:v>3.1751849326916419</c:v>
                </c:pt>
                <c:pt idx="2787">
                  <c:v>3.1913226630307787</c:v>
                </c:pt>
                <c:pt idx="2788">
                  <c:v>3.2065751584774156</c:v>
                </c:pt>
                <c:pt idx="2789">
                  <c:v>3.2091494622452603</c:v>
                </c:pt>
                <c:pt idx="2790">
                  <c:v>3.2094343654290531</c:v>
                </c:pt>
                <c:pt idx="2791">
                  <c:v>3.2608186896488762</c:v>
                </c:pt>
                <c:pt idx="2792">
                  <c:v>3.2635456201223247</c:v>
                </c:pt>
                <c:pt idx="2793">
                  <c:v>3.273130577234221</c:v>
                </c:pt>
                <c:pt idx="2794">
                  <c:v>3.2661606243449972</c:v>
                </c:pt>
                <c:pt idx="2795">
                  <c:v>3.2481811984249127</c:v>
                </c:pt>
                <c:pt idx="2796">
                  <c:v>3.2594246990710327</c:v>
                </c:pt>
                <c:pt idx="2797">
                  <c:v>3.330497868313699</c:v>
                </c:pt>
                <c:pt idx="2798">
                  <c:v>3.3403575534956809</c:v>
                </c:pt>
                <c:pt idx="2799">
                  <c:v>3.334140559020768</c:v>
                </c:pt>
                <c:pt idx="2800">
                  <c:v>3.333652153562837</c:v>
                </c:pt>
                <c:pt idx="2801">
                  <c:v>3.3191424414168034</c:v>
                </c:pt>
                <c:pt idx="2802">
                  <c:v>3.3051109596149941</c:v>
                </c:pt>
                <c:pt idx="2803">
                  <c:v>3.2943049888582712</c:v>
                </c:pt>
                <c:pt idx="2804">
                  <c:v>3.309476083395253</c:v>
                </c:pt>
                <c:pt idx="2805">
                  <c:v>3.2816369722931862</c:v>
                </c:pt>
                <c:pt idx="2806">
                  <c:v>3.2874673124472378</c:v>
                </c:pt>
                <c:pt idx="2807">
                  <c:v>3.3268450024929246</c:v>
                </c:pt>
                <c:pt idx="2808">
                  <c:v>3.2745957936080146</c:v>
                </c:pt>
                <c:pt idx="2809">
                  <c:v>3.2775465765830143</c:v>
                </c:pt>
                <c:pt idx="2810">
                  <c:v>3.2600352058934465</c:v>
                </c:pt>
                <c:pt idx="2811">
                  <c:v>3.2324402975203452</c:v>
                </c:pt>
                <c:pt idx="2812">
                  <c:v>3.2448946366975862</c:v>
                </c:pt>
                <c:pt idx="2813">
                  <c:v>3.2494327374108618</c:v>
                </c:pt>
                <c:pt idx="2814">
                  <c:v>3.2573489758748266</c:v>
                </c:pt>
                <c:pt idx="2815">
                  <c:v>3.2612358693108607</c:v>
                </c:pt>
                <c:pt idx="2816">
                  <c:v>3.2908149248568064</c:v>
                </c:pt>
                <c:pt idx="2817">
                  <c:v>3.3140141841085291</c:v>
                </c:pt>
                <c:pt idx="2818">
                  <c:v>3.3001353290123232</c:v>
                </c:pt>
                <c:pt idx="2819">
                  <c:v>3.2899805655328414</c:v>
                </c:pt>
                <c:pt idx="2820">
                  <c:v>3.3519164826667156</c:v>
                </c:pt>
                <c:pt idx="2821">
                  <c:v>3.4528434355254141</c:v>
                </c:pt>
                <c:pt idx="2822">
                  <c:v>3.4374077880320533</c:v>
                </c:pt>
                <c:pt idx="2823">
                  <c:v>3.4321167289044676</c:v>
                </c:pt>
                <c:pt idx="2824">
                  <c:v>3.4234068315713646</c:v>
                </c:pt>
                <c:pt idx="2825">
                  <c:v>3.4239461125978305</c:v>
                </c:pt>
                <c:pt idx="2826">
                  <c:v>3.395231941716971</c:v>
                </c:pt>
                <c:pt idx="2827">
                  <c:v>3.4003500239115394</c:v>
                </c:pt>
                <c:pt idx="2828">
                  <c:v>3.3881704128043855</c:v>
                </c:pt>
                <c:pt idx="2829">
                  <c:v>3.3669146002706798</c:v>
                </c:pt>
                <c:pt idx="2830">
                  <c:v>3.3650016788937838</c:v>
                </c:pt>
                <c:pt idx="2831">
                  <c:v>3.3657037617395598</c:v>
                </c:pt>
                <c:pt idx="2832">
                  <c:v>3.3699874846101623</c:v>
                </c:pt>
                <c:pt idx="2833">
                  <c:v>3.3860641642670579</c:v>
                </c:pt>
                <c:pt idx="2834">
                  <c:v>3.3593951912412838</c:v>
                </c:pt>
                <c:pt idx="2835">
                  <c:v>3.3721446087160243</c:v>
                </c:pt>
                <c:pt idx="2836">
                  <c:v>3.3778121470507645</c:v>
                </c:pt>
                <c:pt idx="2837">
                  <c:v>3.4011640330080901</c:v>
                </c:pt>
                <c:pt idx="2838">
                  <c:v>3.399322337427142</c:v>
                </c:pt>
                <c:pt idx="2839">
                  <c:v>3.3980402731000727</c:v>
                </c:pt>
                <c:pt idx="2840">
                  <c:v>3.3761434284028331</c:v>
                </c:pt>
                <c:pt idx="2841">
                  <c:v>3.3197325980118033</c:v>
                </c:pt>
                <c:pt idx="2842">
                  <c:v>3.317422847200338</c:v>
                </c:pt>
                <c:pt idx="2843">
                  <c:v>3.2954446015934433</c:v>
                </c:pt>
                <c:pt idx="2844">
                  <c:v>3.3202617039245617</c:v>
                </c:pt>
                <c:pt idx="2845">
                  <c:v>3.3144415388842172</c:v>
                </c:pt>
                <c:pt idx="2846">
                  <c:v>3.3238433439493891</c:v>
                </c:pt>
                <c:pt idx="2847">
                  <c:v>3.34875202230387</c:v>
                </c:pt>
                <c:pt idx="2848">
                  <c:v>3.333031471626716</c:v>
                </c:pt>
                <c:pt idx="2849">
                  <c:v>3.2766715168042206</c:v>
                </c:pt>
                <c:pt idx="2850">
                  <c:v>3.2974999745622364</c:v>
                </c:pt>
                <c:pt idx="2851">
                  <c:v>3.2874673124472369</c:v>
                </c:pt>
                <c:pt idx="2852">
                  <c:v>3.3012037159515462</c:v>
                </c:pt>
                <c:pt idx="2853">
                  <c:v>3.3102595671506836</c:v>
                </c:pt>
                <c:pt idx="2854">
                  <c:v>3.3515501785732664</c:v>
                </c:pt>
                <c:pt idx="2855">
                  <c:v>3.3644623978673169</c:v>
                </c:pt>
                <c:pt idx="2856">
                  <c:v>3.3577976983893008</c:v>
                </c:pt>
                <c:pt idx="2857">
                  <c:v>3.3604839284079211</c:v>
                </c:pt>
                <c:pt idx="2858">
                  <c:v>3.3637399647941275</c:v>
                </c:pt>
                <c:pt idx="2859">
                  <c:v>3.3352801717559402</c:v>
                </c:pt>
                <c:pt idx="2860">
                  <c:v>3.3794910408124017</c:v>
                </c:pt>
                <c:pt idx="2861">
                  <c:v>3.3743119079355917</c:v>
                </c:pt>
                <c:pt idx="2862">
                  <c:v>3.3767132347704192</c:v>
                </c:pt>
                <c:pt idx="2863">
                  <c:v>3.3860132886985217</c:v>
                </c:pt>
                <c:pt idx="2864">
                  <c:v>3.4265509417067941</c:v>
                </c:pt>
                <c:pt idx="2865">
                  <c:v>3.4264186652286042</c:v>
                </c:pt>
                <c:pt idx="2866">
                  <c:v>3.4135471463893814</c:v>
                </c:pt>
                <c:pt idx="2867">
                  <c:v>3.4042877929161057</c:v>
                </c:pt>
                <c:pt idx="2868">
                  <c:v>3.3986202545813651</c:v>
                </c:pt>
                <c:pt idx="2869">
                  <c:v>3.39470283580421</c:v>
                </c:pt>
                <c:pt idx="2870">
                  <c:v>3.4178715697148112</c:v>
                </c:pt>
                <c:pt idx="2871">
                  <c:v>3.3917215274880892</c:v>
                </c:pt>
                <c:pt idx="2872">
                  <c:v>3.4240173383937766</c:v>
                </c:pt>
                <c:pt idx="2873">
                  <c:v>3.4129061142258461</c:v>
                </c:pt>
                <c:pt idx="2874">
                  <c:v>3.4153684917429148</c:v>
                </c:pt>
                <c:pt idx="2875">
                  <c:v>3.4301529319590345</c:v>
                </c:pt>
                <c:pt idx="2876">
                  <c:v>3.411766501490674</c:v>
                </c:pt>
                <c:pt idx="2877">
                  <c:v>3.4499842285737743</c:v>
                </c:pt>
                <c:pt idx="2878">
                  <c:v>3.4770602061478235</c:v>
                </c:pt>
                <c:pt idx="2879">
                  <c:v>3.4903183793079084</c:v>
                </c:pt>
                <c:pt idx="2880">
                  <c:v>3.4899317249870463</c:v>
                </c:pt>
                <c:pt idx="2881">
                  <c:v>3.4896468218032535</c:v>
                </c:pt>
                <c:pt idx="2882">
                  <c:v>3.4967185258295457</c:v>
                </c:pt>
                <c:pt idx="2883">
                  <c:v>3.4773044088767886</c:v>
                </c:pt>
                <c:pt idx="2884">
                  <c:v>3.5013685527935969</c:v>
                </c:pt>
                <c:pt idx="2885">
                  <c:v>3.5290957376448877</c:v>
                </c:pt>
                <c:pt idx="2886">
                  <c:v>3.53557728507618</c:v>
                </c:pt>
                <c:pt idx="2887">
                  <c:v>3.5498326193795404</c:v>
                </c:pt>
                <c:pt idx="2888">
                  <c:v>3.5829627896091933</c:v>
                </c:pt>
                <c:pt idx="2889">
                  <c:v>3.596984096297295</c:v>
                </c:pt>
                <c:pt idx="2890">
                  <c:v>3.626451225592465</c:v>
                </c:pt>
                <c:pt idx="2891">
                  <c:v>3.5999552294997086</c:v>
                </c:pt>
                <c:pt idx="2892">
                  <c:v>3.6274687369631549</c:v>
                </c:pt>
                <c:pt idx="2893">
                  <c:v>3.5907467515949678</c:v>
                </c:pt>
                <c:pt idx="2894">
                  <c:v>3.5301641245841107</c:v>
                </c:pt>
                <c:pt idx="2895">
                  <c:v>3.519724457920836</c:v>
                </c:pt>
                <c:pt idx="2896">
                  <c:v>3.5366151466742832</c:v>
                </c:pt>
                <c:pt idx="2897">
                  <c:v>3.5309069078847144</c:v>
                </c:pt>
                <c:pt idx="2898">
                  <c:v>3.5548794757781605</c:v>
                </c:pt>
                <c:pt idx="2899">
                  <c:v>3.468879414727478</c:v>
                </c:pt>
                <c:pt idx="2900">
                  <c:v>3.4646669176528233</c:v>
                </c:pt>
                <c:pt idx="2901">
                  <c:v>3.438120045991532</c:v>
                </c:pt>
                <c:pt idx="2902">
                  <c:v>3.3989255079925695</c:v>
                </c:pt>
                <c:pt idx="2903">
                  <c:v>3.4046235716684317</c:v>
                </c:pt>
                <c:pt idx="2904">
                  <c:v>3.3872750027981744</c:v>
                </c:pt>
                <c:pt idx="2905">
                  <c:v>3.367006176294038</c:v>
                </c:pt>
                <c:pt idx="2906">
                  <c:v>3.3970024115019668</c:v>
                </c:pt>
                <c:pt idx="2907">
                  <c:v>3.3940821538680876</c:v>
                </c:pt>
                <c:pt idx="2908">
                  <c:v>3.3655206096928314</c:v>
                </c:pt>
                <c:pt idx="2909">
                  <c:v>3.3805797779790372</c:v>
                </c:pt>
                <c:pt idx="2910">
                  <c:v>3.3744645346411928</c:v>
                </c:pt>
                <c:pt idx="2911">
                  <c:v>3.3597106197661941</c:v>
                </c:pt>
                <c:pt idx="2912">
                  <c:v>3.3555184729189533</c:v>
                </c:pt>
                <c:pt idx="2913">
                  <c:v>3.3680440378921421</c:v>
                </c:pt>
                <c:pt idx="2914">
                  <c:v>3.4007570284598123</c:v>
                </c:pt>
                <c:pt idx="2915">
                  <c:v>3.427293725007396</c:v>
                </c:pt>
                <c:pt idx="2916">
                  <c:v>3.4267646190946377</c:v>
                </c:pt>
                <c:pt idx="2917">
                  <c:v>3.4062922903163635</c:v>
                </c:pt>
                <c:pt idx="2918">
                  <c:v>3.4228064998626553</c:v>
                </c:pt>
                <c:pt idx="2919">
                  <c:v>3.417077910845673</c:v>
                </c:pt>
                <c:pt idx="2920">
                  <c:v>3.3928916655643819</c:v>
                </c:pt>
                <c:pt idx="2921">
                  <c:v>3.3757160736271419</c:v>
                </c:pt>
                <c:pt idx="2922">
                  <c:v>3.3780461746660211</c:v>
                </c:pt>
                <c:pt idx="2923">
                  <c:v>3.3775781194355039</c:v>
                </c:pt>
                <c:pt idx="2924">
                  <c:v>3.3846091230069693</c:v>
                </c:pt>
                <c:pt idx="2925">
                  <c:v>3.3978469459396399</c:v>
                </c:pt>
                <c:pt idx="2926">
                  <c:v>3.3875904313230891</c:v>
                </c:pt>
                <c:pt idx="2927">
                  <c:v>3.4136387224127422</c:v>
                </c:pt>
                <c:pt idx="2928">
                  <c:v>3.4229896519093796</c:v>
                </c:pt>
                <c:pt idx="2929">
                  <c:v>3.4233661311165346</c:v>
                </c:pt>
                <c:pt idx="2930">
                  <c:v>3.4350166363109307</c:v>
                </c:pt>
                <c:pt idx="2931">
                  <c:v>3.4472878234414468</c:v>
                </c:pt>
                <c:pt idx="2932">
                  <c:v>3.4234068315713624</c:v>
                </c:pt>
                <c:pt idx="2933">
                  <c:v>3.4322795307237755</c:v>
                </c:pt>
                <c:pt idx="2934">
                  <c:v>3.4246176701024824</c:v>
                </c:pt>
                <c:pt idx="2935">
                  <c:v>3.4425360453403258</c:v>
                </c:pt>
                <c:pt idx="2936">
                  <c:v>3.4557636931592901</c:v>
                </c:pt>
                <c:pt idx="2937">
                  <c:v>3.4732648887351503</c:v>
                </c:pt>
                <c:pt idx="2938">
                  <c:v>3.4964539728731658</c:v>
                </c:pt>
                <c:pt idx="2939">
                  <c:v>3.4959655674152348</c:v>
                </c:pt>
                <c:pt idx="2940">
                  <c:v>3.4816288322022184</c:v>
                </c:pt>
                <c:pt idx="2941">
                  <c:v>3.5011854007468721</c:v>
                </c:pt>
                <c:pt idx="2942">
                  <c:v>3.4813541041321328</c:v>
                </c:pt>
                <c:pt idx="2943">
                  <c:v>3.5321787970980769</c:v>
                </c:pt>
                <c:pt idx="2944">
                  <c:v>3.5438089520650595</c:v>
                </c:pt>
                <c:pt idx="2945">
                  <c:v>3.550870480977645</c:v>
                </c:pt>
                <c:pt idx="2946">
                  <c:v>3.5341425940435087</c:v>
                </c:pt>
                <c:pt idx="2947">
                  <c:v>3.5346818750699738</c:v>
                </c:pt>
                <c:pt idx="2948">
                  <c:v>3.5065680358978208</c:v>
                </c:pt>
                <c:pt idx="2949">
                  <c:v>3.5132734358306652</c:v>
                </c:pt>
                <c:pt idx="2950">
                  <c:v>3.5190020248476475</c:v>
                </c:pt>
                <c:pt idx="2951">
                  <c:v>3.4952533094557525</c:v>
                </c:pt>
                <c:pt idx="2952">
                  <c:v>3.4878865271319599</c:v>
                </c:pt>
                <c:pt idx="2953">
                  <c:v>3.5068325888541998</c:v>
                </c:pt>
                <c:pt idx="2954">
                  <c:v>3.5144435739069579</c:v>
                </c:pt>
                <c:pt idx="2955">
                  <c:v>3.5091219894382517</c:v>
                </c:pt>
                <c:pt idx="2956">
                  <c:v>3.486950416670926</c:v>
                </c:pt>
                <c:pt idx="2957">
                  <c:v>3.4879170524730809</c:v>
                </c:pt>
                <c:pt idx="2958">
                  <c:v>3.518656070981613</c:v>
                </c:pt>
                <c:pt idx="2959">
                  <c:v>3.5172213799489409</c:v>
                </c:pt>
                <c:pt idx="2960">
                  <c:v>3.5242930839752331</c:v>
                </c:pt>
                <c:pt idx="2961">
                  <c:v>3.5424760121694563</c:v>
                </c:pt>
                <c:pt idx="2962">
                  <c:v>3.5061508562358381</c:v>
                </c:pt>
                <c:pt idx="2963">
                  <c:v>3.5100173994444583</c:v>
                </c:pt>
                <c:pt idx="2964">
                  <c:v>3.5270505397898013</c:v>
                </c:pt>
                <c:pt idx="2965">
                  <c:v>3.5104651044475617</c:v>
                </c:pt>
                <c:pt idx="2966">
                  <c:v>3.5226040150998879</c:v>
                </c:pt>
                <c:pt idx="2967">
                  <c:v>3.5507076791583341</c:v>
                </c:pt>
                <c:pt idx="2968">
                  <c:v>3.5389452477131629</c:v>
                </c:pt>
                <c:pt idx="2969">
                  <c:v>3.530571129132388</c:v>
                </c:pt>
                <c:pt idx="2970">
                  <c:v>3.5258702265998023</c:v>
                </c:pt>
                <c:pt idx="2971">
                  <c:v>3.4969423783310978</c:v>
                </c:pt>
                <c:pt idx="2972">
                  <c:v>3.5165701726716998</c:v>
                </c:pt>
                <c:pt idx="2973">
                  <c:v>3.5652479166454887</c:v>
                </c:pt>
                <c:pt idx="2974">
                  <c:v>3.5755858321716949</c:v>
                </c:pt>
                <c:pt idx="2975">
                  <c:v>3.5790555459457463</c:v>
                </c:pt>
                <c:pt idx="2976">
                  <c:v>3.5665198058588503</c:v>
                </c:pt>
                <c:pt idx="2977">
                  <c:v>3.5789232694675559</c:v>
                </c:pt>
                <c:pt idx="2978">
                  <c:v>3.570895104752815</c:v>
                </c:pt>
                <c:pt idx="2979">
                  <c:v>3.5761149380844528</c:v>
                </c:pt>
                <c:pt idx="2980">
                  <c:v>3.5475533939091961</c:v>
                </c:pt>
                <c:pt idx="2981">
                  <c:v>3.5408785193174728</c:v>
                </c:pt>
                <c:pt idx="2982">
                  <c:v>3.5233773237416117</c:v>
                </c:pt>
                <c:pt idx="2983">
                  <c:v>3.5062220820317855</c:v>
                </c:pt>
                <c:pt idx="2984">
                  <c:v>3.5221664852104912</c:v>
                </c:pt>
                <c:pt idx="2985">
                  <c:v>3.5274982447929042</c:v>
                </c:pt>
                <c:pt idx="2986">
                  <c:v>3.4913460657923037</c:v>
                </c:pt>
                <c:pt idx="2987">
                  <c:v>3.501226101201699</c:v>
                </c:pt>
                <c:pt idx="2988">
                  <c:v>3.5055098240723019</c:v>
                </c:pt>
                <c:pt idx="2989">
                  <c:v>3.507076791583164</c:v>
                </c:pt>
                <c:pt idx="2990">
                  <c:v>3.4999847373294579</c:v>
                </c:pt>
                <c:pt idx="2991">
                  <c:v>3.4865841125774764</c:v>
                </c:pt>
                <c:pt idx="2992">
                  <c:v>3.472898584641702</c:v>
                </c:pt>
                <c:pt idx="2993">
                  <c:v>3.4640055352618746</c:v>
                </c:pt>
                <c:pt idx="2994">
                  <c:v>3.4417830869260149</c:v>
                </c:pt>
                <c:pt idx="2995">
                  <c:v>3.4176273669858444</c:v>
                </c:pt>
                <c:pt idx="2996">
                  <c:v>3.4112373955779138</c:v>
                </c:pt>
                <c:pt idx="2997">
                  <c:v>3.396147701950587</c:v>
                </c:pt>
                <c:pt idx="2998">
                  <c:v>3.4154295424251551</c:v>
                </c:pt>
                <c:pt idx="2999">
                  <c:v>3.4446626441050667</c:v>
                </c:pt>
                <c:pt idx="3000">
                  <c:v>3.4587144761342898</c:v>
                </c:pt>
                <c:pt idx="3001">
                  <c:v>3.4886903611148048</c:v>
                </c:pt>
                <c:pt idx="3002">
                  <c:v>3.4696832487103233</c:v>
                </c:pt>
                <c:pt idx="3003">
                  <c:v>3.457615563853945</c:v>
                </c:pt>
                <c:pt idx="3004">
                  <c:v>3.4634560791217028</c:v>
                </c:pt>
                <c:pt idx="3005">
                  <c:v>3.4709754881510988</c:v>
                </c:pt>
                <c:pt idx="3006">
                  <c:v>3.4841522604015291</c:v>
                </c:pt>
                <c:pt idx="3007">
                  <c:v>3.4841319101741153</c:v>
                </c:pt>
                <c:pt idx="3008">
                  <c:v>3.5466986843578168</c:v>
                </c:pt>
                <c:pt idx="3009">
                  <c:v>3.5413770998891101</c:v>
                </c:pt>
                <c:pt idx="3010">
                  <c:v>3.5540451164541955</c:v>
                </c:pt>
                <c:pt idx="3011">
                  <c:v>3.5589902217157467</c:v>
                </c:pt>
                <c:pt idx="3012">
                  <c:v>3.5475635690229033</c:v>
                </c:pt>
                <c:pt idx="3013">
                  <c:v>3.5294925670794561</c:v>
                </c:pt>
                <c:pt idx="3014">
                  <c:v>3.5540451164541955</c:v>
                </c:pt>
                <c:pt idx="3015">
                  <c:v>3.5957529075387611</c:v>
                </c:pt>
                <c:pt idx="3016">
                  <c:v>3.6233376407981552</c:v>
                </c:pt>
                <c:pt idx="3017">
                  <c:v>3.6387936385189303</c:v>
                </c:pt>
                <c:pt idx="3018">
                  <c:v>3.6369824682791028</c:v>
                </c:pt>
                <c:pt idx="3019">
                  <c:v>3.6450004578801369</c:v>
                </c:pt>
                <c:pt idx="3020">
                  <c:v>3.597207948798848</c:v>
                </c:pt>
                <c:pt idx="3021">
                  <c:v>3.5905839497756586</c:v>
                </c:pt>
                <c:pt idx="3022">
                  <c:v>3.5803783107276423</c:v>
                </c:pt>
                <c:pt idx="3023">
                  <c:v>3.6158996326784147</c:v>
                </c:pt>
                <c:pt idx="3024">
                  <c:v>3.6085939010368633</c:v>
                </c:pt>
                <c:pt idx="3025">
                  <c:v>3.6507900975793599</c:v>
                </c:pt>
                <c:pt idx="3026">
                  <c:v>3.6532117746416013</c:v>
                </c:pt>
                <c:pt idx="3027">
                  <c:v>3.6863215946438399</c:v>
                </c:pt>
                <c:pt idx="3028">
                  <c:v>3.7323232837127156</c:v>
                </c:pt>
                <c:pt idx="3029">
                  <c:v>3.7390693841003872</c:v>
                </c:pt>
                <c:pt idx="3030">
                  <c:v>3.7100194344672</c:v>
                </c:pt>
                <c:pt idx="3031">
                  <c:v>3.733076242127026</c:v>
                </c:pt>
                <c:pt idx="3032">
                  <c:v>3.7310106940445262</c:v>
                </c:pt>
                <c:pt idx="3033">
                  <c:v>3.7147813876820273</c:v>
                </c:pt>
                <c:pt idx="3034">
                  <c:v>3.6833708116688402</c:v>
                </c:pt>
                <c:pt idx="3035">
                  <c:v>3.7237660130852159</c:v>
                </c:pt>
                <c:pt idx="3036">
                  <c:v>3.7241933678609054</c:v>
                </c:pt>
                <c:pt idx="3037">
                  <c:v>3.7199503454451297</c:v>
                </c:pt>
                <c:pt idx="3038">
                  <c:v>3.7176711199747854</c:v>
                </c:pt>
                <c:pt idx="3039">
                  <c:v>3.7350909146409905</c:v>
                </c:pt>
                <c:pt idx="3040">
                  <c:v>3.7228909533064227</c:v>
                </c:pt>
                <c:pt idx="3041">
                  <c:v>3.7514830228228</c:v>
                </c:pt>
                <c:pt idx="3042">
                  <c:v>3.7679361816868506</c:v>
                </c:pt>
                <c:pt idx="3043">
                  <c:v>3.7277139572034916</c:v>
                </c:pt>
                <c:pt idx="3044">
                  <c:v>3.7313973483653875</c:v>
                </c:pt>
                <c:pt idx="3045">
                  <c:v>3.7950630348294343</c:v>
                </c:pt>
                <c:pt idx="3046">
                  <c:v>3.8135105159800369</c:v>
                </c:pt>
                <c:pt idx="3047">
                  <c:v>3.7938928967531416</c:v>
                </c:pt>
                <c:pt idx="3048">
                  <c:v>3.8090232908352957</c:v>
                </c:pt>
                <c:pt idx="3049">
                  <c:v>3.7846945939621079</c:v>
                </c:pt>
                <c:pt idx="3050">
                  <c:v>3.7702764578394365</c:v>
                </c:pt>
                <c:pt idx="3051">
                  <c:v>3.7771955351601258</c:v>
                </c:pt>
                <c:pt idx="3052">
                  <c:v>3.7870653954558144</c:v>
                </c:pt>
                <c:pt idx="3053">
                  <c:v>3.803325227159434</c:v>
                </c:pt>
                <c:pt idx="3054">
                  <c:v>3.836404521820552</c:v>
                </c:pt>
                <c:pt idx="3055">
                  <c:v>3.8267076384578802</c:v>
                </c:pt>
                <c:pt idx="3056">
                  <c:v>3.7931094129977105</c:v>
                </c:pt>
                <c:pt idx="3057">
                  <c:v>3.7725048077412464</c:v>
                </c:pt>
                <c:pt idx="3058">
                  <c:v>3.7920613762859006</c:v>
                </c:pt>
                <c:pt idx="3059">
                  <c:v>3.7975661128013307</c:v>
                </c:pt>
                <c:pt idx="3060">
                  <c:v>3.7963756244976237</c:v>
                </c:pt>
                <c:pt idx="3061">
                  <c:v>3.7809908525727973</c:v>
                </c:pt>
                <c:pt idx="3062">
                  <c:v>3.7112200978846133</c:v>
                </c:pt>
                <c:pt idx="3063">
                  <c:v>3.7593789110593505</c:v>
                </c:pt>
                <c:pt idx="3064">
                  <c:v>3.7709581904577978</c:v>
                </c:pt>
                <c:pt idx="3065">
                  <c:v>3.7662369376977982</c:v>
                </c:pt>
                <c:pt idx="3066">
                  <c:v>3.786444713519693</c:v>
                </c:pt>
                <c:pt idx="3067">
                  <c:v>3.7898940770663305</c:v>
                </c:pt>
                <c:pt idx="3068">
                  <c:v>3.8064998626359841</c:v>
                </c:pt>
                <c:pt idx="3069">
                  <c:v>3.818007916238483</c:v>
                </c:pt>
                <c:pt idx="3070">
                  <c:v>3.8218642843333961</c:v>
                </c:pt>
                <c:pt idx="3071">
                  <c:v>3.8000488405458115</c:v>
                </c:pt>
                <c:pt idx="3072">
                  <c:v>3.8622187852949446</c:v>
                </c:pt>
                <c:pt idx="3073">
                  <c:v>3.9100011192625272</c:v>
                </c:pt>
                <c:pt idx="3074">
                  <c:v>3.9016880513639935</c:v>
                </c:pt>
                <c:pt idx="3075">
                  <c:v>3.9014438486350285</c:v>
                </c:pt>
                <c:pt idx="3076">
                  <c:v>3.8890200347989086</c:v>
                </c:pt>
                <c:pt idx="3077">
                  <c:v>3.8976180058812351</c:v>
                </c:pt>
                <c:pt idx="3078">
                  <c:v>3.9129620773512337</c:v>
                </c:pt>
                <c:pt idx="3079">
                  <c:v>3.9245922323182159</c:v>
                </c:pt>
                <c:pt idx="3080">
                  <c:v>3.9168591459009749</c:v>
                </c:pt>
                <c:pt idx="3081">
                  <c:v>3.896936273262873</c:v>
                </c:pt>
                <c:pt idx="3082">
                  <c:v>3.8929883291445972</c:v>
                </c:pt>
                <c:pt idx="3083">
                  <c:v>3.8926423752785633</c:v>
                </c:pt>
                <c:pt idx="3084">
                  <c:v>3.9051374149106306</c:v>
                </c:pt>
                <c:pt idx="3085">
                  <c:v>3.9098993681254579</c:v>
                </c:pt>
                <c:pt idx="3086">
                  <c:v>3.8970278492862347</c:v>
                </c:pt>
                <c:pt idx="3087">
                  <c:v>3.8983913145229585</c:v>
                </c:pt>
                <c:pt idx="3088">
                  <c:v>3.9104386491519225</c:v>
                </c:pt>
                <c:pt idx="3089">
                  <c:v>3.8992256738469231</c:v>
                </c:pt>
                <c:pt idx="3090">
                  <c:v>3.9097263911924394</c:v>
                </c:pt>
                <c:pt idx="3091">
                  <c:v>3.9050254886598537</c:v>
                </c:pt>
                <c:pt idx="3092">
                  <c:v>3.9049339126364915</c:v>
                </c:pt>
                <c:pt idx="3093">
                  <c:v>3.8846447359049412</c:v>
                </c:pt>
                <c:pt idx="3094">
                  <c:v>3.8876870949033031</c:v>
                </c:pt>
                <c:pt idx="3095">
                  <c:v>3.8881144496789921</c:v>
                </c:pt>
                <c:pt idx="3096">
                  <c:v>3.8894779149157159</c:v>
                </c:pt>
                <c:pt idx="3097">
                  <c:v>3.9036823736505419</c:v>
                </c:pt>
                <c:pt idx="3098">
                  <c:v>3.9501928184047626</c:v>
                </c:pt>
                <c:pt idx="3099">
                  <c:v>3.9579767803905375</c:v>
                </c:pt>
                <c:pt idx="3100">
                  <c:v>3.971031451276485</c:v>
                </c:pt>
                <c:pt idx="3101">
                  <c:v>3.9814711179397593</c:v>
                </c:pt>
                <c:pt idx="3102">
                  <c:v>3.9896620844738107</c:v>
                </c:pt>
                <c:pt idx="3103">
                  <c:v>3.9819798736251042</c:v>
                </c:pt>
                <c:pt idx="3104">
                  <c:v>3.9815932193042425</c:v>
                </c:pt>
                <c:pt idx="3105">
                  <c:v>4.0132276478189812</c:v>
                </c:pt>
                <c:pt idx="3106">
                  <c:v>4.0000915760233786</c:v>
                </c:pt>
                <c:pt idx="3107">
                  <c:v>3.9956145259923446</c:v>
                </c:pt>
                <c:pt idx="3108">
                  <c:v>3.9996336959065681</c:v>
                </c:pt>
                <c:pt idx="3109">
                  <c:v>4.0287345211082899</c:v>
                </c:pt>
                <c:pt idx="3110">
                  <c:v>4.0465918456638912</c:v>
                </c:pt>
                <c:pt idx="3111">
                  <c:v>4.0635130597584581</c:v>
                </c:pt>
                <c:pt idx="3112">
                  <c:v>4.0924002075723349</c:v>
                </c:pt>
                <c:pt idx="3113">
                  <c:v>4.0799356932813877</c:v>
                </c:pt>
                <c:pt idx="3114">
                  <c:v>4.0768831591693191</c:v>
                </c:pt>
                <c:pt idx="3115">
                  <c:v>4.0666062943253545</c:v>
                </c:pt>
                <c:pt idx="3116">
                  <c:v>4.0671252251244061</c:v>
                </c:pt>
                <c:pt idx="3117">
                  <c:v>4.0626176497522515</c:v>
                </c:pt>
                <c:pt idx="3118">
                  <c:v>4.0913012952919905</c:v>
                </c:pt>
                <c:pt idx="3119">
                  <c:v>4.1252454746181941</c:v>
                </c:pt>
                <c:pt idx="3120">
                  <c:v>4.1188962036650913</c:v>
                </c:pt>
                <c:pt idx="3121">
                  <c:v>4.1472745957936237</c:v>
                </c:pt>
                <c:pt idx="3122">
                  <c:v>4.1839151802521544</c:v>
                </c:pt>
                <c:pt idx="3123">
                  <c:v>4.2003581640024983</c:v>
                </c:pt>
                <c:pt idx="3124">
                  <c:v>4.1711352374362942</c:v>
                </c:pt>
                <c:pt idx="3125">
                  <c:v>4.1450055454369856</c:v>
                </c:pt>
                <c:pt idx="3126">
                  <c:v>4.1768943517943971</c:v>
                </c:pt>
                <c:pt idx="3127">
                  <c:v>4.19301173190612</c:v>
                </c:pt>
                <c:pt idx="3128">
                  <c:v>4.2163941432045666</c:v>
                </c:pt>
                <c:pt idx="3129">
                  <c:v>4.2915577081574048</c:v>
                </c:pt>
                <c:pt idx="3130">
                  <c:v>4.301600545386111</c:v>
                </c:pt>
                <c:pt idx="3131">
                  <c:v>4.1742386471168977</c:v>
                </c:pt>
                <c:pt idx="3132">
                  <c:v>4.1760701675841387</c:v>
                </c:pt>
                <c:pt idx="3133">
                  <c:v>4.120870175724229</c:v>
                </c:pt>
                <c:pt idx="3134">
                  <c:v>4.1268429674701776</c:v>
                </c:pt>
                <c:pt idx="3135">
                  <c:v>4.1247367189328505</c:v>
                </c:pt>
                <c:pt idx="3136">
                  <c:v>4.0762523021194923</c:v>
                </c:pt>
                <c:pt idx="3137">
                  <c:v>4.0681529116088031</c:v>
                </c:pt>
                <c:pt idx="3138">
                  <c:v>4.0892357472094911</c:v>
                </c:pt>
                <c:pt idx="3139">
                  <c:v>4.1109189145188862</c:v>
                </c:pt>
                <c:pt idx="3140">
                  <c:v>4.0861425126425956</c:v>
                </c:pt>
                <c:pt idx="3141">
                  <c:v>4.04059870369053</c:v>
                </c:pt>
                <c:pt idx="3142">
                  <c:v>4.0734846711912169</c:v>
                </c:pt>
                <c:pt idx="3143">
                  <c:v>4.1407625230212108</c:v>
                </c:pt>
                <c:pt idx="3144">
                  <c:v>4.0863460149167325</c:v>
                </c:pt>
                <c:pt idx="3145">
                  <c:v>4.1210126273161265</c:v>
                </c:pt>
                <c:pt idx="3146">
                  <c:v>4.0966534051018186</c:v>
                </c:pt>
                <c:pt idx="3147">
                  <c:v>4.0505703151232879</c:v>
                </c:pt>
                <c:pt idx="3148">
                  <c:v>4.0550778904954425</c:v>
                </c:pt>
                <c:pt idx="3149">
                  <c:v>4.105994159484748</c:v>
                </c:pt>
                <c:pt idx="3150">
                  <c:v>4.1010694044506097</c:v>
                </c:pt>
                <c:pt idx="3151">
                  <c:v>4.1390836292595727</c:v>
                </c:pt>
                <c:pt idx="3152">
                  <c:v>4.1256016035979357</c:v>
                </c:pt>
                <c:pt idx="3153">
                  <c:v>4.1123129050967302</c:v>
                </c:pt>
                <c:pt idx="3154">
                  <c:v>4.1246044424546602</c:v>
                </c:pt>
                <c:pt idx="3155">
                  <c:v>4.0611015578099243</c:v>
                </c:pt>
                <c:pt idx="3156">
                  <c:v>4.0892764476643189</c:v>
                </c:pt>
                <c:pt idx="3157">
                  <c:v>4.1014458836577665</c:v>
                </c:pt>
                <c:pt idx="3158">
                  <c:v>4.1589759765565546</c:v>
                </c:pt>
                <c:pt idx="3159">
                  <c:v>4.1833860743393974</c:v>
                </c:pt>
                <c:pt idx="3160">
                  <c:v>4.2011111224168092</c:v>
                </c:pt>
                <c:pt idx="3161">
                  <c:v>4.2112251854414637</c:v>
                </c:pt>
                <c:pt idx="3162">
                  <c:v>4.2330101038879269</c:v>
                </c:pt>
                <c:pt idx="3163">
                  <c:v>4.2626603852298208</c:v>
                </c:pt>
                <c:pt idx="3164">
                  <c:v>4.2814945207012851</c:v>
                </c:pt>
                <c:pt idx="3165">
                  <c:v>4.2792356454583542</c:v>
                </c:pt>
                <c:pt idx="3166">
                  <c:v>4.2989855411634386</c:v>
                </c:pt>
                <c:pt idx="3167">
                  <c:v>4.2992297438924032</c:v>
                </c:pt>
                <c:pt idx="3168">
                  <c:v>4.3330416467404183</c:v>
                </c:pt>
                <c:pt idx="3169">
                  <c:v>4.322510404053781</c:v>
                </c:pt>
                <c:pt idx="3170">
                  <c:v>4.3462184189908477</c:v>
                </c:pt>
                <c:pt idx="3171">
                  <c:v>4.3604432279530876</c:v>
                </c:pt>
                <c:pt idx="3172">
                  <c:v>4.4125398101323947</c:v>
                </c:pt>
                <c:pt idx="3173">
                  <c:v>4.4593555082978211</c:v>
                </c:pt>
                <c:pt idx="3174">
                  <c:v>4.4667629910764415</c:v>
                </c:pt>
                <c:pt idx="3175">
                  <c:v>4.4415185339696324</c:v>
                </c:pt>
                <c:pt idx="3176">
                  <c:v>4.4580225684022174</c:v>
                </c:pt>
                <c:pt idx="3177">
                  <c:v>4.3773542669339482</c:v>
                </c:pt>
                <c:pt idx="3178">
                  <c:v>4.3306301447918827</c:v>
                </c:pt>
                <c:pt idx="3179">
                  <c:v>4.3507768699315355</c:v>
                </c:pt>
                <c:pt idx="3180">
                  <c:v>4.3202515288108483</c:v>
                </c:pt>
                <c:pt idx="3181">
                  <c:v>4.3460250918304153</c:v>
                </c:pt>
                <c:pt idx="3182">
                  <c:v>4.3489962250328285</c:v>
                </c:pt>
                <c:pt idx="3183">
                  <c:v>4.2215427507402534</c:v>
                </c:pt>
                <c:pt idx="3184">
                  <c:v>4.1214298069781066</c:v>
                </c:pt>
                <c:pt idx="3185">
                  <c:v>4.0823064947750929</c:v>
                </c:pt>
                <c:pt idx="3186">
                  <c:v>3.9079050458389002</c:v>
                </c:pt>
                <c:pt idx="3187">
                  <c:v>3.9582209831194999</c:v>
                </c:pt>
                <c:pt idx="3188">
                  <c:v>4.0045482758269966</c:v>
                </c:pt>
                <c:pt idx="3189">
                  <c:v>4.0364269070707</c:v>
                </c:pt>
                <c:pt idx="3190">
                  <c:v>4.1236988573347446</c:v>
                </c:pt>
                <c:pt idx="3191">
                  <c:v>4.1423803661006051</c:v>
                </c:pt>
                <c:pt idx="3192">
                  <c:v>4.1905391792753424</c:v>
                </c:pt>
                <c:pt idx="3193">
                  <c:v>4.1300583034015546</c:v>
                </c:pt>
                <c:pt idx="3194">
                  <c:v>4.0940994515613855</c:v>
                </c:pt>
                <c:pt idx="3195">
                  <c:v>4.1199951159454358</c:v>
                </c:pt>
                <c:pt idx="3196">
                  <c:v>4.086793719919835</c:v>
                </c:pt>
                <c:pt idx="3197">
                  <c:v>4.0884624385677659</c:v>
                </c:pt>
                <c:pt idx="3198">
                  <c:v>4.1377710395913825</c:v>
                </c:pt>
                <c:pt idx="3199">
                  <c:v>4.1073372744940579</c:v>
                </c:pt>
                <c:pt idx="3200">
                  <c:v>4.1490043651237958</c:v>
                </c:pt>
                <c:pt idx="3201">
                  <c:v>4.180821945685258</c:v>
                </c:pt>
                <c:pt idx="3202">
                  <c:v>4.1999511594542227</c:v>
                </c:pt>
                <c:pt idx="3203">
                  <c:v>4.1628933953337084</c:v>
                </c:pt>
                <c:pt idx="3204">
                  <c:v>4.1446697666846584</c:v>
                </c:pt>
                <c:pt idx="3205">
                  <c:v>4.1678893761637941</c:v>
                </c:pt>
                <c:pt idx="3206">
                  <c:v>4.127453474292591</c:v>
                </c:pt>
                <c:pt idx="3207">
                  <c:v>4.1455957020319856</c:v>
                </c:pt>
                <c:pt idx="3208">
                  <c:v>4.1491061162608638</c:v>
                </c:pt>
                <c:pt idx="3209">
                  <c:v>4.1321645519388825</c:v>
                </c:pt>
                <c:pt idx="3210">
                  <c:v>4.0907518391518165</c:v>
                </c:pt>
                <c:pt idx="3211">
                  <c:v>3.9733208518605334</c:v>
                </c:pt>
                <c:pt idx="3212">
                  <c:v>3.9478321920247592</c:v>
                </c:pt>
                <c:pt idx="3213">
                  <c:v>3.9817967215783772</c:v>
                </c:pt>
                <c:pt idx="3214">
                  <c:v>3.9100112943762277</c:v>
                </c:pt>
                <c:pt idx="3215">
                  <c:v>3.9622401530337239</c:v>
                </c:pt>
                <c:pt idx="3216">
                  <c:v>3.9667680786332928</c:v>
                </c:pt>
                <c:pt idx="3217">
                  <c:v>3.9549852969607073</c:v>
                </c:pt>
                <c:pt idx="3218">
                  <c:v>3.9301173190610541</c:v>
                </c:pt>
                <c:pt idx="3219">
                  <c:v>3.9223638824163998</c:v>
                </c:pt>
                <c:pt idx="3220">
                  <c:v>3.9204000854709689</c:v>
                </c:pt>
                <c:pt idx="3221">
                  <c:v>3.9959401296309625</c:v>
                </c:pt>
                <c:pt idx="3222">
                  <c:v>4.0073057316415657</c:v>
                </c:pt>
                <c:pt idx="3223">
                  <c:v>3.9669105302251895</c:v>
                </c:pt>
                <c:pt idx="3224">
                  <c:v>3.9389289675312265</c:v>
                </c:pt>
                <c:pt idx="3225">
                  <c:v>3.8755583593646801</c:v>
                </c:pt>
                <c:pt idx="3226">
                  <c:v>3.8142838246217536</c:v>
                </c:pt>
                <c:pt idx="3227">
                  <c:v>3.832232725200718</c:v>
                </c:pt>
                <c:pt idx="3228">
                  <c:v>3.8785905432493348</c:v>
                </c:pt>
                <c:pt idx="3229">
                  <c:v>3.8267076384578735</c:v>
                </c:pt>
                <c:pt idx="3230">
                  <c:v>3.832283600769252</c:v>
                </c:pt>
                <c:pt idx="3231">
                  <c:v>3.9107947781316588</c:v>
                </c:pt>
                <c:pt idx="3232">
                  <c:v>3.8957457849591597</c:v>
                </c:pt>
                <c:pt idx="3233">
                  <c:v>3.8212537775109765</c:v>
                </c:pt>
                <c:pt idx="3234">
                  <c:v>3.8226681183162357</c:v>
                </c:pt>
                <c:pt idx="3235">
                  <c:v>3.8295566702958044</c:v>
                </c:pt>
                <c:pt idx="3236">
                  <c:v>3.8594206290255428</c:v>
                </c:pt>
                <c:pt idx="3237">
                  <c:v>3.8406984198048546</c:v>
                </c:pt>
                <c:pt idx="3238">
                  <c:v>3.9013319223842466</c:v>
                </c:pt>
                <c:pt idx="3239">
                  <c:v>3.9466010032662258</c:v>
                </c:pt>
                <c:pt idx="3240">
                  <c:v>3.9394173729891575</c:v>
                </c:pt>
                <c:pt idx="3241">
                  <c:v>3.9612328167767417</c:v>
                </c:pt>
                <c:pt idx="3242">
                  <c:v>3.9406587368613986</c:v>
                </c:pt>
                <c:pt idx="3243">
                  <c:v>3.977747026323033</c:v>
                </c:pt>
                <c:pt idx="3244">
                  <c:v>3.9928163697229451</c:v>
                </c:pt>
                <c:pt idx="3245">
                  <c:v>3.9610089642751896</c:v>
                </c:pt>
                <c:pt idx="3246">
                  <c:v>3.9317148119130367</c:v>
                </c:pt>
                <c:pt idx="3247">
                  <c:v>3.9714079304836369</c:v>
                </c:pt>
                <c:pt idx="3248">
                  <c:v>3.9899062872027726</c:v>
                </c:pt>
                <c:pt idx="3249">
                  <c:v>3.9746130913013085</c:v>
                </c:pt>
                <c:pt idx="3250">
                  <c:v>3.9220789792326061</c:v>
                </c:pt>
                <c:pt idx="3251">
                  <c:v>3.8942398681305392</c:v>
                </c:pt>
                <c:pt idx="3252">
                  <c:v>3.8833321462367474</c:v>
                </c:pt>
                <c:pt idx="3253">
                  <c:v>3.9003856368095051</c:v>
                </c:pt>
                <c:pt idx="3254">
                  <c:v>3.8706234292168351</c:v>
                </c:pt>
                <c:pt idx="3255">
                  <c:v>3.7885713122844278</c:v>
                </c:pt>
                <c:pt idx="3256">
                  <c:v>3.8689648856826109</c:v>
                </c:pt>
                <c:pt idx="3257">
                  <c:v>3.8366181992083894</c:v>
                </c:pt>
                <c:pt idx="3258">
                  <c:v>3.8742559448101965</c:v>
                </c:pt>
                <c:pt idx="3259">
                  <c:v>3.9126568239400212</c:v>
                </c:pt>
                <c:pt idx="3260">
                  <c:v>3.9045472583156253</c:v>
                </c:pt>
                <c:pt idx="3261">
                  <c:v>3.8980962362254536</c:v>
                </c:pt>
                <c:pt idx="3262">
                  <c:v>3.8458063268857159</c:v>
                </c:pt>
                <c:pt idx="3263">
                  <c:v>3.8461726309791646</c:v>
                </c:pt>
                <c:pt idx="3264">
                  <c:v>3.8929476286897642</c:v>
                </c:pt>
                <c:pt idx="3265">
                  <c:v>3.8546790260381298</c:v>
                </c:pt>
                <c:pt idx="3266">
                  <c:v>3.8394468808189068</c:v>
                </c:pt>
                <c:pt idx="3267">
                  <c:v>3.8191577040873566</c:v>
                </c:pt>
                <c:pt idx="3268">
                  <c:v>3.6845307746314195</c:v>
                </c:pt>
                <c:pt idx="3269">
                  <c:v>3.6991015374596943</c:v>
                </c:pt>
                <c:pt idx="3270">
                  <c:v>3.6558878295465083</c:v>
                </c:pt>
                <c:pt idx="3271">
                  <c:v>3.6720967856815934</c:v>
                </c:pt>
                <c:pt idx="3272">
                  <c:v>3.6228288851128041</c:v>
                </c:pt>
                <c:pt idx="3273">
                  <c:v>3.5929445761556518</c:v>
                </c:pt>
                <c:pt idx="3274">
                  <c:v>3.5198363841716063</c:v>
                </c:pt>
                <c:pt idx="3275">
                  <c:v>3.483480702896868</c:v>
                </c:pt>
                <c:pt idx="3276">
                  <c:v>3.5724620722636709</c:v>
                </c:pt>
                <c:pt idx="3277">
                  <c:v>3.4676380508552316</c:v>
                </c:pt>
                <c:pt idx="3278">
                  <c:v>3.468981165864542</c:v>
                </c:pt>
                <c:pt idx="3279">
                  <c:v>3.4226538731570457</c:v>
                </c:pt>
                <c:pt idx="3280">
                  <c:v>3.400970705847651</c:v>
                </c:pt>
                <c:pt idx="3281">
                  <c:v>3.4240478637348906</c:v>
                </c:pt>
                <c:pt idx="3282">
                  <c:v>3.5197549832619517</c:v>
                </c:pt>
                <c:pt idx="3283">
                  <c:v>3.5282410280935026</c:v>
                </c:pt>
                <c:pt idx="3284">
                  <c:v>3.4672005209658354</c:v>
                </c:pt>
                <c:pt idx="3285">
                  <c:v>3.5420181320526392</c:v>
                </c:pt>
                <c:pt idx="3286">
                  <c:v>3.5538517892937596</c:v>
                </c:pt>
                <c:pt idx="3287">
                  <c:v>3.5328910550575547</c:v>
                </c:pt>
                <c:pt idx="3288">
                  <c:v>3.5097833718291946</c:v>
                </c:pt>
                <c:pt idx="3289">
                  <c:v>3.4914071164745408</c:v>
                </c:pt>
                <c:pt idx="3290">
                  <c:v>3.4883749325898861</c:v>
                </c:pt>
                <c:pt idx="3291">
                  <c:v>3.5540552915678978</c:v>
                </c:pt>
                <c:pt idx="3292">
                  <c:v>3.587490715208757</c:v>
                </c:pt>
                <c:pt idx="3293">
                  <c:v>3.6444306515125455</c:v>
                </c:pt>
                <c:pt idx="3294">
                  <c:v>3.6404013064846148</c:v>
                </c:pt>
                <c:pt idx="3295">
                  <c:v>3.5981745846009976</c:v>
                </c:pt>
                <c:pt idx="3296">
                  <c:v>3.5828915638132401</c:v>
                </c:pt>
                <c:pt idx="3297">
                  <c:v>3.5766338688834991</c:v>
                </c:pt>
                <c:pt idx="3298">
                  <c:v>3.5792590482198783</c:v>
                </c:pt>
                <c:pt idx="3299">
                  <c:v>3.5077585242015221</c:v>
                </c:pt>
                <c:pt idx="3300">
                  <c:v>3.4299901301397182</c:v>
                </c:pt>
                <c:pt idx="3301">
                  <c:v>3.3733350970197233</c:v>
                </c:pt>
                <c:pt idx="3302">
                  <c:v>3.3305894443370541</c:v>
                </c:pt>
                <c:pt idx="3303">
                  <c:v>3.4278635313749768</c:v>
                </c:pt>
                <c:pt idx="3304">
                  <c:v>3.3725516132642919</c:v>
                </c:pt>
                <c:pt idx="3305">
                  <c:v>3.4570254072589397</c:v>
                </c:pt>
                <c:pt idx="3306">
                  <c:v>3.4646465674254046</c:v>
                </c:pt>
                <c:pt idx="3307">
                  <c:v>3.4497095005036815</c:v>
                </c:pt>
                <c:pt idx="3308">
                  <c:v>3.4319742773125621</c:v>
                </c:pt>
                <c:pt idx="3309">
                  <c:v>3.3496270820826552</c:v>
                </c:pt>
                <c:pt idx="3310">
                  <c:v>3.3341100336796394</c:v>
                </c:pt>
                <c:pt idx="3311">
                  <c:v>3.2861750730064534</c:v>
                </c:pt>
                <c:pt idx="3312">
                  <c:v>3.324464025885502</c:v>
                </c:pt>
                <c:pt idx="3313">
                  <c:v>3.3849042013044626</c:v>
                </c:pt>
                <c:pt idx="3314">
                  <c:v>3.3658767386725672</c:v>
                </c:pt>
                <c:pt idx="3315">
                  <c:v>3.3781682760304976</c:v>
                </c:pt>
                <c:pt idx="3316">
                  <c:v>3.3835610862951517</c:v>
                </c:pt>
                <c:pt idx="3317">
                  <c:v>3.4662237100499729</c:v>
                </c:pt>
                <c:pt idx="3318">
                  <c:v>3.4597116372775596</c:v>
                </c:pt>
                <c:pt idx="3319">
                  <c:v>3.4458734826361814</c:v>
                </c:pt>
                <c:pt idx="3320">
                  <c:v>3.4097721792041153</c:v>
                </c:pt>
                <c:pt idx="3321">
                  <c:v>3.3928916655643753</c:v>
                </c:pt>
                <c:pt idx="3322">
                  <c:v>3.3799896213840315</c:v>
                </c:pt>
                <c:pt idx="3323">
                  <c:v>3.4228064998626482</c:v>
                </c:pt>
                <c:pt idx="3324">
                  <c:v>3.3558949521261017</c:v>
                </c:pt>
                <c:pt idx="3325">
                  <c:v>3.3200175011955877</c:v>
                </c:pt>
                <c:pt idx="3326">
                  <c:v>3.3350359690269658</c:v>
                </c:pt>
                <c:pt idx="3327">
                  <c:v>3.2866329531232634</c:v>
                </c:pt>
                <c:pt idx="3328">
                  <c:v>3.2806703364910224</c:v>
                </c:pt>
                <c:pt idx="3329">
                  <c:v>3.2581019342891278</c:v>
                </c:pt>
                <c:pt idx="3330">
                  <c:v>3.2932467770327456</c:v>
                </c:pt>
                <c:pt idx="3331">
                  <c:v>3.2988634397989518</c:v>
                </c:pt>
                <c:pt idx="3332">
                  <c:v>3.2610425421504203</c:v>
                </c:pt>
                <c:pt idx="3333">
                  <c:v>3.3266822006736048</c:v>
                </c:pt>
                <c:pt idx="3334">
                  <c:v>3.3704860651817912</c:v>
                </c:pt>
                <c:pt idx="3335">
                  <c:v>3.3680949134606708</c:v>
                </c:pt>
                <c:pt idx="3336">
                  <c:v>3.4702123546230759</c:v>
                </c:pt>
                <c:pt idx="3337">
                  <c:v>3.4389849306566136</c:v>
                </c:pt>
                <c:pt idx="3338">
                  <c:v>3.4770805563752307</c:v>
                </c:pt>
                <c:pt idx="3339">
                  <c:v>3.4631915261653186</c:v>
                </c:pt>
                <c:pt idx="3340">
                  <c:v>3.4990893273232464</c:v>
                </c:pt>
                <c:pt idx="3341">
                  <c:v>3.3485281698023108</c:v>
                </c:pt>
                <c:pt idx="3342">
                  <c:v>3.3462794696730871</c:v>
                </c:pt>
                <c:pt idx="3343">
                  <c:v>3.3390653140548978</c:v>
                </c:pt>
                <c:pt idx="3344">
                  <c:v>3.1788174482849971</c:v>
                </c:pt>
                <c:pt idx="3345">
                  <c:v>3.2262538283865445</c:v>
                </c:pt>
                <c:pt idx="3346">
                  <c:v>3.1811984248924099</c:v>
                </c:pt>
                <c:pt idx="3347">
                  <c:v>3.1552722351672395</c:v>
                </c:pt>
                <c:pt idx="3348">
                  <c:v>3.1728548316527556</c:v>
                </c:pt>
                <c:pt idx="3349">
                  <c:v>3.0977014418136237</c:v>
                </c:pt>
                <c:pt idx="3350">
                  <c:v>3.1898472715432713</c:v>
                </c:pt>
                <c:pt idx="3351">
                  <c:v>3.3275369102249845</c:v>
                </c:pt>
                <c:pt idx="3352">
                  <c:v>3.2391762227943017</c:v>
                </c:pt>
                <c:pt idx="3353">
                  <c:v>3.2440297520324908</c:v>
                </c:pt>
                <c:pt idx="3354">
                  <c:v>3.2502467465074041</c:v>
                </c:pt>
                <c:pt idx="3355">
                  <c:v>3.2292147864752505</c:v>
                </c:pt>
                <c:pt idx="3356">
                  <c:v>3.1307705613610346</c:v>
                </c:pt>
                <c:pt idx="3357">
                  <c:v>3.1647249158009458</c:v>
                </c:pt>
                <c:pt idx="3358">
                  <c:v>3.209047711108183</c:v>
                </c:pt>
                <c:pt idx="3359">
                  <c:v>3.2326641500218876</c:v>
                </c:pt>
                <c:pt idx="3360">
                  <c:v>3.3478667874113608</c:v>
                </c:pt>
                <c:pt idx="3361">
                  <c:v>3.3199768007407595</c:v>
                </c:pt>
                <c:pt idx="3362">
                  <c:v>3.2999420018518819</c:v>
                </c:pt>
                <c:pt idx="3363">
                  <c:v>3.2783300603384351</c:v>
                </c:pt>
                <c:pt idx="3364">
                  <c:v>3.2690300064103326</c:v>
                </c:pt>
                <c:pt idx="3365">
                  <c:v>3.2229062159769741</c:v>
                </c:pt>
                <c:pt idx="3366">
                  <c:v>3.2612663946519707</c:v>
                </c:pt>
                <c:pt idx="3367">
                  <c:v>3.2940709612430026</c:v>
                </c:pt>
                <c:pt idx="3368">
                  <c:v>3.2610628923778329</c:v>
                </c:pt>
                <c:pt idx="3369">
                  <c:v>3.2991483429827433</c:v>
                </c:pt>
                <c:pt idx="3370">
                  <c:v>3.3147162669542944</c:v>
                </c:pt>
                <c:pt idx="3371">
                  <c:v>3.3522929618738599</c:v>
                </c:pt>
                <c:pt idx="3372">
                  <c:v>3.2747687705410216</c:v>
                </c:pt>
                <c:pt idx="3373">
                  <c:v>3.2829902624161935</c:v>
                </c:pt>
                <c:pt idx="3374">
                  <c:v>3.2707190752856774</c:v>
                </c:pt>
                <c:pt idx="3375">
                  <c:v>3.1985266435352524</c:v>
                </c:pt>
                <c:pt idx="3376">
                  <c:v>3.1962474180649076</c:v>
                </c:pt>
                <c:pt idx="3377">
                  <c:v>3.1921773725821496</c:v>
                </c:pt>
                <c:pt idx="3378">
                  <c:v>3.2345974216261979</c:v>
                </c:pt>
                <c:pt idx="3379">
                  <c:v>3.1925945522441328</c:v>
                </c:pt>
                <c:pt idx="3380">
                  <c:v>3.2282481506730956</c:v>
                </c:pt>
                <c:pt idx="3381">
                  <c:v>3.3180537042501572</c:v>
                </c:pt>
                <c:pt idx="3382">
                  <c:v>3.3249320811160192</c:v>
                </c:pt>
                <c:pt idx="3383">
                  <c:v>3.3089469774824862</c:v>
                </c:pt>
                <c:pt idx="3384">
                  <c:v>3.2373854027818889</c:v>
                </c:pt>
                <c:pt idx="3385">
                  <c:v>3.2372734765311129</c:v>
                </c:pt>
                <c:pt idx="3386">
                  <c:v>3.1998290580897368</c:v>
                </c:pt>
                <c:pt idx="3387">
                  <c:v>3.2151527793323216</c:v>
                </c:pt>
                <c:pt idx="3388">
                  <c:v>3.2261317270220622</c:v>
                </c:pt>
                <c:pt idx="3389">
                  <c:v>3.2760711850955064</c:v>
                </c:pt>
                <c:pt idx="3390">
                  <c:v>3.221349423579821</c:v>
                </c:pt>
                <c:pt idx="3391">
                  <c:v>3.2165569450238731</c:v>
                </c:pt>
                <c:pt idx="3392">
                  <c:v>3.1832130974063761</c:v>
                </c:pt>
                <c:pt idx="3393">
                  <c:v>3.1452599232796552</c:v>
                </c:pt>
                <c:pt idx="3394">
                  <c:v>3.1211347286806053</c:v>
                </c:pt>
                <c:pt idx="3395">
                  <c:v>3.0824489463669877</c:v>
                </c:pt>
                <c:pt idx="3396">
                  <c:v>3.0914030464290554</c:v>
                </c:pt>
                <c:pt idx="3397">
                  <c:v>3.07011670855423</c:v>
                </c:pt>
                <c:pt idx="3398">
                  <c:v>3.0545996601512142</c:v>
                </c:pt>
                <c:pt idx="3399">
                  <c:v>3.0428779291608703</c:v>
                </c:pt>
                <c:pt idx="3400">
                  <c:v>3.0633706081665584</c:v>
                </c:pt>
                <c:pt idx="3401">
                  <c:v>3.02154071571751</c:v>
                </c:pt>
                <c:pt idx="3402">
                  <c:v>3.0167584122752693</c:v>
                </c:pt>
                <c:pt idx="3403">
                  <c:v>3.0890322449353493</c:v>
                </c:pt>
                <c:pt idx="3404">
                  <c:v>3.1077849794971586</c:v>
                </c:pt>
                <c:pt idx="3405">
                  <c:v>3.1010694044506071</c:v>
                </c:pt>
                <c:pt idx="3406">
                  <c:v>3.132388404440432</c:v>
                </c:pt>
                <c:pt idx="3407">
                  <c:v>3.1264970136041397</c:v>
                </c:pt>
                <c:pt idx="3408">
                  <c:v>3.148973839782673</c:v>
                </c:pt>
                <c:pt idx="3409">
                  <c:v>3.1215010327740544</c:v>
                </c:pt>
                <c:pt idx="3410">
                  <c:v>3.1827653924032728</c:v>
                </c:pt>
                <c:pt idx="3411">
                  <c:v>3.1834369499079282</c:v>
                </c:pt>
                <c:pt idx="3412">
                  <c:v>3.1659052289909471</c:v>
                </c:pt>
                <c:pt idx="3413">
                  <c:v>3.2236489992775805</c:v>
                </c:pt>
                <c:pt idx="3414">
                  <c:v>3.2414249229235268</c:v>
                </c:pt>
                <c:pt idx="3415">
                  <c:v>3.1983638417159446</c:v>
                </c:pt>
                <c:pt idx="3416">
                  <c:v>3.1960540909044792</c:v>
                </c:pt>
                <c:pt idx="3417">
                  <c:v>3.2140945675068053</c:v>
                </c:pt>
                <c:pt idx="3418">
                  <c:v>3.2402344346198202</c:v>
                </c:pt>
                <c:pt idx="3419">
                  <c:v>3.2395323517740446</c:v>
                </c:pt>
                <c:pt idx="3420">
                  <c:v>3.2499007926413706</c:v>
                </c:pt>
                <c:pt idx="3421">
                  <c:v>3.2239644278024935</c:v>
                </c:pt>
                <c:pt idx="3422">
                  <c:v>3.2576949297408526</c:v>
                </c:pt>
                <c:pt idx="3423">
                  <c:v>3.3042664251773139</c:v>
                </c:pt>
                <c:pt idx="3424">
                  <c:v>3.3643708218439468</c:v>
                </c:pt>
                <c:pt idx="3425">
                  <c:v>3.3886588182623072</c:v>
                </c:pt>
                <c:pt idx="3426">
                  <c:v>3.4565166515735948</c:v>
                </c:pt>
                <c:pt idx="3427">
                  <c:v>3.4617161346778182</c:v>
                </c:pt>
                <c:pt idx="3428">
                  <c:v>3.397165213321272</c:v>
                </c:pt>
                <c:pt idx="3429">
                  <c:v>3.5060898055535907</c:v>
                </c:pt>
                <c:pt idx="3430">
                  <c:v>3.4998422857375568</c:v>
                </c:pt>
                <c:pt idx="3431">
                  <c:v>3.5123780258244519</c:v>
                </c:pt>
                <c:pt idx="3432">
                  <c:v>3.5029965709866944</c:v>
                </c:pt>
                <c:pt idx="3433">
                  <c:v>3.5817621261917743</c:v>
                </c:pt>
                <c:pt idx="3434">
                  <c:v>3.7947883067593433</c:v>
                </c:pt>
                <c:pt idx="3435">
                  <c:v>3.7492139724661575</c:v>
                </c:pt>
                <c:pt idx="3436">
                  <c:v>3.7428036508308127</c:v>
                </c:pt>
                <c:pt idx="3437">
                  <c:v>3.7336256982671929</c:v>
                </c:pt>
                <c:pt idx="3438">
                  <c:v>3.8153725617883936</c:v>
                </c:pt>
              </c:numCache>
            </c:numRef>
          </c:val>
          <c:smooth val="0"/>
          <c:extLst>
            <c:ext xmlns:c16="http://schemas.microsoft.com/office/drawing/2014/chart" uri="{C3380CC4-5D6E-409C-BE32-E72D297353CC}">
              <c16:uniqueId val="{00000000-52C8-417C-8378-1B3714D0537E}"/>
            </c:ext>
          </c:extLst>
        </c:ser>
        <c:ser>
          <c:idx val="1"/>
          <c:order val="1"/>
          <c:tx>
            <c:strRef>
              <c:f>'5. 组合指数模板'!$W$1:$W$4</c:f>
              <c:strCache>
                <c:ptCount val="4"/>
                <c:pt idx="0">
                  <c:v>指数</c:v>
                </c:pt>
                <c:pt idx="1">
                  <c:v>组合</c:v>
                </c:pt>
              </c:strCache>
            </c:strRef>
          </c:tx>
          <c:spPr>
            <a:ln w="28575" cap="rnd">
              <a:solidFill>
                <a:schemeClr val="accent2"/>
              </a:solidFill>
              <a:round/>
            </a:ln>
            <a:effectLst/>
          </c:spPr>
          <c:marker>
            <c:symbol val="none"/>
          </c:marker>
          <c:cat>
            <c:numRef>
              <c:f>'5. 组合指数模板'!$A$5:$A$3443</c:f>
              <c:numCache>
                <c:formatCode>yyyy\-mm\-dd</c:formatCode>
                <c:ptCount val="3439"/>
                <c:pt idx="0">
                  <c:v>38357</c:v>
                </c:pt>
                <c:pt idx="1">
                  <c:v>38358</c:v>
                </c:pt>
                <c:pt idx="2">
                  <c:v>38359</c:v>
                </c:pt>
                <c:pt idx="3">
                  <c:v>38362</c:v>
                </c:pt>
                <c:pt idx="4">
                  <c:v>38363</c:v>
                </c:pt>
                <c:pt idx="5">
                  <c:v>38364</c:v>
                </c:pt>
                <c:pt idx="6">
                  <c:v>38365</c:v>
                </c:pt>
                <c:pt idx="7">
                  <c:v>38366</c:v>
                </c:pt>
                <c:pt idx="8">
                  <c:v>38369</c:v>
                </c:pt>
                <c:pt idx="9">
                  <c:v>38370</c:v>
                </c:pt>
                <c:pt idx="10">
                  <c:v>38371</c:v>
                </c:pt>
                <c:pt idx="11">
                  <c:v>38372</c:v>
                </c:pt>
                <c:pt idx="12">
                  <c:v>38373</c:v>
                </c:pt>
                <c:pt idx="13">
                  <c:v>38376</c:v>
                </c:pt>
                <c:pt idx="14">
                  <c:v>38377</c:v>
                </c:pt>
                <c:pt idx="15">
                  <c:v>38378</c:v>
                </c:pt>
                <c:pt idx="16">
                  <c:v>38379</c:v>
                </c:pt>
                <c:pt idx="17">
                  <c:v>38380</c:v>
                </c:pt>
                <c:pt idx="18">
                  <c:v>38383</c:v>
                </c:pt>
                <c:pt idx="19">
                  <c:v>38384</c:v>
                </c:pt>
                <c:pt idx="20">
                  <c:v>38385</c:v>
                </c:pt>
                <c:pt idx="21">
                  <c:v>38386</c:v>
                </c:pt>
                <c:pt idx="22">
                  <c:v>38387</c:v>
                </c:pt>
                <c:pt idx="23">
                  <c:v>38399</c:v>
                </c:pt>
                <c:pt idx="24">
                  <c:v>38400</c:v>
                </c:pt>
                <c:pt idx="25">
                  <c:v>38401</c:v>
                </c:pt>
                <c:pt idx="26">
                  <c:v>38404</c:v>
                </c:pt>
                <c:pt idx="27">
                  <c:v>38405</c:v>
                </c:pt>
                <c:pt idx="28">
                  <c:v>38406</c:v>
                </c:pt>
                <c:pt idx="29">
                  <c:v>38407</c:v>
                </c:pt>
                <c:pt idx="30">
                  <c:v>38408</c:v>
                </c:pt>
                <c:pt idx="31">
                  <c:v>38411</c:v>
                </c:pt>
                <c:pt idx="32">
                  <c:v>38412</c:v>
                </c:pt>
                <c:pt idx="33">
                  <c:v>38413</c:v>
                </c:pt>
                <c:pt idx="34">
                  <c:v>38414</c:v>
                </c:pt>
                <c:pt idx="35">
                  <c:v>38415</c:v>
                </c:pt>
                <c:pt idx="36">
                  <c:v>38418</c:v>
                </c:pt>
                <c:pt idx="37">
                  <c:v>38419</c:v>
                </c:pt>
                <c:pt idx="38">
                  <c:v>38420</c:v>
                </c:pt>
                <c:pt idx="39">
                  <c:v>38421</c:v>
                </c:pt>
                <c:pt idx="40">
                  <c:v>38422</c:v>
                </c:pt>
                <c:pt idx="41">
                  <c:v>38425</c:v>
                </c:pt>
                <c:pt idx="42">
                  <c:v>38426</c:v>
                </c:pt>
                <c:pt idx="43">
                  <c:v>38427</c:v>
                </c:pt>
                <c:pt idx="44">
                  <c:v>38428</c:v>
                </c:pt>
                <c:pt idx="45">
                  <c:v>38429</c:v>
                </c:pt>
                <c:pt idx="46">
                  <c:v>38432</c:v>
                </c:pt>
                <c:pt idx="47">
                  <c:v>38433</c:v>
                </c:pt>
                <c:pt idx="48">
                  <c:v>38434</c:v>
                </c:pt>
                <c:pt idx="49">
                  <c:v>38435</c:v>
                </c:pt>
                <c:pt idx="50">
                  <c:v>38436</c:v>
                </c:pt>
                <c:pt idx="51">
                  <c:v>38439</c:v>
                </c:pt>
                <c:pt idx="52">
                  <c:v>38440</c:v>
                </c:pt>
                <c:pt idx="53">
                  <c:v>38441</c:v>
                </c:pt>
                <c:pt idx="54">
                  <c:v>38442</c:v>
                </c:pt>
                <c:pt idx="55">
                  <c:v>38443</c:v>
                </c:pt>
                <c:pt idx="56">
                  <c:v>38446</c:v>
                </c:pt>
                <c:pt idx="57">
                  <c:v>38447</c:v>
                </c:pt>
                <c:pt idx="58">
                  <c:v>38448</c:v>
                </c:pt>
                <c:pt idx="59">
                  <c:v>38449</c:v>
                </c:pt>
                <c:pt idx="60">
                  <c:v>38450</c:v>
                </c:pt>
                <c:pt idx="61">
                  <c:v>38453</c:v>
                </c:pt>
                <c:pt idx="62">
                  <c:v>38454</c:v>
                </c:pt>
                <c:pt idx="63">
                  <c:v>38455</c:v>
                </c:pt>
                <c:pt idx="64">
                  <c:v>38456</c:v>
                </c:pt>
                <c:pt idx="65">
                  <c:v>38457</c:v>
                </c:pt>
                <c:pt idx="66">
                  <c:v>38460</c:v>
                </c:pt>
                <c:pt idx="67">
                  <c:v>38461</c:v>
                </c:pt>
                <c:pt idx="68">
                  <c:v>38462</c:v>
                </c:pt>
                <c:pt idx="69">
                  <c:v>38463</c:v>
                </c:pt>
                <c:pt idx="70">
                  <c:v>38464</c:v>
                </c:pt>
                <c:pt idx="71">
                  <c:v>38467</c:v>
                </c:pt>
                <c:pt idx="72">
                  <c:v>38468</c:v>
                </c:pt>
                <c:pt idx="73">
                  <c:v>38469</c:v>
                </c:pt>
                <c:pt idx="74">
                  <c:v>38470</c:v>
                </c:pt>
                <c:pt idx="75">
                  <c:v>38471</c:v>
                </c:pt>
                <c:pt idx="76">
                  <c:v>38481</c:v>
                </c:pt>
                <c:pt idx="77">
                  <c:v>38482</c:v>
                </c:pt>
                <c:pt idx="78">
                  <c:v>38483</c:v>
                </c:pt>
                <c:pt idx="79">
                  <c:v>38484</c:v>
                </c:pt>
                <c:pt idx="80">
                  <c:v>38485</c:v>
                </c:pt>
                <c:pt idx="81">
                  <c:v>38488</c:v>
                </c:pt>
                <c:pt idx="82">
                  <c:v>38489</c:v>
                </c:pt>
                <c:pt idx="83">
                  <c:v>38490</c:v>
                </c:pt>
                <c:pt idx="84">
                  <c:v>38491</c:v>
                </c:pt>
                <c:pt idx="85">
                  <c:v>38492</c:v>
                </c:pt>
                <c:pt idx="86">
                  <c:v>38495</c:v>
                </c:pt>
                <c:pt idx="87">
                  <c:v>38496</c:v>
                </c:pt>
                <c:pt idx="88">
                  <c:v>38497</c:v>
                </c:pt>
                <c:pt idx="89">
                  <c:v>38498</c:v>
                </c:pt>
                <c:pt idx="90">
                  <c:v>38499</c:v>
                </c:pt>
                <c:pt idx="91">
                  <c:v>38502</c:v>
                </c:pt>
                <c:pt idx="92">
                  <c:v>38503</c:v>
                </c:pt>
                <c:pt idx="93">
                  <c:v>38504</c:v>
                </c:pt>
                <c:pt idx="94">
                  <c:v>38505</c:v>
                </c:pt>
                <c:pt idx="95">
                  <c:v>38506</c:v>
                </c:pt>
                <c:pt idx="96">
                  <c:v>38509</c:v>
                </c:pt>
                <c:pt idx="97">
                  <c:v>38510</c:v>
                </c:pt>
                <c:pt idx="98">
                  <c:v>38511</c:v>
                </c:pt>
                <c:pt idx="99">
                  <c:v>38512</c:v>
                </c:pt>
                <c:pt idx="100">
                  <c:v>38513</c:v>
                </c:pt>
                <c:pt idx="101">
                  <c:v>38516</c:v>
                </c:pt>
                <c:pt idx="102">
                  <c:v>38517</c:v>
                </c:pt>
                <c:pt idx="103">
                  <c:v>38518</c:v>
                </c:pt>
                <c:pt idx="104">
                  <c:v>38519</c:v>
                </c:pt>
                <c:pt idx="105">
                  <c:v>38520</c:v>
                </c:pt>
                <c:pt idx="106">
                  <c:v>38523</c:v>
                </c:pt>
                <c:pt idx="107">
                  <c:v>38524</c:v>
                </c:pt>
                <c:pt idx="108">
                  <c:v>38525</c:v>
                </c:pt>
                <c:pt idx="109">
                  <c:v>38526</c:v>
                </c:pt>
                <c:pt idx="110">
                  <c:v>38527</c:v>
                </c:pt>
                <c:pt idx="111">
                  <c:v>38530</c:v>
                </c:pt>
                <c:pt idx="112">
                  <c:v>38531</c:v>
                </c:pt>
                <c:pt idx="113">
                  <c:v>38532</c:v>
                </c:pt>
                <c:pt idx="114">
                  <c:v>38533</c:v>
                </c:pt>
                <c:pt idx="115">
                  <c:v>38534</c:v>
                </c:pt>
                <c:pt idx="116">
                  <c:v>38537</c:v>
                </c:pt>
                <c:pt idx="117">
                  <c:v>38538</c:v>
                </c:pt>
                <c:pt idx="118">
                  <c:v>38539</c:v>
                </c:pt>
                <c:pt idx="119">
                  <c:v>38540</c:v>
                </c:pt>
                <c:pt idx="120">
                  <c:v>38541</c:v>
                </c:pt>
                <c:pt idx="121">
                  <c:v>38544</c:v>
                </c:pt>
                <c:pt idx="122">
                  <c:v>38545</c:v>
                </c:pt>
                <c:pt idx="123">
                  <c:v>38546</c:v>
                </c:pt>
                <c:pt idx="124">
                  <c:v>38547</c:v>
                </c:pt>
                <c:pt idx="125">
                  <c:v>38548</c:v>
                </c:pt>
                <c:pt idx="126">
                  <c:v>38551</c:v>
                </c:pt>
                <c:pt idx="127">
                  <c:v>38552</c:v>
                </c:pt>
                <c:pt idx="128">
                  <c:v>38553</c:v>
                </c:pt>
                <c:pt idx="129">
                  <c:v>38554</c:v>
                </c:pt>
                <c:pt idx="130">
                  <c:v>38555</c:v>
                </c:pt>
                <c:pt idx="131">
                  <c:v>38558</c:v>
                </c:pt>
                <c:pt idx="132">
                  <c:v>38559</c:v>
                </c:pt>
                <c:pt idx="133">
                  <c:v>38560</c:v>
                </c:pt>
                <c:pt idx="134">
                  <c:v>38561</c:v>
                </c:pt>
                <c:pt idx="135">
                  <c:v>38562</c:v>
                </c:pt>
                <c:pt idx="136">
                  <c:v>38565</c:v>
                </c:pt>
                <c:pt idx="137">
                  <c:v>38566</c:v>
                </c:pt>
                <c:pt idx="138">
                  <c:v>38567</c:v>
                </c:pt>
                <c:pt idx="139">
                  <c:v>38568</c:v>
                </c:pt>
                <c:pt idx="140">
                  <c:v>38569</c:v>
                </c:pt>
                <c:pt idx="141">
                  <c:v>38572</c:v>
                </c:pt>
                <c:pt idx="142">
                  <c:v>38573</c:v>
                </c:pt>
                <c:pt idx="143">
                  <c:v>38574</c:v>
                </c:pt>
                <c:pt idx="144">
                  <c:v>38575</c:v>
                </c:pt>
                <c:pt idx="145">
                  <c:v>38576</c:v>
                </c:pt>
                <c:pt idx="146">
                  <c:v>38579</c:v>
                </c:pt>
                <c:pt idx="147">
                  <c:v>38580</c:v>
                </c:pt>
                <c:pt idx="148">
                  <c:v>38581</c:v>
                </c:pt>
                <c:pt idx="149">
                  <c:v>38582</c:v>
                </c:pt>
                <c:pt idx="150">
                  <c:v>38583</c:v>
                </c:pt>
                <c:pt idx="151">
                  <c:v>38586</c:v>
                </c:pt>
                <c:pt idx="152">
                  <c:v>38587</c:v>
                </c:pt>
                <c:pt idx="153">
                  <c:v>38588</c:v>
                </c:pt>
                <c:pt idx="154">
                  <c:v>38589</c:v>
                </c:pt>
                <c:pt idx="155">
                  <c:v>38590</c:v>
                </c:pt>
                <c:pt idx="156">
                  <c:v>38593</c:v>
                </c:pt>
                <c:pt idx="157">
                  <c:v>38594</c:v>
                </c:pt>
                <c:pt idx="158">
                  <c:v>38595</c:v>
                </c:pt>
                <c:pt idx="159">
                  <c:v>38596</c:v>
                </c:pt>
                <c:pt idx="160">
                  <c:v>38597</c:v>
                </c:pt>
                <c:pt idx="161">
                  <c:v>38600</c:v>
                </c:pt>
                <c:pt idx="162">
                  <c:v>38601</c:v>
                </c:pt>
                <c:pt idx="163">
                  <c:v>38602</c:v>
                </c:pt>
                <c:pt idx="164">
                  <c:v>38603</c:v>
                </c:pt>
                <c:pt idx="165">
                  <c:v>38604</c:v>
                </c:pt>
                <c:pt idx="166">
                  <c:v>38607</c:v>
                </c:pt>
                <c:pt idx="167">
                  <c:v>38608</c:v>
                </c:pt>
                <c:pt idx="168">
                  <c:v>38609</c:v>
                </c:pt>
                <c:pt idx="169">
                  <c:v>38610</c:v>
                </c:pt>
                <c:pt idx="170">
                  <c:v>38611</c:v>
                </c:pt>
                <c:pt idx="171">
                  <c:v>38614</c:v>
                </c:pt>
                <c:pt idx="172">
                  <c:v>38615</c:v>
                </c:pt>
                <c:pt idx="173">
                  <c:v>38616</c:v>
                </c:pt>
                <c:pt idx="174">
                  <c:v>38617</c:v>
                </c:pt>
                <c:pt idx="175">
                  <c:v>38618</c:v>
                </c:pt>
                <c:pt idx="176">
                  <c:v>38621</c:v>
                </c:pt>
                <c:pt idx="177">
                  <c:v>38622</c:v>
                </c:pt>
                <c:pt idx="178">
                  <c:v>38623</c:v>
                </c:pt>
                <c:pt idx="179">
                  <c:v>38624</c:v>
                </c:pt>
                <c:pt idx="180">
                  <c:v>38625</c:v>
                </c:pt>
                <c:pt idx="181">
                  <c:v>38635</c:v>
                </c:pt>
                <c:pt idx="182">
                  <c:v>38636</c:v>
                </c:pt>
                <c:pt idx="183">
                  <c:v>38637</c:v>
                </c:pt>
                <c:pt idx="184">
                  <c:v>38638</c:v>
                </c:pt>
                <c:pt idx="185">
                  <c:v>38639</c:v>
                </c:pt>
                <c:pt idx="186">
                  <c:v>38642</c:v>
                </c:pt>
                <c:pt idx="187">
                  <c:v>38643</c:v>
                </c:pt>
                <c:pt idx="188">
                  <c:v>38644</c:v>
                </c:pt>
                <c:pt idx="189">
                  <c:v>38645</c:v>
                </c:pt>
                <c:pt idx="190">
                  <c:v>38646</c:v>
                </c:pt>
                <c:pt idx="191">
                  <c:v>38649</c:v>
                </c:pt>
                <c:pt idx="192">
                  <c:v>38650</c:v>
                </c:pt>
                <c:pt idx="193">
                  <c:v>38651</c:v>
                </c:pt>
                <c:pt idx="194">
                  <c:v>38652</c:v>
                </c:pt>
                <c:pt idx="195">
                  <c:v>38653</c:v>
                </c:pt>
                <c:pt idx="196">
                  <c:v>38656</c:v>
                </c:pt>
                <c:pt idx="197">
                  <c:v>38657</c:v>
                </c:pt>
                <c:pt idx="198">
                  <c:v>38658</c:v>
                </c:pt>
                <c:pt idx="199">
                  <c:v>38659</c:v>
                </c:pt>
                <c:pt idx="200">
                  <c:v>38660</c:v>
                </c:pt>
                <c:pt idx="201">
                  <c:v>38663</c:v>
                </c:pt>
                <c:pt idx="202">
                  <c:v>38664</c:v>
                </c:pt>
                <c:pt idx="203">
                  <c:v>38665</c:v>
                </c:pt>
                <c:pt idx="204">
                  <c:v>38666</c:v>
                </c:pt>
                <c:pt idx="205">
                  <c:v>38667</c:v>
                </c:pt>
                <c:pt idx="206">
                  <c:v>38670</c:v>
                </c:pt>
                <c:pt idx="207">
                  <c:v>38671</c:v>
                </c:pt>
                <c:pt idx="208">
                  <c:v>38672</c:v>
                </c:pt>
                <c:pt idx="209">
                  <c:v>38673</c:v>
                </c:pt>
                <c:pt idx="210">
                  <c:v>38674</c:v>
                </c:pt>
                <c:pt idx="211">
                  <c:v>38677</c:v>
                </c:pt>
                <c:pt idx="212">
                  <c:v>38678</c:v>
                </c:pt>
                <c:pt idx="213">
                  <c:v>38679</c:v>
                </c:pt>
                <c:pt idx="214">
                  <c:v>38680</c:v>
                </c:pt>
                <c:pt idx="215">
                  <c:v>38681</c:v>
                </c:pt>
                <c:pt idx="216">
                  <c:v>38684</c:v>
                </c:pt>
                <c:pt idx="217">
                  <c:v>38685</c:v>
                </c:pt>
                <c:pt idx="218">
                  <c:v>38686</c:v>
                </c:pt>
                <c:pt idx="219">
                  <c:v>38687</c:v>
                </c:pt>
                <c:pt idx="220">
                  <c:v>38688</c:v>
                </c:pt>
                <c:pt idx="221">
                  <c:v>38691</c:v>
                </c:pt>
                <c:pt idx="222">
                  <c:v>38692</c:v>
                </c:pt>
                <c:pt idx="223">
                  <c:v>38693</c:v>
                </c:pt>
                <c:pt idx="224">
                  <c:v>38694</c:v>
                </c:pt>
                <c:pt idx="225">
                  <c:v>38695</c:v>
                </c:pt>
                <c:pt idx="226">
                  <c:v>38698</c:v>
                </c:pt>
                <c:pt idx="227">
                  <c:v>38699</c:v>
                </c:pt>
                <c:pt idx="228">
                  <c:v>38700</c:v>
                </c:pt>
                <c:pt idx="229">
                  <c:v>38701</c:v>
                </c:pt>
                <c:pt idx="230">
                  <c:v>38702</c:v>
                </c:pt>
                <c:pt idx="231">
                  <c:v>38705</c:v>
                </c:pt>
                <c:pt idx="232">
                  <c:v>38706</c:v>
                </c:pt>
                <c:pt idx="233">
                  <c:v>38707</c:v>
                </c:pt>
                <c:pt idx="234">
                  <c:v>38708</c:v>
                </c:pt>
                <c:pt idx="235">
                  <c:v>38709</c:v>
                </c:pt>
                <c:pt idx="236">
                  <c:v>38712</c:v>
                </c:pt>
                <c:pt idx="237">
                  <c:v>38713</c:v>
                </c:pt>
                <c:pt idx="238">
                  <c:v>38714</c:v>
                </c:pt>
                <c:pt idx="239">
                  <c:v>38715</c:v>
                </c:pt>
                <c:pt idx="240">
                  <c:v>38716</c:v>
                </c:pt>
                <c:pt idx="241">
                  <c:v>38721</c:v>
                </c:pt>
                <c:pt idx="242">
                  <c:v>38722</c:v>
                </c:pt>
                <c:pt idx="243">
                  <c:v>38723</c:v>
                </c:pt>
                <c:pt idx="244">
                  <c:v>38726</c:v>
                </c:pt>
                <c:pt idx="245">
                  <c:v>38727</c:v>
                </c:pt>
                <c:pt idx="246">
                  <c:v>38728</c:v>
                </c:pt>
                <c:pt idx="247">
                  <c:v>38729</c:v>
                </c:pt>
                <c:pt idx="248">
                  <c:v>38730</c:v>
                </c:pt>
                <c:pt idx="249">
                  <c:v>38733</c:v>
                </c:pt>
                <c:pt idx="250">
                  <c:v>38734</c:v>
                </c:pt>
                <c:pt idx="251">
                  <c:v>38735</c:v>
                </c:pt>
                <c:pt idx="252">
                  <c:v>38736</c:v>
                </c:pt>
                <c:pt idx="253">
                  <c:v>38737</c:v>
                </c:pt>
                <c:pt idx="254">
                  <c:v>38740</c:v>
                </c:pt>
                <c:pt idx="255">
                  <c:v>38741</c:v>
                </c:pt>
                <c:pt idx="256">
                  <c:v>38742</c:v>
                </c:pt>
                <c:pt idx="257">
                  <c:v>38754</c:v>
                </c:pt>
                <c:pt idx="258">
                  <c:v>38755</c:v>
                </c:pt>
                <c:pt idx="259">
                  <c:v>38756</c:v>
                </c:pt>
                <c:pt idx="260">
                  <c:v>38757</c:v>
                </c:pt>
                <c:pt idx="261">
                  <c:v>38758</c:v>
                </c:pt>
                <c:pt idx="262">
                  <c:v>38761</c:v>
                </c:pt>
                <c:pt idx="263">
                  <c:v>38762</c:v>
                </c:pt>
                <c:pt idx="264">
                  <c:v>38763</c:v>
                </c:pt>
                <c:pt idx="265">
                  <c:v>38764</c:v>
                </c:pt>
                <c:pt idx="266">
                  <c:v>38765</c:v>
                </c:pt>
                <c:pt idx="267">
                  <c:v>38768</c:v>
                </c:pt>
                <c:pt idx="268">
                  <c:v>38769</c:v>
                </c:pt>
                <c:pt idx="269">
                  <c:v>38770</c:v>
                </c:pt>
                <c:pt idx="270">
                  <c:v>38771</c:v>
                </c:pt>
                <c:pt idx="271">
                  <c:v>38772</c:v>
                </c:pt>
                <c:pt idx="272">
                  <c:v>38775</c:v>
                </c:pt>
                <c:pt idx="273">
                  <c:v>38776</c:v>
                </c:pt>
                <c:pt idx="274">
                  <c:v>38777</c:v>
                </c:pt>
                <c:pt idx="275">
                  <c:v>38778</c:v>
                </c:pt>
                <c:pt idx="276">
                  <c:v>38779</c:v>
                </c:pt>
                <c:pt idx="277">
                  <c:v>38782</c:v>
                </c:pt>
                <c:pt idx="278">
                  <c:v>38783</c:v>
                </c:pt>
                <c:pt idx="279">
                  <c:v>38784</c:v>
                </c:pt>
                <c:pt idx="280">
                  <c:v>38785</c:v>
                </c:pt>
                <c:pt idx="281">
                  <c:v>38786</c:v>
                </c:pt>
                <c:pt idx="282">
                  <c:v>38789</c:v>
                </c:pt>
                <c:pt idx="283">
                  <c:v>38790</c:v>
                </c:pt>
                <c:pt idx="284">
                  <c:v>38791</c:v>
                </c:pt>
                <c:pt idx="285">
                  <c:v>38792</c:v>
                </c:pt>
                <c:pt idx="286">
                  <c:v>38793</c:v>
                </c:pt>
                <c:pt idx="287">
                  <c:v>38796</c:v>
                </c:pt>
                <c:pt idx="288">
                  <c:v>38797</c:v>
                </c:pt>
                <c:pt idx="289">
                  <c:v>38798</c:v>
                </c:pt>
                <c:pt idx="290">
                  <c:v>38799</c:v>
                </c:pt>
                <c:pt idx="291">
                  <c:v>38800</c:v>
                </c:pt>
                <c:pt idx="292">
                  <c:v>38803</c:v>
                </c:pt>
                <c:pt idx="293">
                  <c:v>38804</c:v>
                </c:pt>
                <c:pt idx="294">
                  <c:v>38805</c:v>
                </c:pt>
                <c:pt idx="295">
                  <c:v>38806</c:v>
                </c:pt>
                <c:pt idx="296">
                  <c:v>38807</c:v>
                </c:pt>
                <c:pt idx="297">
                  <c:v>38810</c:v>
                </c:pt>
                <c:pt idx="298">
                  <c:v>38811</c:v>
                </c:pt>
                <c:pt idx="299">
                  <c:v>38812</c:v>
                </c:pt>
                <c:pt idx="300">
                  <c:v>38813</c:v>
                </c:pt>
                <c:pt idx="301">
                  <c:v>38814</c:v>
                </c:pt>
                <c:pt idx="302">
                  <c:v>38817</c:v>
                </c:pt>
                <c:pt idx="303">
                  <c:v>38818</c:v>
                </c:pt>
                <c:pt idx="304">
                  <c:v>38819</c:v>
                </c:pt>
                <c:pt idx="305">
                  <c:v>38820</c:v>
                </c:pt>
                <c:pt idx="306">
                  <c:v>38821</c:v>
                </c:pt>
                <c:pt idx="307">
                  <c:v>38824</c:v>
                </c:pt>
                <c:pt idx="308">
                  <c:v>38825</c:v>
                </c:pt>
                <c:pt idx="309">
                  <c:v>38826</c:v>
                </c:pt>
                <c:pt idx="310">
                  <c:v>38827</c:v>
                </c:pt>
                <c:pt idx="311">
                  <c:v>38828</c:v>
                </c:pt>
                <c:pt idx="312">
                  <c:v>38831</c:v>
                </c:pt>
                <c:pt idx="313">
                  <c:v>38832</c:v>
                </c:pt>
                <c:pt idx="314">
                  <c:v>38833</c:v>
                </c:pt>
                <c:pt idx="315">
                  <c:v>38834</c:v>
                </c:pt>
                <c:pt idx="316">
                  <c:v>38835</c:v>
                </c:pt>
                <c:pt idx="317">
                  <c:v>38845</c:v>
                </c:pt>
                <c:pt idx="318">
                  <c:v>38846</c:v>
                </c:pt>
                <c:pt idx="319">
                  <c:v>38847</c:v>
                </c:pt>
                <c:pt idx="320">
                  <c:v>38848</c:v>
                </c:pt>
                <c:pt idx="321">
                  <c:v>38849</c:v>
                </c:pt>
                <c:pt idx="322">
                  <c:v>38852</c:v>
                </c:pt>
                <c:pt idx="323">
                  <c:v>38853</c:v>
                </c:pt>
                <c:pt idx="324">
                  <c:v>38854</c:v>
                </c:pt>
                <c:pt idx="325">
                  <c:v>38855</c:v>
                </c:pt>
                <c:pt idx="326">
                  <c:v>38856</c:v>
                </c:pt>
                <c:pt idx="327">
                  <c:v>38859</c:v>
                </c:pt>
                <c:pt idx="328">
                  <c:v>38860</c:v>
                </c:pt>
                <c:pt idx="329">
                  <c:v>38861</c:v>
                </c:pt>
                <c:pt idx="330">
                  <c:v>38862</c:v>
                </c:pt>
                <c:pt idx="331">
                  <c:v>38863</c:v>
                </c:pt>
                <c:pt idx="332">
                  <c:v>38866</c:v>
                </c:pt>
                <c:pt idx="333">
                  <c:v>38867</c:v>
                </c:pt>
                <c:pt idx="334">
                  <c:v>38868</c:v>
                </c:pt>
                <c:pt idx="335">
                  <c:v>38869</c:v>
                </c:pt>
                <c:pt idx="336">
                  <c:v>38870</c:v>
                </c:pt>
                <c:pt idx="337">
                  <c:v>38873</c:v>
                </c:pt>
                <c:pt idx="338">
                  <c:v>38874</c:v>
                </c:pt>
                <c:pt idx="339">
                  <c:v>38875</c:v>
                </c:pt>
                <c:pt idx="340">
                  <c:v>38876</c:v>
                </c:pt>
                <c:pt idx="341">
                  <c:v>38877</c:v>
                </c:pt>
                <c:pt idx="342">
                  <c:v>38880</c:v>
                </c:pt>
                <c:pt idx="343">
                  <c:v>38881</c:v>
                </c:pt>
                <c:pt idx="344">
                  <c:v>38882</c:v>
                </c:pt>
                <c:pt idx="345">
                  <c:v>38883</c:v>
                </c:pt>
                <c:pt idx="346">
                  <c:v>38884</c:v>
                </c:pt>
                <c:pt idx="347">
                  <c:v>38887</c:v>
                </c:pt>
                <c:pt idx="348">
                  <c:v>38888</c:v>
                </c:pt>
                <c:pt idx="349">
                  <c:v>38889</c:v>
                </c:pt>
                <c:pt idx="350">
                  <c:v>38890</c:v>
                </c:pt>
                <c:pt idx="351">
                  <c:v>38891</c:v>
                </c:pt>
                <c:pt idx="352">
                  <c:v>38894</c:v>
                </c:pt>
                <c:pt idx="353">
                  <c:v>38895</c:v>
                </c:pt>
                <c:pt idx="354">
                  <c:v>38896</c:v>
                </c:pt>
                <c:pt idx="355">
                  <c:v>38897</c:v>
                </c:pt>
                <c:pt idx="356">
                  <c:v>38898</c:v>
                </c:pt>
                <c:pt idx="357">
                  <c:v>38901</c:v>
                </c:pt>
                <c:pt idx="358">
                  <c:v>38902</c:v>
                </c:pt>
                <c:pt idx="359">
                  <c:v>38903</c:v>
                </c:pt>
                <c:pt idx="360">
                  <c:v>38904</c:v>
                </c:pt>
                <c:pt idx="361">
                  <c:v>38905</c:v>
                </c:pt>
                <c:pt idx="362">
                  <c:v>38908</c:v>
                </c:pt>
                <c:pt idx="363">
                  <c:v>38909</c:v>
                </c:pt>
                <c:pt idx="364">
                  <c:v>38910</c:v>
                </c:pt>
                <c:pt idx="365">
                  <c:v>38911</c:v>
                </c:pt>
                <c:pt idx="366">
                  <c:v>38912</c:v>
                </c:pt>
                <c:pt idx="367">
                  <c:v>38915</c:v>
                </c:pt>
                <c:pt idx="368">
                  <c:v>38916</c:v>
                </c:pt>
                <c:pt idx="369">
                  <c:v>38917</c:v>
                </c:pt>
                <c:pt idx="370">
                  <c:v>38918</c:v>
                </c:pt>
                <c:pt idx="371">
                  <c:v>38919</c:v>
                </c:pt>
                <c:pt idx="372">
                  <c:v>38922</c:v>
                </c:pt>
                <c:pt idx="373">
                  <c:v>38923</c:v>
                </c:pt>
                <c:pt idx="374">
                  <c:v>38924</c:v>
                </c:pt>
                <c:pt idx="375">
                  <c:v>38925</c:v>
                </c:pt>
                <c:pt idx="376">
                  <c:v>38926</c:v>
                </c:pt>
                <c:pt idx="377">
                  <c:v>38929</c:v>
                </c:pt>
                <c:pt idx="378">
                  <c:v>38930</c:v>
                </c:pt>
                <c:pt idx="379">
                  <c:v>38931</c:v>
                </c:pt>
                <c:pt idx="380">
                  <c:v>38932</c:v>
                </c:pt>
                <c:pt idx="381">
                  <c:v>38933</c:v>
                </c:pt>
                <c:pt idx="382">
                  <c:v>38936</c:v>
                </c:pt>
                <c:pt idx="383">
                  <c:v>38937</c:v>
                </c:pt>
                <c:pt idx="384">
                  <c:v>38938</c:v>
                </c:pt>
                <c:pt idx="385">
                  <c:v>38939</c:v>
                </c:pt>
                <c:pt idx="386">
                  <c:v>38940</c:v>
                </c:pt>
                <c:pt idx="387">
                  <c:v>38943</c:v>
                </c:pt>
                <c:pt idx="388">
                  <c:v>38944</c:v>
                </c:pt>
                <c:pt idx="389">
                  <c:v>38945</c:v>
                </c:pt>
                <c:pt idx="390">
                  <c:v>38946</c:v>
                </c:pt>
                <c:pt idx="391">
                  <c:v>38947</c:v>
                </c:pt>
                <c:pt idx="392">
                  <c:v>38950</c:v>
                </c:pt>
                <c:pt idx="393">
                  <c:v>38951</c:v>
                </c:pt>
                <c:pt idx="394">
                  <c:v>38952</c:v>
                </c:pt>
                <c:pt idx="395">
                  <c:v>38953</c:v>
                </c:pt>
                <c:pt idx="396">
                  <c:v>38954</c:v>
                </c:pt>
                <c:pt idx="397">
                  <c:v>38957</c:v>
                </c:pt>
                <c:pt idx="398">
                  <c:v>38958</c:v>
                </c:pt>
                <c:pt idx="399">
                  <c:v>38959</c:v>
                </c:pt>
                <c:pt idx="400">
                  <c:v>38960</c:v>
                </c:pt>
                <c:pt idx="401">
                  <c:v>38961</c:v>
                </c:pt>
                <c:pt idx="402">
                  <c:v>38964</c:v>
                </c:pt>
                <c:pt idx="403">
                  <c:v>38965</c:v>
                </c:pt>
                <c:pt idx="404">
                  <c:v>38966</c:v>
                </c:pt>
                <c:pt idx="405">
                  <c:v>38967</c:v>
                </c:pt>
                <c:pt idx="406">
                  <c:v>38968</c:v>
                </c:pt>
                <c:pt idx="407">
                  <c:v>38971</c:v>
                </c:pt>
                <c:pt idx="408">
                  <c:v>38972</c:v>
                </c:pt>
                <c:pt idx="409">
                  <c:v>38973</c:v>
                </c:pt>
                <c:pt idx="410">
                  <c:v>38974</c:v>
                </c:pt>
                <c:pt idx="411">
                  <c:v>38975</c:v>
                </c:pt>
                <c:pt idx="412">
                  <c:v>38978</c:v>
                </c:pt>
                <c:pt idx="413">
                  <c:v>38979</c:v>
                </c:pt>
                <c:pt idx="414">
                  <c:v>38980</c:v>
                </c:pt>
                <c:pt idx="415">
                  <c:v>38981</c:v>
                </c:pt>
                <c:pt idx="416">
                  <c:v>38982</c:v>
                </c:pt>
                <c:pt idx="417">
                  <c:v>38985</c:v>
                </c:pt>
                <c:pt idx="418">
                  <c:v>38986</c:v>
                </c:pt>
                <c:pt idx="419">
                  <c:v>38987</c:v>
                </c:pt>
                <c:pt idx="420">
                  <c:v>38988</c:v>
                </c:pt>
                <c:pt idx="421">
                  <c:v>38989</c:v>
                </c:pt>
                <c:pt idx="422">
                  <c:v>38999</c:v>
                </c:pt>
                <c:pt idx="423">
                  <c:v>39000</c:v>
                </c:pt>
                <c:pt idx="424">
                  <c:v>39001</c:v>
                </c:pt>
                <c:pt idx="425">
                  <c:v>39002</c:v>
                </c:pt>
                <c:pt idx="426">
                  <c:v>39003</c:v>
                </c:pt>
                <c:pt idx="427">
                  <c:v>39006</c:v>
                </c:pt>
                <c:pt idx="428">
                  <c:v>39007</c:v>
                </c:pt>
                <c:pt idx="429">
                  <c:v>39008</c:v>
                </c:pt>
                <c:pt idx="430">
                  <c:v>39009</c:v>
                </c:pt>
                <c:pt idx="431">
                  <c:v>39010</c:v>
                </c:pt>
                <c:pt idx="432">
                  <c:v>39013</c:v>
                </c:pt>
                <c:pt idx="433">
                  <c:v>39014</c:v>
                </c:pt>
                <c:pt idx="434">
                  <c:v>39015</c:v>
                </c:pt>
                <c:pt idx="435">
                  <c:v>39016</c:v>
                </c:pt>
                <c:pt idx="436">
                  <c:v>39017</c:v>
                </c:pt>
                <c:pt idx="437">
                  <c:v>39020</c:v>
                </c:pt>
                <c:pt idx="438">
                  <c:v>39021</c:v>
                </c:pt>
                <c:pt idx="439">
                  <c:v>39022</c:v>
                </c:pt>
                <c:pt idx="440">
                  <c:v>39023</c:v>
                </c:pt>
                <c:pt idx="441">
                  <c:v>39024</c:v>
                </c:pt>
                <c:pt idx="442">
                  <c:v>39027</c:v>
                </c:pt>
                <c:pt idx="443">
                  <c:v>39028</c:v>
                </c:pt>
                <c:pt idx="444">
                  <c:v>39029</c:v>
                </c:pt>
                <c:pt idx="445">
                  <c:v>39030</c:v>
                </c:pt>
                <c:pt idx="446">
                  <c:v>39031</c:v>
                </c:pt>
                <c:pt idx="447">
                  <c:v>39034</c:v>
                </c:pt>
                <c:pt idx="448">
                  <c:v>39035</c:v>
                </c:pt>
                <c:pt idx="449">
                  <c:v>39036</c:v>
                </c:pt>
                <c:pt idx="450">
                  <c:v>39037</c:v>
                </c:pt>
                <c:pt idx="451">
                  <c:v>39038</c:v>
                </c:pt>
                <c:pt idx="452">
                  <c:v>39041</c:v>
                </c:pt>
                <c:pt idx="453">
                  <c:v>39042</c:v>
                </c:pt>
                <c:pt idx="454">
                  <c:v>39043</c:v>
                </c:pt>
                <c:pt idx="455">
                  <c:v>39044</c:v>
                </c:pt>
                <c:pt idx="456">
                  <c:v>39045</c:v>
                </c:pt>
                <c:pt idx="457">
                  <c:v>39048</c:v>
                </c:pt>
                <c:pt idx="458">
                  <c:v>39049</c:v>
                </c:pt>
                <c:pt idx="459">
                  <c:v>39050</c:v>
                </c:pt>
                <c:pt idx="460">
                  <c:v>39051</c:v>
                </c:pt>
                <c:pt idx="461">
                  <c:v>39052</c:v>
                </c:pt>
                <c:pt idx="462">
                  <c:v>39055</c:v>
                </c:pt>
                <c:pt idx="463">
                  <c:v>39056</c:v>
                </c:pt>
                <c:pt idx="464">
                  <c:v>39057</c:v>
                </c:pt>
                <c:pt idx="465">
                  <c:v>39058</c:v>
                </c:pt>
                <c:pt idx="466">
                  <c:v>39059</c:v>
                </c:pt>
                <c:pt idx="467">
                  <c:v>39062</c:v>
                </c:pt>
                <c:pt idx="468">
                  <c:v>39063</c:v>
                </c:pt>
                <c:pt idx="469">
                  <c:v>39064</c:v>
                </c:pt>
                <c:pt idx="470">
                  <c:v>39065</c:v>
                </c:pt>
                <c:pt idx="471">
                  <c:v>39066</c:v>
                </c:pt>
                <c:pt idx="472">
                  <c:v>39069</c:v>
                </c:pt>
                <c:pt idx="473">
                  <c:v>39070</c:v>
                </c:pt>
                <c:pt idx="474">
                  <c:v>39071</c:v>
                </c:pt>
                <c:pt idx="475">
                  <c:v>39072</c:v>
                </c:pt>
                <c:pt idx="476">
                  <c:v>39073</c:v>
                </c:pt>
                <c:pt idx="477">
                  <c:v>39076</c:v>
                </c:pt>
                <c:pt idx="478">
                  <c:v>39077</c:v>
                </c:pt>
                <c:pt idx="479">
                  <c:v>39078</c:v>
                </c:pt>
                <c:pt idx="480">
                  <c:v>39079</c:v>
                </c:pt>
                <c:pt idx="481">
                  <c:v>39080</c:v>
                </c:pt>
                <c:pt idx="482">
                  <c:v>39086</c:v>
                </c:pt>
                <c:pt idx="483">
                  <c:v>39087</c:v>
                </c:pt>
                <c:pt idx="484">
                  <c:v>39090</c:v>
                </c:pt>
                <c:pt idx="485">
                  <c:v>39091</c:v>
                </c:pt>
                <c:pt idx="486">
                  <c:v>39092</c:v>
                </c:pt>
                <c:pt idx="487">
                  <c:v>39093</c:v>
                </c:pt>
                <c:pt idx="488">
                  <c:v>39094</c:v>
                </c:pt>
                <c:pt idx="489">
                  <c:v>39097</c:v>
                </c:pt>
                <c:pt idx="490">
                  <c:v>39098</c:v>
                </c:pt>
                <c:pt idx="491">
                  <c:v>39099</c:v>
                </c:pt>
                <c:pt idx="492">
                  <c:v>39100</c:v>
                </c:pt>
                <c:pt idx="493">
                  <c:v>39101</c:v>
                </c:pt>
                <c:pt idx="494">
                  <c:v>39104</c:v>
                </c:pt>
                <c:pt idx="495">
                  <c:v>39105</c:v>
                </c:pt>
                <c:pt idx="496">
                  <c:v>39106</c:v>
                </c:pt>
                <c:pt idx="497">
                  <c:v>39107</c:v>
                </c:pt>
                <c:pt idx="498">
                  <c:v>39108</c:v>
                </c:pt>
                <c:pt idx="499">
                  <c:v>39111</c:v>
                </c:pt>
                <c:pt idx="500">
                  <c:v>39112</c:v>
                </c:pt>
                <c:pt idx="501">
                  <c:v>39113</c:v>
                </c:pt>
                <c:pt idx="502">
                  <c:v>39114</c:v>
                </c:pt>
                <c:pt idx="503">
                  <c:v>39115</c:v>
                </c:pt>
                <c:pt idx="504">
                  <c:v>39118</c:v>
                </c:pt>
                <c:pt idx="505">
                  <c:v>39119</c:v>
                </c:pt>
                <c:pt idx="506">
                  <c:v>39120</c:v>
                </c:pt>
                <c:pt idx="507">
                  <c:v>39121</c:v>
                </c:pt>
                <c:pt idx="508">
                  <c:v>39122</c:v>
                </c:pt>
                <c:pt idx="509">
                  <c:v>39125</c:v>
                </c:pt>
                <c:pt idx="510">
                  <c:v>39126</c:v>
                </c:pt>
                <c:pt idx="511">
                  <c:v>39127</c:v>
                </c:pt>
                <c:pt idx="512">
                  <c:v>39128</c:v>
                </c:pt>
                <c:pt idx="513">
                  <c:v>39129</c:v>
                </c:pt>
                <c:pt idx="514">
                  <c:v>39139</c:v>
                </c:pt>
                <c:pt idx="515">
                  <c:v>39140</c:v>
                </c:pt>
                <c:pt idx="516">
                  <c:v>39141</c:v>
                </c:pt>
                <c:pt idx="517">
                  <c:v>39142</c:v>
                </c:pt>
                <c:pt idx="518">
                  <c:v>39143</c:v>
                </c:pt>
                <c:pt idx="519">
                  <c:v>39146</c:v>
                </c:pt>
                <c:pt idx="520">
                  <c:v>39147</c:v>
                </c:pt>
                <c:pt idx="521">
                  <c:v>39148</c:v>
                </c:pt>
                <c:pt idx="522">
                  <c:v>39149</c:v>
                </c:pt>
                <c:pt idx="523">
                  <c:v>39150</c:v>
                </c:pt>
                <c:pt idx="524">
                  <c:v>39153</c:v>
                </c:pt>
                <c:pt idx="525">
                  <c:v>39154</c:v>
                </c:pt>
                <c:pt idx="526">
                  <c:v>39155</c:v>
                </c:pt>
                <c:pt idx="527">
                  <c:v>39156</c:v>
                </c:pt>
                <c:pt idx="528">
                  <c:v>39157</c:v>
                </c:pt>
                <c:pt idx="529">
                  <c:v>39160</c:v>
                </c:pt>
                <c:pt idx="530">
                  <c:v>39161</c:v>
                </c:pt>
                <c:pt idx="531">
                  <c:v>39162</c:v>
                </c:pt>
                <c:pt idx="532">
                  <c:v>39163</c:v>
                </c:pt>
                <c:pt idx="533">
                  <c:v>39164</c:v>
                </c:pt>
                <c:pt idx="534">
                  <c:v>39167</c:v>
                </c:pt>
                <c:pt idx="535">
                  <c:v>39168</c:v>
                </c:pt>
                <c:pt idx="536">
                  <c:v>39169</c:v>
                </c:pt>
                <c:pt idx="537">
                  <c:v>39170</c:v>
                </c:pt>
                <c:pt idx="538">
                  <c:v>39171</c:v>
                </c:pt>
                <c:pt idx="539">
                  <c:v>39174</c:v>
                </c:pt>
                <c:pt idx="540">
                  <c:v>39175</c:v>
                </c:pt>
                <c:pt idx="541">
                  <c:v>39176</c:v>
                </c:pt>
                <c:pt idx="542">
                  <c:v>39177</c:v>
                </c:pt>
                <c:pt idx="543">
                  <c:v>39178</c:v>
                </c:pt>
                <c:pt idx="544">
                  <c:v>39181</c:v>
                </c:pt>
                <c:pt idx="545">
                  <c:v>39182</c:v>
                </c:pt>
                <c:pt idx="546">
                  <c:v>39183</c:v>
                </c:pt>
                <c:pt idx="547">
                  <c:v>39184</c:v>
                </c:pt>
                <c:pt idx="548">
                  <c:v>39185</c:v>
                </c:pt>
                <c:pt idx="549">
                  <c:v>39188</c:v>
                </c:pt>
                <c:pt idx="550">
                  <c:v>39189</c:v>
                </c:pt>
                <c:pt idx="551">
                  <c:v>39190</c:v>
                </c:pt>
                <c:pt idx="552">
                  <c:v>39191</c:v>
                </c:pt>
                <c:pt idx="553">
                  <c:v>39192</c:v>
                </c:pt>
                <c:pt idx="554">
                  <c:v>39195</c:v>
                </c:pt>
                <c:pt idx="555">
                  <c:v>39196</c:v>
                </c:pt>
                <c:pt idx="556">
                  <c:v>39197</c:v>
                </c:pt>
                <c:pt idx="557">
                  <c:v>39198</c:v>
                </c:pt>
                <c:pt idx="558">
                  <c:v>39199</c:v>
                </c:pt>
                <c:pt idx="559">
                  <c:v>39202</c:v>
                </c:pt>
                <c:pt idx="560">
                  <c:v>39210</c:v>
                </c:pt>
                <c:pt idx="561">
                  <c:v>39211</c:v>
                </c:pt>
                <c:pt idx="562">
                  <c:v>39212</c:v>
                </c:pt>
                <c:pt idx="563">
                  <c:v>39213</c:v>
                </c:pt>
                <c:pt idx="564">
                  <c:v>39216</c:v>
                </c:pt>
                <c:pt idx="565">
                  <c:v>39217</c:v>
                </c:pt>
                <c:pt idx="566">
                  <c:v>39218</c:v>
                </c:pt>
                <c:pt idx="567">
                  <c:v>39219</c:v>
                </c:pt>
                <c:pt idx="568">
                  <c:v>39220</c:v>
                </c:pt>
                <c:pt idx="569">
                  <c:v>39223</c:v>
                </c:pt>
                <c:pt idx="570">
                  <c:v>39224</c:v>
                </c:pt>
                <c:pt idx="571">
                  <c:v>39225</c:v>
                </c:pt>
                <c:pt idx="572">
                  <c:v>39226</c:v>
                </c:pt>
                <c:pt idx="573">
                  <c:v>39227</c:v>
                </c:pt>
                <c:pt idx="574">
                  <c:v>39230</c:v>
                </c:pt>
                <c:pt idx="575">
                  <c:v>39231</c:v>
                </c:pt>
                <c:pt idx="576">
                  <c:v>39232</c:v>
                </c:pt>
                <c:pt idx="577">
                  <c:v>39233</c:v>
                </c:pt>
                <c:pt idx="578">
                  <c:v>39234</c:v>
                </c:pt>
                <c:pt idx="579">
                  <c:v>39237</c:v>
                </c:pt>
                <c:pt idx="580">
                  <c:v>39238</c:v>
                </c:pt>
                <c:pt idx="581">
                  <c:v>39239</c:v>
                </c:pt>
                <c:pt idx="582">
                  <c:v>39240</c:v>
                </c:pt>
                <c:pt idx="583">
                  <c:v>39241</c:v>
                </c:pt>
                <c:pt idx="584">
                  <c:v>39244</c:v>
                </c:pt>
                <c:pt idx="585">
                  <c:v>39245</c:v>
                </c:pt>
                <c:pt idx="586">
                  <c:v>39246</c:v>
                </c:pt>
                <c:pt idx="587">
                  <c:v>39247</c:v>
                </c:pt>
                <c:pt idx="588">
                  <c:v>39248</c:v>
                </c:pt>
                <c:pt idx="589">
                  <c:v>39251</c:v>
                </c:pt>
                <c:pt idx="590">
                  <c:v>39252</c:v>
                </c:pt>
                <c:pt idx="591">
                  <c:v>39253</c:v>
                </c:pt>
                <c:pt idx="592">
                  <c:v>39254</c:v>
                </c:pt>
                <c:pt idx="593">
                  <c:v>39255</c:v>
                </c:pt>
                <c:pt idx="594">
                  <c:v>39258</c:v>
                </c:pt>
                <c:pt idx="595">
                  <c:v>39259</c:v>
                </c:pt>
                <c:pt idx="596">
                  <c:v>39260</c:v>
                </c:pt>
                <c:pt idx="597">
                  <c:v>39261</c:v>
                </c:pt>
                <c:pt idx="598">
                  <c:v>39262</c:v>
                </c:pt>
                <c:pt idx="599">
                  <c:v>39265</c:v>
                </c:pt>
                <c:pt idx="600">
                  <c:v>39266</c:v>
                </c:pt>
                <c:pt idx="601">
                  <c:v>39267</c:v>
                </c:pt>
                <c:pt idx="602">
                  <c:v>39268</c:v>
                </c:pt>
                <c:pt idx="603">
                  <c:v>39269</c:v>
                </c:pt>
                <c:pt idx="604">
                  <c:v>39272</c:v>
                </c:pt>
                <c:pt idx="605">
                  <c:v>39273</c:v>
                </c:pt>
                <c:pt idx="606">
                  <c:v>39274</c:v>
                </c:pt>
                <c:pt idx="607">
                  <c:v>39275</c:v>
                </c:pt>
                <c:pt idx="608">
                  <c:v>39276</c:v>
                </c:pt>
                <c:pt idx="609">
                  <c:v>39279</c:v>
                </c:pt>
                <c:pt idx="610">
                  <c:v>39280</c:v>
                </c:pt>
                <c:pt idx="611">
                  <c:v>39281</c:v>
                </c:pt>
                <c:pt idx="612">
                  <c:v>39282</c:v>
                </c:pt>
                <c:pt idx="613">
                  <c:v>39283</c:v>
                </c:pt>
                <c:pt idx="614">
                  <c:v>39286</c:v>
                </c:pt>
                <c:pt idx="615">
                  <c:v>39287</c:v>
                </c:pt>
                <c:pt idx="616">
                  <c:v>39288</c:v>
                </c:pt>
                <c:pt idx="617">
                  <c:v>39289</c:v>
                </c:pt>
                <c:pt idx="618">
                  <c:v>39290</c:v>
                </c:pt>
                <c:pt idx="619">
                  <c:v>39293</c:v>
                </c:pt>
                <c:pt idx="620">
                  <c:v>39294</c:v>
                </c:pt>
                <c:pt idx="621">
                  <c:v>39295</c:v>
                </c:pt>
                <c:pt idx="622">
                  <c:v>39296</c:v>
                </c:pt>
                <c:pt idx="623">
                  <c:v>39297</c:v>
                </c:pt>
                <c:pt idx="624">
                  <c:v>39300</c:v>
                </c:pt>
                <c:pt idx="625">
                  <c:v>39301</c:v>
                </c:pt>
                <c:pt idx="626">
                  <c:v>39302</c:v>
                </c:pt>
                <c:pt idx="627">
                  <c:v>39303</c:v>
                </c:pt>
                <c:pt idx="628">
                  <c:v>39304</c:v>
                </c:pt>
                <c:pt idx="629">
                  <c:v>39307</c:v>
                </c:pt>
                <c:pt idx="630">
                  <c:v>39308</c:v>
                </c:pt>
                <c:pt idx="631">
                  <c:v>39309</c:v>
                </c:pt>
                <c:pt idx="632">
                  <c:v>39310</c:v>
                </c:pt>
                <c:pt idx="633">
                  <c:v>39311</c:v>
                </c:pt>
                <c:pt idx="634">
                  <c:v>39314</c:v>
                </c:pt>
                <c:pt idx="635">
                  <c:v>39315</c:v>
                </c:pt>
                <c:pt idx="636">
                  <c:v>39316</c:v>
                </c:pt>
                <c:pt idx="637">
                  <c:v>39317</c:v>
                </c:pt>
                <c:pt idx="638">
                  <c:v>39318</c:v>
                </c:pt>
                <c:pt idx="639">
                  <c:v>39321</c:v>
                </c:pt>
                <c:pt idx="640">
                  <c:v>39322</c:v>
                </c:pt>
                <c:pt idx="641">
                  <c:v>39323</c:v>
                </c:pt>
                <c:pt idx="642">
                  <c:v>39324</c:v>
                </c:pt>
                <c:pt idx="643">
                  <c:v>39325</c:v>
                </c:pt>
                <c:pt idx="644">
                  <c:v>39328</c:v>
                </c:pt>
                <c:pt idx="645">
                  <c:v>39329</c:v>
                </c:pt>
                <c:pt idx="646">
                  <c:v>39330</c:v>
                </c:pt>
                <c:pt idx="647">
                  <c:v>39331</c:v>
                </c:pt>
                <c:pt idx="648">
                  <c:v>39332</c:v>
                </c:pt>
                <c:pt idx="649">
                  <c:v>39335</c:v>
                </c:pt>
                <c:pt idx="650">
                  <c:v>39336</c:v>
                </c:pt>
                <c:pt idx="651">
                  <c:v>39337</c:v>
                </c:pt>
                <c:pt idx="652">
                  <c:v>39338</c:v>
                </c:pt>
                <c:pt idx="653">
                  <c:v>39339</c:v>
                </c:pt>
                <c:pt idx="654">
                  <c:v>39342</c:v>
                </c:pt>
                <c:pt idx="655">
                  <c:v>39343</c:v>
                </c:pt>
                <c:pt idx="656">
                  <c:v>39344</c:v>
                </c:pt>
                <c:pt idx="657">
                  <c:v>39345</c:v>
                </c:pt>
                <c:pt idx="658">
                  <c:v>39346</c:v>
                </c:pt>
                <c:pt idx="659">
                  <c:v>39349</c:v>
                </c:pt>
                <c:pt idx="660">
                  <c:v>39350</c:v>
                </c:pt>
                <c:pt idx="661">
                  <c:v>39351</c:v>
                </c:pt>
                <c:pt idx="662">
                  <c:v>39352</c:v>
                </c:pt>
                <c:pt idx="663">
                  <c:v>39353</c:v>
                </c:pt>
                <c:pt idx="664">
                  <c:v>39363</c:v>
                </c:pt>
                <c:pt idx="665">
                  <c:v>39364</c:v>
                </c:pt>
                <c:pt idx="666">
                  <c:v>39365</c:v>
                </c:pt>
                <c:pt idx="667">
                  <c:v>39366</c:v>
                </c:pt>
                <c:pt idx="668">
                  <c:v>39367</c:v>
                </c:pt>
                <c:pt idx="669">
                  <c:v>39370</c:v>
                </c:pt>
                <c:pt idx="670">
                  <c:v>39371</c:v>
                </c:pt>
                <c:pt idx="671">
                  <c:v>39372</c:v>
                </c:pt>
                <c:pt idx="672">
                  <c:v>39373</c:v>
                </c:pt>
                <c:pt idx="673">
                  <c:v>39374</c:v>
                </c:pt>
                <c:pt idx="674">
                  <c:v>39377</c:v>
                </c:pt>
                <c:pt idx="675">
                  <c:v>39378</c:v>
                </c:pt>
                <c:pt idx="676">
                  <c:v>39379</c:v>
                </c:pt>
                <c:pt idx="677">
                  <c:v>39380</c:v>
                </c:pt>
                <c:pt idx="678">
                  <c:v>39381</c:v>
                </c:pt>
                <c:pt idx="679">
                  <c:v>39384</c:v>
                </c:pt>
                <c:pt idx="680">
                  <c:v>39385</c:v>
                </c:pt>
                <c:pt idx="681">
                  <c:v>39386</c:v>
                </c:pt>
                <c:pt idx="682">
                  <c:v>39387</c:v>
                </c:pt>
                <c:pt idx="683">
                  <c:v>39388</c:v>
                </c:pt>
                <c:pt idx="684">
                  <c:v>39391</c:v>
                </c:pt>
                <c:pt idx="685">
                  <c:v>39392</c:v>
                </c:pt>
                <c:pt idx="686">
                  <c:v>39393</c:v>
                </c:pt>
                <c:pt idx="687">
                  <c:v>39394</c:v>
                </c:pt>
                <c:pt idx="688">
                  <c:v>39395</c:v>
                </c:pt>
                <c:pt idx="689">
                  <c:v>39398</c:v>
                </c:pt>
                <c:pt idx="690">
                  <c:v>39399</c:v>
                </c:pt>
                <c:pt idx="691">
                  <c:v>39400</c:v>
                </c:pt>
                <c:pt idx="692">
                  <c:v>39401</c:v>
                </c:pt>
                <c:pt idx="693">
                  <c:v>39402</c:v>
                </c:pt>
                <c:pt idx="694">
                  <c:v>39405</c:v>
                </c:pt>
                <c:pt idx="695">
                  <c:v>39406</c:v>
                </c:pt>
                <c:pt idx="696">
                  <c:v>39407</c:v>
                </c:pt>
                <c:pt idx="697">
                  <c:v>39408</c:v>
                </c:pt>
                <c:pt idx="698">
                  <c:v>39409</c:v>
                </c:pt>
                <c:pt idx="699">
                  <c:v>39412</c:v>
                </c:pt>
                <c:pt idx="700">
                  <c:v>39413</c:v>
                </c:pt>
                <c:pt idx="701">
                  <c:v>39414</c:v>
                </c:pt>
                <c:pt idx="702">
                  <c:v>39415</c:v>
                </c:pt>
                <c:pt idx="703">
                  <c:v>39416</c:v>
                </c:pt>
                <c:pt idx="704">
                  <c:v>39419</c:v>
                </c:pt>
                <c:pt idx="705">
                  <c:v>39420</c:v>
                </c:pt>
                <c:pt idx="706">
                  <c:v>39421</c:v>
                </c:pt>
                <c:pt idx="707">
                  <c:v>39422</c:v>
                </c:pt>
                <c:pt idx="708">
                  <c:v>39423</c:v>
                </c:pt>
                <c:pt idx="709">
                  <c:v>39426</c:v>
                </c:pt>
                <c:pt idx="710">
                  <c:v>39427</c:v>
                </c:pt>
                <c:pt idx="711">
                  <c:v>39428</c:v>
                </c:pt>
                <c:pt idx="712">
                  <c:v>39429</c:v>
                </c:pt>
                <c:pt idx="713">
                  <c:v>39430</c:v>
                </c:pt>
                <c:pt idx="714">
                  <c:v>39433</c:v>
                </c:pt>
                <c:pt idx="715">
                  <c:v>39434</c:v>
                </c:pt>
                <c:pt idx="716">
                  <c:v>39435</c:v>
                </c:pt>
                <c:pt idx="717">
                  <c:v>39436</c:v>
                </c:pt>
                <c:pt idx="718">
                  <c:v>39437</c:v>
                </c:pt>
                <c:pt idx="719">
                  <c:v>39440</c:v>
                </c:pt>
                <c:pt idx="720">
                  <c:v>39441</c:v>
                </c:pt>
                <c:pt idx="721">
                  <c:v>39442</c:v>
                </c:pt>
                <c:pt idx="722">
                  <c:v>39443</c:v>
                </c:pt>
                <c:pt idx="723">
                  <c:v>39444</c:v>
                </c:pt>
                <c:pt idx="724">
                  <c:v>39449</c:v>
                </c:pt>
                <c:pt idx="725">
                  <c:v>39450</c:v>
                </c:pt>
                <c:pt idx="726">
                  <c:v>39451</c:v>
                </c:pt>
                <c:pt idx="727">
                  <c:v>39454</c:v>
                </c:pt>
                <c:pt idx="728">
                  <c:v>39455</c:v>
                </c:pt>
                <c:pt idx="729">
                  <c:v>39456</c:v>
                </c:pt>
                <c:pt idx="730">
                  <c:v>39457</c:v>
                </c:pt>
                <c:pt idx="731">
                  <c:v>39458</c:v>
                </c:pt>
                <c:pt idx="732">
                  <c:v>39461</c:v>
                </c:pt>
                <c:pt idx="733">
                  <c:v>39462</c:v>
                </c:pt>
                <c:pt idx="734">
                  <c:v>39463</c:v>
                </c:pt>
                <c:pt idx="735">
                  <c:v>39464</c:v>
                </c:pt>
                <c:pt idx="736">
                  <c:v>39465</c:v>
                </c:pt>
                <c:pt idx="737">
                  <c:v>39468</c:v>
                </c:pt>
                <c:pt idx="738">
                  <c:v>39469</c:v>
                </c:pt>
                <c:pt idx="739">
                  <c:v>39470</c:v>
                </c:pt>
                <c:pt idx="740">
                  <c:v>39471</c:v>
                </c:pt>
                <c:pt idx="741">
                  <c:v>39472</c:v>
                </c:pt>
                <c:pt idx="742">
                  <c:v>39475</c:v>
                </c:pt>
                <c:pt idx="743">
                  <c:v>39476</c:v>
                </c:pt>
                <c:pt idx="744">
                  <c:v>39477</c:v>
                </c:pt>
                <c:pt idx="745">
                  <c:v>39478</c:v>
                </c:pt>
                <c:pt idx="746">
                  <c:v>39479</c:v>
                </c:pt>
                <c:pt idx="747">
                  <c:v>39482</c:v>
                </c:pt>
                <c:pt idx="748">
                  <c:v>39483</c:v>
                </c:pt>
                <c:pt idx="749">
                  <c:v>39491</c:v>
                </c:pt>
                <c:pt idx="750">
                  <c:v>39492</c:v>
                </c:pt>
                <c:pt idx="751">
                  <c:v>39493</c:v>
                </c:pt>
                <c:pt idx="752">
                  <c:v>39496</c:v>
                </c:pt>
                <c:pt idx="753">
                  <c:v>39497</c:v>
                </c:pt>
                <c:pt idx="754">
                  <c:v>39498</c:v>
                </c:pt>
                <c:pt idx="755">
                  <c:v>39499</c:v>
                </c:pt>
                <c:pt idx="756">
                  <c:v>39500</c:v>
                </c:pt>
                <c:pt idx="757">
                  <c:v>39503</c:v>
                </c:pt>
                <c:pt idx="758">
                  <c:v>39504</c:v>
                </c:pt>
                <c:pt idx="759">
                  <c:v>39505</c:v>
                </c:pt>
                <c:pt idx="760">
                  <c:v>39506</c:v>
                </c:pt>
                <c:pt idx="761">
                  <c:v>39507</c:v>
                </c:pt>
                <c:pt idx="762">
                  <c:v>39510</c:v>
                </c:pt>
                <c:pt idx="763">
                  <c:v>39511</c:v>
                </c:pt>
                <c:pt idx="764">
                  <c:v>39512</c:v>
                </c:pt>
                <c:pt idx="765">
                  <c:v>39513</c:v>
                </c:pt>
                <c:pt idx="766">
                  <c:v>39514</c:v>
                </c:pt>
                <c:pt idx="767">
                  <c:v>39517</c:v>
                </c:pt>
                <c:pt idx="768">
                  <c:v>39518</c:v>
                </c:pt>
                <c:pt idx="769">
                  <c:v>39519</c:v>
                </c:pt>
                <c:pt idx="770">
                  <c:v>39520</c:v>
                </c:pt>
                <c:pt idx="771">
                  <c:v>39521</c:v>
                </c:pt>
                <c:pt idx="772">
                  <c:v>39524</c:v>
                </c:pt>
                <c:pt idx="773">
                  <c:v>39525</c:v>
                </c:pt>
                <c:pt idx="774">
                  <c:v>39526</c:v>
                </c:pt>
                <c:pt idx="775">
                  <c:v>39527</c:v>
                </c:pt>
                <c:pt idx="776">
                  <c:v>39528</c:v>
                </c:pt>
                <c:pt idx="777">
                  <c:v>39531</c:v>
                </c:pt>
                <c:pt idx="778">
                  <c:v>39532</c:v>
                </c:pt>
                <c:pt idx="779">
                  <c:v>39533</c:v>
                </c:pt>
                <c:pt idx="780">
                  <c:v>39534</c:v>
                </c:pt>
                <c:pt idx="781">
                  <c:v>39535</c:v>
                </c:pt>
                <c:pt idx="782">
                  <c:v>39538</c:v>
                </c:pt>
                <c:pt idx="783">
                  <c:v>39539</c:v>
                </c:pt>
                <c:pt idx="784">
                  <c:v>39540</c:v>
                </c:pt>
                <c:pt idx="785">
                  <c:v>39541</c:v>
                </c:pt>
                <c:pt idx="786">
                  <c:v>39545</c:v>
                </c:pt>
                <c:pt idx="787">
                  <c:v>39546</c:v>
                </c:pt>
                <c:pt idx="788">
                  <c:v>39547</c:v>
                </c:pt>
                <c:pt idx="789">
                  <c:v>39548</c:v>
                </c:pt>
                <c:pt idx="790">
                  <c:v>39549</c:v>
                </c:pt>
                <c:pt idx="791">
                  <c:v>39552</c:v>
                </c:pt>
                <c:pt idx="792">
                  <c:v>39553</c:v>
                </c:pt>
                <c:pt idx="793">
                  <c:v>39554</c:v>
                </c:pt>
                <c:pt idx="794">
                  <c:v>39555</c:v>
                </c:pt>
                <c:pt idx="795">
                  <c:v>39556</c:v>
                </c:pt>
                <c:pt idx="796">
                  <c:v>39559</c:v>
                </c:pt>
                <c:pt idx="797">
                  <c:v>39560</c:v>
                </c:pt>
                <c:pt idx="798">
                  <c:v>39561</c:v>
                </c:pt>
                <c:pt idx="799">
                  <c:v>39562</c:v>
                </c:pt>
                <c:pt idx="800">
                  <c:v>39563</c:v>
                </c:pt>
                <c:pt idx="801">
                  <c:v>39566</c:v>
                </c:pt>
                <c:pt idx="802">
                  <c:v>39567</c:v>
                </c:pt>
                <c:pt idx="803">
                  <c:v>39568</c:v>
                </c:pt>
                <c:pt idx="804">
                  <c:v>39573</c:v>
                </c:pt>
                <c:pt idx="805">
                  <c:v>39574</c:v>
                </c:pt>
                <c:pt idx="806">
                  <c:v>39575</c:v>
                </c:pt>
                <c:pt idx="807">
                  <c:v>39576</c:v>
                </c:pt>
                <c:pt idx="808">
                  <c:v>39577</c:v>
                </c:pt>
                <c:pt idx="809">
                  <c:v>39580</c:v>
                </c:pt>
                <c:pt idx="810">
                  <c:v>39581</c:v>
                </c:pt>
                <c:pt idx="811">
                  <c:v>39582</c:v>
                </c:pt>
                <c:pt idx="812">
                  <c:v>39583</c:v>
                </c:pt>
                <c:pt idx="813">
                  <c:v>39584</c:v>
                </c:pt>
                <c:pt idx="814">
                  <c:v>39587</c:v>
                </c:pt>
                <c:pt idx="815">
                  <c:v>39588</c:v>
                </c:pt>
                <c:pt idx="816">
                  <c:v>39589</c:v>
                </c:pt>
                <c:pt idx="817">
                  <c:v>39590</c:v>
                </c:pt>
                <c:pt idx="818">
                  <c:v>39591</c:v>
                </c:pt>
                <c:pt idx="819">
                  <c:v>39594</c:v>
                </c:pt>
                <c:pt idx="820">
                  <c:v>39595</c:v>
                </c:pt>
                <c:pt idx="821">
                  <c:v>39596</c:v>
                </c:pt>
                <c:pt idx="822">
                  <c:v>39597</c:v>
                </c:pt>
                <c:pt idx="823">
                  <c:v>39598</c:v>
                </c:pt>
                <c:pt idx="824">
                  <c:v>39601</c:v>
                </c:pt>
                <c:pt idx="825">
                  <c:v>39602</c:v>
                </c:pt>
                <c:pt idx="826">
                  <c:v>39603</c:v>
                </c:pt>
                <c:pt idx="827">
                  <c:v>39604</c:v>
                </c:pt>
                <c:pt idx="828">
                  <c:v>39605</c:v>
                </c:pt>
                <c:pt idx="829">
                  <c:v>39609</c:v>
                </c:pt>
                <c:pt idx="830">
                  <c:v>39610</c:v>
                </c:pt>
                <c:pt idx="831">
                  <c:v>39611</c:v>
                </c:pt>
                <c:pt idx="832">
                  <c:v>39612</c:v>
                </c:pt>
                <c:pt idx="833">
                  <c:v>39615</c:v>
                </c:pt>
                <c:pt idx="834">
                  <c:v>39616</c:v>
                </c:pt>
                <c:pt idx="835">
                  <c:v>39617</c:v>
                </c:pt>
                <c:pt idx="836">
                  <c:v>39618</c:v>
                </c:pt>
                <c:pt idx="837">
                  <c:v>39619</c:v>
                </c:pt>
                <c:pt idx="838">
                  <c:v>39622</c:v>
                </c:pt>
                <c:pt idx="839">
                  <c:v>39623</c:v>
                </c:pt>
                <c:pt idx="840">
                  <c:v>39624</c:v>
                </c:pt>
                <c:pt idx="841">
                  <c:v>39625</c:v>
                </c:pt>
                <c:pt idx="842">
                  <c:v>39626</c:v>
                </c:pt>
                <c:pt idx="843">
                  <c:v>39629</c:v>
                </c:pt>
                <c:pt idx="844">
                  <c:v>39630</c:v>
                </c:pt>
                <c:pt idx="845">
                  <c:v>39631</c:v>
                </c:pt>
                <c:pt idx="846">
                  <c:v>39632</c:v>
                </c:pt>
                <c:pt idx="847">
                  <c:v>39633</c:v>
                </c:pt>
                <c:pt idx="848">
                  <c:v>39636</c:v>
                </c:pt>
                <c:pt idx="849">
                  <c:v>39637</c:v>
                </c:pt>
                <c:pt idx="850">
                  <c:v>39638</c:v>
                </c:pt>
                <c:pt idx="851">
                  <c:v>39639</c:v>
                </c:pt>
                <c:pt idx="852">
                  <c:v>39640</c:v>
                </c:pt>
                <c:pt idx="853">
                  <c:v>39643</c:v>
                </c:pt>
                <c:pt idx="854">
                  <c:v>39644</c:v>
                </c:pt>
                <c:pt idx="855">
                  <c:v>39645</c:v>
                </c:pt>
                <c:pt idx="856">
                  <c:v>39646</c:v>
                </c:pt>
                <c:pt idx="857">
                  <c:v>39647</c:v>
                </c:pt>
                <c:pt idx="858">
                  <c:v>39650</c:v>
                </c:pt>
                <c:pt idx="859">
                  <c:v>39651</c:v>
                </c:pt>
                <c:pt idx="860">
                  <c:v>39652</c:v>
                </c:pt>
                <c:pt idx="861">
                  <c:v>39653</c:v>
                </c:pt>
                <c:pt idx="862">
                  <c:v>39654</c:v>
                </c:pt>
                <c:pt idx="863">
                  <c:v>39657</c:v>
                </c:pt>
                <c:pt idx="864">
                  <c:v>39658</c:v>
                </c:pt>
                <c:pt idx="865">
                  <c:v>39659</c:v>
                </c:pt>
                <c:pt idx="866">
                  <c:v>39660</c:v>
                </c:pt>
                <c:pt idx="867">
                  <c:v>39661</c:v>
                </c:pt>
                <c:pt idx="868">
                  <c:v>39664</c:v>
                </c:pt>
                <c:pt idx="869">
                  <c:v>39665</c:v>
                </c:pt>
                <c:pt idx="870">
                  <c:v>39666</c:v>
                </c:pt>
                <c:pt idx="871">
                  <c:v>39667</c:v>
                </c:pt>
                <c:pt idx="872">
                  <c:v>39668</c:v>
                </c:pt>
                <c:pt idx="873">
                  <c:v>39671</c:v>
                </c:pt>
                <c:pt idx="874">
                  <c:v>39672</c:v>
                </c:pt>
                <c:pt idx="875">
                  <c:v>39673</c:v>
                </c:pt>
                <c:pt idx="876">
                  <c:v>39674</c:v>
                </c:pt>
                <c:pt idx="877">
                  <c:v>39675</c:v>
                </c:pt>
                <c:pt idx="878">
                  <c:v>39678</c:v>
                </c:pt>
                <c:pt idx="879">
                  <c:v>39679</c:v>
                </c:pt>
                <c:pt idx="880">
                  <c:v>39680</c:v>
                </c:pt>
                <c:pt idx="881">
                  <c:v>39681</c:v>
                </c:pt>
                <c:pt idx="882">
                  <c:v>39682</c:v>
                </c:pt>
                <c:pt idx="883">
                  <c:v>39685</c:v>
                </c:pt>
                <c:pt idx="884">
                  <c:v>39686</c:v>
                </c:pt>
                <c:pt idx="885">
                  <c:v>39687</c:v>
                </c:pt>
                <c:pt idx="886">
                  <c:v>39688</c:v>
                </c:pt>
                <c:pt idx="887">
                  <c:v>39689</c:v>
                </c:pt>
                <c:pt idx="888">
                  <c:v>39692</c:v>
                </c:pt>
                <c:pt idx="889">
                  <c:v>39693</c:v>
                </c:pt>
                <c:pt idx="890">
                  <c:v>39694</c:v>
                </c:pt>
                <c:pt idx="891">
                  <c:v>39695</c:v>
                </c:pt>
                <c:pt idx="892">
                  <c:v>39696</c:v>
                </c:pt>
                <c:pt idx="893">
                  <c:v>39699</c:v>
                </c:pt>
                <c:pt idx="894">
                  <c:v>39700</c:v>
                </c:pt>
                <c:pt idx="895">
                  <c:v>39701</c:v>
                </c:pt>
                <c:pt idx="896">
                  <c:v>39702</c:v>
                </c:pt>
                <c:pt idx="897">
                  <c:v>39703</c:v>
                </c:pt>
                <c:pt idx="898">
                  <c:v>39707</c:v>
                </c:pt>
                <c:pt idx="899">
                  <c:v>39708</c:v>
                </c:pt>
                <c:pt idx="900">
                  <c:v>39709</c:v>
                </c:pt>
                <c:pt idx="901">
                  <c:v>39710</c:v>
                </c:pt>
                <c:pt idx="902">
                  <c:v>39713</c:v>
                </c:pt>
                <c:pt idx="903">
                  <c:v>39714</c:v>
                </c:pt>
                <c:pt idx="904">
                  <c:v>39715</c:v>
                </c:pt>
                <c:pt idx="905">
                  <c:v>39716</c:v>
                </c:pt>
                <c:pt idx="906">
                  <c:v>39717</c:v>
                </c:pt>
                <c:pt idx="907">
                  <c:v>39727</c:v>
                </c:pt>
                <c:pt idx="908">
                  <c:v>39728</c:v>
                </c:pt>
                <c:pt idx="909">
                  <c:v>39729</c:v>
                </c:pt>
                <c:pt idx="910">
                  <c:v>39730</c:v>
                </c:pt>
                <c:pt idx="911">
                  <c:v>39731</c:v>
                </c:pt>
                <c:pt idx="912">
                  <c:v>39734</c:v>
                </c:pt>
                <c:pt idx="913">
                  <c:v>39735</c:v>
                </c:pt>
                <c:pt idx="914">
                  <c:v>39736</c:v>
                </c:pt>
                <c:pt idx="915">
                  <c:v>39737</c:v>
                </c:pt>
                <c:pt idx="916">
                  <c:v>39738</c:v>
                </c:pt>
                <c:pt idx="917">
                  <c:v>39741</c:v>
                </c:pt>
                <c:pt idx="918">
                  <c:v>39742</c:v>
                </c:pt>
                <c:pt idx="919">
                  <c:v>39743</c:v>
                </c:pt>
                <c:pt idx="920">
                  <c:v>39744</c:v>
                </c:pt>
                <c:pt idx="921">
                  <c:v>39745</c:v>
                </c:pt>
                <c:pt idx="922">
                  <c:v>39748</c:v>
                </c:pt>
                <c:pt idx="923">
                  <c:v>39749</c:v>
                </c:pt>
                <c:pt idx="924">
                  <c:v>39750</c:v>
                </c:pt>
                <c:pt idx="925">
                  <c:v>39751</c:v>
                </c:pt>
                <c:pt idx="926">
                  <c:v>39752</c:v>
                </c:pt>
                <c:pt idx="927">
                  <c:v>39755</c:v>
                </c:pt>
                <c:pt idx="928">
                  <c:v>39756</c:v>
                </c:pt>
                <c:pt idx="929">
                  <c:v>39757</c:v>
                </c:pt>
                <c:pt idx="930">
                  <c:v>39758</c:v>
                </c:pt>
                <c:pt idx="931">
                  <c:v>39759</c:v>
                </c:pt>
                <c:pt idx="932">
                  <c:v>39762</c:v>
                </c:pt>
                <c:pt idx="933">
                  <c:v>39763</c:v>
                </c:pt>
                <c:pt idx="934">
                  <c:v>39764</c:v>
                </c:pt>
                <c:pt idx="935">
                  <c:v>39765</c:v>
                </c:pt>
                <c:pt idx="936">
                  <c:v>39766</c:v>
                </c:pt>
                <c:pt idx="937">
                  <c:v>39769</c:v>
                </c:pt>
                <c:pt idx="938">
                  <c:v>39770</c:v>
                </c:pt>
                <c:pt idx="939">
                  <c:v>39771</c:v>
                </c:pt>
                <c:pt idx="940">
                  <c:v>39772</c:v>
                </c:pt>
                <c:pt idx="941">
                  <c:v>39773</c:v>
                </c:pt>
                <c:pt idx="942">
                  <c:v>39776</c:v>
                </c:pt>
                <c:pt idx="943">
                  <c:v>39777</c:v>
                </c:pt>
                <c:pt idx="944">
                  <c:v>39778</c:v>
                </c:pt>
                <c:pt idx="945">
                  <c:v>39779</c:v>
                </c:pt>
                <c:pt idx="946">
                  <c:v>39780</c:v>
                </c:pt>
                <c:pt idx="947">
                  <c:v>39783</c:v>
                </c:pt>
                <c:pt idx="948">
                  <c:v>39784</c:v>
                </c:pt>
                <c:pt idx="949">
                  <c:v>39785</c:v>
                </c:pt>
                <c:pt idx="950">
                  <c:v>39786</c:v>
                </c:pt>
                <c:pt idx="951">
                  <c:v>39787</c:v>
                </c:pt>
                <c:pt idx="952">
                  <c:v>39790</c:v>
                </c:pt>
                <c:pt idx="953">
                  <c:v>39791</c:v>
                </c:pt>
                <c:pt idx="954">
                  <c:v>39792</c:v>
                </c:pt>
                <c:pt idx="955">
                  <c:v>39793</c:v>
                </c:pt>
                <c:pt idx="956">
                  <c:v>39794</c:v>
                </c:pt>
                <c:pt idx="957">
                  <c:v>39797</c:v>
                </c:pt>
                <c:pt idx="958">
                  <c:v>39798</c:v>
                </c:pt>
                <c:pt idx="959">
                  <c:v>39799</c:v>
                </c:pt>
                <c:pt idx="960">
                  <c:v>39800</c:v>
                </c:pt>
                <c:pt idx="961">
                  <c:v>39801</c:v>
                </c:pt>
                <c:pt idx="962">
                  <c:v>39804</c:v>
                </c:pt>
                <c:pt idx="963">
                  <c:v>39805</c:v>
                </c:pt>
                <c:pt idx="964">
                  <c:v>39806</c:v>
                </c:pt>
                <c:pt idx="965">
                  <c:v>39807</c:v>
                </c:pt>
                <c:pt idx="966">
                  <c:v>39808</c:v>
                </c:pt>
                <c:pt idx="967">
                  <c:v>39811</c:v>
                </c:pt>
                <c:pt idx="968">
                  <c:v>39812</c:v>
                </c:pt>
                <c:pt idx="969">
                  <c:v>39813</c:v>
                </c:pt>
                <c:pt idx="970">
                  <c:v>39818</c:v>
                </c:pt>
                <c:pt idx="971">
                  <c:v>39819</c:v>
                </c:pt>
                <c:pt idx="972">
                  <c:v>39820</c:v>
                </c:pt>
                <c:pt idx="973">
                  <c:v>39821</c:v>
                </c:pt>
                <c:pt idx="974">
                  <c:v>39822</c:v>
                </c:pt>
                <c:pt idx="975">
                  <c:v>39825</c:v>
                </c:pt>
                <c:pt idx="976">
                  <c:v>39826</c:v>
                </c:pt>
                <c:pt idx="977">
                  <c:v>39827</c:v>
                </c:pt>
                <c:pt idx="978">
                  <c:v>39828</c:v>
                </c:pt>
                <c:pt idx="979">
                  <c:v>39829</c:v>
                </c:pt>
                <c:pt idx="980">
                  <c:v>39832</c:v>
                </c:pt>
                <c:pt idx="981">
                  <c:v>39833</c:v>
                </c:pt>
                <c:pt idx="982">
                  <c:v>39834</c:v>
                </c:pt>
                <c:pt idx="983">
                  <c:v>39835</c:v>
                </c:pt>
                <c:pt idx="984">
                  <c:v>39836</c:v>
                </c:pt>
                <c:pt idx="985">
                  <c:v>39846</c:v>
                </c:pt>
                <c:pt idx="986">
                  <c:v>39847</c:v>
                </c:pt>
                <c:pt idx="987">
                  <c:v>39848</c:v>
                </c:pt>
                <c:pt idx="988">
                  <c:v>39849</c:v>
                </c:pt>
                <c:pt idx="989">
                  <c:v>39850</c:v>
                </c:pt>
                <c:pt idx="990">
                  <c:v>39853</c:v>
                </c:pt>
                <c:pt idx="991">
                  <c:v>39854</c:v>
                </c:pt>
                <c:pt idx="992">
                  <c:v>39855</c:v>
                </c:pt>
                <c:pt idx="993">
                  <c:v>39856</c:v>
                </c:pt>
                <c:pt idx="994">
                  <c:v>39857</c:v>
                </c:pt>
                <c:pt idx="995">
                  <c:v>39860</c:v>
                </c:pt>
                <c:pt idx="996">
                  <c:v>39861</c:v>
                </c:pt>
                <c:pt idx="997">
                  <c:v>39862</c:v>
                </c:pt>
                <c:pt idx="998">
                  <c:v>39863</c:v>
                </c:pt>
                <c:pt idx="999">
                  <c:v>39864</c:v>
                </c:pt>
                <c:pt idx="1000">
                  <c:v>39867</c:v>
                </c:pt>
                <c:pt idx="1001">
                  <c:v>39868</c:v>
                </c:pt>
                <c:pt idx="1002">
                  <c:v>39869</c:v>
                </c:pt>
                <c:pt idx="1003">
                  <c:v>39870</c:v>
                </c:pt>
                <c:pt idx="1004">
                  <c:v>39871</c:v>
                </c:pt>
                <c:pt idx="1005">
                  <c:v>39874</c:v>
                </c:pt>
                <c:pt idx="1006">
                  <c:v>39875</c:v>
                </c:pt>
                <c:pt idx="1007">
                  <c:v>39876</c:v>
                </c:pt>
                <c:pt idx="1008">
                  <c:v>39877</c:v>
                </c:pt>
                <c:pt idx="1009">
                  <c:v>39878</c:v>
                </c:pt>
                <c:pt idx="1010">
                  <c:v>39881</c:v>
                </c:pt>
                <c:pt idx="1011">
                  <c:v>39882</c:v>
                </c:pt>
                <c:pt idx="1012">
                  <c:v>39883</c:v>
                </c:pt>
                <c:pt idx="1013">
                  <c:v>39884</c:v>
                </c:pt>
                <c:pt idx="1014">
                  <c:v>39885</c:v>
                </c:pt>
                <c:pt idx="1015">
                  <c:v>39888</c:v>
                </c:pt>
                <c:pt idx="1016">
                  <c:v>39889</c:v>
                </c:pt>
                <c:pt idx="1017">
                  <c:v>39890</c:v>
                </c:pt>
                <c:pt idx="1018">
                  <c:v>39891</c:v>
                </c:pt>
                <c:pt idx="1019">
                  <c:v>39892</c:v>
                </c:pt>
                <c:pt idx="1020">
                  <c:v>39895</c:v>
                </c:pt>
                <c:pt idx="1021">
                  <c:v>39896</c:v>
                </c:pt>
                <c:pt idx="1022">
                  <c:v>39897</c:v>
                </c:pt>
                <c:pt idx="1023">
                  <c:v>39898</c:v>
                </c:pt>
                <c:pt idx="1024">
                  <c:v>39899</c:v>
                </c:pt>
                <c:pt idx="1025">
                  <c:v>39902</c:v>
                </c:pt>
                <c:pt idx="1026">
                  <c:v>39903</c:v>
                </c:pt>
                <c:pt idx="1027">
                  <c:v>39904</c:v>
                </c:pt>
                <c:pt idx="1028">
                  <c:v>39905</c:v>
                </c:pt>
                <c:pt idx="1029">
                  <c:v>39906</c:v>
                </c:pt>
                <c:pt idx="1030">
                  <c:v>39910</c:v>
                </c:pt>
                <c:pt idx="1031">
                  <c:v>39911</c:v>
                </c:pt>
                <c:pt idx="1032">
                  <c:v>39912</c:v>
                </c:pt>
                <c:pt idx="1033">
                  <c:v>39913</c:v>
                </c:pt>
                <c:pt idx="1034">
                  <c:v>39916</c:v>
                </c:pt>
                <c:pt idx="1035">
                  <c:v>39917</c:v>
                </c:pt>
                <c:pt idx="1036">
                  <c:v>39918</c:v>
                </c:pt>
                <c:pt idx="1037">
                  <c:v>39919</c:v>
                </c:pt>
                <c:pt idx="1038">
                  <c:v>39920</c:v>
                </c:pt>
                <c:pt idx="1039">
                  <c:v>39923</c:v>
                </c:pt>
                <c:pt idx="1040">
                  <c:v>39924</c:v>
                </c:pt>
                <c:pt idx="1041">
                  <c:v>39925</c:v>
                </c:pt>
                <c:pt idx="1042">
                  <c:v>39926</c:v>
                </c:pt>
                <c:pt idx="1043">
                  <c:v>39927</c:v>
                </c:pt>
                <c:pt idx="1044">
                  <c:v>39930</c:v>
                </c:pt>
                <c:pt idx="1045">
                  <c:v>39931</c:v>
                </c:pt>
                <c:pt idx="1046">
                  <c:v>39932</c:v>
                </c:pt>
                <c:pt idx="1047">
                  <c:v>39933</c:v>
                </c:pt>
                <c:pt idx="1048">
                  <c:v>39937</c:v>
                </c:pt>
                <c:pt idx="1049">
                  <c:v>39938</c:v>
                </c:pt>
                <c:pt idx="1050">
                  <c:v>39939</c:v>
                </c:pt>
                <c:pt idx="1051">
                  <c:v>39940</c:v>
                </c:pt>
                <c:pt idx="1052">
                  <c:v>39941</c:v>
                </c:pt>
                <c:pt idx="1053">
                  <c:v>39944</c:v>
                </c:pt>
                <c:pt idx="1054">
                  <c:v>39945</c:v>
                </c:pt>
                <c:pt idx="1055">
                  <c:v>39946</c:v>
                </c:pt>
                <c:pt idx="1056">
                  <c:v>39947</c:v>
                </c:pt>
                <c:pt idx="1057">
                  <c:v>39948</c:v>
                </c:pt>
                <c:pt idx="1058">
                  <c:v>39951</c:v>
                </c:pt>
                <c:pt idx="1059">
                  <c:v>39952</c:v>
                </c:pt>
                <c:pt idx="1060">
                  <c:v>39953</c:v>
                </c:pt>
                <c:pt idx="1061">
                  <c:v>39954</c:v>
                </c:pt>
                <c:pt idx="1062">
                  <c:v>39955</c:v>
                </c:pt>
                <c:pt idx="1063">
                  <c:v>39958</c:v>
                </c:pt>
                <c:pt idx="1064">
                  <c:v>39959</c:v>
                </c:pt>
                <c:pt idx="1065">
                  <c:v>39960</c:v>
                </c:pt>
                <c:pt idx="1066">
                  <c:v>39965</c:v>
                </c:pt>
                <c:pt idx="1067">
                  <c:v>39966</c:v>
                </c:pt>
                <c:pt idx="1068">
                  <c:v>39967</c:v>
                </c:pt>
                <c:pt idx="1069">
                  <c:v>39968</c:v>
                </c:pt>
                <c:pt idx="1070">
                  <c:v>39969</c:v>
                </c:pt>
                <c:pt idx="1071">
                  <c:v>39972</c:v>
                </c:pt>
                <c:pt idx="1072">
                  <c:v>39973</c:v>
                </c:pt>
                <c:pt idx="1073">
                  <c:v>39974</c:v>
                </c:pt>
                <c:pt idx="1074">
                  <c:v>39975</c:v>
                </c:pt>
                <c:pt idx="1075">
                  <c:v>39976</c:v>
                </c:pt>
                <c:pt idx="1076">
                  <c:v>39979</c:v>
                </c:pt>
                <c:pt idx="1077">
                  <c:v>39980</c:v>
                </c:pt>
                <c:pt idx="1078">
                  <c:v>39981</c:v>
                </c:pt>
                <c:pt idx="1079">
                  <c:v>39982</c:v>
                </c:pt>
                <c:pt idx="1080">
                  <c:v>39983</c:v>
                </c:pt>
                <c:pt idx="1081">
                  <c:v>39986</c:v>
                </c:pt>
                <c:pt idx="1082">
                  <c:v>39987</c:v>
                </c:pt>
                <c:pt idx="1083">
                  <c:v>39988</c:v>
                </c:pt>
                <c:pt idx="1084">
                  <c:v>39989</c:v>
                </c:pt>
                <c:pt idx="1085">
                  <c:v>39990</c:v>
                </c:pt>
                <c:pt idx="1086">
                  <c:v>39993</c:v>
                </c:pt>
                <c:pt idx="1087">
                  <c:v>39994</c:v>
                </c:pt>
                <c:pt idx="1088">
                  <c:v>39995</c:v>
                </c:pt>
                <c:pt idx="1089">
                  <c:v>39996</c:v>
                </c:pt>
                <c:pt idx="1090">
                  <c:v>39997</c:v>
                </c:pt>
                <c:pt idx="1091">
                  <c:v>40000</c:v>
                </c:pt>
                <c:pt idx="1092">
                  <c:v>40001</c:v>
                </c:pt>
                <c:pt idx="1093">
                  <c:v>40002</c:v>
                </c:pt>
                <c:pt idx="1094">
                  <c:v>40003</c:v>
                </c:pt>
                <c:pt idx="1095">
                  <c:v>40004</c:v>
                </c:pt>
                <c:pt idx="1096">
                  <c:v>40007</c:v>
                </c:pt>
                <c:pt idx="1097">
                  <c:v>40008</c:v>
                </c:pt>
                <c:pt idx="1098">
                  <c:v>40009</c:v>
                </c:pt>
                <c:pt idx="1099">
                  <c:v>40010</c:v>
                </c:pt>
                <c:pt idx="1100">
                  <c:v>40011</c:v>
                </c:pt>
                <c:pt idx="1101">
                  <c:v>40014</c:v>
                </c:pt>
                <c:pt idx="1102">
                  <c:v>40015</c:v>
                </c:pt>
                <c:pt idx="1103">
                  <c:v>40016</c:v>
                </c:pt>
                <c:pt idx="1104">
                  <c:v>40017</c:v>
                </c:pt>
                <c:pt idx="1105">
                  <c:v>40018</c:v>
                </c:pt>
                <c:pt idx="1106">
                  <c:v>40021</c:v>
                </c:pt>
                <c:pt idx="1107">
                  <c:v>40022</c:v>
                </c:pt>
                <c:pt idx="1108">
                  <c:v>40023</c:v>
                </c:pt>
                <c:pt idx="1109">
                  <c:v>40024</c:v>
                </c:pt>
                <c:pt idx="1110">
                  <c:v>40025</c:v>
                </c:pt>
                <c:pt idx="1111">
                  <c:v>40028</c:v>
                </c:pt>
                <c:pt idx="1112">
                  <c:v>40029</c:v>
                </c:pt>
                <c:pt idx="1113">
                  <c:v>40030</c:v>
                </c:pt>
                <c:pt idx="1114">
                  <c:v>40031</c:v>
                </c:pt>
                <c:pt idx="1115">
                  <c:v>40032</c:v>
                </c:pt>
                <c:pt idx="1116">
                  <c:v>40035</c:v>
                </c:pt>
                <c:pt idx="1117">
                  <c:v>40036</c:v>
                </c:pt>
                <c:pt idx="1118">
                  <c:v>40037</c:v>
                </c:pt>
                <c:pt idx="1119">
                  <c:v>40038</c:v>
                </c:pt>
                <c:pt idx="1120">
                  <c:v>40039</c:v>
                </c:pt>
                <c:pt idx="1121">
                  <c:v>40042</c:v>
                </c:pt>
                <c:pt idx="1122">
                  <c:v>40043</c:v>
                </c:pt>
                <c:pt idx="1123">
                  <c:v>40044</c:v>
                </c:pt>
                <c:pt idx="1124">
                  <c:v>40045</c:v>
                </c:pt>
                <c:pt idx="1125">
                  <c:v>40046</c:v>
                </c:pt>
                <c:pt idx="1126">
                  <c:v>40049</c:v>
                </c:pt>
                <c:pt idx="1127">
                  <c:v>40050</c:v>
                </c:pt>
                <c:pt idx="1128">
                  <c:v>40051</c:v>
                </c:pt>
                <c:pt idx="1129">
                  <c:v>40052</c:v>
                </c:pt>
                <c:pt idx="1130">
                  <c:v>40053</c:v>
                </c:pt>
                <c:pt idx="1131">
                  <c:v>40056</c:v>
                </c:pt>
                <c:pt idx="1132">
                  <c:v>40057</c:v>
                </c:pt>
                <c:pt idx="1133">
                  <c:v>40058</c:v>
                </c:pt>
                <c:pt idx="1134">
                  <c:v>40059</c:v>
                </c:pt>
                <c:pt idx="1135">
                  <c:v>40060</c:v>
                </c:pt>
                <c:pt idx="1136">
                  <c:v>40063</c:v>
                </c:pt>
                <c:pt idx="1137">
                  <c:v>40064</c:v>
                </c:pt>
                <c:pt idx="1138">
                  <c:v>40065</c:v>
                </c:pt>
                <c:pt idx="1139">
                  <c:v>40066</c:v>
                </c:pt>
                <c:pt idx="1140">
                  <c:v>40067</c:v>
                </c:pt>
                <c:pt idx="1141">
                  <c:v>40070</c:v>
                </c:pt>
                <c:pt idx="1142">
                  <c:v>40071</c:v>
                </c:pt>
                <c:pt idx="1143">
                  <c:v>40072</c:v>
                </c:pt>
                <c:pt idx="1144">
                  <c:v>40073</c:v>
                </c:pt>
                <c:pt idx="1145">
                  <c:v>40074</c:v>
                </c:pt>
                <c:pt idx="1146">
                  <c:v>40077</c:v>
                </c:pt>
                <c:pt idx="1147">
                  <c:v>40078</c:v>
                </c:pt>
                <c:pt idx="1148">
                  <c:v>40079</c:v>
                </c:pt>
                <c:pt idx="1149">
                  <c:v>40080</c:v>
                </c:pt>
                <c:pt idx="1150">
                  <c:v>40081</c:v>
                </c:pt>
                <c:pt idx="1151">
                  <c:v>40084</c:v>
                </c:pt>
                <c:pt idx="1152">
                  <c:v>40085</c:v>
                </c:pt>
                <c:pt idx="1153">
                  <c:v>40086</c:v>
                </c:pt>
                <c:pt idx="1154">
                  <c:v>40095</c:v>
                </c:pt>
                <c:pt idx="1155">
                  <c:v>40098</c:v>
                </c:pt>
                <c:pt idx="1156">
                  <c:v>40099</c:v>
                </c:pt>
                <c:pt idx="1157">
                  <c:v>40100</c:v>
                </c:pt>
                <c:pt idx="1158">
                  <c:v>40101</c:v>
                </c:pt>
                <c:pt idx="1159">
                  <c:v>40102</c:v>
                </c:pt>
                <c:pt idx="1160">
                  <c:v>40105</c:v>
                </c:pt>
                <c:pt idx="1161">
                  <c:v>40106</c:v>
                </c:pt>
                <c:pt idx="1162">
                  <c:v>40107</c:v>
                </c:pt>
                <c:pt idx="1163">
                  <c:v>40108</c:v>
                </c:pt>
                <c:pt idx="1164">
                  <c:v>40109</c:v>
                </c:pt>
                <c:pt idx="1165">
                  <c:v>40112</c:v>
                </c:pt>
                <c:pt idx="1166">
                  <c:v>40113</c:v>
                </c:pt>
                <c:pt idx="1167">
                  <c:v>40114</c:v>
                </c:pt>
                <c:pt idx="1168">
                  <c:v>40115</c:v>
                </c:pt>
                <c:pt idx="1169">
                  <c:v>40116</c:v>
                </c:pt>
                <c:pt idx="1170">
                  <c:v>40119</c:v>
                </c:pt>
                <c:pt idx="1171">
                  <c:v>40120</c:v>
                </c:pt>
                <c:pt idx="1172">
                  <c:v>40121</c:v>
                </c:pt>
                <c:pt idx="1173">
                  <c:v>40122</c:v>
                </c:pt>
                <c:pt idx="1174">
                  <c:v>40123</c:v>
                </c:pt>
                <c:pt idx="1175">
                  <c:v>40126</c:v>
                </c:pt>
                <c:pt idx="1176">
                  <c:v>40127</c:v>
                </c:pt>
                <c:pt idx="1177">
                  <c:v>40128</c:v>
                </c:pt>
                <c:pt idx="1178">
                  <c:v>40129</c:v>
                </c:pt>
                <c:pt idx="1179">
                  <c:v>40130</c:v>
                </c:pt>
                <c:pt idx="1180">
                  <c:v>40133</c:v>
                </c:pt>
                <c:pt idx="1181">
                  <c:v>40134</c:v>
                </c:pt>
                <c:pt idx="1182">
                  <c:v>40135</c:v>
                </c:pt>
                <c:pt idx="1183">
                  <c:v>40136</c:v>
                </c:pt>
                <c:pt idx="1184">
                  <c:v>40137</c:v>
                </c:pt>
                <c:pt idx="1185">
                  <c:v>40140</c:v>
                </c:pt>
                <c:pt idx="1186">
                  <c:v>40141</c:v>
                </c:pt>
                <c:pt idx="1187">
                  <c:v>40142</c:v>
                </c:pt>
                <c:pt idx="1188">
                  <c:v>40143</c:v>
                </c:pt>
                <c:pt idx="1189">
                  <c:v>40144</c:v>
                </c:pt>
                <c:pt idx="1190">
                  <c:v>40147</c:v>
                </c:pt>
                <c:pt idx="1191">
                  <c:v>40148</c:v>
                </c:pt>
                <c:pt idx="1192">
                  <c:v>40149</c:v>
                </c:pt>
                <c:pt idx="1193">
                  <c:v>40150</c:v>
                </c:pt>
                <c:pt idx="1194">
                  <c:v>40151</c:v>
                </c:pt>
                <c:pt idx="1195">
                  <c:v>40154</c:v>
                </c:pt>
                <c:pt idx="1196">
                  <c:v>40155</c:v>
                </c:pt>
                <c:pt idx="1197">
                  <c:v>40156</c:v>
                </c:pt>
                <c:pt idx="1198">
                  <c:v>40157</c:v>
                </c:pt>
                <c:pt idx="1199">
                  <c:v>40158</c:v>
                </c:pt>
                <c:pt idx="1200">
                  <c:v>40161</c:v>
                </c:pt>
                <c:pt idx="1201">
                  <c:v>40162</c:v>
                </c:pt>
                <c:pt idx="1202">
                  <c:v>40163</c:v>
                </c:pt>
                <c:pt idx="1203">
                  <c:v>40164</c:v>
                </c:pt>
                <c:pt idx="1204">
                  <c:v>40165</c:v>
                </c:pt>
                <c:pt idx="1205">
                  <c:v>40168</c:v>
                </c:pt>
                <c:pt idx="1206">
                  <c:v>40169</c:v>
                </c:pt>
                <c:pt idx="1207">
                  <c:v>40170</c:v>
                </c:pt>
                <c:pt idx="1208">
                  <c:v>40171</c:v>
                </c:pt>
                <c:pt idx="1209">
                  <c:v>40172</c:v>
                </c:pt>
                <c:pt idx="1210">
                  <c:v>40175</c:v>
                </c:pt>
                <c:pt idx="1211">
                  <c:v>40176</c:v>
                </c:pt>
                <c:pt idx="1212">
                  <c:v>40177</c:v>
                </c:pt>
                <c:pt idx="1213">
                  <c:v>40178</c:v>
                </c:pt>
                <c:pt idx="1214">
                  <c:v>40182</c:v>
                </c:pt>
                <c:pt idx="1215">
                  <c:v>40183</c:v>
                </c:pt>
                <c:pt idx="1216">
                  <c:v>40184</c:v>
                </c:pt>
                <c:pt idx="1217">
                  <c:v>40185</c:v>
                </c:pt>
                <c:pt idx="1218">
                  <c:v>40186</c:v>
                </c:pt>
                <c:pt idx="1219">
                  <c:v>40189</c:v>
                </c:pt>
                <c:pt idx="1220">
                  <c:v>40190</c:v>
                </c:pt>
                <c:pt idx="1221">
                  <c:v>40191</c:v>
                </c:pt>
                <c:pt idx="1222">
                  <c:v>40192</c:v>
                </c:pt>
                <c:pt idx="1223">
                  <c:v>40193</c:v>
                </c:pt>
                <c:pt idx="1224">
                  <c:v>40196</c:v>
                </c:pt>
                <c:pt idx="1225">
                  <c:v>40197</c:v>
                </c:pt>
                <c:pt idx="1226">
                  <c:v>40198</c:v>
                </c:pt>
                <c:pt idx="1227">
                  <c:v>40199</c:v>
                </c:pt>
                <c:pt idx="1228">
                  <c:v>40200</c:v>
                </c:pt>
                <c:pt idx="1229">
                  <c:v>40203</c:v>
                </c:pt>
                <c:pt idx="1230">
                  <c:v>40204</c:v>
                </c:pt>
                <c:pt idx="1231">
                  <c:v>40205</c:v>
                </c:pt>
                <c:pt idx="1232">
                  <c:v>40206</c:v>
                </c:pt>
                <c:pt idx="1233">
                  <c:v>40207</c:v>
                </c:pt>
                <c:pt idx="1234">
                  <c:v>40210</c:v>
                </c:pt>
                <c:pt idx="1235">
                  <c:v>40211</c:v>
                </c:pt>
                <c:pt idx="1236">
                  <c:v>40212</c:v>
                </c:pt>
                <c:pt idx="1237">
                  <c:v>40213</c:v>
                </c:pt>
                <c:pt idx="1238">
                  <c:v>40214</c:v>
                </c:pt>
                <c:pt idx="1239">
                  <c:v>40217</c:v>
                </c:pt>
                <c:pt idx="1240">
                  <c:v>40218</c:v>
                </c:pt>
                <c:pt idx="1241">
                  <c:v>40219</c:v>
                </c:pt>
                <c:pt idx="1242">
                  <c:v>40220</c:v>
                </c:pt>
                <c:pt idx="1243">
                  <c:v>40221</c:v>
                </c:pt>
                <c:pt idx="1244">
                  <c:v>40231</c:v>
                </c:pt>
                <c:pt idx="1245">
                  <c:v>40232</c:v>
                </c:pt>
                <c:pt idx="1246">
                  <c:v>40233</c:v>
                </c:pt>
                <c:pt idx="1247">
                  <c:v>40234</c:v>
                </c:pt>
                <c:pt idx="1248">
                  <c:v>40235</c:v>
                </c:pt>
                <c:pt idx="1249">
                  <c:v>40238</c:v>
                </c:pt>
                <c:pt idx="1250">
                  <c:v>40239</c:v>
                </c:pt>
                <c:pt idx="1251">
                  <c:v>40240</c:v>
                </c:pt>
                <c:pt idx="1252">
                  <c:v>40241</c:v>
                </c:pt>
                <c:pt idx="1253">
                  <c:v>40242</c:v>
                </c:pt>
                <c:pt idx="1254">
                  <c:v>40245</c:v>
                </c:pt>
                <c:pt idx="1255">
                  <c:v>40246</c:v>
                </c:pt>
                <c:pt idx="1256">
                  <c:v>40247</c:v>
                </c:pt>
                <c:pt idx="1257">
                  <c:v>40248</c:v>
                </c:pt>
                <c:pt idx="1258">
                  <c:v>40249</c:v>
                </c:pt>
                <c:pt idx="1259">
                  <c:v>40252</c:v>
                </c:pt>
                <c:pt idx="1260">
                  <c:v>40253</c:v>
                </c:pt>
                <c:pt idx="1261">
                  <c:v>40254</c:v>
                </c:pt>
                <c:pt idx="1262">
                  <c:v>40255</c:v>
                </c:pt>
                <c:pt idx="1263">
                  <c:v>40256</c:v>
                </c:pt>
                <c:pt idx="1264">
                  <c:v>40259</c:v>
                </c:pt>
                <c:pt idx="1265">
                  <c:v>40260</c:v>
                </c:pt>
                <c:pt idx="1266">
                  <c:v>40261</c:v>
                </c:pt>
                <c:pt idx="1267">
                  <c:v>40262</c:v>
                </c:pt>
                <c:pt idx="1268">
                  <c:v>40263</c:v>
                </c:pt>
                <c:pt idx="1269">
                  <c:v>40266</c:v>
                </c:pt>
                <c:pt idx="1270">
                  <c:v>40267</c:v>
                </c:pt>
                <c:pt idx="1271">
                  <c:v>40268</c:v>
                </c:pt>
                <c:pt idx="1272">
                  <c:v>40269</c:v>
                </c:pt>
                <c:pt idx="1273">
                  <c:v>40270</c:v>
                </c:pt>
                <c:pt idx="1274">
                  <c:v>40274</c:v>
                </c:pt>
                <c:pt idx="1275">
                  <c:v>40275</c:v>
                </c:pt>
                <c:pt idx="1276">
                  <c:v>40276</c:v>
                </c:pt>
                <c:pt idx="1277">
                  <c:v>40277</c:v>
                </c:pt>
                <c:pt idx="1278">
                  <c:v>40280</c:v>
                </c:pt>
                <c:pt idx="1279">
                  <c:v>40281</c:v>
                </c:pt>
                <c:pt idx="1280">
                  <c:v>40282</c:v>
                </c:pt>
                <c:pt idx="1281">
                  <c:v>40283</c:v>
                </c:pt>
                <c:pt idx="1282">
                  <c:v>40284</c:v>
                </c:pt>
                <c:pt idx="1283">
                  <c:v>40287</c:v>
                </c:pt>
                <c:pt idx="1284">
                  <c:v>40288</c:v>
                </c:pt>
                <c:pt idx="1285">
                  <c:v>40289</c:v>
                </c:pt>
                <c:pt idx="1286">
                  <c:v>40290</c:v>
                </c:pt>
                <c:pt idx="1287">
                  <c:v>40291</c:v>
                </c:pt>
                <c:pt idx="1288">
                  <c:v>40294</c:v>
                </c:pt>
                <c:pt idx="1289">
                  <c:v>40295</c:v>
                </c:pt>
                <c:pt idx="1290">
                  <c:v>40296</c:v>
                </c:pt>
                <c:pt idx="1291">
                  <c:v>40297</c:v>
                </c:pt>
                <c:pt idx="1292">
                  <c:v>40298</c:v>
                </c:pt>
                <c:pt idx="1293">
                  <c:v>40302</c:v>
                </c:pt>
                <c:pt idx="1294">
                  <c:v>40303</c:v>
                </c:pt>
                <c:pt idx="1295">
                  <c:v>40304</c:v>
                </c:pt>
                <c:pt idx="1296">
                  <c:v>40305</c:v>
                </c:pt>
                <c:pt idx="1297">
                  <c:v>40308</c:v>
                </c:pt>
                <c:pt idx="1298">
                  <c:v>40309</c:v>
                </c:pt>
                <c:pt idx="1299">
                  <c:v>40310</c:v>
                </c:pt>
                <c:pt idx="1300">
                  <c:v>40311</c:v>
                </c:pt>
                <c:pt idx="1301">
                  <c:v>40312</c:v>
                </c:pt>
                <c:pt idx="1302">
                  <c:v>40315</c:v>
                </c:pt>
                <c:pt idx="1303">
                  <c:v>40316</c:v>
                </c:pt>
                <c:pt idx="1304">
                  <c:v>40317</c:v>
                </c:pt>
                <c:pt idx="1305">
                  <c:v>40318</c:v>
                </c:pt>
                <c:pt idx="1306">
                  <c:v>40319</c:v>
                </c:pt>
                <c:pt idx="1307">
                  <c:v>40322</c:v>
                </c:pt>
                <c:pt idx="1308">
                  <c:v>40323</c:v>
                </c:pt>
                <c:pt idx="1309">
                  <c:v>40324</c:v>
                </c:pt>
                <c:pt idx="1310">
                  <c:v>40325</c:v>
                </c:pt>
                <c:pt idx="1311">
                  <c:v>40326</c:v>
                </c:pt>
                <c:pt idx="1312">
                  <c:v>40329</c:v>
                </c:pt>
                <c:pt idx="1313">
                  <c:v>40330</c:v>
                </c:pt>
                <c:pt idx="1314">
                  <c:v>40331</c:v>
                </c:pt>
                <c:pt idx="1315">
                  <c:v>40332</c:v>
                </c:pt>
                <c:pt idx="1316">
                  <c:v>40333</c:v>
                </c:pt>
                <c:pt idx="1317">
                  <c:v>40336</c:v>
                </c:pt>
                <c:pt idx="1318">
                  <c:v>40337</c:v>
                </c:pt>
                <c:pt idx="1319">
                  <c:v>40338</c:v>
                </c:pt>
                <c:pt idx="1320">
                  <c:v>40339</c:v>
                </c:pt>
                <c:pt idx="1321">
                  <c:v>40340</c:v>
                </c:pt>
                <c:pt idx="1322">
                  <c:v>40346</c:v>
                </c:pt>
                <c:pt idx="1323">
                  <c:v>40347</c:v>
                </c:pt>
                <c:pt idx="1324">
                  <c:v>40350</c:v>
                </c:pt>
                <c:pt idx="1325">
                  <c:v>40351</c:v>
                </c:pt>
                <c:pt idx="1326">
                  <c:v>40352</c:v>
                </c:pt>
                <c:pt idx="1327">
                  <c:v>40353</c:v>
                </c:pt>
                <c:pt idx="1328">
                  <c:v>40354</c:v>
                </c:pt>
                <c:pt idx="1329">
                  <c:v>40357</c:v>
                </c:pt>
                <c:pt idx="1330">
                  <c:v>40358</c:v>
                </c:pt>
                <c:pt idx="1331">
                  <c:v>40359</c:v>
                </c:pt>
                <c:pt idx="1332">
                  <c:v>40360</c:v>
                </c:pt>
                <c:pt idx="1333">
                  <c:v>40361</c:v>
                </c:pt>
                <c:pt idx="1334">
                  <c:v>40364</c:v>
                </c:pt>
                <c:pt idx="1335">
                  <c:v>40365</c:v>
                </c:pt>
                <c:pt idx="1336">
                  <c:v>40366</c:v>
                </c:pt>
                <c:pt idx="1337">
                  <c:v>40367</c:v>
                </c:pt>
                <c:pt idx="1338">
                  <c:v>40368</c:v>
                </c:pt>
                <c:pt idx="1339">
                  <c:v>40371</c:v>
                </c:pt>
                <c:pt idx="1340">
                  <c:v>40372</c:v>
                </c:pt>
                <c:pt idx="1341">
                  <c:v>40373</c:v>
                </c:pt>
                <c:pt idx="1342">
                  <c:v>40374</c:v>
                </c:pt>
                <c:pt idx="1343">
                  <c:v>40375</c:v>
                </c:pt>
                <c:pt idx="1344">
                  <c:v>40378</c:v>
                </c:pt>
                <c:pt idx="1345">
                  <c:v>40379</c:v>
                </c:pt>
                <c:pt idx="1346">
                  <c:v>40380</c:v>
                </c:pt>
                <c:pt idx="1347">
                  <c:v>40381</c:v>
                </c:pt>
                <c:pt idx="1348">
                  <c:v>40382</c:v>
                </c:pt>
                <c:pt idx="1349">
                  <c:v>40385</c:v>
                </c:pt>
                <c:pt idx="1350">
                  <c:v>40386</c:v>
                </c:pt>
                <c:pt idx="1351">
                  <c:v>40387</c:v>
                </c:pt>
                <c:pt idx="1352">
                  <c:v>40388</c:v>
                </c:pt>
                <c:pt idx="1353">
                  <c:v>40389</c:v>
                </c:pt>
                <c:pt idx="1354">
                  <c:v>40392</c:v>
                </c:pt>
                <c:pt idx="1355">
                  <c:v>40393</c:v>
                </c:pt>
                <c:pt idx="1356">
                  <c:v>40394</c:v>
                </c:pt>
                <c:pt idx="1357">
                  <c:v>40395</c:v>
                </c:pt>
                <c:pt idx="1358">
                  <c:v>40396</c:v>
                </c:pt>
                <c:pt idx="1359">
                  <c:v>40399</c:v>
                </c:pt>
                <c:pt idx="1360">
                  <c:v>40400</c:v>
                </c:pt>
                <c:pt idx="1361">
                  <c:v>40401</c:v>
                </c:pt>
                <c:pt idx="1362">
                  <c:v>40402</c:v>
                </c:pt>
                <c:pt idx="1363">
                  <c:v>40403</c:v>
                </c:pt>
                <c:pt idx="1364">
                  <c:v>40406</c:v>
                </c:pt>
                <c:pt idx="1365">
                  <c:v>40407</c:v>
                </c:pt>
                <c:pt idx="1366">
                  <c:v>40408</c:v>
                </c:pt>
                <c:pt idx="1367">
                  <c:v>40409</c:v>
                </c:pt>
                <c:pt idx="1368">
                  <c:v>40410</c:v>
                </c:pt>
                <c:pt idx="1369">
                  <c:v>40413</c:v>
                </c:pt>
                <c:pt idx="1370">
                  <c:v>40414</c:v>
                </c:pt>
                <c:pt idx="1371">
                  <c:v>40415</c:v>
                </c:pt>
                <c:pt idx="1372">
                  <c:v>40416</c:v>
                </c:pt>
                <c:pt idx="1373">
                  <c:v>40417</c:v>
                </c:pt>
                <c:pt idx="1374">
                  <c:v>40420</c:v>
                </c:pt>
                <c:pt idx="1375">
                  <c:v>40421</c:v>
                </c:pt>
                <c:pt idx="1376">
                  <c:v>40422</c:v>
                </c:pt>
                <c:pt idx="1377">
                  <c:v>40423</c:v>
                </c:pt>
                <c:pt idx="1378">
                  <c:v>40424</c:v>
                </c:pt>
                <c:pt idx="1379">
                  <c:v>40427</c:v>
                </c:pt>
                <c:pt idx="1380">
                  <c:v>40428</c:v>
                </c:pt>
                <c:pt idx="1381">
                  <c:v>40429</c:v>
                </c:pt>
                <c:pt idx="1382">
                  <c:v>40430</c:v>
                </c:pt>
                <c:pt idx="1383">
                  <c:v>40431</c:v>
                </c:pt>
                <c:pt idx="1384">
                  <c:v>40434</c:v>
                </c:pt>
                <c:pt idx="1385">
                  <c:v>40435</c:v>
                </c:pt>
                <c:pt idx="1386">
                  <c:v>40436</c:v>
                </c:pt>
                <c:pt idx="1387">
                  <c:v>40437</c:v>
                </c:pt>
                <c:pt idx="1388">
                  <c:v>40438</c:v>
                </c:pt>
                <c:pt idx="1389">
                  <c:v>40441</c:v>
                </c:pt>
                <c:pt idx="1390">
                  <c:v>40442</c:v>
                </c:pt>
                <c:pt idx="1391">
                  <c:v>40448</c:v>
                </c:pt>
                <c:pt idx="1392">
                  <c:v>40449</c:v>
                </c:pt>
                <c:pt idx="1393">
                  <c:v>40450</c:v>
                </c:pt>
                <c:pt idx="1394">
                  <c:v>40451</c:v>
                </c:pt>
                <c:pt idx="1395">
                  <c:v>40459</c:v>
                </c:pt>
                <c:pt idx="1396">
                  <c:v>40462</c:v>
                </c:pt>
                <c:pt idx="1397">
                  <c:v>40463</c:v>
                </c:pt>
                <c:pt idx="1398">
                  <c:v>40464</c:v>
                </c:pt>
                <c:pt idx="1399">
                  <c:v>40465</c:v>
                </c:pt>
                <c:pt idx="1400">
                  <c:v>40466</c:v>
                </c:pt>
                <c:pt idx="1401">
                  <c:v>40469</c:v>
                </c:pt>
                <c:pt idx="1402">
                  <c:v>40470</c:v>
                </c:pt>
                <c:pt idx="1403">
                  <c:v>40471</c:v>
                </c:pt>
                <c:pt idx="1404">
                  <c:v>40472</c:v>
                </c:pt>
                <c:pt idx="1405">
                  <c:v>40473</c:v>
                </c:pt>
                <c:pt idx="1406">
                  <c:v>40476</c:v>
                </c:pt>
                <c:pt idx="1407">
                  <c:v>40477</c:v>
                </c:pt>
                <c:pt idx="1408">
                  <c:v>40478</c:v>
                </c:pt>
                <c:pt idx="1409">
                  <c:v>40479</c:v>
                </c:pt>
                <c:pt idx="1410">
                  <c:v>40480</c:v>
                </c:pt>
                <c:pt idx="1411">
                  <c:v>40483</c:v>
                </c:pt>
                <c:pt idx="1412">
                  <c:v>40484</c:v>
                </c:pt>
                <c:pt idx="1413">
                  <c:v>40485</c:v>
                </c:pt>
                <c:pt idx="1414">
                  <c:v>40486</c:v>
                </c:pt>
                <c:pt idx="1415">
                  <c:v>40487</c:v>
                </c:pt>
                <c:pt idx="1416">
                  <c:v>40490</c:v>
                </c:pt>
                <c:pt idx="1417">
                  <c:v>40491</c:v>
                </c:pt>
                <c:pt idx="1418">
                  <c:v>40492</c:v>
                </c:pt>
                <c:pt idx="1419">
                  <c:v>40493</c:v>
                </c:pt>
                <c:pt idx="1420">
                  <c:v>40494</c:v>
                </c:pt>
                <c:pt idx="1421">
                  <c:v>40497</c:v>
                </c:pt>
                <c:pt idx="1422">
                  <c:v>40498</c:v>
                </c:pt>
                <c:pt idx="1423">
                  <c:v>40499</c:v>
                </c:pt>
                <c:pt idx="1424">
                  <c:v>40500</c:v>
                </c:pt>
                <c:pt idx="1425">
                  <c:v>40501</c:v>
                </c:pt>
                <c:pt idx="1426">
                  <c:v>40504</c:v>
                </c:pt>
                <c:pt idx="1427">
                  <c:v>40505</c:v>
                </c:pt>
                <c:pt idx="1428">
                  <c:v>40506</c:v>
                </c:pt>
                <c:pt idx="1429">
                  <c:v>40507</c:v>
                </c:pt>
                <c:pt idx="1430">
                  <c:v>40508</c:v>
                </c:pt>
                <c:pt idx="1431">
                  <c:v>40511</c:v>
                </c:pt>
                <c:pt idx="1432">
                  <c:v>40512</c:v>
                </c:pt>
                <c:pt idx="1433">
                  <c:v>40513</c:v>
                </c:pt>
                <c:pt idx="1434">
                  <c:v>40514</c:v>
                </c:pt>
                <c:pt idx="1435">
                  <c:v>40515</c:v>
                </c:pt>
                <c:pt idx="1436">
                  <c:v>40518</c:v>
                </c:pt>
                <c:pt idx="1437">
                  <c:v>40519</c:v>
                </c:pt>
                <c:pt idx="1438">
                  <c:v>40520</c:v>
                </c:pt>
                <c:pt idx="1439">
                  <c:v>40521</c:v>
                </c:pt>
                <c:pt idx="1440">
                  <c:v>40522</c:v>
                </c:pt>
                <c:pt idx="1441">
                  <c:v>40525</c:v>
                </c:pt>
                <c:pt idx="1442">
                  <c:v>40526</c:v>
                </c:pt>
                <c:pt idx="1443">
                  <c:v>40527</c:v>
                </c:pt>
                <c:pt idx="1444">
                  <c:v>40528</c:v>
                </c:pt>
                <c:pt idx="1445">
                  <c:v>40529</c:v>
                </c:pt>
                <c:pt idx="1446">
                  <c:v>40532</c:v>
                </c:pt>
                <c:pt idx="1447">
                  <c:v>40533</c:v>
                </c:pt>
                <c:pt idx="1448">
                  <c:v>40534</c:v>
                </c:pt>
                <c:pt idx="1449">
                  <c:v>40535</c:v>
                </c:pt>
                <c:pt idx="1450">
                  <c:v>40536</c:v>
                </c:pt>
                <c:pt idx="1451">
                  <c:v>40539</c:v>
                </c:pt>
                <c:pt idx="1452">
                  <c:v>40540</c:v>
                </c:pt>
                <c:pt idx="1453">
                  <c:v>40541</c:v>
                </c:pt>
                <c:pt idx="1454">
                  <c:v>40542</c:v>
                </c:pt>
                <c:pt idx="1455">
                  <c:v>40543</c:v>
                </c:pt>
                <c:pt idx="1456">
                  <c:v>40547</c:v>
                </c:pt>
                <c:pt idx="1457">
                  <c:v>40548</c:v>
                </c:pt>
                <c:pt idx="1458">
                  <c:v>40549</c:v>
                </c:pt>
                <c:pt idx="1459">
                  <c:v>40550</c:v>
                </c:pt>
                <c:pt idx="1460">
                  <c:v>40553</c:v>
                </c:pt>
                <c:pt idx="1461">
                  <c:v>40554</c:v>
                </c:pt>
                <c:pt idx="1462">
                  <c:v>40555</c:v>
                </c:pt>
                <c:pt idx="1463">
                  <c:v>40556</c:v>
                </c:pt>
                <c:pt idx="1464">
                  <c:v>40557</c:v>
                </c:pt>
                <c:pt idx="1465">
                  <c:v>40560</c:v>
                </c:pt>
                <c:pt idx="1466">
                  <c:v>40561</c:v>
                </c:pt>
                <c:pt idx="1467">
                  <c:v>40562</c:v>
                </c:pt>
                <c:pt idx="1468">
                  <c:v>40563</c:v>
                </c:pt>
                <c:pt idx="1469">
                  <c:v>40564</c:v>
                </c:pt>
                <c:pt idx="1470">
                  <c:v>40567</c:v>
                </c:pt>
                <c:pt idx="1471">
                  <c:v>40568</c:v>
                </c:pt>
                <c:pt idx="1472">
                  <c:v>40569</c:v>
                </c:pt>
                <c:pt idx="1473">
                  <c:v>40570</c:v>
                </c:pt>
                <c:pt idx="1474">
                  <c:v>40571</c:v>
                </c:pt>
                <c:pt idx="1475">
                  <c:v>40574</c:v>
                </c:pt>
                <c:pt idx="1476">
                  <c:v>40575</c:v>
                </c:pt>
                <c:pt idx="1477">
                  <c:v>40583</c:v>
                </c:pt>
                <c:pt idx="1478">
                  <c:v>40584</c:v>
                </c:pt>
                <c:pt idx="1479">
                  <c:v>40585</c:v>
                </c:pt>
                <c:pt idx="1480">
                  <c:v>40588</c:v>
                </c:pt>
                <c:pt idx="1481">
                  <c:v>40589</c:v>
                </c:pt>
                <c:pt idx="1482">
                  <c:v>40590</c:v>
                </c:pt>
                <c:pt idx="1483">
                  <c:v>40591</c:v>
                </c:pt>
                <c:pt idx="1484">
                  <c:v>40592</c:v>
                </c:pt>
                <c:pt idx="1485">
                  <c:v>40595</c:v>
                </c:pt>
                <c:pt idx="1486">
                  <c:v>40596</c:v>
                </c:pt>
                <c:pt idx="1487">
                  <c:v>40597</c:v>
                </c:pt>
                <c:pt idx="1488">
                  <c:v>40598</c:v>
                </c:pt>
                <c:pt idx="1489">
                  <c:v>40599</c:v>
                </c:pt>
                <c:pt idx="1490">
                  <c:v>40602</c:v>
                </c:pt>
                <c:pt idx="1491">
                  <c:v>40603</c:v>
                </c:pt>
                <c:pt idx="1492">
                  <c:v>40604</c:v>
                </c:pt>
                <c:pt idx="1493">
                  <c:v>40605</c:v>
                </c:pt>
                <c:pt idx="1494">
                  <c:v>40606</c:v>
                </c:pt>
                <c:pt idx="1495">
                  <c:v>40609</c:v>
                </c:pt>
                <c:pt idx="1496">
                  <c:v>40610</c:v>
                </c:pt>
                <c:pt idx="1497">
                  <c:v>40611</c:v>
                </c:pt>
                <c:pt idx="1498">
                  <c:v>40612</c:v>
                </c:pt>
                <c:pt idx="1499">
                  <c:v>40613</c:v>
                </c:pt>
                <c:pt idx="1500">
                  <c:v>40616</c:v>
                </c:pt>
                <c:pt idx="1501">
                  <c:v>40617</c:v>
                </c:pt>
                <c:pt idx="1502">
                  <c:v>40618</c:v>
                </c:pt>
                <c:pt idx="1503">
                  <c:v>40619</c:v>
                </c:pt>
                <c:pt idx="1504">
                  <c:v>40620</c:v>
                </c:pt>
                <c:pt idx="1505">
                  <c:v>40623</c:v>
                </c:pt>
                <c:pt idx="1506">
                  <c:v>40624</c:v>
                </c:pt>
                <c:pt idx="1507">
                  <c:v>40625</c:v>
                </c:pt>
                <c:pt idx="1508">
                  <c:v>40626</c:v>
                </c:pt>
                <c:pt idx="1509">
                  <c:v>40627</c:v>
                </c:pt>
                <c:pt idx="1510">
                  <c:v>40630</c:v>
                </c:pt>
                <c:pt idx="1511">
                  <c:v>40631</c:v>
                </c:pt>
                <c:pt idx="1512">
                  <c:v>40632</c:v>
                </c:pt>
                <c:pt idx="1513">
                  <c:v>40633</c:v>
                </c:pt>
                <c:pt idx="1514">
                  <c:v>40634</c:v>
                </c:pt>
                <c:pt idx="1515">
                  <c:v>40639</c:v>
                </c:pt>
                <c:pt idx="1516">
                  <c:v>40640</c:v>
                </c:pt>
                <c:pt idx="1517">
                  <c:v>40641</c:v>
                </c:pt>
                <c:pt idx="1518">
                  <c:v>40644</c:v>
                </c:pt>
                <c:pt idx="1519">
                  <c:v>40645</c:v>
                </c:pt>
                <c:pt idx="1520">
                  <c:v>40646</c:v>
                </c:pt>
                <c:pt idx="1521">
                  <c:v>40647</c:v>
                </c:pt>
                <c:pt idx="1522">
                  <c:v>40648</c:v>
                </c:pt>
                <c:pt idx="1523">
                  <c:v>40651</c:v>
                </c:pt>
                <c:pt idx="1524">
                  <c:v>40652</c:v>
                </c:pt>
                <c:pt idx="1525">
                  <c:v>40653</c:v>
                </c:pt>
                <c:pt idx="1526">
                  <c:v>40654</c:v>
                </c:pt>
                <c:pt idx="1527">
                  <c:v>40655</c:v>
                </c:pt>
                <c:pt idx="1528">
                  <c:v>40658</c:v>
                </c:pt>
                <c:pt idx="1529">
                  <c:v>40659</c:v>
                </c:pt>
                <c:pt idx="1530">
                  <c:v>40660</c:v>
                </c:pt>
                <c:pt idx="1531">
                  <c:v>40661</c:v>
                </c:pt>
                <c:pt idx="1532">
                  <c:v>40662</c:v>
                </c:pt>
                <c:pt idx="1533">
                  <c:v>40666</c:v>
                </c:pt>
                <c:pt idx="1534">
                  <c:v>40667</c:v>
                </c:pt>
                <c:pt idx="1535">
                  <c:v>40668</c:v>
                </c:pt>
                <c:pt idx="1536">
                  <c:v>40669</c:v>
                </c:pt>
                <c:pt idx="1537">
                  <c:v>40672</c:v>
                </c:pt>
                <c:pt idx="1538">
                  <c:v>40673</c:v>
                </c:pt>
                <c:pt idx="1539">
                  <c:v>40674</c:v>
                </c:pt>
                <c:pt idx="1540">
                  <c:v>40675</c:v>
                </c:pt>
                <c:pt idx="1541">
                  <c:v>40676</c:v>
                </c:pt>
                <c:pt idx="1542">
                  <c:v>40679</c:v>
                </c:pt>
                <c:pt idx="1543">
                  <c:v>40680</c:v>
                </c:pt>
                <c:pt idx="1544">
                  <c:v>40681</c:v>
                </c:pt>
                <c:pt idx="1545">
                  <c:v>40682</c:v>
                </c:pt>
                <c:pt idx="1546">
                  <c:v>40683</c:v>
                </c:pt>
                <c:pt idx="1547">
                  <c:v>40686</c:v>
                </c:pt>
                <c:pt idx="1548">
                  <c:v>40687</c:v>
                </c:pt>
                <c:pt idx="1549">
                  <c:v>40688</c:v>
                </c:pt>
                <c:pt idx="1550">
                  <c:v>40689</c:v>
                </c:pt>
                <c:pt idx="1551">
                  <c:v>40690</c:v>
                </c:pt>
                <c:pt idx="1552">
                  <c:v>40693</c:v>
                </c:pt>
                <c:pt idx="1553">
                  <c:v>40694</c:v>
                </c:pt>
                <c:pt idx="1554">
                  <c:v>40695</c:v>
                </c:pt>
                <c:pt idx="1555">
                  <c:v>40696</c:v>
                </c:pt>
                <c:pt idx="1556">
                  <c:v>40697</c:v>
                </c:pt>
                <c:pt idx="1557">
                  <c:v>40701</c:v>
                </c:pt>
                <c:pt idx="1558">
                  <c:v>40702</c:v>
                </c:pt>
                <c:pt idx="1559">
                  <c:v>40703</c:v>
                </c:pt>
                <c:pt idx="1560">
                  <c:v>40704</c:v>
                </c:pt>
                <c:pt idx="1561">
                  <c:v>40707</c:v>
                </c:pt>
                <c:pt idx="1562">
                  <c:v>40708</c:v>
                </c:pt>
                <c:pt idx="1563">
                  <c:v>40709</c:v>
                </c:pt>
                <c:pt idx="1564">
                  <c:v>40710</c:v>
                </c:pt>
                <c:pt idx="1565">
                  <c:v>40711</c:v>
                </c:pt>
                <c:pt idx="1566">
                  <c:v>40714</c:v>
                </c:pt>
                <c:pt idx="1567">
                  <c:v>40715</c:v>
                </c:pt>
                <c:pt idx="1568">
                  <c:v>40716</c:v>
                </c:pt>
                <c:pt idx="1569">
                  <c:v>40717</c:v>
                </c:pt>
                <c:pt idx="1570">
                  <c:v>40718</c:v>
                </c:pt>
                <c:pt idx="1571">
                  <c:v>40721</c:v>
                </c:pt>
                <c:pt idx="1572">
                  <c:v>40722</c:v>
                </c:pt>
                <c:pt idx="1573">
                  <c:v>40723</c:v>
                </c:pt>
                <c:pt idx="1574">
                  <c:v>40724</c:v>
                </c:pt>
                <c:pt idx="1575">
                  <c:v>40725</c:v>
                </c:pt>
                <c:pt idx="1576">
                  <c:v>40728</c:v>
                </c:pt>
                <c:pt idx="1577">
                  <c:v>40729</c:v>
                </c:pt>
                <c:pt idx="1578">
                  <c:v>40730</c:v>
                </c:pt>
                <c:pt idx="1579">
                  <c:v>40731</c:v>
                </c:pt>
                <c:pt idx="1580">
                  <c:v>40732</c:v>
                </c:pt>
                <c:pt idx="1581">
                  <c:v>40735</c:v>
                </c:pt>
                <c:pt idx="1582">
                  <c:v>40736</c:v>
                </c:pt>
                <c:pt idx="1583">
                  <c:v>40737</c:v>
                </c:pt>
                <c:pt idx="1584">
                  <c:v>40738</c:v>
                </c:pt>
                <c:pt idx="1585">
                  <c:v>40739</c:v>
                </c:pt>
                <c:pt idx="1586">
                  <c:v>40742</c:v>
                </c:pt>
                <c:pt idx="1587">
                  <c:v>40743</c:v>
                </c:pt>
                <c:pt idx="1588">
                  <c:v>40744</c:v>
                </c:pt>
                <c:pt idx="1589">
                  <c:v>40745</c:v>
                </c:pt>
                <c:pt idx="1590">
                  <c:v>40746</c:v>
                </c:pt>
                <c:pt idx="1591">
                  <c:v>40749</c:v>
                </c:pt>
                <c:pt idx="1592">
                  <c:v>40750</c:v>
                </c:pt>
                <c:pt idx="1593">
                  <c:v>40751</c:v>
                </c:pt>
                <c:pt idx="1594">
                  <c:v>40752</c:v>
                </c:pt>
                <c:pt idx="1595">
                  <c:v>40753</c:v>
                </c:pt>
                <c:pt idx="1596">
                  <c:v>40756</c:v>
                </c:pt>
                <c:pt idx="1597">
                  <c:v>40757</c:v>
                </c:pt>
                <c:pt idx="1598">
                  <c:v>40758</c:v>
                </c:pt>
                <c:pt idx="1599">
                  <c:v>40759</c:v>
                </c:pt>
                <c:pt idx="1600">
                  <c:v>40760</c:v>
                </c:pt>
                <c:pt idx="1601">
                  <c:v>40763</c:v>
                </c:pt>
                <c:pt idx="1602">
                  <c:v>40764</c:v>
                </c:pt>
                <c:pt idx="1603">
                  <c:v>40765</c:v>
                </c:pt>
                <c:pt idx="1604">
                  <c:v>40766</c:v>
                </c:pt>
                <c:pt idx="1605">
                  <c:v>40767</c:v>
                </c:pt>
                <c:pt idx="1606">
                  <c:v>40770</c:v>
                </c:pt>
                <c:pt idx="1607">
                  <c:v>40771</c:v>
                </c:pt>
                <c:pt idx="1608">
                  <c:v>40772</c:v>
                </c:pt>
                <c:pt idx="1609">
                  <c:v>40773</c:v>
                </c:pt>
                <c:pt idx="1610">
                  <c:v>40774</c:v>
                </c:pt>
                <c:pt idx="1611">
                  <c:v>40777</c:v>
                </c:pt>
                <c:pt idx="1612">
                  <c:v>40778</c:v>
                </c:pt>
                <c:pt idx="1613">
                  <c:v>40779</c:v>
                </c:pt>
                <c:pt idx="1614">
                  <c:v>40780</c:v>
                </c:pt>
                <c:pt idx="1615">
                  <c:v>40781</c:v>
                </c:pt>
                <c:pt idx="1616">
                  <c:v>40784</c:v>
                </c:pt>
                <c:pt idx="1617">
                  <c:v>40785</c:v>
                </c:pt>
                <c:pt idx="1618">
                  <c:v>40786</c:v>
                </c:pt>
                <c:pt idx="1619">
                  <c:v>40787</c:v>
                </c:pt>
                <c:pt idx="1620">
                  <c:v>40788</c:v>
                </c:pt>
                <c:pt idx="1621">
                  <c:v>40791</c:v>
                </c:pt>
                <c:pt idx="1622">
                  <c:v>40792</c:v>
                </c:pt>
                <c:pt idx="1623">
                  <c:v>40793</c:v>
                </c:pt>
                <c:pt idx="1624">
                  <c:v>40794</c:v>
                </c:pt>
                <c:pt idx="1625">
                  <c:v>40795</c:v>
                </c:pt>
                <c:pt idx="1626">
                  <c:v>40799</c:v>
                </c:pt>
                <c:pt idx="1627">
                  <c:v>40800</c:v>
                </c:pt>
                <c:pt idx="1628">
                  <c:v>40801</c:v>
                </c:pt>
                <c:pt idx="1629">
                  <c:v>40802</c:v>
                </c:pt>
                <c:pt idx="1630">
                  <c:v>40805</c:v>
                </c:pt>
                <c:pt idx="1631">
                  <c:v>40806</c:v>
                </c:pt>
                <c:pt idx="1632">
                  <c:v>40807</c:v>
                </c:pt>
                <c:pt idx="1633">
                  <c:v>40808</c:v>
                </c:pt>
                <c:pt idx="1634">
                  <c:v>40809</c:v>
                </c:pt>
                <c:pt idx="1635">
                  <c:v>40812</c:v>
                </c:pt>
                <c:pt idx="1636">
                  <c:v>40813</c:v>
                </c:pt>
                <c:pt idx="1637">
                  <c:v>40814</c:v>
                </c:pt>
                <c:pt idx="1638">
                  <c:v>40815</c:v>
                </c:pt>
                <c:pt idx="1639">
                  <c:v>40816</c:v>
                </c:pt>
                <c:pt idx="1640">
                  <c:v>40826</c:v>
                </c:pt>
                <c:pt idx="1641">
                  <c:v>40827</c:v>
                </c:pt>
                <c:pt idx="1642">
                  <c:v>40828</c:v>
                </c:pt>
                <c:pt idx="1643">
                  <c:v>40829</c:v>
                </c:pt>
                <c:pt idx="1644">
                  <c:v>40830</c:v>
                </c:pt>
                <c:pt idx="1645">
                  <c:v>40833</c:v>
                </c:pt>
                <c:pt idx="1646">
                  <c:v>40834</c:v>
                </c:pt>
                <c:pt idx="1647">
                  <c:v>40835</c:v>
                </c:pt>
                <c:pt idx="1648">
                  <c:v>40836</c:v>
                </c:pt>
                <c:pt idx="1649">
                  <c:v>40837</c:v>
                </c:pt>
                <c:pt idx="1650">
                  <c:v>40840</c:v>
                </c:pt>
                <c:pt idx="1651">
                  <c:v>40841</c:v>
                </c:pt>
                <c:pt idx="1652">
                  <c:v>40842</c:v>
                </c:pt>
                <c:pt idx="1653">
                  <c:v>40843</c:v>
                </c:pt>
                <c:pt idx="1654">
                  <c:v>40844</c:v>
                </c:pt>
                <c:pt idx="1655">
                  <c:v>40847</c:v>
                </c:pt>
                <c:pt idx="1656">
                  <c:v>40848</c:v>
                </c:pt>
                <c:pt idx="1657">
                  <c:v>40849</c:v>
                </c:pt>
                <c:pt idx="1658">
                  <c:v>40850</c:v>
                </c:pt>
                <c:pt idx="1659">
                  <c:v>40851</c:v>
                </c:pt>
                <c:pt idx="1660">
                  <c:v>40854</c:v>
                </c:pt>
                <c:pt idx="1661">
                  <c:v>40855</c:v>
                </c:pt>
                <c:pt idx="1662">
                  <c:v>40856</c:v>
                </c:pt>
                <c:pt idx="1663">
                  <c:v>40857</c:v>
                </c:pt>
                <c:pt idx="1664">
                  <c:v>40858</c:v>
                </c:pt>
                <c:pt idx="1665">
                  <c:v>40861</c:v>
                </c:pt>
                <c:pt idx="1666">
                  <c:v>40862</c:v>
                </c:pt>
                <c:pt idx="1667">
                  <c:v>40863</c:v>
                </c:pt>
                <c:pt idx="1668">
                  <c:v>40864</c:v>
                </c:pt>
                <c:pt idx="1669">
                  <c:v>40865</c:v>
                </c:pt>
                <c:pt idx="1670">
                  <c:v>40868</c:v>
                </c:pt>
                <c:pt idx="1671">
                  <c:v>40869</c:v>
                </c:pt>
                <c:pt idx="1672">
                  <c:v>40870</c:v>
                </c:pt>
                <c:pt idx="1673">
                  <c:v>40871</c:v>
                </c:pt>
                <c:pt idx="1674">
                  <c:v>40872</c:v>
                </c:pt>
                <c:pt idx="1675">
                  <c:v>40875</c:v>
                </c:pt>
                <c:pt idx="1676">
                  <c:v>40876</c:v>
                </c:pt>
                <c:pt idx="1677">
                  <c:v>40877</c:v>
                </c:pt>
                <c:pt idx="1678">
                  <c:v>40878</c:v>
                </c:pt>
                <c:pt idx="1679">
                  <c:v>40879</c:v>
                </c:pt>
                <c:pt idx="1680">
                  <c:v>40882</c:v>
                </c:pt>
                <c:pt idx="1681">
                  <c:v>40883</c:v>
                </c:pt>
                <c:pt idx="1682">
                  <c:v>40884</c:v>
                </c:pt>
                <c:pt idx="1683">
                  <c:v>40885</c:v>
                </c:pt>
                <c:pt idx="1684">
                  <c:v>40886</c:v>
                </c:pt>
                <c:pt idx="1685">
                  <c:v>40889</c:v>
                </c:pt>
                <c:pt idx="1686">
                  <c:v>40890</c:v>
                </c:pt>
                <c:pt idx="1687">
                  <c:v>40891</c:v>
                </c:pt>
                <c:pt idx="1688">
                  <c:v>40892</c:v>
                </c:pt>
                <c:pt idx="1689">
                  <c:v>40893</c:v>
                </c:pt>
                <c:pt idx="1690">
                  <c:v>40896</c:v>
                </c:pt>
                <c:pt idx="1691">
                  <c:v>40897</c:v>
                </c:pt>
                <c:pt idx="1692">
                  <c:v>40898</c:v>
                </c:pt>
                <c:pt idx="1693">
                  <c:v>40899</c:v>
                </c:pt>
                <c:pt idx="1694">
                  <c:v>40900</c:v>
                </c:pt>
                <c:pt idx="1695">
                  <c:v>40903</c:v>
                </c:pt>
                <c:pt idx="1696">
                  <c:v>40904</c:v>
                </c:pt>
                <c:pt idx="1697">
                  <c:v>40905</c:v>
                </c:pt>
                <c:pt idx="1698">
                  <c:v>40906</c:v>
                </c:pt>
                <c:pt idx="1699">
                  <c:v>40907</c:v>
                </c:pt>
                <c:pt idx="1700">
                  <c:v>40912</c:v>
                </c:pt>
                <c:pt idx="1701">
                  <c:v>40913</c:v>
                </c:pt>
                <c:pt idx="1702">
                  <c:v>40914</c:v>
                </c:pt>
                <c:pt idx="1703">
                  <c:v>40917</c:v>
                </c:pt>
                <c:pt idx="1704">
                  <c:v>40918</c:v>
                </c:pt>
                <c:pt idx="1705">
                  <c:v>40919</c:v>
                </c:pt>
                <c:pt idx="1706">
                  <c:v>40920</c:v>
                </c:pt>
                <c:pt idx="1707">
                  <c:v>40921</c:v>
                </c:pt>
                <c:pt idx="1708">
                  <c:v>40924</c:v>
                </c:pt>
                <c:pt idx="1709">
                  <c:v>40925</c:v>
                </c:pt>
                <c:pt idx="1710">
                  <c:v>40926</c:v>
                </c:pt>
                <c:pt idx="1711">
                  <c:v>40927</c:v>
                </c:pt>
                <c:pt idx="1712">
                  <c:v>40928</c:v>
                </c:pt>
                <c:pt idx="1713">
                  <c:v>40938</c:v>
                </c:pt>
                <c:pt idx="1714">
                  <c:v>40939</c:v>
                </c:pt>
                <c:pt idx="1715">
                  <c:v>40940</c:v>
                </c:pt>
                <c:pt idx="1716">
                  <c:v>40941</c:v>
                </c:pt>
                <c:pt idx="1717">
                  <c:v>40942</c:v>
                </c:pt>
                <c:pt idx="1718">
                  <c:v>40945</c:v>
                </c:pt>
                <c:pt idx="1719">
                  <c:v>40946</c:v>
                </c:pt>
                <c:pt idx="1720">
                  <c:v>40947</c:v>
                </c:pt>
                <c:pt idx="1721">
                  <c:v>40948</c:v>
                </c:pt>
                <c:pt idx="1722">
                  <c:v>40949</c:v>
                </c:pt>
                <c:pt idx="1723">
                  <c:v>40952</c:v>
                </c:pt>
                <c:pt idx="1724">
                  <c:v>40953</c:v>
                </c:pt>
                <c:pt idx="1725">
                  <c:v>40954</c:v>
                </c:pt>
                <c:pt idx="1726">
                  <c:v>40955</c:v>
                </c:pt>
                <c:pt idx="1727">
                  <c:v>40956</c:v>
                </c:pt>
                <c:pt idx="1728">
                  <c:v>40959</c:v>
                </c:pt>
                <c:pt idx="1729">
                  <c:v>40960</c:v>
                </c:pt>
                <c:pt idx="1730">
                  <c:v>40961</c:v>
                </c:pt>
                <c:pt idx="1731">
                  <c:v>40962</c:v>
                </c:pt>
                <c:pt idx="1732">
                  <c:v>40963</c:v>
                </c:pt>
                <c:pt idx="1733">
                  <c:v>40966</c:v>
                </c:pt>
                <c:pt idx="1734">
                  <c:v>40967</c:v>
                </c:pt>
                <c:pt idx="1735">
                  <c:v>40968</c:v>
                </c:pt>
                <c:pt idx="1736">
                  <c:v>40969</c:v>
                </c:pt>
                <c:pt idx="1737">
                  <c:v>40970</c:v>
                </c:pt>
                <c:pt idx="1738">
                  <c:v>40973</c:v>
                </c:pt>
                <c:pt idx="1739">
                  <c:v>40974</c:v>
                </c:pt>
                <c:pt idx="1740">
                  <c:v>40975</c:v>
                </c:pt>
                <c:pt idx="1741">
                  <c:v>40976</c:v>
                </c:pt>
                <c:pt idx="1742">
                  <c:v>40977</c:v>
                </c:pt>
                <c:pt idx="1743">
                  <c:v>40980</c:v>
                </c:pt>
                <c:pt idx="1744">
                  <c:v>40981</c:v>
                </c:pt>
                <c:pt idx="1745">
                  <c:v>40982</c:v>
                </c:pt>
                <c:pt idx="1746">
                  <c:v>40983</c:v>
                </c:pt>
                <c:pt idx="1747">
                  <c:v>40984</c:v>
                </c:pt>
                <c:pt idx="1748">
                  <c:v>40987</c:v>
                </c:pt>
                <c:pt idx="1749">
                  <c:v>40988</c:v>
                </c:pt>
                <c:pt idx="1750">
                  <c:v>40989</c:v>
                </c:pt>
                <c:pt idx="1751">
                  <c:v>40990</c:v>
                </c:pt>
                <c:pt idx="1752">
                  <c:v>40991</c:v>
                </c:pt>
                <c:pt idx="1753">
                  <c:v>40994</c:v>
                </c:pt>
                <c:pt idx="1754">
                  <c:v>40995</c:v>
                </c:pt>
                <c:pt idx="1755">
                  <c:v>40996</c:v>
                </c:pt>
                <c:pt idx="1756">
                  <c:v>40997</c:v>
                </c:pt>
                <c:pt idx="1757">
                  <c:v>40998</c:v>
                </c:pt>
                <c:pt idx="1758">
                  <c:v>41004</c:v>
                </c:pt>
                <c:pt idx="1759">
                  <c:v>41005</c:v>
                </c:pt>
                <c:pt idx="1760">
                  <c:v>41008</c:v>
                </c:pt>
                <c:pt idx="1761">
                  <c:v>41009</c:v>
                </c:pt>
                <c:pt idx="1762">
                  <c:v>41010</c:v>
                </c:pt>
                <c:pt idx="1763">
                  <c:v>41011</c:v>
                </c:pt>
                <c:pt idx="1764">
                  <c:v>41012</c:v>
                </c:pt>
                <c:pt idx="1765">
                  <c:v>41015</c:v>
                </c:pt>
                <c:pt idx="1766">
                  <c:v>41016</c:v>
                </c:pt>
                <c:pt idx="1767">
                  <c:v>41017</c:v>
                </c:pt>
                <c:pt idx="1768">
                  <c:v>41018</c:v>
                </c:pt>
                <c:pt idx="1769">
                  <c:v>41019</c:v>
                </c:pt>
                <c:pt idx="1770">
                  <c:v>41022</c:v>
                </c:pt>
                <c:pt idx="1771">
                  <c:v>41023</c:v>
                </c:pt>
                <c:pt idx="1772">
                  <c:v>41024</c:v>
                </c:pt>
                <c:pt idx="1773">
                  <c:v>41025</c:v>
                </c:pt>
                <c:pt idx="1774">
                  <c:v>41026</c:v>
                </c:pt>
                <c:pt idx="1775">
                  <c:v>41031</c:v>
                </c:pt>
                <c:pt idx="1776">
                  <c:v>41032</c:v>
                </c:pt>
                <c:pt idx="1777">
                  <c:v>41033</c:v>
                </c:pt>
                <c:pt idx="1778">
                  <c:v>41036</c:v>
                </c:pt>
                <c:pt idx="1779">
                  <c:v>41037</c:v>
                </c:pt>
                <c:pt idx="1780">
                  <c:v>41038</c:v>
                </c:pt>
                <c:pt idx="1781">
                  <c:v>41039</c:v>
                </c:pt>
                <c:pt idx="1782">
                  <c:v>41040</c:v>
                </c:pt>
                <c:pt idx="1783">
                  <c:v>41043</c:v>
                </c:pt>
                <c:pt idx="1784">
                  <c:v>41044</c:v>
                </c:pt>
                <c:pt idx="1785">
                  <c:v>41045</c:v>
                </c:pt>
                <c:pt idx="1786">
                  <c:v>41046</c:v>
                </c:pt>
                <c:pt idx="1787">
                  <c:v>41047</c:v>
                </c:pt>
                <c:pt idx="1788">
                  <c:v>41050</c:v>
                </c:pt>
                <c:pt idx="1789">
                  <c:v>41051</c:v>
                </c:pt>
                <c:pt idx="1790">
                  <c:v>41052</c:v>
                </c:pt>
                <c:pt idx="1791">
                  <c:v>41053</c:v>
                </c:pt>
                <c:pt idx="1792">
                  <c:v>41054</c:v>
                </c:pt>
                <c:pt idx="1793">
                  <c:v>41057</c:v>
                </c:pt>
                <c:pt idx="1794">
                  <c:v>41058</c:v>
                </c:pt>
                <c:pt idx="1795">
                  <c:v>41059</c:v>
                </c:pt>
                <c:pt idx="1796">
                  <c:v>41060</c:v>
                </c:pt>
                <c:pt idx="1797">
                  <c:v>41061</c:v>
                </c:pt>
                <c:pt idx="1798">
                  <c:v>41064</c:v>
                </c:pt>
                <c:pt idx="1799">
                  <c:v>41065</c:v>
                </c:pt>
                <c:pt idx="1800">
                  <c:v>41066</c:v>
                </c:pt>
                <c:pt idx="1801">
                  <c:v>41067</c:v>
                </c:pt>
                <c:pt idx="1802">
                  <c:v>41068</c:v>
                </c:pt>
                <c:pt idx="1803">
                  <c:v>41071</c:v>
                </c:pt>
                <c:pt idx="1804">
                  <c:v>41072</c:v>
                </c:pt>
                <c:pt idx="1805">
                  <c:v>41073</c:v>
                </c:pt>
                <c:pt idx="1806">
                  <c:v>41074</c:v>
                </c:pt>
                <c:pt idx="1807">
                  <c:v>41075</c:v>
                </c:pt>
                <c:pt idx="1808">
                  <c:v>41078</c:v>
                </c:pt>
                <c:pt idx="1809">
                  <c:v>41079</c:v>
                </c:pt>
                <c:pt idx="1810">
                  <c:v>41080</c:v>
                </c:pt>
                <c:pt idx="1811">
                  <c:v>41081</c:v>
                </c:pt>
                <c:pt idx="1812">
                  <c:v>41085</c:v>
                </c:pt>
                <c:pt idx="1813">
                  <c:v>41086</c:v>
                </c:pt>
                <c:pt idx="1814">
                  <c:v>41087</c:v>
                </c:pt>
                <c:pt idx="1815">
                  <c:v>41088</c:v>
                </c:pt>
                <c:pt idx="1816">
                  <c:v>41089</c:v>
                </c:pt>
                <c:pt idx="1817">
                  <c:v>41092</c:v>
                </c:pt>
                <c:pt idx="1818">
                  <c:v>41093</c:v>
                </c:pt>
                <c:pt idx="1819">
                  <c:v>41094</c:v>
                </c:pt>
                <c:pt idx="1820">
                  <c:v>41095</c:v>
                </c:pt>
                <c:pt idx="1821">
                  <c:v>41096</c:v>
                </c:pt>
                <c:pt idx="1822">
                  <c:v>41099</c:v>
                </c:pt>
                <c:pt idx="1823">
                  <c:v>41100</c:v>
                </c:pt>
                <c:pt idx="1824">
                  <c:v>41101</c:v>
                </c:pt>
                <c:pt idx="1825">
                  <c:v>41102</c:v>
                </c:pt>
                <c:pt idx="1826">
                  <c:v>41103</c:v>
                </c:pt>
                <c:pt idx="1827">
                  <c:v>41106</c:v>
                </c:pt>
                <c:pt idx="1828">
                  <c:v>41107</c:v>
                </c:pt>
                <c:pt idx="1829">
                  <c:v>41108</c:v>
                </c:pt>
                <c:pt idx="1830">
                  <c:v>41109</c:v>
                </c:pt>
                <c:pt idx="1831">
                  <c:v>41110</c:v>
                </c:pt>
                <c:pt idx="1832">
                  <c:v>41113</c:v>
                </c:pt>
                <c:pt idx="1833">
                  <c:v>41114</c:v>
                </c:pt>
                <c:pt idx="1834">
                  <c:v>41115</c:v>
                </c:pt>
                <c:pt idx="1835">
                  <c:v>41116</c:v>
                </c:pt>
                <c:pt idx="1836">
                  <c:v>41117</c:v>
                </c:pt>
                <c:pt idx="1837">
                  <c:v>41120</c:v>
                </c:pt>
                <c:pt idx="1838">
                  <c:v>41121</c:v>
                </c:pt>
                <c:pt idx="1839">
                  <c:v>41122</c:v>
                </c:pt>
                <c:pt idx="1840">
                  <c:v>41123</c:v>
                </c:pt>
                <c:pt idx="1841">
                  <c:v>41124</c:v>
                </c:pt>
                <c:pt idx="1842">
                  <c:v>41127</c:v>
                </c:pt>
                <c:pt idx="1843">
                  <c:v>41128</c:v>
                </c:pt>
                <c:pt idx="1844">
                  <c:v>41129</c:v>
                </c:pt>
                <c:pt idx="1845">
                  <c:v>41130</c:v>
                </c:pt>
                <c:pt idx="1846">
                  <c:v>41131</c:v>
                </c:pt>
                <c:pt idx="1847">
                  <c:v>41134</c:v>
                </c:pt>
                <c:pt idx="1848">
                  <c:v>41135</c:v>
                </c:pt>
                <c:pt idx="1849">
                  <c:v>41136</c:v>
                </c:pt>
                <c:pt idx="1850">
                  <c:v>41137</c:v>
                </c:pt>
                <c:pt idx="1851">
                  <c:v>41138</c:v>
                </c:pt>
                <c:pt idx="1852">
                  <c:v>41141</c:v>
                </c:pt>
                <c:pt idx="1853">
                  <c:v>41142</c:v>
                </c:pt>
                <c:pt idx="1854">
                  <c:v>41143</c:v>
                </c:pt>
                <c:pt idx="1855">
                  <c:v>41144</c:v>
                </c:pt>
                <c:pt idx="1856">
                  <c:v>41145</c:v>
                </c:pt>
                <c:pt idx="1857">
                  <c:v>41148</c:v>
                </c:pt>
                <c:pt idx="1858">
                  <c:v>41149</c:v>
                </c:pt>
                <c:pt idx="1859">
                  <c:v>41150</c:v>
                </c:pt>
                <c:pt idx="1860">
                  <c:v>41151</c:v>
                </c:pt>
                <c:pt idx="1861">
                  <c:v>41152</c:v>
                </c:pt>
                <c:pt idx="1862">
                  <c:v>41155</c:v>
                </c:pt>
                <c:pt idx="1863">
                  <c:v>41156</c:v>
                </c:pt>
                <c:pt idx="1864">
                  <c:v>41157</c:v>
                </c:pt>
                <c:pt idx="1865">
                  <c:v>41158</c:v>
                </c:pt>
                <c:pt idx="1866">
                  <c:v>41159</c:v>
                </c:pt>
                <c:pt idx="1867">
                  <c:v>41162</c:v>
                </c:pt>
                <c:pt idx="1868">
                  <c:v>41163</c:v>
                </c:pt>
                <c:pt idx="1869">
                  <c:v>41164</c:v>
                </c:pt>
                <c:pt idx="1870">
                  <c:v>41165</c:v>
                </c:pt>
                <c:pt idx="1871">
                  <c:v>41166</c:v>
                </c:pt>
                <c:pt idx="1872">
                  <c:v>41169</c:v>
                </c:pt>
                <c:pt idx="1873">
                  <c:v>41170</c:v>
                </c:pt>
                <c:pt idx="1874">
                  <c:v>41171</c:v>
                </c:pt>
                <c:pt idx="1875">
                  <c:v>41172</c:v>
                </c:pt>
                <c:pt idx="1876">
                  <c:v>41173</c:v>
                </c:pt>
                <c:pt idx="1877">
                  <c:v>41176</c:v>
                </c:pt>
                <c:pt idx="1878">
                  <c:v>41177</c:v>
                </c:pt>
                <c:pt idx="1879">
                  <c:v>41178</c:v>
                </c:pt>
                <c:pt idx="1880">
                  <c:v>41179</c:v>
                </c:pt>
                <c:pt idx="1881">
                  <c:v>41180</c:v>
                </c:pt>
                <c:pt idx="1882">
                  <c:v>41190</c:v>
                </c:pt>
                <c:pt idx="1883">
                  <c:v>41191</c:v>
                </c:pt>
                <c:pt idx="1884">
                  <c:v>41192</c:v>
                </c:pt>
                <c:pt idx="1885">
                  <c:v>41193</c:v>
                </c:pt>
                <c:pt idx="1886">
                  <c:v>41194</c:v>
                </c:pt>
                <c:pt idx="1887">
                  <c:v>41197</c:v>
                </c:pt>
                <c:pt idx="1888">
                  <c:v>41198</c:v>
                </c:pt>
                <c:pt idx="1889">
                  <c:v>41199</c:v>
                </c:pt>
                <c:pt idx="1890">
                  <c:v>41200</c:v>
                </c:pt>
                <c:pt idx="1891">
                  <c:v>41201</c:v>
                </c:pt>
                <c:pt idx="1892">
                  <c:v>41204</c:v>
                </c:pt>
                <c:pt idx="1893">
                  <c:v>41205</c:v>
                </c:pt>
                <c:pt idx="1894">
                  <c:v>41206</c:v>
                </c:pt>
                <c:pt idx="1895">
                  <c:v>41207</c:v>
                </c:pt>
                <c:pt idx="1896">
                  <c:v>41208</c:v>
                </c:pt>
                <c:pt idx="1897">
                  <c:v>41211</c:v>
                </c:pt>
                <c:pt idx="1898">
                  <c:v>41212</c:v>
                </c:pt>
                <c:pt idx="1899">
                  <c:v>41213</c:v>
                </c:pt>
                <c:pt idx="1900">
                  <c:v>41214</c:v>
                </c:pt>
                <c:pt idx="1901">
                  <c:v>41215</c:v>
                </c:pt>
                <c:pt idx="1902">
                  <c:v>41218</c:v>
                </c:pt>
                <c:pt idx="1903">
                  <c:v>41219</c:v>
                </c:pt>
                <c:pt idx="1904">
                  <c:v>41220</c:v>
                </c:pt>
                <c:pt idx="1905">
                  <c:v>41221</c:v>
                </c:pt>
                <c:pt idx="1906">
                  <c:v>41222</c:v>
                </c:pt>
                <c:pt idx="1907">
                  <c:v>41225</c:v>
                </c:pt>
                <c:pt idx="1908">
                  <c:v>41226</c:v>
                </c:pt>
                <c:pt idx="1909">
                  <c:v>41227</c:v>
                </c:pt>
                <c:pt idx="1910">
                  <c:v>41228</c:v>
                </c:pt>
                <c:pt idx="1911">
                  <c:v>41229</c:v>
                </c:pt>
                <c:pt idx="1912">
                  <c:v>41232</c:v>
                </c:pt>
                <c:pt idx="1913">
                  <c:v>41233</c:v>
                </c:pt>
                <c:pt idx="1914">
                  <c:v>41234</c:v>
                </c:pt>
                <c:pt idx="1915">
                  <c:v>41235</c:v>
                </c:pt>
                <c:pt idx="1916">
                  <c:v>41236</c:v>
                </c:pt>
                <c:pt idx="1917">
                  <c:v>41239</c:v>
                </c:pt>
                <c:pt idx="1918">
                  <c:v>41240</c:v>
                </c:pt>
                <c:pt idx="1919">
                  <c:v>41241</c:v>
                </c:pt>
                <c:pt idx="1920">
                  <c:v>41242</c:v>
                </c:pt>
                <c:pt idx="1921">
                  <c:v>41243</c:v>
                </c:pt>
                <c:pt idx="1922">
                  <c:v>41246</c:v>
                </c:pt>
                <c:pt idx="1923">
                  <c:v>41247</c:v>
                </c:pt>
                <c:pt idx="1924">
                  <c:v>41248</c:v>
                </c:pt>
                <c:pt idx="1925">
                  <c:v>41249</c:v>
                </c:pt>
                <c:pt idx="1926">
                  <c:v>41250</c:v>
                </c:pt>
                <c:pt idx="1927">
                  <c:v>41253</c:v>
                </c:pt>
                <c:pt idx="1928">
                  <c:v>41254</c:v>
                </c:pt>
                <c:pt idx="1929">
                  <c:v>41255</c:v>
                </c:pt>
                <c:pt idx="1930">
                  <c:v>41256</c:v>
                </c:pt>
                <c:pt idx="1931">
                  <c:v>41257</c:v>
                </c:pt>
                <c:pt idx="1932">
                  <c:v>41260</c:v>
                </c:pt>
                <c:pt idx="1933">
                  <c:v>41261</c:v>
                </c:pt>
                <c:pt idx="1934">
                  <c:v>41262</c:v>
                </c:pt>
                <c:pt idx="1935">
                  <c:v>41263</c:v>
                </c:pt>
                <c:pt idx="1936">
                  <c:v>41264</c:v>
                </c:pt>
                <c:pt idx="1937">
                  <c:v>41267</c:v>
                </c:pt>
                <c:pt idx="1938">
                  <c:v>41268</c:v>
                </c:pt>
                <c:pt idx="1939">
                  <c:v>41269</c:v>
                </c:pt>
                <c:pt idx="1940">
                  <c:v>41270</c:v>
                </c:pt>
                <c:pt idx="1941">
                  <c:v>41271</c:v>
                </c:pt>
                <c:pt idx="1942">
                  <c:v>41274</c:v>
                </c:pt>
                <c:pt idx="1943">
                  <c:v>41278</c:v>
                </c:pt>
                <c:pt idx="1944">
                  <c:v>41281</c:v>
                </c:pt>
                <c:pt idx="1945">
                  <c:v>41282</c:v>
                </c:pt>
                <c:pt idx="1946">
                  <c:v>41283</c:v>
                </c:pt>
                <c:pt idx="1947">
                  <c:v>41284</c:v>
                </c:pt>
                <c:pt idx="1948">
                  <c:v>41285</c:v>
                </c:pt>
                <c:pt idx="1949">
                  <c:v>41288</c:v>
                </c:pt>
                <c:pt idx="1950">
                  <c:v>41289</c:v>
                </c:pt>
                <c:pt idx="1951">
                  <c:v>41290</c:v>
                </c:pt>
                <c:pt idx="1952">
                  <c:v>41291</c:v>
                </c:pt>
                <c:pt idx="1953">
                  <c:v>41292</c:v>
                </c:pt>
                <c:pt idx="1954">
                  <c:v>41295</c:v>
                </c:pt>
                <c:pt idx="1955">
                  <c:v>41296</c:v>
                </c:pt>
                <c:pt idx="1956">
                  <c:v>41297</c:v>
                </c:pt>
                <c:pt idx="1957">
                  <c:v>41298</c:v>
                </c:pt>
                <c:pt idx="1958">
                  <c:v>41299</c:v>
                </c:pt>
                <c:pt idx="1959">
                  <c:v>41302</c:v>
                </c:pt>
                <c:pt idx="1960">
                  <c:v>41303</c:v>
                </c:pt>
                <c:pt idx="1961">
                  <c:v>41304</c:v>
                </c:pt>
                <c:pt idx="1962">
                  <c:v>41305</c:v>
                </c:pt>
                <c:pt idx="1963">
                  <c:v>41306</c:v>
                </c:pt>
                <c:pt idx="1964">
                  <c:v>41309</c:v>
                </c:pt>
                <c:pt idx="1965">
                  <c:v>41310</c:v>
                </c:pt>
                <c:pt idx="1966">
                  <c:v>41311</c:v>
                </c:pt>
                <c:pt idx="1967">
                  <c:v>41312</c:v>
                </c:pt>
                <c:pt idx="1968">
                  <c:v>41313</c:v>
                </c:pt>
                <c:pt idx="1969">
                  <c:v>41323</c:v>
                </c:pt>
                <c:pt idx="1970">
                  <c:v>41324</c:v>
                </c:pt>
                <c:pt idx="1971">
                  <c:v>41325</c:v>
                </c:pt>
                <c:pt idx="1972">
                  <c:v>41326</c:v>
                </c:pt>
                <c:pt idx="1973">
                  <c:v>41327</c:v>
                </c:pt>
                <c:pt idx="1974">
                  <c:v>41330</c:v>
                </c:pt>
                <c:pt idx="1975">
                  <c:v>41331</c:v>
                </c:pt>
                <c:pt idx="1976">
                  <c:v>41332</c:v>
                </c:pt>
                <c:pt idx="1977">
                  <c:v>41333</c:v>
                </c:pt>
                <c:pt idx="1978">
                  <c:v>41334</c:v>
                </c:pt>
                <c:pt idx="1979">
                  <c:v>41337</c:v>
                </c:pt>
                <c:pt idx="1980">
                  <c:v>41338</c:v>
                </c:pt>
                <c:pt idx="1981">
                  <c:v>41339</c:v>
                </c:pt>
                <c:pt idx="1982">
                  <c:v>41340</c:v>
                </c:pt>
                <c:pt idx="1983">
                  <c:v>41341</c:v>
                </c:pt>
                <c:pt idx="1984">
                  <c:v>41344</c:v>
                </c:pt>
                <c:pt idx="1985">
                  <c:v>41345</c:v>
                </c:pt>
                <c:pt idx="1986">
                  <c:v>41346</c:v>
                </c:pt>
                <c:pt idx="1987">
                  <c:v>41347</c:v>
                </c:pt>
                <c:pt idx="1988">
                  <c:v>41348</c:v>
                </c:pt>
                <c:pt idx="1989">
                  <c:v>41351</c:v>
                </c:pt>
                <c:pt idx="1990">
                  <c:v>41352</c:v>
                </c:pt>
                <c:pt idx="1991">
                  <c:v>41353</c:v>
                </c:pt>
                <c:pt idx="1992">
                  <c:v>41354</c:v>
                </c:pt>
                <c:pt idx="1993">
                  <c:v>41355</c:v>
                </c:pt>
                <c:pt idx="1994">
                  <c:v>41358</c:v>
                </c:pt>
                <c:pt idx="1995">
                  <c:v>41359</c:v>
                </c:pt>
                <c:pt idx="1996">
                  <c:v>41360</c:v>
                </c:pt>
                <c:pt idx="1997">
                  <c:v>41361</c:v>
                </c:pt>
                <c:pt idx="1998">
                  <c:v>41362</c:v>
                </c:pt>
                <c:pt idx="1999">
                  <c:v>41365</c:v>
                </c:pt>
                <c:pt idx="2000">
                  <c:v>41366</c:v>
                </c:pt>
                <c:pt idx="2001">
                  <c:v>41367</c:v>
                </c:pt>
                <c:pt idx="2002">
                  <c:v>41372</c:v>
                </c:pt>
                <c:pt idx="2003">
                  <c:v>41373</c:v>
                </c:pt>
                <c:pt idx="2004">
                  <c:v>41374</c:v>
                </c:pt>
                <c:pt idx="2005">
                  <c:v>41375</c:v>
                </c:pt>
                <c:pt idx="2006">
                  <c:v>41376</c:v>
                </c:pt>
                <c:pt idx="2007">
                  <c:v>41379</c:v>
                </c:pt>
                <c:pt idx="2008">
                  <c:v>41380</c:v>
                </c:pt>
                <c:pt idx="2009">
                  <c:v>41381</c:v>
                </c:pt>
                <c:pt idx="2010">
                  <c:v>41382</c:v>
                </c:pt>
                <c:pt idx="2011">
                  <c:v>41383</c:v>
                </c:pt>
                <c:pt idx="2012">
                  <c:v>41386</c:v>
                </c:pt>
                <c:pt idx="2013">
                  <c:v>41387</c:v>
                </c:pt>
                <c:pt idx="2014">
                  <c:v>41388</c:v>
                </c:pt>
                <c:pt idx="2015">
                  <c:v>41389</c:v>
                </c:pt>
                <c:pt idx="2016">
                  <c:v>41390</c:v>
                </c:pt>
                <c:pt idx="2017">
                  <c:v>41396</c:v>
                </c:pt>
                <c:pt idx="2018">
                  <c:v>41397</c:v>
                </c:pt>
                <c:pt idx="2019">
                  <c:v>41400</c:v>
                </c:pt>
                <c:pt idx="2020">
                  <c:v>41401</c:v>
                </c:pt>
                <c:pt idx="2021">
                  <c:v>41402</c:v>
                </c:pt>
                <c:pt idx="2022">
                  <c:v>41403</c:v>
                </c:pt>
                <c:pt idx="2023">
                  <c:v>41404</c:v>
                </c:pt>
                <c:pt idx="2024">
                  <c:v>41407</c:v>
                </c:pt>
                <c:pt idx="2025">
                  <c:v>41408</c:v>
                </c:pt>
                <c:pt idx="2026">
                  <c:v>41409</c:v>
                </c:pt>
                <c:pt idx="2027">
                  <c:v>41410</c:v>
                </c:pt>
                <c:pt idx="2028">
                  <c:v>41411</c:v>
                </c:pt>
                <c:pt idx="2029">
                  <c:v>41414</c:v>
                </c:pt>
                <c:pt idx="2030">
                  <c:v>41415</c:v>
                </c:pt>
                <c:pt idx="2031">
                  <c:v>41416</c:v>
                </c:pt>
                <c:pt idx="2032">
                  <c:v>41417</c:v>
                </c:pt>
                <c:pt idx="2033">
                  <c:v>41418</c:v>
                </c:pt>
                <c:pt idx="2034">
                  <c:v>41421</c:v>
                </c:pt>
                <c:pt idx="2035">
                  <c:v>41422</c:v>
                </c:pt>
                <c:pt idx="2036">
                  <c:v>41423</c:v>
                </c:pt>
                <c:pt idx="2037">
                  <c:v>41424</c:v>
                </c:pt>
                <c:pt idx="2038">
                  <c:v>41425</c:v>
                </c:pt>
                <c:pt idx="2039">
                  <c:v>41428</c:v>
                </c:pt>
                <c:pt idx="2040">
                  <c:v>41429</c:v>
                </c:pt>
                <c:pt idx="2041">
                  <c:v>41430</c:v>
                </c:pt>
                <c:pt idx="2042">
                  <c:v>41431</c:v>
                </c:pt>
                <c:pt idx="2043">
                  <c:v>41432</c:v>
                </c:pt>
                <c:pt idx="2044">
                  <c:v>41438</c:v>
                </c:pt>
                <c:pt idx="2045">
                  <c:v>41439</c:v>
                </c:pt>
                <c:pt idx="2046">
                  <c:v>41442</c:v>
                </c:pt>
                <c:pt idx="2047">
                  <c:v>41443</c:v>
                </c:pt>
                <c:pt idx="2048">
                  <c:v>41444</c:v>
                </c:pt>
                <c:pt idx="2049">
                  <c:v>41445</c:v>
                </c:pt>
                <c:pt idx="2050">
                  <c:v>41446</c:v>
                </c:pt>
                <c:pt idx="2051">
                  <c:v>41449</c:v>
                </c:pt>
                <c:pt idx="2052">
                  <c:v>41450</c:v>
                </c:pt>
                <c:pt idx="2053">
                  <c:v>41451</c:v>
                </c:pt>
                <c:pt idx="2054">
                  <c:v>41452</c:v>
                </c:pt>
                <c:pt idx="2055">
                  <c:v>41453</c:v>
                </c:pt>
                <c:pt idx="2056">
                  <c:v>41456</c:v>
                </c:pt>
                <c:pt idx="2057">
                  <c:v>41457</c:v>
                </c:pt>
                <c:pt idx="2058">
                  <c:v>41458</c:v>
                </c:pt>
                <c:pt idx="2059">
                  <c:v>41459</c:v>
                </c:pt>
                <c:pt idx="2060">
                  <c:v>41460</c:v>
                </c:pt>
                <c:pt idx="2061">
                  <c:v>41463</c:v>
                </c:pt>
                <c:pt idx="2062">
                  <c:v>41464</c:v>
                </c:pt>
                <c:pt idx="2063">
                  <c:v>41465</c:v>
                </c:pt>
                <c:pt idx="2064">
                  <c:v>41466</c:v>
                </c:pt>
                <c:pt idx="2065">
                  <c:v>41467</c:v>
                </c:pt>
                <c:pt idx="2066">
                  <c:v>41470</c:v>
                </c:pt>
                <c:pt idx="2067">
                  <c:v>41471</c:v>
                </c:pt>
                <c:pt idx="2068">
                  <c:v>41472</c:v>
                </c:pt>
                <c:pt idx="2069">
                  <c:v>41473</c:v>
                </c:pt>
                <c:pt idx="2070">
                  <c:v>41474</c:v>
                </c:pt>
                <c:pt idx="2071">
                  <c:v>41477</c:v>
                </c:pt>
                <c:pt idx="2072">
                  <c:v>41478</c:v>
                </c:pt>
                <c:pt idx="2073">
                  <c:v>41479</c:v>
                </c:pt>
                <c:pt idx="2074">
                  <c:v>41480</c:v>
                </c:pt>
                <c:pt idx="2075">
                  <c:v>41481</c:v>
                </c:pt>
                <c:pt idx="2076">
                  <c:v>41484</c:v>
                </c:pt>
                <c:pt idx="2077">
                  <c:v>41485</c:v>
                </c:pt>
                <c:pt idx="2078">
                  <c:v>41486</c:v>
                </c:pt>
                <c:pt idx="2079">
                  <c:v>41487</c:v>
                </c:pt>
                <c:pt idx="2080">
                  <c:v>41488</c:v>
                </c:pt>
                <c:pt idx="2081">
                  <c:v>41491</c:v>
                </c:pt>
                <c:pt idx="2082">
                  <c:v>41492</c:v>
                </c:pt>
                <c:pt idx="2083">
                  <c:v>41493</c:v>
                </c:pt>
                <c:pt idx="2084">
                  <c:v>41494</c:v>
                </c:pt>
                <c:pt idx="2085">
                  <c:v>41495</c:v>
                </c:pt>
                <c:pt idx="2086">
                  <c:v>41498</c:v>
                </c:pt>
                <c:pt idx="2087">
                  <c:v>41499</c:v>
                </c:pt>
                <c:pt idx="2088">
                  <c:v>41500</c:v>
                </c:pt>
                <c:pt idx="2089">
                  <c:v>41501</c:v>
                </c:pt>
                <c:pt idx="2090">
                  <c:v>41502</c:v>
                </c:pt>
                <c:pt idx="2091">
                  <c:v>41505</c:v>
                </c:pt>
                <c:pt idx="2092">
                  <c:v>41506</c:v>
                </c:pt>
                <c:pt idx="2093">
                  <c:v>41507</c:v>
                </c:pt>
                <c:pt idx="2094">
                  <c:v>41508</c:v>
                </c:pt>
                <c:pt idx="2095">
                  <c:v>41509</c:v>
                </c:pt>
                <c:pt idx="2096">
                  <c:v>41512</c:v>
                </c:pt>
                <c:pt idx="2097">
                  <c:v>41513</c:v>
                </c:pt>
                <c:pt idx="2098">
                  <c:v>41514</c:v>
                </c:pt>
                <c:pt idx="2099">
                  <c:v>41515</c:v>
                </c:pt>
                <c:pt idx="2100">
                  <c:v>41516</c:v>
                </c:pt>
                <c:pt idx="2101">
                  <c:v>41519</c:v>
                </c:pt>
                <c:pt idx="2102">
                  <c:v>41520</c:v>
                </c:pt>
                <c:pt idx="2103">
                  <c:v>41521</c:v>
                </c:pt>
                <c:pt idx="2104">
                  <c:v>41522</c:v>
                </c:pt>
                <c:pt idx="2105">
                  <c:v>41523</c:v>
                </c:pt>
                <c:pt idx="2106">
                  <c:v>41526</c:v>
                </c:pt>
                <c:pt idx="2107">
                  <c:v>41527</c:v>
                </c:pt>
                <c:pt idx="2108">
                  <c:v>41528</c:v>
                </c:pt>
                <c:pt idx="2109">
                  <c:v>41529</c:v>
                </c:pt>
                <c:pt idx="2110">
                  <c:v>41530</c:v>
                </c:pt>
                <c:pt idx="2111">
                  <c:v>41533</c:v>
                </c:pt>
                <c:pt idx="2112">
                  <c:v>41534</c:v>
                </c:pt>
                <c:pt idx="2113">
                  <c:v>41535</c:v>
                </c:pt>
                <c:pt idx="2114">
                  <c:v>41540</c:v>
                </c:pt>
                <c:pt idx="2115">
                  <c:v>41541</c:v>
                </c:pt>
                <c:pt idx="2116">
                  <c:v>41542</c:v>
                </c:pt>
                <c:pt idx="2117">
                  <c:v>41543</c:v>
                </c:pt>
                <c:pt idx="2118">
                  <c:v>41544</c:v>
                </c:pt>
                <c:pt idx="2119">
                  <c:v>41547</c:v>
                </c:pt>
                <c:pt idx="2120">
                  <c:v>41555</c:v>
                </c:pt>
                <c:pt idx="2121">
                  <c:v>41556</c:v>
                </c:pt>
                <c:pt idx="2122">
                  <c:v>41557</c:v>
                </c:pt>
                <c:pt idx="2123">
                  <c:v>41558</c:v>
                </c:pt>
                <c:pt idx="2124">
                  <c:v>41561</c:v>
                </c:pt>
                <c:pt idx="2125">
                  <c:v>41562</c:v>
                </c:pt>
                <c:pt idx="2126">
                  <c:v>41563</c:v>
                </c:pt>
                <c:pt idx="2127">
                  <c:v>41564</c:v>
                </c:pt>
                <c:pt idx="2128">
                  <c:v>41565</c:v>
                </c:pt>
                <c:pt idx="2129">
                  <c:v>41568</c:v>
                </c:pt>
                <c:pt idx="2130">
                  <c:v>41569</c:v>
                </c:pt>
                <c:pt idx="2131">
                  <c:v>41570</c:v>
                </c:pt>
                <c:pt idx="2132">
                  <c:v>41571</c:v>
                </c:pt>
                <c:pt idx="2133">
                  <c:v>41572</c:v>
                </c:pt>
                <c:pt idx="2134">
                  <c:v>41575</c:v>
                </c:pt>
                <c:pt idx="2135">
                  <c:v>41576</c:v>
                </c:pt>
                <c:pt idx="2136">
                  <c:v>41577</c:v>
                </c:pt>
                <c:pt idx="2137">
                  <c:v>41578</c:v>
                </c:pt>
                <c:pt idx="2138">
                  <c:v>41579</c:v>
                </c:pt>
                <c:pt idx="2139">
                  <c:v>41582</c:v>
                </c:pt>
                <c:pt idx="2140">
                  <c:v>41583</c:v>
                </c:pt>
                <c:pt idx="2141">
                  <c:v>41584</c:v>
                </c:pt>
                <c:pt idx="2142">
                  <c:v>41585</c:v>
                </c:pt>
                <c:pt idx="2143">
                  <c:v>41586</c:v>
                </c:pt>
                <c:pt idx="2144">
                  <c:v>41589</c:v>
                </c:pt>
                <c:pt idx="2145">
                  <c:v>41590</c:v>
                </c:pt>
                <c:pt idx="2146">
                  <c:v>41591</c:v>
                </c:pt>
                <c:pt idx="2147">
                  <c:v>41592</c:v>
                </c:pt>
                <c:pt idx="2148">
                  <c:v>41593</c:v>
                </c:pt>
                <c:pt idx="2149">
                  <c:v>41596</c:v>
                </c:pt>
                <c:pt idx="2150">
                  <c:v>41597</c:v>
                </c:pt>
                <c:pt idx="2151">
                  <c:v>41598</c:v>
                </c:pt>
                <c:pt idx="2152">
                  <c:v>41599</c:v>
                </c:pt>
                <c:pt idx="2153">
                  <c:v>41600</c:v>
                </c:pt>
                <c:pt idx="2154">
                  <c:v>41603</c:v>
                </c:pt>
                <c:pt idx="2155">
                  <c:v>41604</c:v>
                </c:pt>
                <c:pt idx="2156">
                  <c:v>41605</c:v>
                </c:pt>
                <c:pt idx="2157">
                  <c:v>41606</c:v>
                </c:pt>
                <c:pt idx="2158">
                  <c:v>41607</c:v>
                </c:pt>
                <c:pt idx="2159">
                  <c:v>41610</c:v>
                </c:pt>
                <c:pt idx="2160">
                  <c:v>41611</c:v>
                </c:pt>
                <c:pt idx="2161">
                  <c:v>41612</c:v>
                </c:pt>
                <c:pt idx="2162">
                  <c:v>41613</c:v>
                </c:pt>
                <c:pt idx="2163">
                  <c:v>41614</c:v>
                </c:pt>
                <c:pt idx="2164">
                  <c:v>41617</c:v>
                </c:pt>
                <c:pt idx="2165">
                  <c:v>41618</c:v>
                </c:pt>
                <c:pt idx="2166">
                  <c:v>41619</c:v>
                </c:pt>
                <c:pt idx="2167">
                  <c:v>41620</c:v>
                </c:pt>
                <c:pt idx="2168">
                  <c:v>41621</c:v>
                </c:pt>
                <c:pt idx="2169">
                  <c:v>41624</c:v>
                </c:pt>
                <c:pt idx="2170">
                  <c:v>41625</c:v>
                </c:pt>
                <c:pt idx="2171">
                  <c:v>41626</c:v>
                </c:pt>
                <c:pt idx="2172">
                  <c:v>41627</c:v>
                </c:pt>
                <c:pt idx="2173">
                  <c:v>41628</c:v>
                </c:pt>
                <c:pt idx="2174">
                  <c:v>41631</c:v>
                </c:pt>
                <c:pt idx="2175">
                  <c:v>41632</c:v>
                </c:pt>
                <c:pt idx="2176">
                  <c:v>41633</c:v>
                </c:pt>
                <c:pt idx="2177">
                  <c:v>41634</c:v>
                </c:pt>
                <c:pt idx="2178">
                  <c:v>41635</c:v>
                </c:pt>
                <c:pt idx="2179">
                  <c:v>41638</c:v>
                </c:pt>
                <c:pt idx="2180">
                  <c:v>41639</c:v>
                </c:pt>
                <c:pt idx="2181">
                  <c:v>41641</c:v>
                </c:pt>
                <c:pt idx="2182">
                  <c:v>41642</c:v>
                </c:pt>
                <c:pt idx="2183">
                  <c:v>41645</c:v>
                </c:pt>
                <c:pt idx="2184">
                  <c:v>41646</c:v>
                </c:pt>
                <c:pt idx="2185">
                  <c:v>41647</c:v>
                </c:pt>
                <c:pt idx="2186">
                  <c:v>41648</c:v>
                </c:pt>
                <c:pt idx="2187">
                  <c:v>41649</c:v>
                </c:pt>
                <c:pt idx="2188">
                  <c:v>41652</c:v>
                </c:pt>
                <c:pt idx="2189">
                  <c:v>41653</c:v>
                </c:pt>
                <c:pt idx="2190">
                  <c:v>41654</c:v>
                </c:pt>
                <c:pt idx="2191">
                  <c:v>41655</c:v>
                </c:pt>
                <c:pt idx="2192">
                  <c:v>41656</c:v>
                </c:pt>
                <c:pt idx="2193">
                  <c:v>41659</c:v>
                </c:pt>
                <c:pt idx="2194">
                  <c:v>41660</c:v>
                </c:pt>
                <c:pt idx="2195">
                  <c:v>41661</c:v>
                </c:pt>
                <c:pt idx="2196">
                  <c:v>41662</c:v>
                </c:pt>
                <c:pt idx="2197">
                  <c:v>41663</c:v>
                </c:pt>
                <c:pt idx="2198">
                  <c:v>41666</c:v>
                </c:pt>
                <c:pt idx="2199">
                  <c:v>41667</c:v>
                </c:pt>
                <c:pt idx="2200">
                  <c:v>41668</c:v>
                </c:pt>
                <c:pt idx="2201">
                  <c:v>41669</c:v>
                </c:pt>
                <c:pt idx="2202">
                  <c:v>41677</c:v>
                </c:pt>
                <c:pt idx="2203">
                  <c:v>41680</c:v>
                </c:pt>
                <c:pt idx="2204">
                  <c:v>41681</c:v>
                </c:pt>
                <c:pt idx="2205">
                  <c:v>41682</c:v>
                </c:pt>
                <c:pt idx="2206">
                  <c:v>41683</c:v>
                </c:pt>
                <c:pt idx="2207">
                  <c:v>41684</c:v>
                </c:pt>
                <c:pt idx="2208">
                  <c:v>41687</c:v>
                </c:pt>
                <c:pt idx="2209">
                  <c:v>41688</c:v>
                </c:pt>
                <c:pt idx="2210">
                  <c:v>41689</c:v>
                </c:pt>
                <c:pt idx="2211">
                  <c:v>41690</c:v>
                </c:pt>
                <c:pt idx="2212">
                  <c:v>41691</c:v>
                </c:pt>
                <c:pt idx="2213">
                  <c:v>41694</c:v>
                </c:pt>
                <c:pt idx="2214">
                  <c:v>41695</c:v>
                </c:pt>
                <c:pt idx="2215">
                  <c:v>41696</c:v>
                </c:pt>
                <c:pt idx="2216">
                  <c:v>41697</c:v>
                </c:pt>
                <c:pt idx="2217">
                  <c:v>41698</c:v>
                </c:pt>
                <c:pt idx="2218">
                  <c:v>41701</c:v>
                </c:pt>
                <c:pt idx="2219">
                  <c:v>41702</c:v>
                </c:pt>
                <c:pt idx="2220">
                  <c:v>41703</c:v>
                </c:pt>
                <c:pt idx="2221">
                  <c:v>41704</c:v>
                </c:pt>
                <c:pt idx="2222">
                  <c:v>41705</c:v>
                </c:pt>
                <c:pt idx="2223">
                  <c:v>41708</c:v>
                </c:pt>
                <c:pt idx="2224">
                  <c:v>41709</c:v>
                </c:pt>
                <c:pt idx="2225">
                  <c:v>41710</c:v>
                </c:pt>
                <c:pt idx="2226">
                  <c:v>41711</c:v>
                </c:pt>
                <c:pt idx="2227">
                  <c:v>41712</c:v>
                </c:pt>
                <c:pt idx="2228">
                  <c:v>41715</c:v>
                </c:pt>
                <c:pt idx="2229">
                  <c:v>41716</c:v>
                </c:pt>
                <c:pt idx="2230">
                  <c:v>41717</c:v>
                </c:pt>
                <c:pt idx="2231">
                  <c:v>41718</c:v>
                </c:pt>
                <c:pt idx="2232">
                  <c:v>41719</c:v>
                </c:pt>
                <c:pt idx="2233">
                  <c:v>41722</c:v>
                </c:pt>
                <c:pt idx="2234">
                  <c:v>41723</c:v>
                </c:pt>
                <c:pt idx="2235">
                  <c:v>41724</c:v>
                </c:pt>
                <c:pt idx="2236">
                  <c:v>41725</c:v>
                </c:pt>
                <c:pt idx="2237">
                  <c:v>41726</c:v>
                </c:pt>
                <c:pt idx="2238">
                  <c:v>41729</c:v>
                </c:pt>
                <c:pt idx="2239">
                  <c:v>41730</c:v>
                </c:pt>
                <c:pt idx="2240">
                  <c:v>41731</c:v>
                </c:pt>
                <c:pt idx="2241">
                  <c:v>41732</c:v>
                </c:pt>
                <c:pt idx="2242">
                  <c:v>41733</c:v>
                </c:pt>
                <c:pt idx="2243">
                  <c:v>41737</c:v>
                </c:pt>
                <c:pt idx="2244">
                  <c:v>41738</c:v>
                </c:pt>
                <c:pt idx="2245">
                  <c:v>41739</c:v>
                </c:pt>
                <c:pt idx="2246">
                  <c:v>41740</c:v>
                </c:pt>
                <c:pt idx="2247">
                  <c:v>41743</c:v>
                </c:pt>
                <c:pt idx="2248">
                  <c:v>41744</c:v>
                </c:pt>
                <c:pt idx="2249">
                  <c:v>41745</c:v>
                </c:pt>
                <c:pt idx="2250">
                  <c:v>41746</c:v>
                </c:pt>
                <c:pt idx="2251">
                  <c:v>41747</c:v>
                </c:pt>
                <c:pt idx="2252">
                  <c:v>41750</c:v>
                </c:pt>
                <c:pt idx="2253">
                  <c:v>41751</c:v>
                </c:pt>
                <c:pt idx="2254">
                  <c:v>41752</c:v>
                </c:pt>
                <c:pt idx="2255">
                  <c:v>41753</c:v>
                </c:pt>
                <c:pt idx="2256">
                  <c:v>41754</c:v>
                </c:pt>
                <c:pt idx="2257">
                  <c:v>41757</c:v>
                </c:pt>
                <c:pt idx="2258">
                  <c:v>41758</c:v>
                </c:pt>
                <c:pt idx="2259">
                  <c:v>41759</c:v>
                </c:pt>
                <c:pt idx="2260">
                  <c:v>41764</c:v>
                </c:pt>
                <c:pt idx="2261">
                  <c:v>41765</c:v>
                </c:pt>
                <c:pt idx="2262">
                  <c:v>41766</c:v>
                </c:pt>
                <c:pt idx="2263">
                  <c:v>41767</c:v>
                </c:pt>
                <c:pt idx="2264">
                  <c:v>41768</c:v>
                </c:pt>
                <c:pt idx="2265">
                  <c:v>41771</c:v>
                </c:pt>
                <c:pt idx="2266">
                  <c:v>41772</c:v>
                </c:pt>
                <c:pt idx="2267">
                  <c:v>41773</c:v>
                </c:pt>
                <c:pt idx="2268">
                  <c:v>41774</c:v>
                </c:pt>
                <c:pt idx="2269">
                  <c:v>41775</c:v>
                </c:pt>
                <c:pt idx="2270">
                  <c:v>41778</c:v>
                </c:pt>
                <c:pt idx="2271">
                  <c:v>41779</c:v>
                </c:pt>
                <c:pt idx="2272">
                  <c:v>41780</c:v>
                </c:pt>
                <c:pt idx="2273">
                  <c:v>41781</c:v>
                </c:pt>
                <c:pt idx="2274">
                  <c:v>41782</c:v>
                </c:pt>
                <c:pt idx="2275">
                  <c:v>41785</c:v>
                </c:pt>
                <c:pt idx="2276">
                  <c:v>41786</c:v>
                </c:pt>
                <c:pt idx="2277">
                  <c:v>41787</c:v>
                </c:pt>
                <c:pt idx="2278">
                  <c:v>41788</c:v>
                </c:pt>
                <c:pt idx="2279">
                  <c:v>41789</c:v>
                </c:pt>
                <c:pt idx="2280">
                  <c:v>41793</c:v>
                </c:pt>
                <c:pt idx="2281">
                  <c:v>41794</c:v>
                </c:pt>
                <c:pt idx="2282">
                  <c:v>41795</c:v>
                </c:pt>
                <c:pt idx="2283">
                  <c:v>41796</c:v>
                </c:pt>
                <c:pt idx="2284">
                  <c:v>41799</c:v>
                </c:pt>
                <c:pt idx="2285">
                  <c:v>41800</c:v>
                </c:pt>
                <c:pt idx="2286">
                  <c:v>41801</c:v>
                </c:pt>
                <c:pt idx="2287">
                  <c:v>41802</c:v>
                </c:pt>
                <c:pt idx="2288">
                  <c:v>41803</c:v>
                </c:pt>
                <c:pt idx="2289">
                  <c:v>41806</c:v>
                </c:pt>
                <c:pt idx="2290">
                  <c:v>41807</c:v>
                </c:pt>
                <c:pt idx="2291">
                  <c:v>41808</c:v>
                </c:pt>
                <c:pt idx="2292">
                  <c:v>41809</c:v>
                </c:pt>
                <c:pt idx="2293">
                  <c:v>41810</c:v>
                </c:pt>
                <c:pt idx="2294">
                  <c:v>41813</c:v>
                </c:pt>
                <c:pt idx="2295">
                  <c:v>41814</c:v>
                </c:pt>
                <c:pt idx="2296">
                  <c:v>41815</c:v>
                </c:pt>
                <c:pt idx="2297">
                  <c:v>41816</c:v>
                </c:pt>
                <c:pt idx="2298">
                  <c:v>41817</c:v>
                </c:pt>
                <c:pt idx="2299">
                  <c:v>41820</c:v>
                </c:pt>
                <c:pt idx="2300">
                  <c:v>41821</c:v>
                </c:pt>
                <c:pt idx="2301">
                  <c:v>41822</c:v>
                </c:pt>
                <c:pt idx="2302">
                  <c:v>41823</c:v>
                </c:pt>
                <c:pt idx="2303">
                  <c:v>41824</c:v>
                </c:pt>
                <c:pt idx="2304">
                  <c:v>41827</c:v>
                </c:pt>
                <c:pt idx="2305">
                  <c:v>41828</c:v>
                </c:pt>
                <c:pt idx="2306">
                  <c:v>41829</c:v>
                </c:pt>
                <c:pt idx="2307">
                  <c:v>41830</c:v>
                </c:pt>
                <c:pt idx="2308">
                  <c:v>41831</c:v>
                </c:pt>
                <c:pt idx="2309">
                  <c:v>41834</c:v>
                </c:pt>
                <c:pt idx="2310">
                  <c:v>41835</c:v>
                </c:pt>
                <c:pt idx="2311">
                  <c:v>41836</c:v>
                </c:pt>
                <c:pt idx="2312">
                  <c:v>41837</c:v>
                </c:pt>
                <c:pt idx="2313">
                  <c:v>41838</c:v>
                </c:pt>
                <c:pt idx="2314">
                  <c:v>41841</c:v>
                </c:pt>
                <c:pt idx="2315">
                  <c:v>41842</c:v>
                </c:pt>
                <c:pt idx="2316">
                  <c:v>41843</c:v>
                </c:pt>
                <c:pt idx="2317">
                  <c:v>41844</c:v>
                </c:pt>
                <c:pt idx="2318">
                  <c:v>41845</c:v>
                </c:pt>
                <c:pt idx="2319">
                  <c:v>41848</c:v>
                </c:pt>
                <c:pt idx="2320">
                  <c:v>41849</c:v>
                </c:pt>
                <c:pt idx="2321">
                  <c:v>41850</c:v>
                </c:pt>
                <c:pt idx="2322">
                  <c:v>41851</c:v>
                </c:pt>
                <c:pt idx="2323">
                  <c:v>41852</c:v>
                </c:pt>
                <c:pt idx="2324">
                  <c:v>41855</c:v>
                </c:pt>
                <c:pt idx="2325">
                  <c:v>41856</c:v>
                </c:pt>
                <c:pt idx="2326">
                  <c:v>41857</c:v>
                </c:pt>
                <c:pt idx="2327">
                  <c:v>41858</c:v>
                </c:pt>
                <c:pt idx="2328">
                  <c:v>41859</c:v>
                </c:pt>
                <c:pt idx="2329">
                  <c:v>41862</c:v>
                </c:pt>
                <c:pt idx="2330">
                  <c:v>41863</c:v>
                </c:pt>
                <c:pt idx="2331">
                  <c:v>41864</c:v>
                </c:pt>
                <c:pt idx="2332">
                  <c:v>41865</c:v>
                </c:pt>
                <c:pt idx="2333">
                  <c:v>41866</c:v>
                </c:pt>
                <c:pt idx="2334">
                  <c:v>41869</c:v>
                </c:pt>
                <c:pt idx="2335">
                  <c:v>41870</c:v>
                </c:pt>
                <c:pt idx="2336">
                  <c:v>41871</c:v>
                </c:pt>
                <c:pt idx="2337">
                  <c:v>41872</c:v>
                </c:pt>
                <c:pt idx="2338">
                  <c:v>41873</c:v>
                </c:pt>
                <c:pt idx="2339">
                  <c:v>41876</c:v>
                </c:pt>
                <c:pt idx="2340">
                  <c:v>41877</c:v>
                </c:pt>
                <c:pt idx="2341">
                  <c:v>41878</c:v>
                </c:pt>
                <c:pt idx="2342">
                  <c:v>41879</c:v>
                </c:pt>
                <c:pt idx="2343">
                  <c:v>41880</c:v>
                </c:pt>
                <c:pt idx="2344">
                  <c:v>41883</c:v>
                </c:pt>
                <c:pt idx="2345">
                  <c:v>41884</c:v>
                </c:pt>
                <c:pt idx="2346">
                  <c:v>41885</c:v>
                </c:pt>
                <c:pt idx="2347">
                  <c:v>41886</c:v>
                </c:pt>
                <c:pt idx="2348">
                  <c:v>41887</c:v>
                </c:pt>
                <c:pt idx="2349">
                  <c:v>41891</c:v>
                </c:pt>
                <c:pt idx="2350">
                  <c:v>41892</c:v>
                </c:pt>
                <c:pt idx="2351">
                  <c:v>41893</c:v>
                </c:pt>
                <c:pt idx="2352">
                  <c:v>41894</c:v>
                </c:pt>
                <c:pt idx="2353">
                  <c:v>41897</c:v>
                </c:pt>
                <c:pt idx="2354">
                  <c:v>41898</c:v>
                </c:pt>
                <c:pt idx="2355">
                  <c:v>41899</c:v>
                </c:pt>
                <c:pt idx="2356">
                  <c:v>41900</c:v>
                </c:pt>
                <c:pt idx="2357">
                  <c:v>41901</c:v>
                </c:pt>
                <c:pt idx="2358">
                  <c:v>41904</c:v>
                </c:pt>
                <c:pt idx="2359">
                  <c:v>41905</c:v>
                </c:pt>
                <c:pt idx="2360">
                  <c:v>41906</c:v>
                </c:pt>
                <c:pt idx="2361">
                  <c:v>41907</c:v>
                </c:pt>
                <c:pt idx="2362">
                  <c:v>41908</c:v>
                </c:pt>
                <c:pt idx="2363">
                  <c:v>41911</c:v>
                </c:pt>
                <c:pt idx="2364">
                  <c:v>41912</c:v>
                </c:pt>
                <c:pt idx="2365">
                  <c:v>41920</c:v>
                </c:pt>
                <c:pt idx="2366">
                  <c:v>41921</c:v>
                </c:pt>
                <c:pt idx="2367">
                  <c:v>41922</c:v>
                </c:pt>
                <c:pt idx="2368">
                  <c:v>41925</c:v>
                </c:pt>
                <c:pt idx="2369">
                  <c:v>41926</c:v>
                </c:pt>
                <c:pt idx="2370">
                  <c:v>41927</c:v>
                </c:pt>
                <c:pt idx="2371">
                  <c:v>41928</c:v>
                </c:pt>
                <c:pt idx="2372">
                  <c:v>41929</c:v>
                </c:pt>
                <c:pt idx="2373">
                  <c:v>41932</c:v>
                </c:pt>
                <c:pt idx="2374">
                  <c:v>41933</c:v>
                </c:pt>
                <c:pt idx="2375">
                  <c:v>41934</c:v>
                </c:pt>
                <c:pt idx="2376">
                  <c:v>41935</c:v>
                </c:pt>
                <c:pt idx="2377">
                  <c:v>41936</c:v>
                </c:pt>
                <c:pt idx="2378">
                  <c:v>41939</c:v>
                </c:pt>
                <c:pt idx="2379">
                  <c:v>41940</c:v>
                </c:pt>
                <c:pt idx="2380">
                  <c:v>41941</c:v>
                </c:pt>
                <c:pt idx="2381">
                  <c:v>41942</c:v>
                </c:pt>
                <c:pt idx="2382">
                  <c:v>41943</c:v>
                </c:pt>
                <c:pt idx="2383">
                  <c:v>41946</c:v>
                </c:pt>
                <c:pt idx="2384">
                  <c:v>41947</c:v>
                </c:pt>
                <c:pt idx="2385">
                  <c:v>41948</c:v>
                </c:pt>
                <c:pt idx="2386">
                  <c:v>41949</c:v>
                </c:pt>
                <c:pt idx="2387">
                  <c:v>41950</c:v>
                </c:pt>
                <c:pt idx="2388">
                  <c:v>41953</c:v>
                </c:pt>
                <c:pt idx="2389">
                  <c:v>41954</c:v>
                </c:pt>
                <c:pt idx="2390">
                  <c:v>41955</c:v>
                </c:pt>
                <c:pt idx="2391">
                  <c:v>41956</c:v>
                </c:pt>
                <c:pt idx="2392">
                  <c:v>41957</c:v>
                </c:pt>
                <c:pt idx="2393">
                  <c:v>41960</c:v>
                </c:pt>
                <c:pt idx="2394">
                  <c:v>41961</c:v>
                </c:pt>
                <c:pt idx="2395">
                  <c:v>41962</c:v>
                </c:pt>
                <c:pt idx="2396">
                  <c:v>41963</c:v>
                </c:pt>
                <c:pt idx="2397">
                  <c:v>41964</c:v>
                </c:pt>
                <c:pt idx="2398">
                  <c:v>41967</c:v>
                </c:pt>
                <c:pt idx="2399">
                  <c:v>41968</c:v>
                </c:pt>
                <c:pt idx="2400">
                  <c:v>41969</c:v>
                </c:pt>
                <c:pt idx="2401">
                  <c:v>41970</c:v>
                </c:pt>
                <c:pt idx="2402">
                  <c:v>41971</c:v>
                </c:pt>
                <c:pt idx="2403">
                  <c:v>41974</c:v>
                </c:pt>
                <c:pt idx="2404">
                  <c:v>41975</c:v>
                </c:pt>
                <c:pt idx="2405">
                  <c:v>41976</c:v>
                </c:pt>
                <c:pt idx="2406">
                  <c:v>41977</c:v>
                </c:pt>
                <c:pt idx="2407">
                  <c:v>41978</c:v>
                </c:pt>
                <c:pt idx="2408">
                  <c:v>41981</c:v>
                </c:pt>
                <c:pt idx="2409">
                  <c:v>41982</c:v>
                </c:pt>
                <c:pt idx="2410">
                  <c:v>41983</c:v>
                </c:pt>
                <c:pt idx="2411">
                  <c:v>41984</c:v>
                </c:pt>
                <c:pt idx="2412">
                  <c:v>41985</c:v>
                </c:pt>
                <c:pt idx="2413">
                  <c:v>41988</c:v>
                </c:pt>
                <c:pt idx="2414">
                  <c:v>41989</c:v>
                </c:pt>
                <c:pt idx="2415">
                  <c:v>41990</c:v>
                </c:pt>
                <c:pt idx="2416">
                  <c:v>41991</c:v>
                </c:pt>
                <c:pt idx="2417">
                  <c:v>41992</c:v>
                </c:pt>
                <c:pt idx="2418">
                  <c:v>41995</c:v>
                </c:pt>
                <c:pt idx="2419">
                  <c:v>41996</c:v>
                </c:pt>
                <c:pt idx="2420">
                  <c:v>41997</c:v>
                </c:pt>
                <c:pt idx="2421">
                  <c:v>41998</c:v>
                </c:pt>
                <c:pt idx="2422">
                  <c:v>41999</c:v>
                </c:pt>
                <c:pt idx="2423">
                  <c:v>42002</c:v>
                </c:pt>
                <c:pt idx="2424">
                  <c:v>42003</c:v>
                </c:pt>
                <c:pt idx="2425">
                  <c:v>42004</c:v>
                </c:pt>
                <c:pt idx="2426">
                  <c:v>42009</c:v>
                </c:pt>
                <c:pt idx="2427">
                  <c:v>42010</c:v>
                </c:pt>
                <c:pt idx="2428">
                  <c:v>42011</c:v>
                </c:pt>
                <c:pt idx="2429">
                  <c:v>42012</c:v>
                </c:pt>
                <c:pt idx="2430">
                  <c:v>42013</c:v>
                </c:pt>
                <c:pt idx="2431">
                  <c:v>42016</c:v>
                </c:pt>
                <c:pt idx="2432">
                  <c:v>42017</c:v>
                </c:pt>
                <c:pt idx="2433">
                  <c:v>42018</c:v>
                </c:pt>
                <c:pt idx="2434">
                  <c:v>42019</c:v>
                </c:pt>
                <c:pt idx="2435">
                  <c:v>42020</c:v>
                </c:pt>
                <c:pt idx="2436">
                  <c:v>42023</c:v>
                </c:pt>
                <c:pt idx="2437">
                  <c:v>42024</c:v>
                </c:pt>
                <c:pt idx="2438">
                  <c:v>42025</c:v>
                </c:pt>
                <c:pt idx="2439">
                  <c:v>42026</c:v>
                </c:pt>
                <c:pt idx="2440">
                  <c:v>42027</c:v>
                </c:pt>
                <c:pt idx="2441">
                  <c:v>42030</c:v>
                </c:pt>
                <c:pt idx="2442">
                  <c:v>42031</c:v>
                </c:pt>
                <c:pt idx="2443">
                  <c:v>42032</c:v>
                </c:pt>
                <c:pt idx="2444">
                  <c:v>42033</c:v>
                </c:pt>
                <c:pt idx="2445">
                  <c:v>42034</c:v>
                </c:pt>
                <c:pt idx="2446">
                  <c:v>42037</c:v>
                </c:pt>
                <c:pt idx="2447">
                  <c:v>42038</c:v>
                </c:pt>
                <c:pt idx="2448">
                  <c:v>42039</c:v>
                </c:pt>
                <c:pt idx="2449">
                  <c:v>42040</c:v>
                </c:pt>
                <c:pt idx="2450">
                  <c:v>42041</c:v>
                </c:pt>
                <c:pt idx="2451">
                  <c:v>42044</c:v>
                </c:pt>
                <c:pt idx="2452">
                  <c:v>42045</c:v>
                </c:pt>
                <c:pt idx="2453">
                  <c:v>42046</c:v>
                </c:pt>
                <c:pt idx="2454">
                  <c:v>42047</c:v>
                </c:pt>
                <c:pt idx="2455">
                  <c:v>42048</c:v>
                </c:pt>
                <c:pt idx="2456">
                  <c:v>42051</c:v>
                </c:pt>
                <c:pt idx="2457">
                  <c:v>42052</c:v>
                </c:pt>
                <c:pt idx="2458">
                  <c:v>42060</c:v>
                </c:pt>
                <c:pt idx="2459">
                  <c:v>42061</c:v>
                </c:pt>
                <c:pt idx="2460">
                  <c:v>42062</c:v>
                </c:pt>
                <c:pt idx="2461">
                  <c:v>42065</c:v>
                </c:pt>
                <c:pt idx="2462">
                  <c:v>42066</c:v>
                </c:pt>
                <c:pt idx="2463">
                  <c:v>42067</c:v>
                </c:pt>
                <c:pt idx="2464">
                  <c:v>42068</c:v>
                </c:pt>
                <c:pt idx="2465">
                  <c:v>42069</c:v>
                </c:pt>
                <c:pt idx="2466">
                  <c:v>42072</c:v>
                </c:pt>
                <c:pt idx="2467">
                  <c:v>42073</c:v>
                </c:pt>
                <c:pt idx="2468">
                  <c:v>42074</c:v>
                </c:pt>
                <c:pt idx="2469">
                  <c:v>42075</c:v>
                </c:pt>
                <c:pt idx="2470">
                  <c:v>42076</c:v>
                </c:pt>
                <c:pt idx="2471">
                  <c:v>42079</c:v>
                </c:pt>
                <c:pt idx="2472">
                  <c:v>42080</c:v>
                </c:pt>
                <c:pt idx="2473">
                  <c:v>42081</c:v>
                </c:pt>
                <c:pt idx="2474">
                  <c:v>42082</c:v>
                </c:pt>
                <c:pt idx="2475">
                  <c:v>42083</c:v>
                </c:pt>
                <c:pt idx="2476">
                  <c:v>42086</c:v>
                </c:pt>
                <c:pt idx="2477">
                  <c:v>42087</c:v>
                </c:pt>
                <c:pt idx="2478">
                  <c:v>42088</c:v>
                </c:pt>
                <c:pt idx="2479">
                  <c:v>42089</c:v>
                </c:pt>
                <c:pt idx="2480">
                  <c:v>42090</c:v>
                </c:pt>
                <c:pt idx="2481">
                  <c:v>42093</c:v>
                </c:pt>
                <c:pt idx="2482">
                  <c:v>42094</c:v>
                </c:pt>
                <c:pt idx="2483">
                  <c:v>42095</c:v>
                </c:pt>
                <c:pt idx="2484">
                  <c:v>42096</c:v>
                </c:pt>
                <c:pt idx="2485">
                  <c:v>42097</c:v>
                </c:pt>
                <c:pt idx="2486">
                  <c:v>42101</c:v>
                </c:pt>
                <c:pt idx="2487">
                  <c:v>42102</c:v>
                </c:pt>
                <c:pt idx="2488">
                  <c:v>42103</c:v>
                </c:pt>
                <c:pt idx="2489">
                  <c:v>42104</c:v>
                </c:pt>
                <c:pt idx="2490">
                  <c:v>42107</c:v>
                </c:pt>
                <c:pt idx="2491">
                  <c:v>42108</c:v>
                </c:pt>
                <c:pt idx="2492">
                  <c:v>42109</c:v>
                </c:pt>
                <c:pt idx="2493">
                  <c:v>42110</c:v>
                </c:pt>
                <c:pt idx="2494">
                  <c:v>42111</c:v>
                </c:pt>
                <c:pt idx="2495">
                  <c:v>42114</c:v>
                </c:pt>
                <c:pt idx="2496">
                  <c:v>42115</c:v>
                </c:pt>
                <c:pt idx="2497">
                  <c:v>42116</c:v>
                </c:pt>
                <c:pt idx="2498">
                  <c:v>42117</c:v>
                </c:pt>
                <c:pt idx="2499">
                  <c:v>42118</c:v>
                </c:pt>
                <c:pt idx="2500">
                  <c:v>42121</c:v>
                </c:pt>
                <c:pt idx="2501">
                  <c:v>42122</c:v>
                </c:pt>
                <c:pt idx="2502">
                  <c:v>42123</c:v>
                </c:pt>
                <c:pt idx="2503">
                  <c:v>42124</c:v>
                </c:pt>
                <c:pt idx="2504">
                  <c:v>42128</c:v>
                </c:pt>
                <c:pt idx="2505">
                  <c:v>42129</c:v>
                </c:pt>
                <c:pt idx="2506">
                  <c:v>42130</c:v>
                </c:pt>
                <c:pt idx="2507">
                  <c:v>42131</c:v>
                </c:pt>
                <c:pt idx="2508">
                  <c:v>42132</c:v>
                </c:pt>
                <c:pt idx="2509">
                  <c:v>42135</c:v>
                </c:pt>
                <c:pt idx="2510">
                  <c:v>42136</c:v>
                </c:pt>
                <c:pt idx="2511">
                  <c:v>42137</c:v>
                </c:pt>
                <c:pt idx="2512">
                  <c:v>42138</c:v>
                </c:pt>
                <c:pt idx="2513">
                  <c:v>42139</c:v>
                </c:pt>
                <c:pt idx="2514">
                  <c:v>42142</c:v>
                </c:pt>
                <c:pt idx="2515">
                  <c:v>42143</c:v>
                </c:pt>
                <c:pt idx="2516">
                  <c:v>42144</c:v>
                </c:pt>
                <c:pt idx="2517">
                  <c:v>42145</c:v>
                </c:pt>
                <c:pt idx="2518">
                  <c:v>42146</c:v>
                </c:pt>
                <c:pt idx="2519">
                  <c:v>42149</c:v>
                </c:pt>
                <c:pt idx="2520">
                  <c:v>42150</c:v>
                </c:pt>
                <c:pt idx="2521">
                  <c:v>42151</c:v>
                </c:pt>
                <c:pt idx="2522">
                  <c:v>42152</c:v>
                </c:pt>
                <c:pt idx="2523">
                  <c:v>42153</c:v>
                </c:pt>
                <c:pt idx="2524">
                  <c:v>42156</c:v>
                </c:pt>
                <c:pt idx="2525">
                  <c:v>42157</c:v>
                </c:pt>
                <c:pt idx="2526">
                  <c:v>42158</c:v>
                </c:pt>
                <c:pt idx="2527">
                  <c:v>42159</c:v>
                </c:pt>
                <c:pt idx="2528">
                  <c:v>42160</c:v>
                </c:pt>
                <c:pt idx="2529">
                  <c:v>42163</c:v>
                </c:pt>
                <c:pt idx="2530">
                  <c:v>42164</c:v>
                </c:pt>
                <c:pt idx="2531">
                  <c:v>42165</c:v>
                </c:pt>
                <c:pt idx="2532">
                  <c:v>42166</c:v>
                </c:pt>
                <c:pt idx="2533">
                  <c:v>42167</c:v>
                </c:pt>
                <c:pt idx="2534">
                  <c:v>42170</c:v>
                </c:pt>
                <c:pt idx="2535">
                  <c:v>42171</c:v>
                </c:pt>
                <c:pt idx="2536">
                  <c:v>42172</c:v>
                </c:pt>
                <c:pt idx="2537">
                  <c:v>42173</c:v>
                </c:pt>
                <c:pt idx="2538">
                  <c:v>42174</c:v>
                </c:pt>
                <c:pt idx="2539">
                  <c:v>42178</c:v>
                </c:pt>
                <c:pt idx="2540">
                  <c:v>42179</c:v>
                </c:pt>
                <c:pt idx="2541">
                  <c:v>42180</c:v>
                </c:pt>
                <c:pt idx="2542">
                  <c:v>42181</c:v>
                </c:pt>
                <c:pt idx="2543">
                  <c:v>42184</c:v>
                </c:pt>
                <c:pt idx="2544">
                  <c:v>42185</c:v>
                </c:pt>
                <c:pt idx="2545">
                  <c:v>42186</c:v>
                </c:pt>
                <c:pt idx="2546">
                  <c:v>42187</c:v>
                </c:pt>
                <c:pt idx="2547">
                  <c:v>42188</c:v>
                </c:pt>
                <c:pt idx="2548">
                  <c:v>42191</c:v>
                </c:pt>
                <c:pt idx="2549">
                  <c:v>42192</c:v>
                </c:pt>
                <c:pt idx="2550">
                  <c:v>42193</c:v>
                </c:pt>
                <c:pt idx="2551">
                  <c:v>42194</c:v>
                </c:pt>
                <c:pt idx="2552">
                  <c:v>42195</c:v>
                </c:pt>
                <c:pt idx="2553">
                  <c:v>42198</c:v>
                </c:pt>
                <c:pt idx="2554">
                  <c:v>42199</c:v>
                </c:pt>
                <c:pt idx="2555">
                  <c:v>42200</c:v>
                </c:pt>
                <c:pt idx="2556">
                  <c:v>42201</c:v>
                </c:pt>
                <c:pt idx="2557">
                  <c:v>42202</c:v>
                </c:pt>
                <c:pt idx="2558">
                  <c:v>42205</c:v>
                </c:pt>
                <c:pt idx="2559">
                  <c:v>42206</c:v>
                </c:pt>
                <c:pt idx="2560">
                  <c:v>42207</c:v>
                </c:pt>
                <c:pt idx="2561">
                  <c:v>42208</c:v>
                </c:pt>
                <c:pt idx="2562">
                  <c:v>42209</c:v>
                </c:pt>
                <c:pt idx="2563">
                  <c:v>42212</c:v>
                </c:pt>
                <c:pt idx="2564">
                  <c:v>42213</c:v>
                </c:pt>
                <c:pt idx="2565">
                  <c:v>42214</c:v>
                </c:pt>
                <c:pt idx="2566">
                  <c:v>42215</c:v>
                </c:pt>
                <c:pt idx="2567">
                  <c:v>42216</c:v>
                </c:pt>
                <c:pt idx="2568">
                  <c:v>42219</c:v>
                </c:pt>
                <c:pt idx="2569">
                  <c:v>42220</c:v>
                </c:pt>
                <c:pt idx="2570">
                  <c:v>42221</c:v>
                </c:pt>
                <c:pt idx="2571">
                  <c:v>42222</c:v>
                </c:pt>
                <c:pt idx="2572">
                  <c:v>42223</c:v>
                </c:pt>
                <c:pt idx="2573">
                  <c:v>42226</c:v>
                </c:pt>
                <c:pt idx="2574">
                  <c:v>42227</c:v>
                </c:pt>
                <c:pt idx="2575">
                  <c:v>42228</c:v>
                </c:pt>
                <c:pt idx="2576">
                  <c:v>42229</c:v>
                </c:pt>
                <c:pt idx="2577">
                  <c:v>42230</c:v>
                </c:pt>
                <c:pt idx="2578">
                  <c:v>42233</c:v>
                </c:pt>
                <c:pt idx="2579">
                  <c:v>42234</c:v>
                </c:pt>
                <c:pt idx="2580">
                  <c:v>42235</c:v>
                </c:pt>
                <c:pt idx="2581">
                  <c:v>42236</c:v>
                </c:pt>
                <c:pt idx="2582">
                  <c:v>42237</c:v>
                </c:pt>
                <c:pt idx="2583">
                  <c:v>42240</c:v>
                </c:pt>
                <c:pt idx="2584">
                  <c:v>42241</c:v>
                </c:pt>
                <c:pt idx="2585">
                  <c:v>42242</c:v>
                </c:pt>
                <c:pt idx="2586">
                  <c:v>42243</c:v>
                </c:pt>
                <c:pt idx="2587">
                  <c:v>42244</c:v>
                </c:pt>
                <c:pt idx="2588">
                  <c:v>42247</c:v>
                </c:pt>
                <c:pt idx="2589">
                  <c:v>42248</c:v>
                </c:pt>
                <c:pt idx="2590">
                  <c:v>42249</c:v>
                </c:pt>
                <c:pt idx="2591">
                  <c:v>42254</c:v>
                </c:pt>
                <c:pt idx="2592">
                  <c:v>42255</c:v>
                </c:pt>
                <c:pt idx="2593">
                  <c:v>42256</c:v>
                </c:pt>
                <c:pt idx="2594">
                  <c:v>42257</c:v>
                </c:pt>
                <c:pt idx="2595">
                  <c:v>42258</c:v>
                </c:pt>
                <c:pt idx="2596">
                  <c:v>42261</c:v>
                </c:pt>
                <c:pt idx="2597">
                  <c:v>42262</c:v>
                </c:pt>
                <c:pt idx="2598">
                  <c:v>42263</c:v>
                </c:pt>
                <c:pt idx="2599">
                  <c:v>42264</c:v>
                </c:pt>
                <c:pt idx="2600">
                  <c:v>42265</c:v>
                </c:pt>
                <c:pt idx="2601">
                  <c:v>42268</c:v>
                </c:pt>
                <c:pt idx="2602">
                  <c:v>42269</c:v>
                </c:pt>
                <c:pt idx="2603">
                  <c:v>42270</c:v>
                </c:pt>
                <c:pt idx="2604">
                  <c:v>42271</c:v>
                </c:pt>
                <c:pt idx="2605">
                  <c:v>42272</c:v>
                </c:pt>
                <c:pt idx="2606">
                  <c:v>42275</c:v>
                </c:pt>
                <c:pt idx="2607">
                  <c:v>42276</c:v>
                </c:pt>
                <c:pt idx="2608">
                  <c:v>42277</c:v>
                </c:pt>
                <c:pt idx="2609">
                  <c:v>42285</c:v>
                </c:pt>
                <c:pt idx="2610">
                  <c:v>42286</c:v>
                </c:pt>
                <c:pt idx="2611">
                  <c:v>42289</c:v>
                </c:pt>
                <c:pt idx="2612">
                  <c:v>42290</c:v>
                </c:pt>
                <c:pt idx="2613">
                  <c:v>42291</c:v>
                </c:pt>
                <c:pt idx="2614">
                  <c:v>42292</c:v>
                </c:pt>
                <c:pt idx="2615">
                  <c:v>42293</c:v>
                </c:pt>
                <c:pt idx="2616">
                  <c:v>42296</c:v>
                </c:pt>
                <c:pt idx="2617">
                  <c:v>42297</c:v>
                </c:pt>
                <c:pt idx="2618">
                  <c:v>42298</c:v>
                </c:pt>
                <c:pt idx="2619">
                  <c:v>42299</c:v>
                </c:pt>
                <c:pt idx="2620">
                  <c:v>42300</c:v>
                </c:pt>
                <c:pt idx="2621">
                  <c:v>42303</c:v>
                </c:pt>
                <c:pt idx="2622">
                  <c:v>42304</c:v>
                </c:pt>
                <c:pt idx="2623">
                  <c:v>42305</c:v>
                </c:pt>
                <c:pt idx="2624">
                  <c:v>42306</c:v>
                </c:pt>
                <c:pt idx="2625">
                  <c:v>42307</c:v>
                </c:pt>
                <c:pt idx="2626">
                  <c:v>42310</c:v>
                </c:pt>
                <c:pt idx="2627">
                  <c:v>42311</c:v>
                </c:pt>
                <c:pt idx="2628">
                  <c:v>42312</c:v>
                </c:pt>
                <c:pt idx="2629">
                  <c:v>42313</c:v>
                </c:pt>
                <c:pt idx="2630">
                  <c:v>42314</c:v>
                </c:pt>
                <c:pt idx="2631">
                  <c:v>42317</c:v>
                </c:pt>
                <c:pt idx="2632">
                  <c:v>42318</c:v>
                </c:pt>
                <c:pt idx="2633">
                  <c:v>42319</c:v>
                </c:pt>
                <c:pt idx="2634">
                  <c:v>42320</c:v>
                </c:pt>
                <c:pt idx="2635">
                  <c:v>42321</c:v>
                </c:pt>
                <c:pt idx="2636">
                  <c:v>42324</c:v>
                </c:pt>
                <c:pt idx="2637">
                  <c:v>42325</c:v>
                </c:pt>
                <c:pt idx="2638">
                  <c:v>42326</c:v>
                </c:pt>
                <c:pt idx="2639">
                  <c:v>42327</c:v>
                </c:pt>
                <c:pt idx="2640">
                  <c:v>42328</c:v>
                </c:pt>
                <c:pt idx="2641">
                  <c:v>42331</c:v>
                </c:pt>
                <c:pt idx="2642">
                  <c:v>42332</c:v>
                </c:pt>
                <c:pt idx="2643">
                  <c:v>42333</c:v>
                </c:pt>
                <c:pt idx="2644">
                  <c:v>42334</c:v>
                </c:pt>
                <c:pt idx="2645">
                  <c:v>42335</c:v>
                </c:pt>
                <c:pt idx="2646">
                  <c:v>42338</c:v>
                </c:pt>
                <c:pt idx="2647">
                  <c:v>42339</c:v>
                </c:pt>
                <c:pt idx="2648">
                  <c:v>42340</c:v>
                </c:pt>
                <c:pt idx="2649">
                  <c:v>42341</c:v>
                </c:pt>
                <c:pt idx="2650">
                  <c:v>42342</c:v>
                </c:pt>
                <c:pt idx="2651">
                  <c:v>42345</c:v>
                </c:pt>
                <c:pt idx="2652">
                  <c:v>42346</c:v>
                </c:pt>
                <c:pt idx="2653">
                  <c:v>42347</c:v>
                </c:pt>
                <c:pt idx="2654">
                  <c:v>42348</c:v>
                </c:pt>
                <c:pt idx="2655">
                  <c:v>42349</c:v>
                </c:pt>
                <c:pt idx="2656">
                  <c:v>42352</c:v>
                </c:pt>
                <c:pt idx="2657">
                  <c:v>42353</c:v>
                </c:pt>
                <c:pt idx="2658">
                  <c:v>42354</c:v>
                </c:pt>
                <c:pt idx="2659">
                  <c:v>42355</c:v>
                </c:pt>
                <c:pt idx="2660">
                  <c:v>42356</c:v>
                </c:pt>
                <c:pt idx="2661">
                  <c:v>42359</c:v>
                </c:pt>
                <c:pt idx="2662">
                  <c:v>42360</c:v>
                </c:pt>
                <c:pt idx="2663">
                  <c:v>42361</c:v>
                </c:pt>
                <c:pt idx="2664">
                  <c:v>42362</c:v>
                </c:pt>
                <c:pt idx="2665">
                  <c:v>42363</c:v>
                </c:pt>
                <c:pt idx="2666">
                  <c:v>42366</c:v>
                </c:pt>
                <c:pt idx="2667">
                  <c:v>42367</c:v>
                </c:pt>
                <c:pt idx="2668">
                  <c:v>42368</c:v>
                </c:pt>
                <c:pt idx="2669">
                  <c:v>42369</c:v>
                </c:pt>
                <c:pt idx="2670">
                  <c:v>42373</c:v>
                </c:pt>
                <c:pt idx="2671">
                  <c:v>42374</c:v>
                </c:pt>
                <c:pt idx="2672">
                  <c:v>42375</c:v>
                </c:pt>
                <c:pt idx="2673">
                  <c:v>42376</c:v>
                </c:pt>
                <c:pt idx="2674">
                  <c:v>42377</c:v>
                </c:pt>
                <c:pt idx="2675">
                  <c:v>42380</c:v>
                </c:pt>
                <c:pt idx="2676">
                  <c:v>42381</c:v>
                </c:pt>
                <c:pt idx="2677">
                  <c:v>42382</c:v>
                </c:pt>
                <c:pt idx="2678">
                  <c:v>42383</c:v>
                </c:pt>
                <c:pt idx="2679">
                  <c:v>42384</c:v>
                </c:pt>
                <c:pt idx="2680">
                  <c:v>42387</c:v>
                </c:pt>
                <c:pt idx="2681">
                  <c:v>42388</c:v>
                </c:pt>
                <c:pt idx="2682">
                  <c:v>42389</c:v>
                </c:pt>
                <c:pt idx="2683">
                  <c:v>42390</c:v>
                </c:pt>
                <c:pt idx="2684">
                  <c:v>42391</c:v>
                </c:pt>
                <c:pt idx="2685">
                  <c:v>42394</c:v>
                </c:pt>
                <c:pt idx="2686">
                  <c:v>42395</c:v>
                </c:pt>
                <c:pt idx="2687">
                  <c:v>42396</c:v>
                </c:pt>
                <c:pt idx="2688">
                  <c:v>42397</c:v>
                </c:pt>
                <c:pt idx="2689">
                  <c:v>42398</c:v>
                </c:pt>
                <c:pt idx="2690">
                  <c:v>42401</c:v>
                </c:pt>
                <c:pt idx="2691">
                  <c:v>42402</c:v>
                </c:pt>
                <c:pt idx="2692">
                  <c:v>42403</c:v>
                </c:pt>
                <c:pt idx="2693">
                  <c:v>42404</c:v>
                </c:pt>
                <c:pt idx="2694">
                  <c:v>42405</c:v>
                </c:pt>
                <c:pt idx="2695">
                  <c:v>42415</c:v>
                </c:pt>
                <c:pt idx="2696">
                  <c:v>42416</c:v>
                </c:pt>
                <c:pt idx="2697">
                  <c:v>42417</c:v>
                </c:pt>
                <c:pt idx="2698">
                  <c:v>42418</c:v>
                </c:pt>
                <c:pt idx="2699">
                  <c:v>42419</c:v>
                </c:pt>
                <c:pt idx="2700">
                  <c:v>42422</c:v>
                </c:pt>
                <c:pt idx="2701">
                  <c:v>42423</c:v>
                </c:pt>
                <c:pt idx="2702">
                  <c:v>42424</c:v>
                </c:pt>
                <c:pt idx="2703">
                  <c:v>42425</c:v>
                </c:pt>
                <c:pt idx="2704">
                  <c:v>42426</c:v>
                </c:pt>
                <c:pt idx="2705">
                  <c:v>42429</c:v>
                </c:pt>
                <c:pt idx="2706">
                  <c:v>42430</c:v>
                </c:pt>
                <c:pt idx="2707">
                  <c:v>42431</c:v>
                </c:pt>
                <c:pt idx="2708">
                  <c:v>42432</c:v>
                </c:pt>
                <c:pt idx="2709">
                  <c:v>42433</c:v>
                </c:pt>
                <c:pt idx="2710">
                  <c:v>42436</c:v>
                </c:pt>
                <c:pt idx="2711">
                  <c:v>42437</c:v>
                </c:pt>
                <c:pt idx="2712">
                  <c:v>42438</c:v>
                </c:pt>
                <c:pt idx="2713">
                  <c:v>42439</c:v>
                </c:pt>
                <c:pt idx="2714">
                  <c:v>42440</c:v>
                </c:pt>
                <c:pt idx="2715">
                  <c:v>42443</c:v>
                </c:pt>
                <c:pt idx="2716">
                  <c:v>42444</c:v>
                </c:pt>
                <c:pt idx="2717">
                  <c:v>42445</c:v>
                </c:pt>
                <c:pt idx="2718">
                  <c:v>42446</c:v>
                </c:pt>
                <c:pt idx="2719">
                  <c:v>42447</c:v>
                </c:pt>
                <c:pt idx="2720">
                  <c:v>42450</c:v>
                </c:pt>
                <c:pt idx="2721">
                  <c:v>42451</c:v>
                </c:pt>
                <c:pt idx="2722">
                  <c:v>42452</c:v>
                </c:pt>
                <c:pt idx="2723">
                  <c:v>42453</c:v>
                </c:pt>
                <c:pt idx="2724">
                  <c:v>42454</c:v>
                </c:pt>
                <c:pt idx="2725">
                  <c:v>42457</c:v>
                </c:pt>
                <c:pt idx="2726">
                  <c:v>42458</c:v>
                </c:pt>
                <c:pt idx="2727">
                  <c:v>42459</c:v>
                </c:pt>
                <c:pt idx="2728">
                  <c:v>42460</c:v>
                </c:pt>
                <c:pt idx="2729">
                  <c:v>42461</c:v>
                </c:pt>
                <c:pt idx="2730">
                  <c:v>42465</c:v>
                </c:pt>
                <c:pt idx="2731">
                  <c:v>42466</c:v>
                </c:pt>
                <c:pt idx="2732">
                  <c:v>42467</c:v>
                </c:pt>
                <c:pt idx="2733">
                  <c:v>42468</c:v>
                </c:pt>
                <c:pt idx="2734">
                  <c:v>42471</c:v>
                </c:pt>
                <c:pt idx="2735">
                  <c:v>42472</c:v>
                </c:pt>
                <c:pt idx="2736">
                  <c:v>42473</c:v>
                </c:pt>
                <c:pt idx="2737">
                  <c:v>42474</c:v>
                </c:pt>
                <c:pt idx="2738">
                  <c:v>42475</c:v>
                </c:pt>
                <c:pt idx="2739">
                  <c:v>42478</c:v>
                </c:pt>
                <c:pt idx="2740">
                  <c:v>42479</c:v>
                </c:pt>
                <c:pt idx="2741">
                  <c:v>42480</c:v>
                </c:pt>
                <c:pt idx="2742">
                  <c:v>42481</c:v>
                </c:pt>
                <c:pt idx="2743">
                  <c:v>42482</c:v>
                </c:pt>
                <c:pt idx="2744">
                  <c:v>42485</c:v>
                </c:pt>
                <c:pt idx="2745">
                  <c:v>42486</c:v>
                </c:pt>
                <c:pt idx="2746">
                  <c:v>42487</c:v>
                </c:pt>
                <c:pt idx="2747">
                  <c:v>42488</c:v>
                </c:pt>
                <c:pt idx="2748">
                  <c:v>42489</c:v>
                </c:pt>
                <c:pt idx="2749">
                  <c:v>42493</c:v>
                </c:pt>
                <c:pt idx="2750">
                  <c:v>42494</c:v>
                </c:pt>
                <c:pt idx="2751">
                  <c:v>42495</c:v>
                </c:pt>
                <c:pt idx="2752">
                  <c:v>42496</c:v>
                </c:pt>
                <c:pt idx="2753">
                  <c:v>42499</c:v>
                </c:pt>
                <c:pt idx="2754">
                  <c:v>42500</c:v>
                </c:pt>
                <c:pt idx="2755">
                  <c:v>42501</c:v>
                </c:pt>
                <c:pt idx="2756">
                  <c:v>42502</c:v>
                </c:pt>
                <c:pt idx="2757">
                  <c:v>42503</c:v>
                </c:pt>
                <c:pt idx="2758">
                  <c:v>42506</c:v>
                </c:pt>
                <c:pt idx="2759">
                  <c:v>42507</c:v>
                </c:pt>
                <c:pt idx="2760">
                  <c:v>42508</c:v>
                </c:pt>
                <c:pt idx="2761">
                  <c:v>42509</c:v>
                </c:pt>
                <c:pt idx="2762">
                  <c:v>42510</c:v>
                </c:pt>
                <c:pt idx="2763">
                  <c:v>42513</c:v>
                </c:pt>
                <c:pt idx="2764">
                  <c:v>42514</c:v>
                </c:pt>
                <c:pt idx="2765">
                  <c:v>42515</c:v>
                </c:pt>
                <c:pt idx="2766">
                  <c:v>42516</c:v>
                </c:pt>
                <c:pt idx="2767">
                  <c:v>42517</c:v>
                </c:pt>
                <c:pt idx="2768">
                  <c:v>42520</c:v>
                </c:pt>
                <c:pt idx="2769">
                  <c:v>42521</c:v>
                </c:pt>
                <c:pt idx="2770">
                  <c:v>42522</c:v>
                </c:pt>
                <c:pt idx="2771">
                  <c:v>42523</c:v>
                </c:pt>
                <c:pt idx="2772">
                  <c:v>42524</c:v>
                </c:pt>
                <c:pt idx="2773">
                  <c:v>42527</c:v>
                </c:pt>
                <c:pt idx="2774">
                  <c:v>42528</c:v>
                </c:pt>
                <c:pt idx="2775">
                  <c:v>42529</c:v>
                </c:pt>
                <c:pt idx="2776">
                  <c:v>42534</c:v>
                </c:pt>
                <c:pt idx="2777">
                  <c:v>42535</c:v>
                </c:pt>
                <c:pt idx="2778">
                  <c:v>42536</c:v>
                </c:pt>
                <c:pt idx="2779">
                  <c:v>42537</c:v>
                </c:pt>
                <c:pt idx="2780">
                  <c:v>42538</c:v>
                </c:pt>
                <c:pt idx="2781">
                  <c:v>42541</c:v>
                </c:pt>
                <c:pt idx="2782">
                  <c:v>42542</c:v>
                </c:pt>
                <c:pt idx="2783">
                  <c:v>42543</c:v>
                </c:pt>
                <c:pt idx="2784">
                  <c:v>42544</c:v>
                </c:pt>
                <c:pt idx="2785">
                  <c:v>42545</c:v>
                </c:pt>
                <c:pt idx="2786">
                  <c:v>42548</c:v>
                </c:pt>
                <c:pt idx="2787">
                  <c:v>42549</c:v>
                </c:pt>
                <c:pt idx="2788">
                  <c:v>42550</c:v>
                </c:pt>
                <c:pt idx="2789">
                  <c:v>42551</c:v>
                </c:pt>
                <c:pt idx="2790">
                  <c:v>42552</c:v>
                </c:pt>
                <c:pt idx="2791">
                  <c:v>42555</c:v>
                </c:pt>
                <c:pt idx="2792">
                  <c:v>42556</c:v>
                </c:pt>
                <c:pt idx="2793">
                  <c:v>42557</c:v>
                </c:pt>
                <c:pt idx="2794">
                  <c:v>42558</c:v>
                </c:pt>
                <c:pt idx="2795">
                  <c:v>42559</c:v>
                </c:pt>
                <c:pt idx="2796">
                  <c:v>42562</c:v>
                </c:pt>
                <c:pt idx="2797">
                  <c:v>42563</c:v>
                </c:pt>
                <c:pt idx="2798">
                  <c:v>42564</c:v>
                </c:pt>
                <c:pt idx="2799">
                  <c:v>42565</c:v>
                </c:pt>
                <c:pt idx="2800">
                  <c:v>42566</c:v>
                </c:pt>
                <c:pt idx="2801">
                  <c:v>42569</c:v>
                </c:pt>
                <c:pt idx="2802">
                  <c:v>42570</c:v>
                </c:pt>
                <c:pt idx="2803">
                  <c:v>42571</c:v>
                </c:pt>
                <c:pt idx="2804">
                  <c:v>42572</c:v>
                </c:pt>
                <c:pt idx="2805">
                  <c:v>42573</c:v>
                </c:pt>
                <c:pt idx="2806">
                  <c:v>42576</c:v>
                </c:pt>
                <c:pt idx="2807">
                  <c:v>42577</c:v>
                </c:pt>
                <c:pt idx="2808">
                  <c:v>42578</c:v>
                </c:pt>
                <c:pt idx="2809">
                  <c:v>42579</c:v>
                </c:pt>
                <c:pt idx="2810">
                  <c:v>42580</c:v>
                </c:pt>
                <c:pt idx="2811">
                  <c:v>42583</c:v>
                </c:pt>
                <c:pt idx="2812">
                  <c:v>42584</c:v>
                </c:pt>
                <c:pt idx="2813">
                  <c:v>42585</c:v>
                </c:pt>
                <c:pt idx="2814">
                  <c:v>42586</c:v>
                </c:pt>
                <c:pt idx="2815">
                  <c:v>42587</c:v>
                </c:pt>
                <c:pt idx="2816">
                  <c:v>42590</c:v>
                </c:pt>
                <c:pt idx="2817">
                  <c:v>42591</c:v>
                </c:pt>
                <c:pt idx="2818">
                  <c:v>42592</c:v>
                </c:pt>
                <c:pt idx="2819">
                  <c:v>42593</c:v>
                </c:pt>
                <c:pt idx="2820">
                  <c:v>42594</c:v>
                </c:pt>
                <c:pt idx="2821">
                  <c:v>42597</c:v>
                </c:pt>
                <c:pt idx="2822">
                  <c:v>42598</c:v>
                </c:pt>
                <c:pt idx="2823">
                  <c:v>42599</c:v>
                </c:pt>
                <c:pt idx="2824">
                  <c:v>42600</c:v>
                </c:pt>
                <c:pt idx="2825">
                  <c:v>42601</c:v>
                </c:pt>
                <c:pt idx="2826">
                  <c:v>42604</c:v>
                </c:pt>
                <c:pt idx="2827">
                  <c:v>42605</c:v>
                </c:pt>
                <c:pt idx="2828">
                  <c:v>42606</c:v>
                </c:pt>
                <c:pt idx="2829">
                  <c:v>42607</c:v>
                </c:pt>
                <c:pt idx="2830">
                  <c:v>42608</c:v>
                </c:pt>
                <c:pt idx="2831">
                  <c:v>42611</c:v>
                </c:pt>
                <c:pt idx="2832">
                  <c:v>42612</c:v>
                </c:pt>
                <c:pt idx="2833">
                  <c:v>42613</c:v>
                </c:pt>
                <c:pt idx="2834">
                  <c:v>42614</c:v>
                </c:pt>
                <c:pt idx="2835">
                  <c:v>42615</c:v>
                </c:pt>
                <c:pt idx="2836">
                  <c:v>42618</c:v>
                </c:pt>
                <c:pt idx="2837">
                  <c:v>42619</c:v>
                </c:pt>
                <c:pt idx="2838">
                  <c:v>42620</c:v>
                </c:pt>
                <c:pt idx="2839">
                  <c:v>42621</c:v>
                </c:pt>
                <c:pt idx="2840">
                  <c:v>42622</c:v>
                </c:pt>
                <c:pt idx="2841">
                  <c:v>42625</c:v>
                </c:pt>
                <c:pt idx="2842">
                  <c:v>42626</c:v>
                </c:pt>
                <c:pt idx="2843">
                  <c:v>42627</c:v>
                </c:pt>
                <c:pt idx="2844">
                  <c:v>42632</c:v>
                </c:pt>
                <c:pt idx="2845">
                  <c:v>42633</c:v>
                </c:pt>
                <c:pt idx="2846">
                  <c:v>42634</c:v>
                </c:pt>
                <c:pt idx="2847">
                  <c:v>42635</c:v>
                </c:pt>
                <c:pt idx="2848">
                  <c:v>42636</c:v>
                </c:pt>
                <c:pt idx="2849">
                  <c:v>42639</c:v>
                </c:pt>
                <c:pt idx="2850">
                  <c:v>42640</c:v>
                </c:pt>
                <c:pt idx="2851">
                  <c:v>42641</c:v>
                </c:pt>
                <c:pt idx="2852">
                  <c:v>42642</c:v>
                </c:pt>
                <c:pt idx="2853">
                  <c:v>42643</c:v>
                </c:pt>
                <c:pt idx="2854">
                  <c:v>42653</c:v>
                </c:pt>
                <c:pt idx="2855">
                  <c:v>42654</c:v>
                </c:pt>
                <c:pt idx="2856">
                  <c:v>42655</c:v>
                </c:pt>
                <c:pt idx="2857">
                  <c:v>42656</c:v>
                </c:pt>
                <c:pt idx="2858">
                  <c:v>42657</c:v>
                </c:pt>
                <c:pt idx="2859">
                  <c:v>42660</c:v>
                </c:pt>
                <c:pt idx="2860">
                  <c:v>42661</c:v>
                </c:pt>
                <c:pt idx="2861">
                  <c:v>42662</c:v>
                </c:pt>
                <c:pt idx="2862">
                  <c:v>42663</c:v>
                </c:pt>
                <c:pt idx="2863">
                  <c:v>42664</c:v>
                </c:pt>
                <c:pt idx="2864">
                  <c:v>42667</c:v>
                </c:pt>
                <c:pt idx="2865">
                  <c:v>42668</c:v>
                </c:pt>
                <c:pt idx="2866">
                  <c:v>42669</c:v>
                </c:pt>
                <c:pt idx="2867">
                  <c:v>42670</c:v>
                </c:pt>
                <c:pt idx="2868">
                  <c:v>42671</c:v>
                </c:pt>
                <c:pt idx="2869">
                  <c:v>42674</c:v>
                </c:pt>
                <c:pt idx="2870">
                  <c:v>42675</c:v>
                </c:pt>
                <c:pt idx="2871">
                  <c:v>42676</c:v>
                </c:pt>
                <c:pt idx="2872">
                  <c:v>42677</c:v>
                </c:pt>
                <c:pt idx="2873">
                  <c:v>42678</c:v>
                </c:pt>
                <c:pt idx="2874">
                  <c:v>42681</c:v>
                </c:pt>
                <c:pt idx="2875">
                  <c:v>42682</c:v>
                </c:pt>
                <c:pt idx="2876">
                  <c:v>42683</c:v>
                </c:pt>
                <c:pt idx="2877">
                  <c:v>42684</c:v>
                </c:pt>
                <c:pt idx="2878">
                  <c:v>42685</c:v>
                </c:pt>
                <c:pt idx="2879">
                  <c:v>42688</c:v>
                </c:pt>
                <c:pt idx="2880">
                  <c:v>42689</c:v>
                </c:pt>
                <c:pt idx="2881">
                  <c:v>42690</c:v>
                </c:pt>
                <c:pt idx="2882">
                  <c:v>42691</c:v>
                </c:pt>
                <c:pt idx="2883">
                  <c:v>42692</c:v>
                </c:pt>
                <c:pt idx="2884">
                  <c:v>42695</c:v>
                </c:pt>
                <c:pt idx="2885">
                  <c:v>42696</c:v>
                </c:pt>
                <c:pt idx="2886">
                  <c:v>42697</c:v>
                </c:pt>
                <c:pt idx="2887">
                  <c:v>42698</c:v>
                </c:pt>
                <c:pt idx="2888">
                  <c:v>42699</c:v>
                </c:pt>
                <c:pt idx="2889">
                  <c:v>42702</c:v>
                </c:pt>
                <c:pt idx="2890">
                  <c:v>42703</c:v>
                </c:pt>
                <c:pt idx="2891">
                  <c:v>42704</c:v>
                </c:pt>
                <c:pt idx="2892">
                  <c:v>42705</c:v>
                </c:pt>
                <c:pt idx="2893">
                  <c:v>42706</c:v>
                </c:pt>
                <c:pt idx="2894">
                  <c:v>42709</c:v>
                </c:pt>
                <c:pt idx="2895">
                  <c:v>42710</c:v>
                </c:pt>
                <c:pt idx="2896">
                  <c:v>42711</c:v>
                </c:pt>
                <c:pt idx="2897">
                  <c:v>42712</c:v>
                </c:pt>
                <c:pt idx="2898">
                  <c:v>42713</c:v>
                </c:pt>
                <c:pt idx="2899">
                  <c:v>42716</c:v>
                </c:pt>
                <c:pt idx="2900">
                  <c:v>42717</c:v>
                </c:pt>
                <c:pt idx="2901">
                  <c:v>42718</c:v>
                </c:pt>
                <c:pt idx="2902">
                  <c:v>42719</c:v>
                </c:pt>
                <c:pt idx="2903">
                  <c:v>42720</c:v>
                </c:pt>
                <c:pt idx="2904">
                  <c:v>42723</c:v>
                </c:pt>
                <c:pt idx="2905">
                  <c:v>42724</c:v>
                </c:pt>
                <c:pt idx="2906">
                  <c:v>42725</c:v>
                </c:pt>
                <c:pt idx="2907">
                  <c:v>42726</c:v>
                </c:pt>
                <c:pt idx="2908">
                  <c:v>42727</c:v>
                </c:pt>
                <c:pt idx="2909">
                  <c:v>42730</c:v>
                </c:pt>
                <c:pt idx="2910">
                  <c:v>42731</c:v>
                </c:pt>
                <c:pt idx="2911">
                  <c:v>42732</c:v>
                </c:pt>
                <c:pt idx="2912">
                  <c:v>42733</c:v>
                </c:pt>
                <c:pt idx="2913">
                  <c:v>42734</c:v>
                </c:pt>
                <c:pt idx="2914">
                  <c:v>42738</c:v>
                </c:pt>
                <c:pt idx="2915">
                  <c:v>42739</c:v>
                </c:pt>
                <c:pt idx="2916">
                  <c:v>42740</c:v>
                </c:pt>
                <c:pt idx="2917">
                  <c:v>42741</c:v>
                </c:pt>
                <c:pt idx="2918">
                  <c:v>42744</c:v>
                </c:pt>
                <c:pt idx="2919">
                  <c:v>42745</c:v>
                </c:pt>
                <c:pt idx="2920">
                  <c:v>42746</c:v>
                </c:pt>
                <c:pt idx="2921">
                  <c:v>42747</c:v>
                </c:pt>
                <c:pt idx="2922">
                  <c:v>42748</c:v>
                </c:pt>
                <c:pt idx="2923">
                  <c:v>42751</c:v>
                </c:pt>
                <c:pt idx="2924">
                  <c:v>42752</c:v>
                </c:pt>
                <c:pt idx="2925">
                  <c:v>42753</c:v>
                </c:pt>
                <c:pt idx="2926">
                  <c:v>42754</c:v>
                </c:pt>
                <c:pt idx="2927">
                  <c:v>42755</c:v>
                </c:pt>
                <c:pt idx="2928">
                  <c:v>42758</c:v>
                </c:pt>
                <c:pt idx="2929">
                  <c:v>42759</c:v>
                </c:pt>
                <c:pt idx="2930">
                  <c:v>42760</c:v>
                </c:pt>
                <c:pt idx="2931">
                  <c:v>42761</c:v>
                </c:pt>
                <c:pt idx="2932">
                  <c:v>42769</c:v>
                </c:pt>
                <c:pt idx="2933">
                  <c:v>42772</c:v>
                </c:pt>
                <c:pt idx="2934">
                  <c:v>42773</c:v>
                </c:pt>
                <c:pt idx="2935">
                  <c:v>42774</c:v>
                </c:pt>
                <c:pt idx="2936">
                  <c:v>42775</c:v>
                </c:pt>
                <c:pt idx="2937">
                  <c:v>42776</c:v>
                </c:pt>
                <c:pt idx="2938">
                  <c:v>42779</c:v>
                </c:pt>
                <c:pt idx="2939">
                  <c:v>42780</c:v>
                </c:pt>
                <c:pt idx="2940">
                  <c:v>42781</c:v>
                </c:pt>
                <c:pt idx="2941">
                  <c:v>42782</c:v>
                </c:pt>
                <c:pt idx="2942">
                  <c:v>42783</c:v>
                </c:pt>
                <c:pt idx="2943">
                  <c:v>42786</c:v>
                </c:pt>
                <c:pt idx="2944">
                  <c:v>42787</c:v>
                </c:pt>
                <c:pt idx="2945">
                  <c:v>42788</c:v>
                </c:pt>
                <c:pt idx="2946">
                  <c:v>42789</c:v>
                </c:pt>
                <c:pt idx="2947">
                  <c:v>42790</c:v>
                </c:pt>
                <c:pt idx="2948">
                  <c:v>42793</c:v>
                </c:pt>
                <c:pt idx="2949">
                  <c:v>42794</c:v>
                </c:pt>
                <c:pt idx="2950">
                  <c:v>42795</c:v>
                </c:pt>
                <c:pt idx="2951">
                  <c:v>42796</c:v>
                </c:pt>
                <c:pt idx="2952">
                  <c:v>42797</c:v>
                </c:pt>
                <c:pt idx="2953">
                  <c:v>42800</c:v>
                </c:pt>
                <c:pt idx="2954">
                  <c:v>42801</c:v>
                </c:pt>
                <c:pt idx="2955">
                  <c:v>42802</c:v>
                </c:pt>
                <c:pt idx="2956">
                  <c:v>42803</c:v>
                </c:pt>
                <c:pt idx="2957">
                  <c:v>42804</c:v>
                </c:pt>
                <c:pt idx="2958">
                  <c:v>42807</c:v>
                </c:pt>
                <c:pt idx="2959">
                  <c:v>42808</c:v>
                </c:pt>
                <c:pt idx="2960">
                  <c:v>42809</c:v>
                </c:pt>
                <c:pt idx="2961">
                  <c:v>42810</c:v>
                </c:pt>
                <c:pt idx="2962">
                  <c:v>42811</c:v>
                </c:pt>
                <c:pt idx="2963">
                  <c:v>42814</c:v>
                </c:pt>
                <c:pt idx="2964">
                  <c:v>42815</c:v>
                </c:pt>
                <c:pt idx="2965">
                  <c:v>42816</c:v>
                </c:pt>
                <c:pt idx="2966">
                  <c:v>42817</c:v>
                </c:pt>
                <c:pt idx="2967">
                  <c:v>42818</c:v>
                </c:pt>
                <c:pt idx="2968">
                  <c:v>42821</c:v>
                </c:pt>
                <c:pt idx="2969">
                  <c:v>42822</c:v>
                </c:pt>
                <c:pt idx="2970">
                  <c:v>42823</c:v>
                </c:pt>
                <c:pt idx="2971">
                  <c:v>42824</c:v>
                </c:pt>
                <c:pt idx="2972">
                  <c:v>42825</c:v>
                </c:pt>
                <c:pt idx="2973">
                  <c:v>42830</c:v>
                </c:pt>
                <c:pt idx="2974">
                  <c:v>42831</c:v>
                </c:pt>
                <c:pt idx="2975">
                  <c:v>42832</c:v>
                </c:pt>
                <c:pt idx="2976">
                  <c:v>42835</c:v>
                </c:pt>
                <c:pt idx="2977">
                  <c:v>42836</c:v>
                </c:pt>
                <c:pt idx="2978">
                  <c:v>42837</c:v>
                </c:pt>
                <c:pt idx="2979">
                  <c:v>42838</c:v>
                </c:pt>
                <c:pt idx="2980">
                  <c:v>42839</c:v>
                </c:pt>
                <c:pt idx="2981">
                  <c:v>42842</c:v>
                </c:pt>
                <c:pt idx="2982">
                  <c:v>42843</c:v>
                </c:pt>
                <c:pt idx="2983">
                  <c:v>42844</c:v>
                </c:pt>
                <c:pt idx="2984">
                  <c:v>42845</c:v>
                </c:pt>
                <c:pt idx="2985">
                  <c:v>42846</c:v>
                </c:pt>
                <c:pt idx="2986">
                  <c:v>42849</c:v>
                </c:pt>
                <c:pt idx="2987">
                  <c:v>42850</c:v>
                </c:pt>
                <c:pt idx="2988">
                  <c:v>42851</c:v>
                </c:pt>
                <c:pt idx="2989">
                  <c:v>42852</c:v>
                </c:pt>
                <c:pt idx="2990">
                  <c:v>42853</c:v>
                </c:pt>
                <c:pt idx="2991">
                  <c:v>42857</c:v>
                </c:pt>
                <c:pt idx="2992">
                  <c:v>42858</c:v>
                </c:pt>
                <c:pt idx="2993">
                  <c:v>42859</c:v>
                </c:pt>
                <c:pt idx="2994">
                  <c:v>42860</c:v>
                </c:pt>
                <c:pt idx="2995">
                  <c:v>42863</c:v>
                </c:pt>
                <c:pt idx="2996">
                  <c:v>42864</c:v>
                </c:pt>
                <c:pt idx="2997">
                  <c:v>42865</c:v>
                </c:pt>
                <c:pt idx="2998">
                  <c:v>42866</c:v>
                </c:pt>
                <c:pt idx="2999">
                  <c:v>42867</c:v>
                </c:pt>
                <c:pt idx="3000">
                  <c:v>42870</c:v>
                </c:pt>
                <c:pt idx="3001">
                  <c:v>42871</c:v>
                </c:pt>
                <c:pt idx="3002">
                  <c:v>42872</c:v>
                </c:pt>
                <c:pt idx="3003">
                  <c:v>42873</c:v>
                </c:pt>
                <c:pt idx="3004">
                  <c:v>42874</c:v>
                </c:pt>
                <c:pt idx="3005">
                  <c:v>42877</c:v>
                </c:pt>
                <c:pt idx="3006">
                  <c:v>42878</c:v>
                </c:pt>
                <c:pt idx="3007">
                  <c:v>42879</c:v>
                </c:pt>
                <c:pt idx="3008">
                  <c:v>42880</c:v>
                </c:pt>
                <c:pt idx="3009">
                  <c:v>42881</c:v>
                </c:pt>
                <c:pt idx="3010">
                  <c:v>42886</c:v>
                </c:pt>
                <c:pt idx="3011">
                  <c:v>42887</c:v>
                </c:pt>
                <c:pt idx="3012">
                  <c:v>42888</c:v>
                </c:pt>
                <c:pt idx="3013">
                  <c:v>42891</c:v>
                </c:pt>
                <c:pt idx="3014">
                  <c:v>42892</c:v>
                </c:pt>
                <c:pt idx="3015">
                  <c:v>42893</c:v>
                </c:pt>
                <c:pt idx="3016">
                  <c:v>42894</c:v>
                </c:pt>
                <c:pt idx="3017">
                  <c:v>42895</c:v>
                </c:pt>
                <c:pt idx="3018">
                  <c:v>42898</c:v>
                </c:pt>
                <c:pt idx="3019">
                  <c:v>42899</c:v>
                </c:pt>
                <c:pt idx="3020">
                  <c:v>42900</c:v>
                </c:pt>
                <c:pt idx="3021">
                  <c:v>42901</c:v>
                </c:pt>
                <c:pt idx="3022">
                  <c:v>42902</c:v>
                </c:pt>
                <c:pt idx="3023">
                  <c:v>42905</c:v>
                </c:pt>
                <c:pt idx="3024">
                  <c:v>42906</c:v>
                </c:pt>
                <c:pt idx="3025">
                  <c:v>42907</c:v>
                </c:pt>
                <c:pt idx="3026">
                  <c:v>42908</c:v>
                </c:pt>
                <c:pt idx="3027">
                  <c:v>42909</c:v>
                </c:pt>
                <c:pt idx="3028">
                  <c:v>42912</c:v>
                </c:pt>
                <c:pt idx="3029">
                  <c:v>42913</c:v>
                </c:pt>
                <c:pt idx="3030">
                  <c:v>42914</c:v>
                </c:pt>
                <c:pt idx="3031">
                  <c:v>42915</c:v>
                </c:pt>
                <c:pt idx="3032">
                  <c:v>42916</c:v>
                </c:pt>
                <c:pt idx="3033">
                  <c:v>42919</c:v>
                </c:pt>
                <c:pt idx="3034">
                  <c:v>42920</c:v>
                </c:pt>
                <c:pt idx="3035">
                  <c:v>42921</c:v>
                </c:pt>
                <c:pt idx="3036">
                  <c:v>42922</c:v>
                </c:pt>
                <c:pt idx="3037">
                  <c:v>42923</c:v>
                </c:pt>
                <c:pt idx="3038">
                  <c:v>42926</c:v>
                </c:pt>
                <c:pt idx="3039">
                  <c:v>42927</c:v>
                </c:pt>
                <c:pt idx="3040">
                  <c:v>42928</c:v>
                </c:pt>
                <c:pt idx="3041">
                  <c:v>42929</c:v>
                </c:pt>
                <c:pt idx="3042">
                  <c:v>42930</c:v>
                </c:pt>
                <c:pt idx="3043">
                  <c:v>42933</c:v>
                </c:pt>
                <c:pt idx="3044">
                  <c:v>42934</c:v>
                </c:pt>
                <c:pt idx="3045">
                  <c:v>42935</c:v>
                </c:pt>
                <c:pt idx="3046">
                  <c:v>42936</c:v>
                </c:pt>
                <c:pt idx="3047">
                  <c:v>42937</c:v>
                </c:pt>
                <c:pt idx="3048">
                  <c:v>42940</c:v>
                </c:pt>
                <c:pt idx="3049">
                  <c:v>42941</c:v>
                </c:pt>
                <c:pt idx="3050">
                  <c:v>42942</c:v>
                </c:pt>
                <c:pt idx="3051">
                  <c:v>42943</c:v>
                </c:pt>
                <c:pt idx="3052">
                  <c:v>42944</c:v>
                </c:pt>
                <c:pt idx="3053">
                  <c:v>42947</c:v>
                </c:pt>
                <c:pt idx="3054">
                  <c:v>42948</c:v>
                </c:pt>
                <c:pt idx="3055">
                  <c:v>42949</c:v>
                </c:pt>
                <c:pt idx="3056">
                  <c:v>42950</c:v>
                </c:pt>
                <c:pt idx="3057">
                  <c:v>42951</c:v>
                </c:pt>
                <c:pt idx="3058">
                  <c:v>42954</c:v>
                </c:pt>
                <c:pt idx="3059">
                  <c:v>42955</c:v>
                </c:pt>
                <c:pt idx="3060">
                  <c:v>42956</c:v>
                </c:pt>
                <c:pt idx="3061">
                  <c:v>42957</c:v>
                </c:pt>
                <c:pt idx="3062">
                  <c:v>42958</c:v>
                </c:pt>
                <c:pt idx="3063">
                  <c:v>42961</c:v>
                </c:pt>
                <c:pt idx="3064">
                  <c:v>42962</c:v>
                </c:pt>
                <c:pt idx="3065">
                  <c:v>42963</c:v>
                </c:pt>
                <c:pt idx="3066">
                  <c:v>42964</c:v>
                </c:pt>
                <c:pt idx="3067">
                  <c:v>42965</c:v>
                </c:pt>
                <c:pt idx="3068">
                  <c:v>42968</c:v>
                </c:pt>
                <c:pt idx="3069">
                  <c:v>42969</c:v>
                </c:pt>
                <c:pt idx="3070">
                  <c:v>42970</c:v>
                </c:pt>
                <c:pt idx="3071">
                  <c:v>42971</c:v>
                </c:pt>
                <c:pt idx="3072">
                  <c:v>42972</c:v>
                </c:pt>
                <c:pt idx="3073">
                  <c:v>42975</c:v>
                </c:pt>
                <c:pt idx="3074">
                  <c:v>42976</c:v>
                </c:pt>
                <c:pt idx="3075">
                  <c:v>42977</c:v>
                </c:pt>
                <c:pt idx="3076">
                  <c:v>42978</c:v>
                </c:pt>
                <c:pt idx="3077">
                  <c:v>42979</c:v>
                </c:pt>
                <c:pt idx="3078">
                  <c:v>42982</c:v>
                </c:pt>
                <c:pt idx="3079">
                  <c:v>42983</c:v>
                </c:pt>
                <c:pt idx="3080">
                  <c:v>42984</c:v>
                </c:pt>
                <c:pt idx="3081">
                  <c:v>42985</c:v>
                </c:pt>
                <c:pt idx="3082">
                  <c:v>42986</c:v>
                </c:pt>
                <c:pt idx="3083">
                  <c:v>42989</c:v>
                </c:pt>
                <c:pt idx="3084">
                  <c:v>42990</c:v>
                </c:pt>
                <c:pt idx="3085">
                  <c:v>42991</c:v>
                </c:pt>
                <c:pt idx="3086">
                  <c:v>42992</c:v>
                </c:pt>
                <c:pt idx="3087">
                  <c:v>42993</c:v>
                </c:pt>
                <c:pt idx="3088">
                  <c:v>42996</c:v>
                </c:pt>
                <c:pt idx="3089">
                  <c:v>42997</c:v>
                </c:pt>
                <c:pt idx="3090">
                  <c:v>42998</c:v>
                </c:pt>
                <c:pt idx="3091">
                  <c:v>42999</c:v>
                </c:pt>
                <c:pt idx="3092">
                  <c:v>43000</c:v>
                </c:pt>
                <c:pt idx="3093">
                  <c:v>43003</c:v>
                </c:pt>
                <c:pt idx="3094">
                  <c:v>43004</c:v>
                </c:pt>
                <c:pt idx="3095">
                  <c:v>43005</c:v>
                </c:pt>
                <c:pt idx="3096">
                  <c:v>43006</c:v>
                </c:pt>
                <c:pt idx="3097">
                  <c:v>43007</c:v>
                </c:pt>
                <c:pt idx="3098">
                  <c:v>43017</c:v>
                </c:pt>
                <c:pt idx="3099">
                  <c:v>43018</c:v>
                </c:pt>
                <c:pt idx="3100">
                  <c:v>43019</c:v>
                </c:pt>
                <c:pt idx="3101">
                  <c:v>43020</c:v>
                </c:pt>
                <c:pt idx="3102">
                  <c:v>43021</c:v>
                </c:pt>
                <c:pt idx="3103">
                  <c:v>43024</c:v>
                </c:pt>
                <c:pt idx="3104">
                  <c:v>43025</c:v>
                </c:pt>
                <c:pt idx="3105">
                  <c:v>43026</c:v>
                </c:pt>
                <c:pt idx="3106">
                  <c:v>43027</c:v>
                </c:pt>
                <c:pt idx="3107">
                  <c:v>43028</c:v>
                </c:pt>
                <c:pt idx="3108">
                  <c:v>43031</c:v>
                </c:pt>
                <c:pt idx="3109">
                  <c:v>43032</c:v>
                </c:pt>
                <c:pt idx="3110">
                  <c:v>43033</c:v>
                </c:pt>
                <c:pt idx="3111">
                  <c:v>43034</c:v>
                </c:pt>
                <c:pt idx="3112">
                  <c:v>43035</c:v>
                </c:pt>
                <c:pt idx="3113">
                  <c:v>43038</c:v>
                </c:pt>
                <c:pt idx="3114">
                  <c:v>43039</c:v>
                </c:pt>
                <c:pt idx="3115">
                  <c:v>43040</c:v>
                </c:pt>
                <c:pt idx="3116">
                  <c:v>43041</c:v>
                </c:pt>
                <c:pt idx="3117">
                  <c:v>43042</c:v>
                </c:pt>
                <c:pt idx="3118">
                  <c:v>43045</c:v>
                </c:pt>
                <c:pt idx="3119">
                  <c:v>43046</c:v>
                </c:pt>
                <c:pt idx="3120">
                  <c:v>43047</c:v>
                </c:pt>
                <c:pt idx="3121">
                  <c:v>43048</c:v>
                </c:pt>
                <c:pt idx="3122">
                  <c:v>43049</c:v>
                </c:pt>
                <c:pt idx="3123">
                  <c:v>43052</c:v>
                </c:pt>
                <c:pt idx="3124">
                  <c:v>43053</c:v>
                </c:pt>
                <c:pt idx="3125">
                  <c:v>43054</c:v>
                </c:pt>
                <c:pt idx="3126">
                  <c:v>43055</c:v>
                </c:pt>
                <c:pt idx="3127">
                  <c:v>43056</c:v>
                </c:pt>
                <c:pt idx="3128">
                  <c:v>43059</c:v>
                </c:pt>
                <c:pt idx="3129">
                  <c:v>43060</c:v>
                </c:pt>
                <c:pt idx="3130">
                  <c:v>43061</c:v>
                </c:pt>
                <c:pt idx="3131">
                  <c:v>43062</c:v>
                </c:pt>
                <c:pt idx="3132">
                  <c:v>43063</c:v>
                </c:pt>
                <c:pt idx="3133">
                  <c:v>43066</c:v>
                </c:pt>
                <c:pt idx="3134">
                  <c:v>43067</c:v>
                </c:pt>
                <c:pt idx="3135">
                  <c:v>43068</c:v>
                </c:pt>
                <c:pt idx="3136">
                  <c:v>43069</c:v>
                </c:pt>
                <c:pt idx="3137">
                  <c:v>43070</c:v>
                </c:pt>
                <c:pt idx="3138">
                  <c:v>43073</c:v>
                </c:pt>
                <c:pt idx="3139">
                  <c:v>43074</c:v>
                </c:pt>
                <c:pt idx="3140">
                  <c:v>43075</c:v>
                </c:pt>
                <c:pt idx="3141">
                  <c:v>43076</c:v>
                </c:pt>
                <c:pt idx="3142">
                  <c:v>43077</c:v>
                </c:pt>
                <c:pt idx="3143">
                  <c:v>43080</c:v>
                </c:pt>
                <c:pt idx="3144">
                  <c:v>43081</c:v>
                </c:pt>
                <c:pt idx="3145">
                  <c:v>43082</c:v>
                </c:pt>
                <c:pt idx="3146">
                  <c:v>43083</c:v>
                </c:pt>
                <c:pt idx="3147">
                  <c:v>43084</c:v>
                </c:pt>
                <c:pt idx="3148">
                  <c:v>43087</c:v>
                </c:pt>
                <c:pt idx="3149">
                  <c:v>43088</c:v>
                </c:pt>
                <c:pt idx="3150">
                  <c:v>43089</c:v>
                </c:pt>
                <c:pt idx="3151">
                  <c:v>43090</c:v>
                </c:pt>
                <c:pt idx="3152">
                  <c:v>43091</c:v>
                </c:pt>
                <c:pt idx="3153">
                  <c:v>43094</c:v>
                </c:pt>
                <c:pt idx="3154">
                  <c:v>43095</c:v>
                </c:pt>
                <c:pt idx="3155">
                  <c:v>43096</c:v>
                </c:pt>
                <c:pt idx="3156">
                  <c:v>43097</c:v>
                </c:pt>
                <c:pt idx="3157">
                  <c:v>43098</c:v>
                </c:pt>
                <c:pt idx="3158">
                  <c:v>43102</c:v>
                </c:pt>
                <c:pt idx="3159">
                  <c:v>43103</c:v>
                </c:pt>
                <c:pt idx="3160">
                  <c:v>43104</c:v>
                </c:pt>
                <c:pt idx="3161">
                  <c:v>43105</c:v>
                </c:pt>
                <c:pt idx="3162">
                  <c:v>43108</c:v>
                </c:pt>
                <c:pt idx="3163">
                  <c:v>43109</c:v>
                </c:pt>
                <c:pt idx="3164">
                  <c:v>43110</c:v>
                </c:pt>
                <c:pt idx="3165">
                  <c:v>43111</c:v>
                </c:pt>
                <c:pt idx="3166">
                  <c:v>43112</c:v>
                </c:pt>
                <c:pt idx="3167">
                  <c:v>43115</c:v>
                </c:pt>
                <c:pt idx="3168">
                  <c:v>43116</c:v>
                </c:pt>
                <c:pt idx="3169">
                  <c:v>43117</c:v>
                </c:pt>
                <c:pt idx="3170">
                  <c:v>43118</c:v>
                </c:pt>
                <c:pt idx="3171">
                  <c:v>43119</c:v>
                </c:pt>
                <c:pt idx="3172">
                  <c:v>43122</c:v>
                </c:pt>
                <c:pt idx="3173">
                  <c:v>43123</c:v>
                </c:pt>
                <c:pt idx="3174">
                  <c:v>43124</c:v>
                </c:pt>
                <c:pt idx="3175">
                  <c:v>43125</c:v>
                </c:pt>
                <c:pt idx="3176">
                  <c:v>43126</c:v>
                </c:pt>
                <c:pt idx="3177">
                  <c:v>43129</c:v>
                </c:pt>
                <c:pt idx="3178">
                  <c:v>43130</c:v>
                </c:pt>
                <c:pt idx="3179">
                  <c:v>43131</c:v>
                </c:pt>
                <c:pt idx="3180">
                  <c:v>43132</c:v>
                </c:pt>
                <c:pt idx="3181">
                  <c:v>43133</c:v>
                </c:pt>
                <c:pt idx="3182">
                  <c:v>43136</c:v>
                </c:pt>
                <c:pt idx="3183">
                  <c:v>43137</c:v>
                </c:pt>
                <c:pt idx="3184">
                  <c:v>43138</c:v>
                </c:pt>
                <c:pt idx="3185">
                  <c:v>43139</c:v>
                </c:pt>
                <c:pt idx="3186">
                  <c:v>43140</c:v>
                </c:pt>
                <c:pt idx="3187">
                  <c:v>43143</c:v>
                </c:pt>
                <c:pt idx="3188">
                  <c:v>43144</c:v>
                </c:pt>
                <c:pt idx="3189">
                  <c:v>43145</c:v>
                </c:pt>
                <c:pt idx="3190">
                  <c:v>43153</c:v>
                </c:pt>
                <c:pt idx="3191">
                  <c:v>43154</c:v>
                </c:pt>
                <c:pt idx="3192">
                  <c:v>43157</c:v>
                </c:pt>
                <c:pt idx="3193">
                  <c:v>43158</c:v>
                </c:pt>
                <c:pt idx="3194">
                  <c:v>43159</c:v>
                </c:pt>
                <c:pt idx="3195">
                  <c:v>43160</c:v>
                </c:pt>
                <c:pt idx="3196">
                  <c:v>43161</c:v>
                </c:pt>
                <c:pt idx="3197">
                  <c:v>43164</c:v>
                </c:pt>
                <c:pt idx="3198">
                  <c:v>43165</c:v>
                </c:pt>
                <c:pt idx="3199">
                  <c:v>43166</c:v>
                </c:pt>
                <c:pt idx="3200">
                  <c:v>43167</c:v>
                </c:pt>
                <c:pt idx="3201">
                  <c:v>43168</c:v>
                </c:pt>
                <c:pt idx="3202">
                  <c:v>43171</c:v>
                </c:pt>
                <c:pt idx="3203">
                  <c:v>43172</c:v>
                </c:pt>
                <c:pt idx="3204">
                  <c:v>43173</c:v>
                </c:pt>
                <c:pt idx="3205">
                  <c:v>43174</c:v>
                </c:pt>
                <c:pt idx="3206">
                  <c:v>43175</c:v>
                </c:pt>
                <c:pt idx="3207">
                  <c:v>43178</c:v>
                </c:pt>
                <c:pt idx="3208">
                  <c:v>43179</c:v>
                </c:pt>
                <c:pt idx="3209">
                  <c:v>43180</c:v>
                </c:pt>
                <c:pt idx="3210">
                  <c:v>43181</c:v>
                </c:pt>
                <c:pt idx="3211">
                  <c:v>43182</c:v>
                </c:pt>
                <c:pt idx="3212">
                  <c:v>43185</c:v>
                </c:pt>
                <c:pt idx="3213">
                  <c:v>43186</c:v>
                </c:pt>
                <c:pt idx="3214">
                  <c:v>43187</c:v>
                </c:pt>
                <c:pt idx="3215">
                  <c:v>43188</c:v>
                </c:pt>
                <c:pt idx="3216">
                  <c:v>43189</c:v>
                </c:pt>
                <c:pt idx="3217">
                  <c:v>43192</c:v>
                </c:pt>
                <c:pt idx="3218">
                  <c:v>43193</c:v>
                </c:pt>
                <c:pt idx="3219">
                  <c:v>43194</c:v>
                </c:pt>
                <c:pt idx="3220">
                  <c:v>43199</c:v>
                </c:pt>
                <c:pt idx="3221">
                  <c:v>43200</c:v>
                </c:pt>
                <c:pt idx="3222">
                  <c:v>43201</c:v>
                </c:pt>
                <c:pt idx="3223">
                  <c:v>43202</c:v>
                </c:pt>
                <c:pt idx="3224">
                  <c:v>43203</c:v>
                </c:pt>
                <c:pt idx="3225">
                  <c:v>43206</c:v>
                </c:pt>
                <c:pt idx="3226">
                  <c:v>43207</c:v>
                </c:pt>
                <c:pt idx="3227">
                  <c:v>43208</c:v>
                </c:pt>
                <c:pt idx="3228">
                  <c:v>43209</c:v>
                </c:pt>
                <c:pt idx="3229">
                  <c:v>43210</c:v>
                </c:pt>
                <c:pt idx="3230">
                  <c:v>43213</c:v>
                </c:pt>
                <c:pt idx="3231">
                  <c:v>43214</c:v>
                </c:pt>
                <c:pt idx="3232">
                  <c:v>43215</c:v>
                </c:pt>
                <c:pt idx="3233">
                  <c:v>43216</c:v>
                </c:pt>
                <c:pt idx="3234">
                  <c:v>43217</c:v>
                </c:pt>
                <c:pt idx="3235">
                  <c:v>43222</c:v>
                </c:pt>
                <c:pt idx="3236">
                  <c:v>43223</c:v>
                </c:pt>
                <c:pt idx="3237">
                  <c:v>43224</c:v>
                </c:pt>
                <c:pt idx="3238">
                  <c:v>43227</c:v>
                </c:pt>
                <c:pt idx="3239">
                  <c:v>43228</c:v>
                </c:pt>
                <c:pt idx="3240">
                  <c:v>43229</c:v>
                </c:pt>
                <c:pt idx="3241">
                  <c:v>43230</c:v>
                </c:pt>
                <c:pt idx="3242">
                  <c:v>43231</c:v>
                </c:pt>
                <c:pt idx="3243">
                  <c:v>43234</c:v>
                </c:pt>
                <c:pt idx="3244">
                  <c:v>43235</c:v>
                </c:pt>
                <c:pt idx="3245">
                  <c:v>43236</c:v>
                </c:pt>
                <c:pt idx="3246">
                  <c:v>43237</c:v>
                </c:pt>
                <c:pt idx="3247">
                  <c:v>43238</c:v>
                </c:pt>
                <c:pt idx="3248">
                  <c:v>43241</c:v>
                </c:pt>
                <c:pt idx="3249">
                  <c:v>43242</c:v>
                </c:pt>
                <c:pt idx="3250">
                  <c:v>43243</c:v>
                </c:pt>
                <c:pt idx="3251">
                  <c:v>43244</c:v>
                </c:pt>
                <c:pt idx="3252">
                  <c:v>43245</c:v>
                </c:pt>
                <c:pt idx="3253">
                  <c:v>43248</c:v>
                </c:pt>
                <c:pt idx="3254">
                  <c:v>43249</c:v>
                </c:pt>
                <c:pt idx="3255">
                  <c:v>43250</c:v>
                </c:pt>
                <c:pt idx="3256">
                  <c:v>43251</c:v>
                </c:pt>
                <c:pt idx="3257">
                  <c:v>43252</c:v>
                </c:pt>
                <c:pt idx="3258">
                  <c:v>43255</c:v>
                </c:pt>
                <c:pt idx="3259">
                  <c:v>43256</c:v>
                </c:pt>
                <c:pt idx="3260">
                  <c:v>43257</c:v>
                </c:pt>
                <c:pt idx="3261">
                  <c:v>43258</c:v>
                </c:pt>
                <c:pt idx="3262">
                  <c:v>43259</c:v>
                </c:pt>
                <c:pt idx="3263">
                  <c:v>43262</c:v>
                </c:pt>
                <c:pt idx="3264">
                  <c:v>43263</c:v>
                </c:pt>
                <c:pt idx="3265">
                  <c:v>43264</c:v>
                </c:pt>
                <c:pt idx="3266">
                  <c:v>43265</c:v>
                </c:pt>
                <c:pt idx="3267">
                  <c:v>43266</c:v>
                </c:pt>
                <c:pt idx="3268">
                  <c:v>43270</c:v>
                </c:pt>
                <c:pt idx="3269">
                  <c:v>43271</c:v>
                </c:pt>
                <c:pt idx="3270">
                  <c:v>43272</c:v>
                </c:pt>
                <c:pt idx="3271">
                  <c:v>43273</c:v>
                </c:pt>
                <c:pt idx="3272">
                  <c:v>43276</c:v>
                </c:pt>
                <c:pt idx="3273">
                  <c:v>43277</c:v>
                </c:pt>
                <c:pt idx="3274">
                  <c:v>43278</c:v>
                </c:pt>
                <c:pt idx="3275">
                  <c:v>43279</c:v>
                </c:pt>
                <c:pt idx="3276">
                  <c:v>43280</c:v>
                </c:pt>
                <c:pt idx="3277">
                  <c:v>43283</c:v>
                </c:pt>
                <c:pt idx="3278">
                  <c:v>43284</c:v>
                </c:pt>
                <c:pt idx="3279">
                  <c:v>43285</c:v>
                </c:pt>
                <c:pt idx="3280">
                  <c:v>43286</c:v>
                </c:pt>
                <c:pt idx="3281">
                  <c:v>43287</c:v>
                </c:pt>
                <c:pt idx="3282">
                  <c:v>43290</c:v>
                </c:pt>
                <c:pt idx="3283">
                  <c:v>43291</c:v>
                </c:pt>
                <c:pt idx="3284">
                  <c:v>43292</c:v>
                </c:pt>
                <c:pt idx="3285">
                  <c:v>43293</c:v>
                </c:pt>
                <c:pt idx="3286">
                  <c:v>43294</c:v>
                </c:pt>
                <c:pt idx="3287">
                  <c:v>43297</c:v>
                </c:pt>
                <c:pt idx="3288">
                  <c:v>43298</c:v>
                </c:pt>
                <c:pt idx="3289">
                  <c:v>43299</c:v>
                </c:pt>
                <c:pt idx="3290">
                  <c:v>43300</c:v>
                </c:pt>
                <c:pt idx="3291">
                  <c:v>43301</c:v>
                </c:pt>
                <c:pt idx="3292">
                  <c:v>43304</c:v>
                </c:pt>
                <c:pt idx="3293">
                  <c:v>43305</c:v>
                </c:pt>
                <c:pt idx="3294">
                  <c:v>43306</c:v>
                </c:pt>
                <c:pt idx="3295">
                  <c:v>43307</c:v>
                </c:pt>
                <c:pt idx="3296">
                  <c:v>43308</c:v>
                </c:pt>
                <c:pt idx="3297">
                  <c:v>43311</c:v>
                </c:pt>
                <c:pt idx="3298">
                  <c:v>43312</c:v>
                </c:pt>
                <c:pt idx="3299">
                  <c:v>43313</c:v>
                </c:pt>
                <c:pt idx="3300">
                  <c:v>43314</c:v>
                </c:pt>
                <c:pt idx="3301">
                  <c:v>43315</c:v>
                </c:pt>
                <c:pt idx="3302">
                  <c:v>43318</c:v>
                </c:pt>
                <c:pt idx="3303">
                  <c:v>43319</c:v>
                </c:pt>
                <c:pt idx="3304">
                  <c:v>43320</c:v>
                </c:pt>
                <c:pt idx="3305">
                  <c:v>43321</c:v>
                </c:pt>
                <c:pt idx="3306">
                  <c:v>43322</c:v>
                </c:pt>
                <c:pt idx="3307">
                  <c:v>43325</c:v>
                </c:pt>
                <c:pt idx="3308">
                  <c:v>43326</c:v>
                </c:pt>
                <c:pt idx="3309">
                  <c:v>43327</c:v>
                </c:pt>
                <c:pt idx="3310">
                  <c:v>43328</c:v>
                </c:pt>
                <c:pt idx="3311">
                  <c:v>43329</c:v>
                </c:pt>
                <c:pt idx="3312">
                  <c:v>43332</c:v>
                </c:pt>
                <c:pt idx="3313">
                  <c:v>43333</c:v>
                </c:pt>
                <c:pt idx="3314">
                  <c:v>43334</c:v>
                </c:pt>
                <c:pt idx="3315">
                  <c:v>43335</c:v>
                </c:pt>
                <c:pt idx="3316">
                  <c:v>43336</c:v>
                </c:pt>
                <c:pt idx="3317">
                  <c:v>43339</c:v>
                </c:pt>
                <c:pt idx="3318">
                  <c:v>43340</c:v>
                </c:pt>
                <c:pt idx="3319">
                  <c:v>43341</c:v>
                </c:pt>
                <c:pt idx="3320">
                  <c:v>43342</c:v>
                </c:pt>
                <c:pt idx="3321">
                  <c:v>43343</c:v>
                </c:pt>
                <c:pt idx="3322">
                  <c:v>43346</c:v>
                </c:pt>
                <c:pt idx="3323">
                  <c:v>43347</c:v>
                </c:pt>
                <c:pt idx="3324">
                  <c:v>43348</c:v>
                </c:pt>
                <c:pt idx="3325">
                  <c:v>43349</c:v>
                </c:pt>
                <c:pt idx="3326">
                  <c:v>43350</c:v>
                </c:pt>
                <c:pt idx="3327">
                  <c:v>43353</c:v>
                </c:pt>
                <c:pt idx="3328">
                  <c:v>43354</c:v>
                </c:pt>
                <c:pt idx="3329">
                  <c:v>43355</c:v>
                </c:pt>
                <c:pt idx="3330">
                  <c:v>43356</c:v>
                </c:pt>
                <c:pt idx="3331">
                  <c:v>43357</c:v>
                </c:pt>
                <c:pt idx="3332">
                  <c:v>43360</c:v>
                </c:pt>
                <c:pt idx="3333">
                  <c:v>43361</c:v>
                </c:pt>
                <c:pt idx="3334">
                  <c:v>43362</c:v>
                </c:pt>
                <c:pt idx="3335">
                  <c:v>43363</c:v>
                </c:pt>
                <c:pt idx="3336">
                  <c:v>43364</c:v>
                </c:pt>
                <c:pt idx="3337">
                  <c:v>43368</c:v>
                </c:pt>
                <c:pt idx="3338">
                  <c:v>43369</c:v>
                </c:pt>
                <c:pt idx="3339">
                  <c:v>43370</c:v>
                </c:pt>
                <c:pt idx="3340">
                  <c:v>43371</c:v>
                </c:pt>
                <c:pt idx="3341">
                  <c:v>43381</c:v>
                </c:pt>
                <c:pt idx="3342">
                  <c:v>43382</c:v>
                </c:pt>
                <c:pt idx="3343">
                  <c:v>43383</c:v>
                </c:pt>
                <c:pt idx="3344">
                  <c:v>43384</c:v>
                </c:pt>
                <c:pt idx="3345">
                  <c:v>43385</c:v>
                </c:pt>
                <c:pt idx="3346">
                  <c:v>43388</c:v>
                </c:pt>
                <c:pt idx="3347">
                  <c:v>43389</c:v>
                </c:pt>
                <c:pt idx="3348">
                  <c:v>43390</c:v>
                </c:pt>
                <c:pt idx="3349">
                  <c:v>43391</c:v>
                </c:pt>
                <c:pt idx="3350">
                  <c:v>43392</c:v>
                </c:pt>
                <c:pt idx="3351">
                  <c:v>43395</c:v>
                </c:pt>
                <c:pt idx="3352">
                  <c:v>43396</c:v>
                </c:pt>
                <c:pt idx="3353">
                  <c:v>43397</c:v>
                </c:pt>
                <c:pt idx="3354">
                  <c:v>43398</c:v>
                </c:pt>
                <c:pt idx="3355">
                  <c:v>43399</c:v>
                </c:pt>
                <c:pt idx="3356">
                  <c:v>43402</c:v>
                </c:pt>
                <c:pt idx="3357">
                  <c:v>43403</c:v>
                </c:pt>
                <c:pt idx="3358">
                  <c:v>43404</c:v>
                </c:pt>
                <c:pt idx="3359">
                  <c:v>43405</c:v>
                </c:pt>
                <c:pt idx="3360">
                  <c:v>43406</c:v>
                </c:pt>
                <c:pt idx="3361">
                  <c:v>43409</c:v>
                </c:pt>
                <c:pt idx="3362">
                  <c:v>43410</c:v>
                </c:pt>
                <c:pt idx="3363">
                  <c:v>43411</c:v>
                </c:pt>
                <c:pt idx="3364">
                  <c:v>43412</c:v>
                </c:pt>
                <c:pt idx="3365">
                  <c:v>43413</c:v>
                </c:pt>
                <c:pt idx="3366">
                  <c:v>43416</c:v>
                </c:pt>
                <c:pt idx="3367">
                  <c:v>43417</c:v>
                </c:pt>
                <c:pt idx="3368">
                  <c:v>43418</c:v>
                </c:pt>
                <c:pt idx="3369">
                  <c:v>43419</c:v>
                </c:pt>
                <c:pt idx="3370">
                  <c:v>43420</c:v>
                </c:pt>
                <c:pt idx="3371">
                  <c:v>43423</c:v>
                </c:pt>
                <c:pt idx="3372">
                  <c:v>43424</c:v>
                </c:pt>
                <c:pt idx="3373">
                  <c:v>43425</c:v>
                </c:pt>
                <c:pt idx="3374">
                  <c:v>43426</c:v>
                </c:pt>
                <c:pt idx="3375">
                  <c:v>43427</c:v>
                </c:pt>
                <c:pt idx="3376">
                  <c:v>43430</c:v>
                </c:pt>
                <c:pt idx="3377">
                  <c:v>43431</c:v>
                </c:pt>
                <c:pt idx="3378">
                  <c:v>43432</c:v>
                </c:pt>
                <c:pt idx="3379">
                  <c:v>43433</c:v>
                </c:pt>
                <c:pt idx="3380">
                  <c:v>43434</c:v>
                </c:pt>
                <c:pt idx="3381">
                  <c:v>43437</c:v>
                </c:pt>
                <c:pt idx="3382">
                  <c:v>43438</c:v>
                </c:pt>
                <c:pt idx="3383">
                  <c:v>43439</c:v>
                </c:pt>
                <c:pt idx="3384">
                  <c:v>43440</c:v>
                </c:pt>
                <c:pt idx="3385">
                  <c:v>43441</c:v>
                </c:pt>
                <c:pt idx="3386">
                  <c:v>43444</c:v>
                </c:pt>
                <c:pt idx="3387">
                  <c:v>43445</c:v>
                </c:pt>
                <c:pt idx="3388">
                  <c:v>43446</c:v>
                </c:pt>
                <c:pt idx="3389">
                  <c:v>43447</c:v>
                </c:pt>
                <c:pt idx="3390">
                  <c:v>43448</c:v>
                </c:pt>
                <c:pt idx="3391">
                  <c:v>43451</c:v>
                </c:pt>
                <c:pt idx="3392">
                  <c:v>43452</c:v>
                </c:pt>
                <c:pt idx="3393">
                  <c:v>43453</c:v>
                </c:pt>
                <c:pt idx="3394">
                  <c:v>43454</c:v>
                </c:pt>
                <c:pt idx="3395">
                  <c:v>43455</c:v>
                </c:pt>
                <c:pt idx="3396">
                  <c:v>43458</c:v>
                </c:pt>
                <c:pt idx="3397">
                  <c:v>43459</c:v>
                </c:pt>
                <c:pt idx="3398">
                  <c:v>43460</c:v>
                </c:pt>
                <c:pt idx="3399">
                  <c:v>43461</c:v>
                </c:pt>
                <c:pt idx="3400">
                  <c:v>43462</c:v>
                </c:pt>
                <c:pt idx="3401">
                  <c:v>43467</c:v>
                </c:pt>
                <c:pt idx="3402">
                  <c:v>43468</c:v>
                </c:pt>
                <c:pt idx="3403">
                  <c:v>43469</c:v>
                </c:pt>
                <c:pt idx="3404">
                  <c:v>43472</c:v>
                </c:pt>
                <c:pt idx="3405">
                  <c:v>43473</c:v>
                </c:pt>
                <c:pt idx="3406">
                  <c:v>43474</c:v>
                </c:pt>
                <c:pt idx="3407">
                  <c:v>43475</c:v>
                </c:pt>
                <c:pt idx="3408">
                  <c:v>43476</c:v>
                </c:pt>
                <c:pt idx="3409">
                  <c:v>43479</c:v>
                </c:pt>
                <c:pt idx="3410">
                  <c:v>43480</c:v>
                </c:pt>
                <c:pt idx="3411">
                  <c:v>43481</c:v>
                </c:pt>
                <c:pt idx="3412">
                  <c:v>43482</c:v>
                </c:pt>
                <c:pt idx="3413">
                  <c:v>43483</c:v>
                </c:pt>
                <c:pt idx="3414">
                  <c:v>43486</c:v>
                </c:pt>
                <c:pt idx="3415">
                  <c:v>43487</c:v>
                </c:pt>
                <c:pt idx="3416">
                  <c:v>43488</c:v>
                </c:pt>
                <c:pt idx="3417">
                  <c:v>43489</c:v>
                </c:pt>
                <c:pt idx="3418">
                  <c:v>43490</c:v>
                </c:pt>
                <c:pt idx="3419">
                  <c:v>43493</c:v>
                </c:pt>
                <c:pt idx="3420">
                  <c:v>43494</c:v>
                </c:pt>
                <c:pt idx="3421">
                  <c:v>43495</c:v>
                </c:pt>
                <c:pt idx="3422">
                  <c:v>43496</c:v>
                </c:pt>
                <c:pt idx="3423">
                  <c:v>43497</c:v>
                </c:pt>
                <c:pt idx="3424">
                  <c:v>43507</c:v>
                </c:pt>
                <c:pt idx="3425">
                  <c:v>43508</c:v>
                </c:pt>
                <c:pt idx="3426">
                  <c:v>43509</c:v>
                </c:pt>
                <c:pt idx="3427">
                  <c:v>43510</c:v>
                </c:pt>
                <c:pt idx="3428">
                  <c:v>43511</c:v>
                </c:pt>
                <c:pt idx="3429">
                  <c:v>43514</c:v>
                </c:pt>
                <c:pt idx="3430">
                  <c:v>43515</c:v>
                </c:pt>
                <c:pt idx="3431">
                  <c:v>43516</c:v>
                </c:pt>
                <c:pt idx="3432">
                  <c:v>43517</c:v>
                </c:pt>
                <c:pt idx="3433">
                  <c:v>43518</c:v>
                </c:pt>
                <c:pt idx="3434">
                  <c:v>43521</c:v>
                </c:pt>
                <c:pt idx="3435">
                  <c:v>43522</c:v>
                </c:pt>
                <c:pt idx="3436">
                  <c:v>43523</c:v>
                </c:pt>
                <c:pt idx="3437">
                  <c:v>43524</c:v>
                </c:pt>
                <c:pt idx="3438">
                  <c:v>43525</c:v>
                </c:pt>
              </c:numCache>
            </c:numRef>
          </c:cat>
          <c:val>
            <c:numRef>
              <c:f>'5. 组合指数模板'!$W$5:$W$3443</c:f>
              <c:numCache>
                <c:formatCode>_(* #,##0.00_);_(* \(#,##0.00\);_(* "-"??_);_(@_)</c:formatCode>
                <c:ptCount val="3439"/>
                <c:pt idx="0">
                  <c:v>1</c:v>
                </c:pt>
                <c:pt idx="1">
                  <c:v>0.99605709982800905</c:v>
                </c:pt>
                <c:pt idx="2">
                  <c:v>0.99229102511888478</c:v>
                </c:pt>
                <c:pt idx="3">
                  <c:v>1.0253239846819633</c:v>
                </c:pt>
                <c:pt idx="4">
                  <c:v>1.0302535621467519</c:v>
                </c:pt>
                <c:pt idx="5">
                  <c:v>1.0319282032950772</c:v>
                </c:pt>
                <c:pt idx="6">
                  <c:v>1.0285789209984266</c:v>
                </c:pt>
                <c:pt idx="7">
                  <c:v>1.0301710826640724</c:v>
                </c:pt>
                <c:pt idx="8">
                  <c:v>1.0222971488175987</c:v>
                </c:pt>
                <c:pt idx="9">
                  <c:v>1.0333316730003486</c:v>
                </c:pt>
                <c:pt idx="10">
                  <c:v>1.0202057152567998</c:v>
                </c:pt>
                <c:pt idx="11">
                  <c:v>1.0066629651007772</c:v>
                </c:pt>
                <c:pt idx="12">
                  <c:v>1.0277572026709874</c:v>
                </c:pt>
                <c:pt idx="13">
                  <c:v>1.0398846166242306</c:v>
                </c:pt>
                <c:pt idx="14">
                  <c:v>1.0371170857054119</c:v>
                </c:pt>
                <c:pt idx="15">
                  <c:v>1.049232633161147</c:v>
                </c:pt>
                <c:pt idx="16">
                  <c:v>1.032674913638268</c:v>
                </c:pt>
                <c:pt idx="17">
                  <c:v>1.0284095670339908</c:v>
                </c:pt>
                <c:pt idx="18">
                  <c:v>1.0235624690518814</c:v>
                </c:pt>
                <c:pt idx="19">
                  <c:v>1.01872723756728</c:v>
                </c:pt>
                <c:pt idx="20">
                  <c:v>1.0609551211994244</c:v>
                </c:pt>
                <c:pt idx="21">
                  <c:v>1.0543390360888023</c:v>
                </c:pt>
                <c:pt idx="22">
                  <c:v>1.1027543459215872</c:v>
                </c:pt>
                <c:pt idx="23">
                  <c:v>1.0956508554133202</c:v>
                </c:pt>
                <c:pt idx="24">
                  <c:v>1.088453018924866</c:v>
                </c:pt>
                <c:pt idx="25">
                  <c:v>1.0675474733150305</c:v>
                </c:pt>
                <c:pt idx="26">
                  <c:v>1.1010797047732619</c:v>
                </c:pt>
                <c:pt idx="27">
                  <c:v>1.1191352399815997</c:v>
                </c:pt>
                <c:pt idx="28">
                  <c:v>1.1195401658965651</c:v>
                </c:pt>
                <c:pt idx="29">
                  <c:v>1.1265611769221529</c:v>
                </c:pt>
                <c:pt idx="30">
                  <c:v>1.130492210596636</c:v>
                </c:pt>
                <c:pt idx="31">
                  <c:v>1.1204443637066837</c:v>
                </c:pt>
                <c:pt idx="32">
                  <c:v>1.1105852087771062</c:v>
                </c:pt>
                <c:pt idx="33">
                  <c:v>1.0968656331582172</c:v>
                </c:pt>
                <c:pt idx="34">
                  <c:v>1.1028881003934989</c:v>
                </c:pt>
                <c:pt idx="35">
                  <c:v>1.1001324359721885</c:v>
                </c:pt>
                <c:pt idx="36">
                  <c:v>1.1150155143467422</c:v>
                </c:pt>
                <c:pt idx="37">
                  <c:v>1.1527893594142347</c:v>
                </c:pt>
                <c:pt idx="38">
                  <c:v>1.1427415125242826</c:v>
                </c:pt>
                <c:pt idx="39">
                  <c:v>1.1284401855275612</c:v>
                </c:pt>
                <c:pt idx="40">
                  <c:v>1.1185810305979837</c:v>
                </c:pt>
                <c:pt idx="41">
                  <c:v>1.1275947342051058</c:v>
                </c:pt>
                <c:pt idx="42">
                  <c:v>1.1247328573061002</c:v>
                </c:pt>
                <c:pt idx="43">
                  <c:v>1.1263250189717462</c:v>
                </c:pt>
                <c:pt idx="44">
                  <c:v>1.1214779209896368</c:v>
                </c:pt>
                <c:pt idx="45">
                  <c:v>1.1046802345171509</c:v>
                </c:pt>
                <c:pt idx="46">
                  <c:v>1.1255739136294785</c:v>
                </c:pt>
                <c:pt idx="47">
                  <c:v>1.1184585566237033</c:v>
                </c:pt>
                <c:pt idx="48">
                  <c:v>1.1305859705769463</c:v>
                </c:pt>
                <c:pt idx="49">
                  <c:v>1.1245753698391727</c:v>
                </c:pt>
                <c:pt idx="50">
                  <c:v>1.1185529026038905</c:v>
                </c:pt>
                <c:pt idx="51">
                  <c:v>1.11863538208657</c:v>
                </c:pt>
                <c:pt idx="52">
                  <c:v>1.1197282718570631</c:v>
                </c:pt>
                <c:pt idx="53">
                  <c:v>1.0956502694134436</c:v>
                </c:pt>
                <c:pt idx="54">
                  <c:v>1.1011734647535727</c:v>
                </c:pt>
                <c:pt idx="55">
                  <c:v>1.1396352736765929</c:v>
                </c:pt>
                <c:pt idx="56">
                  <c:v>1.1078720293468742</c:v>
                </c:pt>
                <c:pt idx="57">
                  <c:v>1.1029424518820856</c:v>
                </c:pt>
                <c:pt idx="58">
                  <c:v>1.1342182908141594</c:v>
                </c:pt>
                <c:pt idx="59">
                  <c:v>1.1754238976609819</c:v>
                </c:pt>
                <c:pt idx="60">
                  <c:v>1.1847956471929146</c:v>
                </c:pt>
                <c:pt idx="61">
                  <c:v>1.1868752142562053</c:v>
                </c:pt>
                <c:pt idx="62">
                  <c:v>1.1780027366194257</c:v>
                </c:pt>
                <c:pt idx="63">
                  <c:v>1.177515331221781</c:v>
                </c:pt>
                <c:pt idx="64">
                  <c:v>1.159365450033256</c:v>
                </c:pt>
                <c:pt idx="65">
                  <c:v>1.144647330624061</c:v>
                </c:pt>
                <c:pt idx="66">
                  <c:v>1.1326142626510052</c:v>
                </c:pt>
                <c:pt idx="67">
                  <c:v>1.1414867402877851</c:v>
                </c:pt>
                <c:pt idx="68">
                  <c:v>1.1234193385819395</c:v>
                </c:pt>
                <c:pt idx="69">
                  <c:v>1.11857224059983</c:v>
                </c:pt>
                <c:pt idx="70">
                  <c:v>1.1301179031752411</c:v>
                </c:pt>
                <c:pt idx="71">
                  <c:v>1.1487551897614108</c:v>
                </c:pt>
                <c:pt idx="72">
                  <c:v>1.1650417378412359</c:v>
                </c:pt>
                <c:pt idx="73">
                  <c:v>1.1596953679639737</c:v>
                </c:pt>
                <c:pt idx="74">
                  <c:v>1.1996549925724522</c:v>
                </c:pt>
                <c:pt idx="75">
                  <c:v>1.1986564487821463</c:v>
                </c:pt>
                <c:pt idx="76">
                  <c:v>1.1586143446909882</c:v>
                </c:pt>
                <c:pt idx="77">
                  <c:v>1.1663114530745955</c:v>
                </c:pt>
                <c:pt idx="78">
                  <c:v>1.1628796912952657</c:v>
                </c:pt>
                <c:pt idx="79">
                  <c:v>1.1328423631031046</c:v>
                </c:pt>
                <c:pt idx="80">
                  <c:v>1.1296817727668285</c:v>
                </c:pt>
                <c:pt idx="81">
                  <c:v>1.1334359809784447</c:v>
                </c:pt>
                <c:pt idx="82">
                  <c:v>1.1411212228645438</c:v>
                </c:pt>
                <c:pt idx="83">
                  <c:v>1.1236711720290546</c:v>
                </c:pt>
                <c:pt idx="84">
                  <c:v>1.1286007494938433</c:v>
                </c:pt>
                <c:pt idx="85">
                  <c:v>1.1319381652929859</c:v>
                </c:pt>
                <c:pt idx="86">
                  <c:v>1.1141932100194265</c:v>
                </c:pt>
                <c:pt idx="87">
                  <c:v>1.1125304353686092</c:v>
                </c:pt>
                <c:pt idx="88">
                  <c:v>1.1104508683053183</c:v>
                </c:pt>
                <c:pt idx="89">
                  <c:v>1.0737580465108107</c:v>
                </c:pt>
                <c:pt idx="90">
                  <c:v>1.0534461187763156</c:v>
                </c:pt>
                <c:pt idx="91">
                  <c:v>1.0790925498905648</c:v>
                </c:pt>
                <c:pt idx="92">
                  <c:v>1.0950566515381037</c:v>
                </c:pt>
                <c:pt idx="93">
                  <c:v>1.0741511059282682</c:v>
                </c:pt>
                <c:pt idx="94">
                  <c:v>1.0508948218120879</c:v>
                </c:pt>
                <c:pt idx="95">
                  <c:v>1.0570116350275571</c:v>
                </c:pt>
                <c:pt idx="96">
                  <c:v>1.0927883925144382</c:v>
                </c:pt>
                <c:pt idx="97">
                  <c:v>1.1004736344005372</c:v>
                </c:pt>
                <c:pt idx="98">
                  <c:v>1.1933613538941161</c:v>
                </c:pt>
                <c:pt idx="99">
                  <c:v>1.1768155008687453</c:v>
                </c:pt>
                <c:pt idx="100">
                  <c:v>1.1588543116405952</c:v>
                </c:pt>
                <c:pt idx="101">
                  <c:v>1.1494944286061706</c:v>
                </c:pt>
                <c:pt idx="102">
                  <c:v>1.1362741248824344</c:v>
                </c:pt>
                <c:pt idx="103">
                  <c:v>1.1181242436939094</c:v>
                </c:pt>
                <c:pt idx="104">
                  <c:v>1.1489832902135098</c:v>
                </c:pt>
                <c:pt idx="105">
                  <c:v>1.1424734175805831</c:v>
                </c:pt>
                <c:pt idx="106">
                  <c:v>1.1690908504909221</c:v>
                </c:pt>
                <c:pt idx="107">
                  <c:v>1.1541134261361812</c:v>
                </c:pt>
                <c:pt idx="108">
                  <c:v>1.1827985596123032</c:v>
                </c:pt>
                <c:pt idx="109">
                  <c:v>1.1827042136321158</c:v>
                </c:pt>
                <c:pt idx="110">
                  <c:v>1.1854598780534265</c:v>
                </c:pt>
                <c:pt idx="111">
                  <c:v>1.1707773581367555</c:v>
                </c:pt>
                <c:pt idx="112">
                  <c:v>1.1641612730261335</c:v>
                </c:pt>
                <c:pt idx="113">
                  <c:v>1.150359217924565</c:v>
                </c:pt>
                <c:pt idx="114">
                  <c:v>1.1301297696727493</c:v>
                </c:pt>
                <c:pt idx="115">
                  <c:v>1.1152348248006876</c:v>
                </c:pt>
                <c:pt idx="116">
                  <c:v>1.120840499623496</c:v>
                </c:pt>
                <c:pt idx="117">
                  <c:v>1.1230144126669741</c:v>
                </c:pt>
                <c:pt idx="118">
                  <c:v>1.1240129564572798</c:v>
                </c:pt>
                <c:pt idx="119">
                  <c:v>1.1223383153089546</c:v>
                </c:pt>
                <c:pt idx="120">
                  <c:v>1.1245828413376042</c:v>
                </c:pt>
                <c:pt idx="121">
                  <c:v>1.1214103845038201</c:v>
                </c:pt>
                <c:pt idx="122">
                  <c:v>1.1612362546403874</c:v>
                </c:pt>
                <c:pt idx="123">
                  <c:v>1.1447610146001879</c:v>
                </c:pt>
                <c:pt idx="124">
                  <c:v>1.1524581229837951</c:v>
                </c:pt>
                <c:pt idx="125">
                  <c:v>1.1437624708098821</c:v>
                </c:pt>
                <c:pt idx="126">
                  <c:v>1.1410892858712511</c:v>
                </c:pt>
                <c:pt idx="127">
                  <c:v>1.1312301309416735</c:v>
                </c:pt>
                <c:pt idx="128">
                  <c:v>1.1427639270195762</c:v>
                </c:pt>
                <c:pt idx="129">
                  <c:v>1.1361597084064621</c:v>
                </c:pt>
                <c:pt idx="130">
                  <c:v>1.1742165914145168</c:v>
                </c:pt>
                <c:pt idx="131">
                  <c:v>1.1643574364849394</c:v>
                </c:pt>
                <c:pt idx="132">
                  <c:v>1.187436895138253</c:v>
                </c:pt>
                <c:pt idx="133">
                  <c:v>1.1907861774349038</c:v>
                </c:pt>
                <c:pt idx="134">
                  <c:v>1.1951340035218603</c:v>
                </c:pt>
                <c:pt idx="135">
                  <c:v>1.1907861774349038</c:v>
                </c:pt>
                <c:pt idx="136">
                  <c:v>1.1923664726030418</c:v>
                </c:pt>
                <c:pt idx="137">
                  <c:v>1.2083424407480883</c:v>
                </c:pt>
                <c:pt idx="138">
                  <c:v>1.206667799599763</c:v>
                </c:pt>
                <c:pt idx="139">
                  <c:v>1.2010621247769548</c:v>
                </c:pt>
                <c:pt idx="140">
                  <c:v>1.211621110059568</c:v>
                </c:pt>
                <c:pt idx="141">
                  <c:v>1.2066915325947791</c:v>
                </c:pt>
                <c:pt idx="142">
                  <c:v>1.2044351400686215</c:v>
                </c:pt>
                <c:pt idx="143">
                  <c:v>1.2077844223652723</c:v>
                </c:pt>
                <c:pt idx="144">
                  <c:v>1.2310407064814526</c:v>
                </c:pt>
                <c:pt idx="145">
                  <c:v>1.1963331057700488</c:v>
                </c:pt>
                <c:pt idx="146">
                  <c:v>1.2134019636855886</c:v>
                </c:pt>
                <c:pt idx="147">
                  <c:v>1.206109781216947</c:v>
                </c:pt>
                <c:pt idx="148">
                  <c:v>1.2067033990922873</c:v>
                </c:pt>
                <c:pt idx="149">
                  <c:v>1.1839345203737517</c:v>
                </c:pt>
                <c:pt idx="150">
                  <c:v>1.1801803121621355</c:v>
                </c:pt>
                <c:pt idx="151">
                  <c:v>1.1928069980105316</c:v>
                </c:pt>
                <c:pt idx="152">
                  <c:v>1.183435248478599</c:v>
                </c:pt>
                <c:pt idx="153">
                  <c:v>1.1928069980105316</c:v>
                </c:pt>
                <c:pt idx="154">
                  <c:v>1.187877420545743</c:v>
                </c:pt>
                <c:pt idx="155">
                  <c:v>1.2005159728916468</c:v>
                </c:pt>
                <c:pt idx="156">
                  <c:v>1.1917378412350546</c:v>
                </c:pt>
                <c:pt idx="157">
                  <c:v>1.1851336226219404</c:v>
                </c:pt>
                <c:pt idx="158">
                  <c:v>1.1992581241557951</c:v>
                </c:pt>
                <c:pt idx="159">
                  <c:v>1.2098052429409001</c:v>
                </c:pt>
                <c:pt idx="160">
                  <c:v>1.2207454211434627</c:v>
                </c:pt>
                <c:pt idx="161">
                  <c:v>1.2316031198633461</c:v>
                </c:pt>
                <c:pt idx="162">
                  <c:v>1.2162089030961316</c:v>
                </c:pt>
                <c:pt idx="163">
                  <c:v>1.2277545656715425</c:v>
                </c:pt>
                <c:pt idx="164">
                  <c:v>1.2372087946861543</c:v>
                </c:pt>
                <c:pt idx="165">
                  <c:v>1.2338595123895035</c:v>
                </c:pt>
                <c:pt idx="166">
                  <c:v>1.217396138846812</c:v>
                </c:pt>
                <c:pt idx="167">
                  <c:v>1.2277664321690505</c:v>
                </c:pt>
                <c:pt idx="168">
                  <c:v>1.2272790267714055</c:v>
                </c:pt>
                <c:pt idx="169">
                  <c:v>1.2222551033264295</c:v>
                </c:pt>
                <c:pt idx="170">
                  <c:v>1.2174080053443199</c:v>
                </c:pt>
                <c:pt idx="171">
                  <c:v>1.220580462178104</c:v>
                </c:pt>
                <c:pt idx="172">
                  <c:v>1.218988300512458</c:v>
                </c:pt>
                <c:pt idx="173">
                  <c:v>1.187940562032483</c:v>
                </c:pt>
                <c:pt idx="174">
                  <c:v>1.169790680843958</c:v>
                </c:pt>
                <c:pt idx="175">
                  <c:v>1.1631864622308439</c:v>
                </c:pt>
                <c:pt idx="176">
                  <c:v>1.1724638657825892</c:v>
                </c:pt>
                <c:pt idx="177">
                  <c:v>1.1696019888835834</c:v>
                </c:pt>
                <c:pt idx="178">
                  <c:v>1.1745315663483722</c:v>
                </c:pt>
                <c:pt idx="179">
                  <c:v>1.1834040439851519</c:v>
                </c:pt>
                <c:pt idx="180">
                  <c:v>1.1839033158803047</c:v>
                </c:pt>
                <c:pt idx="181">
                  <c:v>1.1916829037465915</c:v>
                </c:pt>
                <c:pt idx="182">
                  <c:v>1.1988807402350459</c:v>
                </c:pt>
                <c:pt idx="183">
                  <c:v>1.2262961584778078</c:v>
                </c:pt>
                <c:pt idx="184">
                  <c:v>1.2119948314810867</c:v>
                </c:pt>
                <c:pt idx="185">
                  <c:v>1.2052962668877851</c:v>
                </c:pt>
                <c:pt idx="186">
                  <c:v>1.2123997573960523</c:v>
                </c:pt>
                <c:pt idx="187">
                  <c:v>1.2418947427021054</c:v>
                </c:pt>
                <c:pt idx="188">
                  <c:v>1.2358722754668234</c:v>
                </c:pt>
                <c:pt idx="189">
                  <c:v>1.2393983832263409</c:v>
                </c:pt>
                <c:pt idx="190">
                  <c:v>1.2525243409698894</c:v>
                </c:pt>
                <c:pt idx="191">
                  <c:v>1.2639637910676049</c:v>
                </c:pt>
                <c:pt idx="192">
                  <c:v>1.2535110182626874</c:v>
                </c:pt>
                <c:pt idx="193">
                  <c:v>1.2374525706349613</c:v>
                </c:pt>
                <c:pt idx="194">
                  <c:v>1.226095600019925</c:v>
                </c:pt>
                <c:pt idx="195">
                  <c:v>1.2112831346305426</c:v>
                </c:pt>
                <c:pt idx="196">
                  <c:v>1.2420478351699558</c:v>
                </c:pt>
                <c:pt idx="197">
                  <c:v>1.2332697035133635</c:v>
                </c:pt>
                <c:pt idx="198">
                  <c:v>1.2436399968356018</c:v>
                </c:pt>
                <c:pt idx="199">
                  <c:v>1.2128871627936968</c:v>
                </c:pt>
                <c:pt idx="200">
                  <c:v>1.2244209588715997</c:v>
                </c:pt>
                <c:pt idx="201">
                  <c:v>1.2153716557719534</c:v>
                </c:pt>
                <c:pt idx="202">
                  <c:v>1.2203130997342502</c:v>
                </c:pt>
                <c:pt idx="203">
                  <c:v>1.2274165902425171</c:v>
                </c:pt>
                <c:pt idx="204">
                  <c:v>1.2131271297433037</c:v>
                </c:pt>
                <c:pt idx="205">
                  <c:v>1.2197313483564178</c:v>
                </c:pt>
                <c:pt idx="206">
                  <c:v>1.2115349680776575</c:v>
                </c:pt>
                <c:pt idx="207">
                  <c:v>1.2108588707196382</c:v>
                </c:pt>
                <c:pt idx="208">
                  <c:v>1.2027687029185734</c:v>
                </c:pt>
                <c:pt idx="209">
                  <c:v>1.2005947898750953</c:v>
                </c:pt>
                <c:pt idx="210">
                  <c:v>1.2417416502342542</c:v>
                </c:pt>
                <c:pt idx="211">
                  <c:v>1.244320489192698</c:v>
                </c:pt>
                <c:pt idx="212">
                  <c:v>1.2458183048781568</c:v>
                </c:pt>
                <c:pt idx="213">
                  <c:v>1.2667238504879923</c:v>
                </c:pt>
                <c:pt idx="214">
                  <c:v>1.2750970562296191</c:v>
                </c:pt>
                <c:pt idx="215">
                  <c:v>1.2801209796745951</c:v>
                </c:pt>
                <c:pt idx="216">
                  <c:v>1.2631464677392428</c:v>
                </c:pt>
                <c:pt idx="217">
                  <c:v>1.2570415210212815</c:v>
                </c:pt>
                <c:pt idx="218">
                  <c:v>1.2517070176415275</c:v>
                </c:pt>
                <c:pt idx="219">
                  <c:v>1.2594041260251345</c:v>
                </c:pt>
                <c:pt idx="220">
                  <c:v>1.2473710580520787</c:v>
                </c:pt>
                <c:pt idx="221">
                  <c:v>1.2364190133520081</c:v>
                </c:pt>
                <c:pt idx="222">
                  <c:v>1.2403619135239989</c:v>
                </c:pt>
                <c:pt idx="223">
                  <c:v>1.2584293152298445</c:v>
                </c:pt>
                <c:pt idx="224">
                  <c:v>1.2693694934324073</c:v>
                </c:pt>
                <c:pt idx="225">
                  <c:v>1.2837532999118078</c:v>
                </c:pt>
                <c:pt idx="226">
                  <c:v>1.2733005271068902</c:v>
                </c:pt>
                <c:pt idx="227">
                  <c:v>1.2693694934324073</c:v>
                </c:pt>
                <c:pt idx="228">
                  <c:v>1.2793229943421722</c:v>
                </c:pt>
                <c:pt idx="229">
                  <c:v>1.2782301045716791</c:v>
                </c:pt>
                <c:pt idx="230">
                  <c:v>1.2841582258267734</c:v>
                </c:pt>
                <c:pt idx="231">
                  <c:v>1.2950277910441648</c:v>
                </c:pt>
                <c:pt idx="232">
                  <c:v>1.3027130329302641</c:v>
                </c:pt>
                <c:pt idx="233">
                  <c:v>1.2956095424219971</c:v>
                </c:pt>
                <c:pt idx="234">
                  <c:v>1.3032947843080966</c:v>
                </c:pt>
                <c:pt idx="235">
                  <c:v>1.3125721878598418</c:v>
                </c:pt>
                <c:pt idx="236">
                  <c:v>1.3125721878598418</c:v>
                </c:pt>
                <c:pt idx="237">
                  <c:v>1.3103982748163634</c:v>
                </c:pt>
                <c:pt idx="238">
                  <c:v>1.3011208712646183</c:v>
                </c:pt>
                <c:pt idx="239">
                  <c:v>1.3153278522811522</c:v>
                </c:pt>
                <c:pt idx="240">
                  <c:v>1.3109800261941957</c:v>
                </c:pt>
                <c:pt idx="241">
                  <c:v>1.3484982288153731</c:v>
                </c:pt>
                <c:pt idx="242">
                  <c:v>1.3744395643676925</c:v>
                </c:pt>
                <c:pt idx="243">
                  <c:v>1.3789642159175157</c:v>
                </c:pt>
                <c:pt idx="244">
                  <c:v>1.4171429868999739</c:v>
                </c:pt>
                <c:pt idx="245">
                  <c:v>1.425123133224143</c:v>
                </c:pt>
                <c:pt idx="246">
                  <c:v>1.4288654749382514</c:v>
                </c:pt>
                <c:pt idx="247">
                  <c:v>1.4353872140686861</c:v>
                </c:pt>
                <c:pt idx="248">
                  <c:v>1.4414802942891392</c:v>
                </c:pt>
                <c:pt idx="249">
                  <c:v>1.4081367547912824</c:v>
                </c:pt>
                <c:pt idx="250">
                  <c:v>1.4136480836339034</c:v>
                </c:pt>
                <c:pt idx="251">
                  <c:v>1.4349585551587043</c:v>
                </c:pt>
                <c:pt idx="252">
                  <c:v>1.4250994002291271</c:v>
                </c:pt>
                <c:pt idx="253">
                  <c:v>1.4426437970448036</c:v>
                </c:pt>
                <c:pt idx="254">
                  <c:v>1.4311924804495801</c:v>
                </c:pt>
                <c:pt idx="255">
                  <c:v>1.4306107290717478</c:v>
                </c:pt>
                <c:pt idx="256">
                  <c:v>1.4738134234991822</c:v>
                </c:pt>
                <c:pt idx="257">
                  <c:v>1.5590553095983863</c:v>
                </c:pt>
                <c:pt idx="258">
                  <c:v>1.5513700677122868</c:v>
                </c:pt>
                <c:pt idx="259">
                  <c:v>1.5589022171305356</c:v>
                </c:pt>
                <c:pt idx="260">
                  <c:v>1.5452769874918335</c:v>
                </c:pt>
                <c:pt idx="261">
                  <c:v>1.5918170977184107</c:v>
                </c:pt>
                <c:pt idx="262">
                  <c:v>1.5878979305414358</c:v>
                </c:pt>
                <c:pt idx="263">
                  <c:v>1.5857240174979577</c:v>
                </c:pt>
                <c:pt idx="264">
                  <c:v>1.5600657198862</c:v>
                </c:pt>
                <c:pt idx="265">
                  <c:v>1.5354178325622565</c:v>
                </c:pt>
                <c:pt idx="266">
                  <c:v>1.5545543910435791</c:v>
                </c:pt>
                <c:pt idx="267">
                  <c:v>1.5480326519131442</c:v>
                </c:pt>
                <c:pt idx="268">
                  <c:v>1.5436848258261877</c:v>
                </c:pt>
                <c:pt idx="269">
                  <c:v>1.5415109127827094</c:v>
                </c:pt>
                <c:pt idx="270">
                  <c:v>1.5436848258261877</c:v>
                </c:pt>
                <c:pt idx="271">
                  <c:v>1.539336999739231</c:v>
                </c:pt>
                <c:pt idx="272">
                  <c:v>1.5862269518923413</c:v>
                </c:pt>
                <c:pt idx="273">
                  <c:v>1.5879015930406664</c:v>
                </c:pt>
                <c:pt idx="274">
                  <c:v>1.5828776695956903</c:v>
                </c:pt>
                <c:pt idx="275">
                  <c:v>1.5627819758157862</c:v>
                </c:pt>
                <c:pt idx="276">
                  <c:v>1.5544087700741596</c:v>
                </c:pt>
                <c:pt idx="277">
                  <c:v>1.5577580523708101</c:v>
                </c:pt>
                <c:pt idx="278">
                  <c:v>1.5410116408875565</c:v>
                </c:pt>
                <c:pt idx="279">
                  <c:v>1.5443609231842075</c:v>
                </c:pt>
                <c:pt idx="280">
                  <c:v>1.5146891124152875</c:v>
                </c:pt>
                <c:pt idx="281">
                  <c:v>1.5460355643325325</c:v>
                </c:pt>
                <c:pt idx="282">
                  <c:v>1.5544087700741596</c:v>
                </c:pt>
                <c:pt idx="283">
                  <c:v>1.546035564332533</c:v>
                </c:pt>
                <c:pt idx="284">
                  <c:v>1.5500609439872028</c:v>
                </c:pt>
                <c:pt idx="285">
                  <c:v>1.5522348570306812</c:v>
                </c:pt>
                <c:pt idx="286">
                  <c:v>1.5400130970972508</c:v>
                </c:pt>
                <c:pt idx="287">
                  <c:v>1.5587565961611158</c:v>
                </c:pt>
                <c:pt idx="288">
                  <c:v>1.5731522691380246</c:v>
                </c:pt>
                <c:pt idx="289">
                  <c:v>1.5786754644781538</c:v>
                </c:pt>
                <c:pt idx="290">
                  <c:v>1.5779993671201342</c:v>
                </c:pt>
                <c:pt idx="291">
                  <c:v>1.5701254332736601</c:v>
                </c:pt>
                <c:pt idx="292">
                  <c:v>1.5835225624602631</c:v>
                </c:pt>
                <c:pt idx="293">
                  <c:v>1.5868718447569141</c:v>
                </c:pt>
                <c:pt idx="294">
                  <c:v>1.5902211270535647</c:v>
                </c:pt>
                <c:pt idx="295">
                  <c:v>1.5885464859052392</c:v>
                </c:pt>
                <c:pt idx="296">
                  <c:v>1.5851972036085886</c:v>
                </c:pt>
                <c:pt idx="297">
                  <c:v>1.6052928973884932</c:v>
                </c:pt>
                <c:pt idx="298">
                  <c:v>1.6237139500200719</c:v>
                </c:pt>
                <c:pt idx="299">
                  <c:v>1.6237139500200719</c:v>
                </c:pt>
                <c:pt idx="300">
                  <c:v>1.6153407442784453</c:v>
                </c:pt>
                <c:pt idx="301">
                  <c:v>1.6019436150918422</c:v>
                </c:pt>
                <c:pt idx="302">
                  <c:v>1.6136661031301198</c:v>
                </c:pt>
                <c:pt idx="303">
                  <c:v>1.6103168208334693</c:v>
                </c:pt>
                <c:pt idx="304">
                  <c:v>1.6069675385368183</c:v>
                </c:pt>
                <c:pt idx="305">
                  <c:v>1.5918957682018902</c:v>
                </c:pt>
                <c:pt idx="306">
                  <c:v>1.6036182562401677</c:v>
                </c:pt>
                <c:pt idx="307">
                  <c:v>1.6036182562401677</c:v>
                </c:pt>
                <c:pt idx="308">
                  <c:v>1.6002689739435167</c:v>
                </c:pt>
                <c:pt idx="309">
                  <c:v>1.5952450504985407</c:v>
                </c:pt>
                <c:pt idx="310">
                  <c:v>1.5918957682018902</c:v>
                </c:pt>
                <c:pt idx="311">
                  <c:v>1.6052928973884928</c:v>
                </c:pt>
                <c:pt idx="312">
                  <c:v>1.9238520994910613</c:v>
                </c:pt>
                <c:pt idx="313">
                  <c:v>1.8776225691992625</c:v>
                </c:pt>
                <c:pt idx="314">
                  <c:v>1.8664661570421091</c:v>
                </c:pt>
                <c:pt idx="315">
                  <c:v>1.8400492825896526</c:v>
                </c:pt>
                <c:pt idx="316">
                  <c:v>1.9872997711670499</c:v>
                </c:pt>
                <c:pt idx="317">
                  <c:v>2.0880376915120866</c:v>
                </c:pt>
                <c:pt idx="318">
                  <c:v>2.1030151158668273</c:v>
                </c:pt>
                <c:pt idx="319">
                  <c:v>2.0633898041881427</c:v>
                </c:pt>
                <c:pt idx="320">
                  <c:v>2.046643392704889</c:v>
                </c:pt>
                <c:pt idx="321">
                  <c:v>2.1058926682625412</c:v>
                </c:pt>
                <c:pt idx="322">
                  <c:v>2.2176926547845444</c:v>
                </c:pt>
                <c:pt idx="323">
                  <c:v>2.1536081477422906</c:v>
                </c:pt>
                <c:pt idx="324">
                  <c:v>2.2518085421202074</c:v>
                </c:pt>
                <c:pt idx="325">
                  <c:v>2.2722542243266144</c:v>
                </c:pt>
                <c:pt idx="326">
                  <c:v>2.2835717864499263</c:v>
                </c:pt>
                <c:pt idx="327">
                  <c:v>2.2262371189902064</c:v>
                </c:pt>
                <c:pt idx="328">
                  <c:v>2.1144721459608506</c:v>
                </c:pt>
                <c:pt idx="329">
                  <c:v>2.159262607054854</c:v>
                </c:pt>
                <c:pt idx="330">
                  <c:v>2.1513492647166563</c:v>
                </c:pt>
                <c:pt idx="331">
                  <c:v>2.1946463051242775</c:v>
                </c:pt>
                <c:pt idx="332">
                  <c:v>2.3007818703358089</c:v>
                </c:pt>
                <c:pt idx="333">
                  <c:v>2.2962453522884778</c:v>
                </c:pt>
                <c:pt idx="334">
                  <c:v>2.2311267019633942</c:v>
                </c:pt>
                <c:pt idx="335">
                  <c:v>2.3713525170159735</c:v>
                </c:pt>
                <c:pt idx="336">
                  <c:v>2.4392074937664283</c:v>
                </c:pt>
                <c:pt idx="337">
                  <c:v>2.437544719115611</c:v>
                </c:pt>
                <c:pt idx="338">
                  <c:v>2.3489654172172645</c:v>
                </c:pt>
                <c:pt idx="339">
                  <c:v>2.2832338110209012</c:v>
                </c:pt>
                <c:pt idx="340">
                  <c:v>2.3099968649006599</c:v>
                </c:pt>
                <c:pt idx="341">
                  <c:v>2.2596550804724349</c:v>
                </c:pt>
                <c:pt idx="342">
                  <c:v>2.3694110994236706</c:v>
                </c:pt>
                <c:pt idx="343">
                  <c:v>2.3720842843623018</c:v>
                </c:pt>
                <c:pt idx="344">
                  <c:v>2.446955877139267</c:v>
                </c:pt>
                <c:pt idx="345">
                  <c:v>2.4241475899290075</c:v>
                </c:pt>
                <c:pt idx="346">
                  <c:v>2.5314941238862354</c:v>
                </c:pt>
                <c:pt idx="347">
                  <c:v>2.6265245519298452</c:v>
                </c:pt>
                <c:pt idx="348">
                  <c:v>2.6292802163511557</c:v>
                </c:pt>
                <c:pt idx="349">
                  <c:v>2.6324645396824478</c:v>
                </c:pt>
                <c:pt idx="350">
                  <c:v>2.6288990234312064</c:v>
                </c:pt>
                <c:pt idx="351">
                  <c:v>2.6476069230025479</c:v>
                </c:pt>
                <c:pt idx="352">
                  <c:v>2.7380851575021183</c:v>
                </c:pt>
                <c:pt idx="353">
                  <c:v>2.7182725016627765</c:v>
                </c:pt>
                <c:pt idx="354">
                  <c:v>2.6644639419625733</c:v>
                </c:pt>
                <c:pt idx="355">
                  <c:v>2.6894067337245873</c:v>
                </c:pt>
                <c:pt idx="356">
                  <c:v>2.6501232064741282</c:v>
                </c:pt>
                <c:pt idx="357">
                  <c:v>2.6757302290966534</c:v>
                </c:pt>
                <c:pt idx="358">
                  <c:v>2.6620106534777639</c:v>
                </c:pt>
                <c:pt idx="359">
                  <c:v>2.6252747606923017</c:v>
                </c:pt>
                <c:pt idx="360">
                  <c:v>2.6630604722573019</c:v>
                </c:pt>
                <c:pt idx="361">
                  <c:v>2.6042867355997865</c:v>
                </c:pt>
                <c:pt idx="362">
                  <c:v>2.6270437478208142</c:v>
                </c:pt>
                <c:pt idx="363">
                  <c:v>2.617349551856595</c:v>
                </c:pt>
                <c:pt idx="364">
                  <c:v>2.6084064612346443</c:v>
                </c:pt>
                <c:pt idx="365">
                  <c:v>2.4791321048822592</c:v>
                </c:pt>
                <c:pt idx="366">
                  <c:v>2.4727165782295195</c:v>
                </c:pt>
                <c:pt idx="367">
                  <c:v>2.5044916890567461</c:v>
                </c:pt>
                <c:pt idx="368">
                  <c:v>2.5114889670873177</c:v>
                </c:pt>
                <c:pt idx="369">
                  <c:v>2.4479624784278804</c:v>
                </c:pt>
                <c:pt idx="370">
                  <c:v>2.4848321256852546</c:v>
                </c:pt>
                <c:pt idx="371">
                  <c:v>2.50760100440379</c:v>
                </c:pt>
                <c:pt idx="372">
                  <c:v>2.6028670043979298</c:v>
                </c:pt>
                <c:pt idx="373">
                  <c:v>2.6077141023800392</c:v>
                </c:pt>
                <c:pt idx="374">
                  <c:v>2.6017859811249449</c:v>
                </c:pt>
                <c:pt idx="375">
                  <c:v>2.5642402365095514</c:v>
                </c:pt>
                <c:pt idx="376">
                  <c:v>2.536812951769281</c:v>
                </c:pt>
                <c:pt idx="377">
                  <c:v>2.454731656006353</c:v>
                </c:pt>
                <c:pt idx="378">
                  <c:v>2.449707732561377</c:v>
                </c:pt>
                <c:pt idx="379">
                  <c:v>2.4042605121052931</c:v>
                </c:pt>
                <c:pt idx="380">
                  <c:v>2.3854069915645328</c:v>
                </c:pt>
                <c:pt idx="381">
                  <c:v>2.3164397870476456</c:v>
                </c:pt>
                <c:pt idx="382">
                  <c:v>2.3153468972771525</c:v>
                </c:pt>
                <c:pt idx="383">
                  <c:v>2.3942676027038043</c:v>
                </c:pt>
                <c:pt idx="384">
                  <c:v>2.3839091758790745</c:v>
                </c:pt>
                <c:pt idx="385">
                  <c:v>2.4087576216609006</c:v>
                </c:pt>
                <c:pt idx="386">
                  <c:v>2.3938745432863469</c:v>
                </c:pt>
                <c:pt idx="387">
                  <c:v>2.3446731146186468</c:v>
                </c:pt>
                <c:pt idx="388">
                  <c:v>2.3502200429537923</c:v>
                </c:pt>
                <c:pt idx="389">
                  <c:v>2.3841809333220052</c:v>
                </c:pt>
                <c:pt idx="390">
                  <c:v>2.3961196553148731</c:v>
                </c:pt>
                <c:pt idx="391">
                  <c:v>2.444393153177439</c:v>
                </c:pt>
                <c:pt idx="392">
                  <c:v>2.5061506547083634</c:v>
                </c:pt>
                <c:pt idx="393">
                  <c:v>2.4549758714550682</c:v>
                </c:pt>
                <c:pt idx="394">
                  <c:v>2.4164865205378314</c:v>
                </c:pt>
                <c:pt idx="395">
                  <c:v>2.4250484182398333</c:v>
                </c:pt>
                <c:pt idx="396">
                  <c:v>2.4198476693319901</c:v>
                </c:pt>
                <c:pt idx="397">
                  <c:v>2.4724221132913571</c:v>
                </c:pt>
                <c:pt idx="398">
                  <c:v>2.4735856160470213</c:v>
                </c:pt>
                <c:pt idx="399">
                  <c:v>2.4501130979762507</c:v>
                </c:pt>
                <c:pt idx="400">
                  <c:v>2.4705193716909331</c:v>
                </c:pt>
                <c:pt idx="401">
                  <c:v>2.4735618830520059</c:v>
                </c:pt>
                <c:pt idx="402">
                  <c:v>2.4884686944215755</c:v>
                </c:pt>
                <c:pt idx="403">
                  <c:v>2.5145281089490981</c:v>
                </c:pt>
                <c:pt idx="404">
                  <c:v>2.5167020219925762</c:v>
                </c:pt>
                <c:pt idx="405">
                  <c:v>2.4887754653571537</c:v>
                </c:pt>
                <c:pt idx="406">
                  <c:v>2.5004979533954312</c:v>
                </c:pt>
                <c:pt idx="407">
                  <c:v>2.5067091125910874</c:v>
                </c:pt>
                <c:pt idx="408">
                  <c:v>2.534446977266136</c:v>
                </c:pt>
                <c:pt idx="409">
                  <c:v>2.5244540678646468</c:v>
                </c:pt>
                <c:pt idx="410">
                  <c:v>2.5606713507590175</c:v>
                </c:pt>
                <c:pt idx="411">
                  <c:v>2.5776339961968624</c:v>
                </c:pt>
                <c:pt idx="412">
                  <c:v>2.5615636820716281</c:v>
                </c:pt>
                <c:pt idx="413">
                  <c:v>2.6419190616969987</c:v>
                </c:pt>
                <c:pt idx="414">
                  <c:v>2.6768666293580092</c:v>
                </c:pt>
                <c:pt idx="415">
                  <c:v>2.7920752306642029</c:v>
                </c:pt>
                <c:pt idx="416">
                  <c:v>2.8299122172184359</c:v>
                </c:pt>
                <c:pt idx="417">
                  <c:v>2.8338076514003951</c:v>
                </c:pt>
                <c:pt idx="418">
                  <c:v>2.7772240892829427</c:v>
                </c:pt>
                <c:pt idx="419">
                  <c:v>2.7827197426288555</c:v>
                </c:pt>
                <c:pt idx="420">
                  <c:v>2.8112592551355582</c:v>
                </c:pt>
                <c:pt idx="421">
                  <c:v>2.8246563843221608</c:v>
                </c:pt>
                <c:pt idx="422">
                  <c:v>2.8968628496588034</c:v>
                </c:pt>
                <c:pt idx="423">
                  <c:v>2.9309456280014201</c:v>
                </c:pt>
                <c:pt idx="424">
                  <c:v>2.8833007615068418</c:v>
                </c:pt>
                <c:pt idx="425">
                  <c:v>2.8771014688086929</c:v>
                </c:pt>
                <c:pt idx="426">
                  <c:v>2.8304038711151889</c:v>
                </c:pt>
                <c:pt idx="427">
                  <c:v>2.7508070683305172</c:v>
                </c:pt>
                <c:pt idx="428">
                  <c:v>2.7483501173464768</c:v>
                </c:pt>
                <c:pt idx="429">
                  <c:v>2.8106618282610181</c:v>
                </c:pt>
                <c:pt idx="430">
                  <c:v>2.8365719593198904</c:v>
                </c:pt>
                <c:pt idx="431">
                  <c:v>2.8983375183491229</c:v>
                </c:pt>
                <c:pt idx="432">
                  <c:v>2.7839581068687997</c:v>
                </c:pt>
                <c:pt idx="433">
                  <c:v>2.8656700762092857</c:v>
                </c:pt>
                <c:pt idx="434">
                  <c:v>2.8937378588150517</c:v>
                </c:pt>
                <c:pt idx="435">
                  <c:v>2.8818934828023703</c:v>
                </c:pt>
                <c:pt idx="436">
                  <c:v>2.8256867186057901</c:v>
                </c:pt>
                <c:pt idx="437">
                  <c:v>2.7735878135465604</c:v>
                </c:pt>
                <c:pt idx="438">
                  <c:v>2.7896581276717947</c:v>
                </c:pt>
                <c:pt idx="439">
                  <c:v>2.8678158612586708</c:v>
                </c:pt>
                <c:pt idx="440">
                  <c:v>2.8620683744656432</c:v>
                </c:pt>
                <c:pt idx="441">
                  <c:v>2.9913027363264275</c:v>
                </c:pt>
                <c:pt idx="442">
                  <c:v>3.0218630694087576</c:v>
                </c:pt>
                <c:pt idx="443">
                  <c:v>3.10706115201716</c:v>
                </c:pt>
                <c:pt idx="444">
                  <c:v>3.0716187074600731</c:v>
                </c:pt>
                <c:pt idx="445">
                  <c:v>2.9863261323715138</c:v>
                </c:pt>
                <c:pt idx="446">
                  <c:v>2.8805404090865161</c:v>
                </c:pt>
                <c:pt idx="447">
                  <c:v>2.8521264470534478</c:v>
                </c:pt>
                <c:pt idx="448">
                  <c:v>2.8352581475957903</c:v>
                </c:pt>
                <c:pt idx="449">
                  <c:v>2.8697183098591563</c:v>
                </c:pt>
                <c:pt idx="450">
                  <c:v>2.8956359124164601</c:v>
                </c:pt>
                <c:pt idx="451">
                  <c:v>2.9396915296647803</c:v>
                </c:pt>
                <c:pt idx="452">
                  <c:v>2.9766829183965884</c:v>
                </c:pt>
                <c:pt idx="453">
                  <c:v>3.0259668265469681</c:v>
                </c:pt>
                <c:pt idx="454">
                  <c:v>3.0579112913386304</c:v>
                </c:pt>
                <c:pt idx="455">
                  <c:v>3.0725587977626536</c:v>
                </c:pt>
                <c:pt idx="456">
                  <c:v>3.0374619466329928</c:v>
                </c:pt>
                <c:pt idx="457">
                  <c:v>3.0541103496368285</c:v>
                </c:pt>
                <c:pt idx="458">
                  <c:v>3.046924379645882</c:v>
                </c:pt>
                <c:pt idx="459">
                  <c:v>3.0930008174698296</c:v>
                </c:pt>
                <c:pt idx="460">
                  <c:v>3.1581625387858687</c:v>
                </c:pt>
                <c:pt idx="461">
                  <c:v>3.1674162093425982</c:v>
                </c:pt>
                <c:pt idx="462">
                  <c:v>3.2496192465799605</c:v>
                </c:pt>
                <c:pt idx="463">
                  <c:v>3.2298772037257892</c:v>
                </c:pt>
                <c:pt idx="464">
                  <c:v>3.1394108357237265</c:v>
                </c:pt>
                <c:pt idx="465">
                  <c:v>3.09100739238845</c:v>
                </c:pt>
                <c:pt idx="466">
                  <c:v>3.0259162840575824</c:v>
                </c:pt>
                <c:pt idx="467">
                  <c:v>3.0987238387679961</c:v>
                </c:pt>
                <c:pt idx="468">
                  <c:v>3.1696718693689099</c:v>
                </c:pt>
                <c:pt idx="469">
                  <c:v>3.1498592135295671</c:v>
                </c:pt>
                <c:pt idx="470">
                  <c:v>3.2501535319677606</c:v>
                </c:pt>
                <c:pt idx="471">
                  <c:v>3.2981757823830877</c:v>
                </c:pt>
                <c:pt idx="472">
                  <c:v>3.4498334295349817</c:v>
                </c:pt>
                <c:pt idx="473">
                  <c:v>3.4917308092365325</c:v>
                </c:pt>
                <c:pt idx="474">
                  <c:v>3.536073859424492</c:v>
                </c:pt>
                <c:pt idx="475">
                  <c:v>3.5160918496207145</c:v>
                </c:pt>
                <c:pt idx="476">
                  <c:v>3.4608872917136715</c:v>
                </c:pt>
                <c:pt idx="477">
                  <c:v>3.6210631795767352</c:v>
                </c:pt>
                <c:pt idx="478">
                  <c:v>3.663448550675807</c:v>
                </c:pt>
                <c:pt idx="479">
                  <c:v>3.8211912205498466</c:v>
                </c:pt>
                <c:pt idx="480">
                  <c:v>3.7883744949413591</c:v>
                </c:pt>
                <c:pt idx="481">
                  <c:v>3.824108034937316</c:v>
                </c:pt>
                <c:pt idx="482">
                  <c:v>3.7462490147877103</c:v>
                </c:pt>
                <c:pt idx="483">
                  <c:v>3.7068131275692466</c:v>
                </c:pt>
                <c:pt idx="484">
                  <c:v>3.8858199749778084</c:v>
                </c:pt>
                <c:pt idx="485">
                  <c:v>4.0506473833640522</c:v>
                </c:pt>
                <c:pt idx="486">
                  <c:v>4.1035285982589969</c:v>
                </c:pt>
                <c:pt idx="487">
                  <c:v>4.0368097287699598</c:v>
                </c:pt>
                <c:pt idx="488">
                  <c:v>4.0670670999159118</c:v>
                </c:pt>
                <c:pt idx="489">
                  <c:v>4.3156110367216858</c:v>
                </c:pt>
                <c:pt idx="490">
                  <c:v>4.4678823722447047</c:v>
                </c:pt>
                <c:pt idx="491">
                  <c:v>4.3287764029569589</c:v>
                </c:pt>
                <c:pt idx="492">
                  <c:v>4.4179263222354752</c:v>
                </c:pt>
                <c:pt idx="493">
                  <c:v>4.5626923178346166</c:v>
                </c:pt>
                <c:pt idx="494">
                  <c:v>4.6684109441337052</c:v>
                </c:pt>
                <c:pt idx="495">
                  <c:v>4.5901223860743023</c:v>
                </c:pt>
                <c:pt idx="496">
                  <c:v>4.4785305760085823</c:v>
                </c:pt>
                <c:pt idx="497">
                  <c:v>4.4669024339504926</c:v>
                </c:pt>
                <c:pt idx="498">
                  <c:v>4.6299957222009027</c:v>
                </c:pt>
                <c:pt idx="499">
                  <c:v>4.6174321778392464</c:v>
                </c:pt>
                <c:pt idx="500">
                  <c:v>4.4842899292991181</c:v>
                </c:pt>
                <c:pt idx="501">
                  <c:v>4.1526274769482328</c:v>
                </c:pt>
                <c:pt idx="502">
                  <c:v>4.2127616123200644</c:v>
                </c:pt>
                <c:pt idx="503">
                  <c:v>4.0108215132274854</c:v>
                </c:pt>
                <c:pt idx="504">
                  <c:v>3.9646782714175659</c:v>
                </c:pt>
                <c:pt idx="505">
                  <c:v>4.0676925082845763</c:v>
                </c:pt>
                <c:pt idx="506">
                  <c:v>4.1441993337181433</c:v>
                </c:pt>
                <c:pt idx="507">
                  <c:v>4.1764543784445838</c:v>
                </c:pt>
                <c:pt idx="508">
                  <c:v>4.1510398567816331</c:v>
                </c:pt>
                <c:pt idx="509">
                  <c:v>4.2607407917444373</c:v>
                </c:pt>
                <c:pt idx="510">
                  <c:v>4.3471817800918302</c:v>
                </c:pt>
                <c:pt idx="511">
                  <c:v>4.4988044137510768</c:v>
                </c:pt>
                <c:pt idx="512">
                  <c:v>4.6490543426985926</c:v>
                </c:pt>
                <c:pt idx="513">
                  <c:v>4.572629996747704</c:v>
                </c:pt>
                <c:pt idx="514">
                  <c:v>4.4718528144109122</c:v>
                </c:pt>
                <c:pt idx="515">
                  <c:v>4.0437840063053621</c:v>
                </c:pt>
                <c:pt idx="516">
                  <c:v>4.1008986308112911</c:v>
                </c:pt>
                <c:pt idx="517">
                  <c:v>3.9284847215182115</c:v>
                </c:pt>
                <c:pt idx="518">
                  <c:v>3.942204297137101</c:v>
                </c:pt>
                <c:pt idx="519">
                  <c:v>3.8218536934107274</c:v>
                </c:pt>
                <c:pt idx="520">
                  <c:v>3.982112646756347</c:v>
                </c:pt>
                <c:pt idx="521">
                  <c:v>4.0533599767944084</c:v>
                </c:pt>
                <c:pt idx="522">
                  <c:v>4.1320213772755148</c:v>
                </c:pt>
                <c:pt idx="523">
                  <c:v>4.1537136277201414</c:v>
                </c:pt>
                <c:pt idx="524">
                  <c:v>4.2148394213837248</c:v>
                </c:pt>
                <c:pt idx="525">
                  <c:v>4.2728471097021101</c:v>
                </c:pt>
                <c:pt idx="526">
                  <c:v>4.1352701605932696</c:v>
                </c:pt>
                <c:pt idx="527">
                  <c:v>4.2115414140763061</c:v>
                </c:pt>
                <c:pt idx="528">
                  <c:v>4.1481086853971796</c:v>
                </c:pt>
                <c:pt idx="529">
                  <c:v>4.222209688335969</c:v>
                </c:pt>
                <c:pt idx="530">
                  <c:v>4.2355874795266333</c:v>
                </c:pt>
                <c:pt idx="531">
                  <c:v>4.2387674078588482</c:v>
                </c:pt>
                <c:pt idx="532">
                  <c:v>4.298287854859554</c:v>
                </c:pt>
                <c:pt idx="533">
                  <c:v>4.3487915217537845</c:v>
                </c:pt>
                <c:pt idx="534">
                  <c:v>4.4405082669932678</c:v>
                </c:pt>
                <c:pt idx="535">
                  <c:v>4.4448204935877005</c:v>
                </c:pt>
                <c:pt idx="536">
                  <c:v>4.4923515296061822</c:v>
                </c:pt>
                <c:pt idx="537">
                  <c:v>4.4270241168249393</c:v>
                </c:pt>
                <c:pt idx="538">
                  <c:v>4.4020344450727702</c:v>
                </c:pt>
                <c:pt idx="539">
                  <c:v>4.459821504437488</c:v>
                </c:pt>
                <c:pt idx="540">
                  <c:v>4.5866389098058331</c:v>
                </c:pt>
                <c:pt idx="541">
                  <c:v>4.6525086654731833</c:v>
                </c:pt>
                <c:pt idx="542">
                  <c:v>4.8024493329856437</c:v>
                </c:pt>
                <c:pt idx="543">
                  <c:v>4.7984870948177134</c:v>
                </c:pt>
                <c:pt idx="544">
                  <c:v>4.7981883813804433</c:v>
                </c:pt>
                <c:pt idx="545">
                  <c:v>4.8812600169353999</c:v>
                </c:pt>
                <c:pt idx="546">
                  <c:v>5.1278780651456088</c:v>
                </c:pt>
                <c:pt idx="547">
                  <c:v>5.1160805691230831</c:v>
                </c:pt>
                <c:pt idx="548">
                  <c:v>5.1312430229389685</c:v>
                </c:pt>
                <c:pt idx="549">
                  <c:v>5.3726165187505339</c:v>
                </c:pt>
                <c:pt idx="550">
                  <c:v>5.3864861103379198</c:v>
                </c:pt>
                <c:pt idx="551">
                  <c:v>5.2613708881121157</c:v>
                </c:pt>
                <c:pt idx="552">
                  <c:v>5.0132986812072788</c:v>
                </c:pt>
                <c:pt idx="553">
                  <c:v>5.1556827338066284</c:v>
                </c:pt>
                <c:pt idx="554">
                  <c:v>5.316991505931786</c:v>
                </c:pt>
                <c:pt idx="555">
                  <c:v>5.4684343841287806</c:v>
                </c:pt>
                <c:pt idx="556">
                  <c:v>5.6427441495237307</c:v>
                </c:pt>
                <c:pt idx="557">
                  <c:v>5.7288552199404048</c:v>
                </c:pt>
                <c:pt idx="558">
                  <c:v>5.6598493394316396</c:v>
                </c:pt>
                <c:pt idx="559">
                  <c:v>5.7456304919175984</c:v>
                </c:pt>
                <c:pt idx="560">
                  <c:v>6.0245336173479425</c:v>
                </c:pt>
                <c:pt idx="561">
                  <c:v>6.1926939000342838</c:v>
                </c:pt>
                <c:pt idx="562">
                  <c:v>6.1578094738600129</c:v>
                </c:pt>
                <c:pt idx="563">
                  <c:v>6.1021925185395736</c:v>
                </c:pt>
                <c:pt idx="564">
                  <c:v>5.9941410267303876</c:v>
                </c:pt>
                <c:pt idx="565">
                  <c:v>5.7833978909864463</c:v>
                </c:pt>
                <c:pt idx="566">
                  <c:v>6.0365640483215532</c:v>
                </c:pt>
                <c:pt idx="567">
                  <c:v>6.1233630825937553</c:v>
                </c:pt>
                <c:pt idx="568">
                  <c:v>6.4121980269384178</c:v>
                </c:pt>
                <c:pt idx="569">
                  <c:v>6.393600148843972</c:v>
                </c:pt>
                <c:pt idx="570">
                  <c:v>6.3772785872714994</c:v>
                </c:pt>
                <c:pt idx="571">
                  <c:v>6.4205555571833361</c:v>
                </c:pt>
                <c:pt idx="572">
                  <c:v>6.2725413642663153</c:v>
                </c:pt>
                <c:pt idx="573">
                  <c:v>6.2607951432330218</c:v>
                </c:pt>
                <c:pt idx="574">
                  <c:v>6.3490757316940982</c:v>
                </c:pt>
                <c:pt idx="575">
                  <c:v>6.6305352815875924</c:v>
                </c:pt>
                <c:pt idx="576">
                  <c:v>6.1192834979504669</c:v>
                </c:pt>
                <c:pt idx="577">
                  <c:v>6.3210466250802106</c:v>
                </c:pt>
                <c:pt idx="578">
                  <c:v>6.2965361547274092</c:v>
                </c:pt>
                <c:pt idx="579">
                  <c:v>5.7581638572855915</c:v>
                </c:pt>
                <c:pt idx="580">
                  <c:v>5.5989607292182493</c:v>
                </c:pt>
                <c:pt idx="581">
                  <c:v>5.6256881836054839</c:v>
                </c:pt>
                <c:pt idx="582">
                  <c:v>5.9318430868129539</c:v>
                </c:pt>
                <c:pt idx="583">
                  <c:v>5.8693426839380383</c:v>
                </c:pt>
                <c:pt idx="584">
                  <c:v>6.019212005965481</c:v>
                </c:pt>
                <c:pt idx="585">
                  <c:v>6.0900463525902682</c:v>
                </c:pt>
                <c:pt idx="586">
                  <c:v>6.3959062048596991</c:v>
                </c:pt>
                <c:pt idx="587">
                  <c:v>6.353981429663901</c:v>
                </c:pt>
                <c:pt idx="588">
                  <c:v>6.2686170695904169</c:v>
                </c:pt>
                <c:pt idx="589">
                  <c:v>6.4876140136010587</c:v>
                </c:pt>
                <c:pt idx="590">
                  <c:v>6.5027445304236497</c:v>
                </c:pt>
                <c:pt idx="591">
                  <c:v>6.3433704368922097</c:v>
                </c:pt>
                <c:pt idx="592">
                  <c:v>6.4810848029721928</c:v>
                </c:pt>
                <c:pt idx="593">
                  <c:v>6.2620550429684432</c:v>
                </c:pt>
                <c:pt idx="594">
                  <c:v>5.9994326056191554</c:v>
                </c:pt>
                <c:pt idx="595">
                  <c:v>6.0613751366112236</c:v>
                </c:pt>
                <c:pt idx="596">
                  <c:v>6.2075920679056686</c:v>
                </c:pt>
                <c:pt idx="597">
                  <c:v>5.8837672174088871</c:v>
                </c:pt>
                <c:pt idx="598">
                  <c:v>5.7255752321292039</c:v>
                </c:pt>
                <c:pt idx="599">
                  <c:v>5.842467997081723</c:v>
                </c:pt>
                <c:pt idx="600">
                  <c:v>6.0620556289683218</c:v>
                </c:pt>
                <c:pt idx="601">
                  <c:v>6.0095087270031708</c:v>
                </c:pt>
                <c:pt idx="602">
                  <c:v>5.7797163467595709</c:v>
                </c:pt>
                <c:pt idx="603">
                  <c:v>5.9669427214420327</c:v>
                </c:pt>
                <c:pt idx="604">
                  <c:v>6.1560085497382087</c:v>
                </c:pt>
                <c:pt idx="605">
                  <c:v>6.1309623289979154</c:v>
                </c:pt>
                <c:pt idx="606">
                  <c:v>6.159750012452502</c:v>
                </c:pt>
                <c:pt idx="607">
                  <c:v>6.2222310773314788</c:v>
                </c:pt>
                <c:pt idx="608">
                  <c:v>6.1201247007738173</c:v>
                </c:pt>
                <c:pt idx="609">
                  <c:v>5.8795928472855064</c:v>
                </c:pt>
                <c:pt idx="610">
                  <c:v>6.021096288569785</c:v>
                </c:pt>
                <c:pt idx="611">
                  <c:v>6.0734908305669304</c:v>
                </c:pt>
                <c:pt idx="612">
                  <c:v>6.1211044925680618</c:v>
                </c:pt>
                <c:pt idx="613">
                  <c:v>6.3342364568103502</c:v>
                </c:pt>
                <c:pt idx="614">
                  <c:v>6.554798899492237</c:v>
                </c:pt>
                <c:pt idx="615">
                  <c:v>6.6814207274016528</c:v>
                </c:pt>
                <c:pt idx="616">
                  <c:v>6.7698075283404249</c:v>
                </c:pt>
                <c:pt idx="617">
                  <c:v>6.7637613281101272</c:v>
                </c:pt>
                <c:pt idx="618">
                  <c:v>6.8428521200010604</c:v>
                </c:pt>
                <c:pt idx="619">
                  <c:v>6.9443886116783968</c:v>
                </c:pt>
                <c:pt idx="620">
                  <c:v>7.0092866330498129</c:v>
                </c:pt>
                <c:pt idx="621">
                  <c:v>6.7560136772371333</c:v>
                </c:pt>
                <c:pt idx="622">
                  <c:v>7.0855860145269425</c:v>
                </c:pt>
                <c:pt idx="623">
                  <c:v>7.43523251010118</c:v>
                </c:pt>
                <c:pt idx="624">
                  <c:v>7.6350855706320377</c:v>
                </c:pt>
                <c:pt idx="625">
                  <c:v>7.5619674359868458</c:v>
                </c:pt>
                <c:pt idx="626">
                  <c:v>7.5499604450083151</c:v>
                </c:pt>
                <c:pt idx="627">
                  <c:v>7.6594800130092047</c:v>
                </c:pt>
                <c:pt idx="628">
                  <c:v>7.5373128096643178</c:v>
                </c:pt>
                <c:pt idx="629">
                  <c:v>7.4468420466631784</c:v>
                </c:pt>
                <c:pt idx="630">
                  <c:v>7.5428991464911883</c:v>
                </c:pt>
                <c:pt idx="631">
                  <c:v>7.4464533822447976</c:v>
                </c:pt>
                <c:pt idx="632">
                  <c:v>7.2493404571385121</c:v>
                </c:pt>
                <c:pt idx="633">
                  <c:v>7.118345458647461</c:v>
                </c:pt>
                <c:pt idx="634">
                  <c:v>7.5362049768969612</c:v>
                </c:pt>
                <c:pt idx="635">
                  <c:v>7.6716080129623245</c:v>
                </c:pt>
                <c:pt idx="636">
                  <c:v>7.7844584042637424</c:v>
                </c:pt>
                <c:pt idx="637">
                  <c:v>7.8660121536374543</c:v>
                </c:pt>
                <c:pt idx="638">
                  <c:v>7.9417633322297077</c:v>
                </c:pt>
                <c:pt idx="639">
                  <c:v>7.9026405154455013</c:v>
                </c:pt>
                <c:pt idx="640">
                  <c:v>7.7133933201874116</c:v>
                </c:pt>
                <c:pt idx="641">
                  <c:v>7.5952091580060843</c:v>
                </c:pt>
                <c:pt idx="642">
                  <c:v>7.7326211481495672</c:v>
                </c:pt>
                <c:pt idx="643">
                  <c:v>7.8034478767759534</c:v>
                </c:pt>
                <c:pt idx="644">
                  <c:v>7.8285437610058191</c:v>
                </c:pt>
                <c:pt idx="645">
                  <c:v>7.6652654432942651</c:v>
                </c:pt>
                <c:pt idx="646">
                  <c:v>7.7256314881173953</c:v>
                </c:pt>
                <c:pt idx="647">
                  <c:v>7.7205800226782033</c:v>
                </c:pt>
                <c:pt idx="648">
                  <c:v>7.5052190614040057</c:v>
                </c:pt>
                <c:pt idx="649">
                  <c:v>7.5338529198908954</c:v>
                </c:pt>
                <c:pt idx="650">
                  <c:v>7.2134174926823338</c:v>
                </c:pt>
                <c:pt idx="651">
                  <c:v>7.1962305557915913</c:v>
                </c:pt>
                <c:pt idx="652">
                  <c:v>7.2870699127153271</c:v>
                </c:pt>
                <c:pt idx="653">
                  <c:v>7.3722805943210847</c:v>
                </c:pt>
                <c:pt idx="654">
                  <c:v>7.4873435746578583</c:v>
                </c:pt>
                <c:pt idx="655">
                  <c:v>7.3572675704738195</c:v>
                </c:pt>
                <c:pt idx="656">
                  <c:v>7.3768789353554318</c:v>
                </c:pt>
                <c:pt idx="657">
                  <c:v>7.4197829163455964</c:v>
                </c:pt>
                <c:pt idx="658">
                  <c:v>7.3464009352558115</c:v>
                </c:pt>
                <c:pt idx="659">
                  <c:v>7.4510734052745935</c:v>
                </c:pt>
                <c:pt idx="660">
                  <c:v>7.2872883441694558</c:v>
                </c:pt>
                <c:pt idx="661">
                  <c:v>7.377778445166534</c:v>
                </c:pt>
                <c:pt idx="662">
                  <c:v>7.4793505363363959</c:v>
                </c:pt>
                <c:pt idx="663">
                  <c:v>7.5610818436728211</c:v>
                </c:pt>
                <c:pt idx="664">
                  <c:v>7.7240324409531969</c:v>
                </c:pt>
                <c:pt idx="665">
                  <c:v>7.7606860007559497</c:v>
                </c:pt>
                <c:pt idx="666">
                  <c:v>7.8331486945387834</c:v>
                </c:pt>
                <c:pt idx="667">
                  <c:v>7.960444422306681</c:v>
                </c:pt>
                <c:pt idx="668">
                  <c:v>7.8149504683604114</c:v>
                </c:pt>
                <c:pt idx="669">
                  <c:v>7.8167033404923085</c:v>
                </c:pt>
                <c:pt idx="670">
                  <c:v>7.9326860476359409</c:v>
                </c:pt>
                <c:pt idx="671">
                  <c:v>7.8233750955912402</c:v>
                </c:pt>
                <c:pt idx="672">
                  <c:v>7.6129555782793386</c:v>
                </c:pt>
                <c:pt idx="673">
                  <c:v>7.6311797349522656</c:v>
                </c:pt>
                <c:pt idx="674">
                  <c:v>7.5359256014556335</c:v>
                </c:pt>
                <c:pt idx="675">
                  <c:v>7.8746890538153078</c:v>
                </c:pt>
                <c:pt idx="676">
                  <c:v>7.8261191865149815</c:v>
                </c:pt>
                <c:pt idx="677">
                  <c:v>7.348993252211427</c:v>
                </c:pt>
                <c:pt idx="678">
                  <c:v>7.333346322997282</c:v>
                </c:pt>
                <c:pt idx="679">
                  <c:v>7.5258283840760498</c:v>
                </c:pt>
                <c:pt idx="680">
                  <c:v>7.5227696112183917</c:v>
                </c:pt>
                <c:pt idx="681">
                  <c:v>7.7370227397252354</c:v>
                </c:pt>
                <c:pt idx="682">
                  <c:v>7.5468082051702865</c:v>
                </c:pt>
                <c:pt idx="683">
                  <c:v>7.2594139415230821</c:v>
                </c:pt>
                <c:pt idx="684">
                  <c:v>7.2670799919132101</c:v>
                </c:pt>
                <c:pt idx="685">
                  <c:v>7.226228035992122</c:v>
                </c:pt>
                <c:pt idx="686">
                  <c:v>7.3462717222829479</c:v>
                </c:pt>
                <c:pt idx="687">
                  <c:v>7.0338872008836963</c:v>
                </c:pt>
                <c:pt idx="688">
                  <c:v>6.8033243773018901</c:v>
                </c:pt>
                <c:pt idx="689">
                  <c:v>6.6548889969733205</c:v>
                </c:pt>
                <c:pt idx="690">
                  <c:v>6.6245062218537027</c:v>
                </c:pt>
                <c:pt idx="691">
                  <c:v>6.8806759215580664</c:v>
                </c:pt>
                <c:pt idx="692">
                  <c:v>6.80594994975052</c:v>
                </c:pt>
                <c:pt idx="693">
                  <c:v>6.7926710460390893</c:v>
                </c:pt>
                <c:pt idx="694">
                  <c:v>6.7747656732992168</c:v>
                </c:pt>
                <c:pt idx="695">
                  <c:v>6.9380565900081246</c:v>
                </c:pt>
                <c:pt idx="696">
                  <c:v>6.8372593371755475</c:v>
                </c:pt>
                <c:pt idx="697">
                  <c:v>6.527799687662073</c:v>
                </c:pt>
                <c:pt idx="698">
                  <c:v>6.7030716648549582</c:v>
                </c:pt>
                <c:pt idx="699">
                  <c:v>6.7180534842087765</c:v>
                </c:pt>
                <c:pt idx="700">
                  <c:v>6.634435110768635</c:v>
                </c:pt>
                <c:pt idx="701">
                  <c:v>6.5836252589387039</c:v>
                </c:pt>
                <c:pt idx="702">
                  <c:v>6.8667341054858468</c:v>
                </c:pt>
                <c:pt idx="703">
                  <c:v>6.739394427727178</c:v>
                </c:pt>
                <c:pt idx="704">
                  <c:v>6.8340867338417945</c:v>
                </c:pt>
                <c:pt idx="705">
                  <c:v>6.9279617166280483</c:v>
                </c:pt>
                <c:pt idx="706">
                  <c:v>7.1346038787331931</c:v>
                </c:pt>
                <c:pt idx="707">
                  <c:v>7.0691977954684706</c:v>
                </c:pt>
                <c:pt idx="708">
                  <c:v>7.1831648095353993</c:v>
                </c:pt>
                <c:pt idx="709">
                  <c:v>7.2426859890359498</c:v>
                </c:pt>
                <c:pt idx="710">
                  <c:v>7.2828625800988664</c:v>
                </c:pt>
                <c:pt idx="711">
                  <c:v>7.2018869196037549</c:v>
                </c:pt>
                <c:pt idx="712">
                  <c:v>7.0181904616800113</c:v>
                </c:pt>
                <c:pt idx="713">
                  <c:v>7.2544925680565688</c:v>
                </c:pt>
                <c:pt idx="714">
                  <c:v>7.1218386039139014</c:v>
                </c:pt>
                <c:pt idx="715">
                  <c:v>6.9848277306861846</c:v>
                </c:pt>
                <c:pt idx="716">
                  <c:v>7.0620655909662347</c:v>
                </c:pt>
                <c:pt idx="717">
                  <c:v>7.2273722007518462</c:v>
                </c:pt>
                <c:pt idx="718">
                  <c:v>7.3315506728743669</c:v>
                </c:pt>
                <c:pt idx="719">
                  <c:v>7.5130026047694614</c:v>
                </c:pt>
                <c:pt idx="720">
                  <c:v>7.4905718479799202</c:v>
                </c:pt>
                <c:pt idx="721">
                  <c:v>7.5367232937881159</c:v>
                </c:pt>
                <c:pt idx="722">
                  <c:v>7.6308293070258539</c:v>
                </c:pt>
                <c:pt idx="723">
                  <c:v>7.5424618440830207</c:v>
                </c:pt>
                <c:pt idx="724">
                  <c:v>7.7113185876231061</c:v>
                </c:pt>
                <c:pt idx="725">
                  <c:v>7.7743153323937886</c:v>
                </c:pt>
                <c:pt idx="726">
                  <c:v>7.8177616562700614</c:v>
                </c:pt>
                <c:pt idx="727">
                  <c:v>7.904941150962367</c:v>
                </c:pt>
                <c:pt idx="728">
                  <c:v>7.7821520552480781</c:v>
                </c:pt>
                <c:pt idx="729">
                  <c:v>7.8688129400492937</c:v>
                </c:pt>
                <c:pt idx="730">
                  <c:v>7.9514647066924207</c:v>
                </c:pt>
                <c:pt idx="731">
                  <c:v>8.0699742453054188</c:v>
                </c:pt>
                <c:pt idx="732">
                  <c:v>8.0758510915712804</c:v>
                </c:pt>
                <c:pt idx="733">
                  <c:v>8.0384511144252748</c:v>
                </c:pt>
                <c:pt idx="734">
                  <c:v>7.8591320755822736</c:v>
                </c:pt>
                <c:pt idx="735">
                  <c:v>7.7438809892850013</c:v>
                </c:pt>
                <c:pt idx="736">
                  <c:v>7.7451187675250672</c:v>
                </c:pt>
                <c:pt idx="737">
                  <c:v>7.400762971839784</c:v>
                </c:pt>
                <c:pt idx="738">
                  <c:v>6.848120698394661</c:v>
                </c:pt>
                <c:pt idx="739">
                  <c:v>7.2159772866447778</c:v>
                </c:pt>
                <c:pt idx="740">
                  <c:v>7.2144557379643031</c:v>
                </c:pt>
                <c:pt idx="741">
                  <c:v>7.2600046293990363</c:v>
                </c:pt>
                <c:pt idx="742">
                  <c:v>6.7656731527086453</c:v>
                </c:pt>
                <c:pt idx="743">
                  <c:v>6.7924206775916645</c:v>
                </c:pt>
                <c:pt idx="744">
                  <c:v>6.6351500306185009</c:v>
                </c:pt>
                <c:pt idx="745">
                  <c:v>6.3345389792468199</c:v>
                </c:pt>
                <c:pt idx="746">
                  <c:v>6.2073865284488354</c:v>
                </c:pt>
                <c:pt idx="747">
                  <c:v>6.7178157147587072</c:v>
                </c:pt>
                <c:pt idx="748">
                  <c:v>6.6632954582079602</c:v>
                </c:pt>
                <c:pt idx="749">
                  <c:v>6.5941791167223922</c:v>
                </c:pt>
                <c:pt idx="750">
                  <c:v>6.6978939164422826</c:v>
                </c:pt>
                <c:pt idx="751">
                  <c:v>6.5572083844862457</c:v>
                </c:pt>
                <c:pt idx="752">
                  <c:v>6.7607293647468385</c:v>
                </c:pt>
                <c:pt idx="753">
                  <c:v>6.8971428111000161</c:v>
                </c:pt>
                <c:pt idx="754">
                  <c:v>6.6081326527921496</c:v>
                </c:pt>
                <c:pt idx="755">
                  <c:v>6.6299431287119486</c:v>
                </c:pt>
                <c:pt idx="756">
                  <c:v>6.3513388632188441</c:v>
                </c:pt>
                <c:pt idx="757">
                  <c:v>6.2082549802664602</c:v>
                </c:pt>
                <c:pt idx="758">
                  <c:v>6.348277013861833</c:v>
                </c:pt>
                <c:pt idx="759">
                  <c:v>6.6012786517314908</c:v>
                </c:pt>
                <c:pt idx="760">
                  <c:v>6.5527764674169493</c:v>
                </c:pt>
                <c:pt idx="761">
                  <c:v>6.5554689903515193</c:v>
                </c:pt>
                <c:pt idx="762">
                  <c:v>6.7569178750472538</c:v>
                </c:pt>
                <c:pt idx="763">
                  <c:v>6.5423705746021863</c:v>
                </c:pt>
                <c:pt idx="764">
                  <c:v>6.530600474073907</c:v>
                </c:pt>
                <c:pt idx="765">
                  <c:v>6.6747453098034928</c:v>
                </c:pt>
                <c:pt idx="766">
                  <c:v>6.6600197188958656</c:v>
                </c:pt>
                <c:pt idx="767">
                  <c:v>6.2667367424852918</c:v>
                </c:pt>
                <c:pt idx="768">
                  <c:v>6.3425087240731752</c:v>
                </c:pt>
                <c:pt idx="769">
                  <c:v>6.1643124609943891</c:v>
                </c:pt>
                <c:pt idx="770">
                  <c:v>5.9957425643940674</c:v>
                </c:pt>
                <c:pt idx="771">
                  <c:v>5.8667988584722446</c:v>
                </c:pt>
                <c:pt idx="772">
                  <c:v>5.5999312915144346</c:v>
                </c:pt>
                <c:pt idx="773">
                  <c:v>5.3120362909723848</c:v>
                </c:pt>
                <c:pt idx="774">
                  <c:v>5.4076320623972727</c:v>
                </c:pt>
                <c:pt idx="775">
                  <c:v>5.6623433549079021</c:v>
                </c:pt>
                <c:pt idx="776">
                  <c:v>5.6970828926125989</c:v>
                </c:pt>
                <c:pt idx="777">
                  <c:v>5.3469988016302583</c:v>
                </c:pt>
                <c:pt idx="778">
                  <c:v>5.4400038675991951</c:v>
                </c:pt>
                <c:pt idx="779">
                  <c:v>5.5110386261818958</c:v>
                </c:pt>
                <c:pt idx="780">
                  <c:v>5.346501727234644</c:v>
                </c:pt>
                <c:pt idx="781">
                  <c:v>5.5886093343920473</c:v>
                </c:pt>
                <c:pt idx="782">
                  <c:v>5.4286759039780677</c:v>
                </c:pt>
                <c:pt idx="783">
                  <c:v>5.161632097557268</c:v>
                </c:pt>
                <c:pt idx="784">
                  <c:v>5.2175638813115928</c:v>
                </c:pt>
                <c:pt idx="785">
                  <c:v>5.4260775805237156</c:v>
                </c:pt>
                <c:pt idx="786">
                  <c:v>5.7020175975763125</c:v>
                </c:pt>
                <c:pt idx="787">
                  <c:v>5.7044902240570616</c:v>
                </c:pt>
                <c:pt idx="788">
                  <c:v>5.4012849512301679</c:v>
                </c:pt>
                <c:pt idx="789">
                  <c:v>5.5556083118222617</c:v>
                </c:pt>
                <c:pt idx="790">
                  <c:v>5.6158010471817885</c:v>
                </c:pt>
                <c:pt idx="791">
                  <c:v>5.1627658608191762</c:v>
                </c:pt>
                <c:pt idx="792">
                  <c:v>5.2475128700223044</c:v>
                </c:pt>
                <c:pt idx="793">
                  <c:v>5.1606432227649304</c:v>
                </c:pt>
                <c:pt idx="794">
                  <c:v>4.9844469772661411</c:v>
                </c:pt>
                <c:pt idx="795">
                  <c:v>4.9123191824129782</c:v>
                </c:pt>
                <c:pt idx="796">
                  <c:v>4.9402968675376648</c:v>
                </c:pt>
                <c:pt idx="797">
                  <c:v>5.1033708177921344</c:v>
                </c:pt>
                <c:pt idx="798">
                  <c:v>5.4018240711169518</c:v>
                </c:pt>
                <c:pt idx="799">
                  <c:v>5.9359144674579696</c:v>
                </c:pt>
                <c:pt idx="800">
                  <c:v>5.8367807217760559</c:v>
                </c:pt>
                <c:pt idx="801">
                  <c:v>5.8365765008189419</c:v>
                </c:pt>
                <c:pt idx="802">
                  <c:v>5.7158921701626513</c:v>
                </c:pt>
                <c:pt idx="803">
                  <c:v>6.0190893854912364</c:v>
                </c:pt>
                <c:pt idx="804">
                  <c:v>6.1814873848876566</c:v>
                </c:pt>
                <c:pt idx="805">
                  <c:v>6.05653345912798</c:v>
                </c:pt>
                <c:pt idx="806">
                  <c:v>5.7896666246700157</c:v>
                </c:pt>
                <c:pt idx="807">
                  <c:v>5.9495407225964554</c:v>
                </c:pt>
                <c:pt idx="808">
                  <c:v>5.7949981980503846</c:v>
                </c:pt>
                <c:pt idx="809">
                  <c:v>6.0309123725084071</c:v>
                </c:pt>
                <c:pt idx="810">
                  <c:v>6.1476520449930749</c:v>
                </c:pt>
                <c:pt idx="811">
                  <c:v>6.3061768782028604</c:v>
                </c:pt>
                <c:pt idx="812">
                  <c:v>6.0633167007034983</c:v>
                </c:pt>
                <c:pt idx="813">
                  <c:v>6.0106791152573917</c:v>
                </c:pt>
                <c:pt idx="814">
                  <c:v>5.9750755207341459</c:v>
                </c:pt>
                <c:pt idx="815">
                  <c:v>5.5866626428008512</c:v>
                </c:pt>
                <c:pt idx="816">
                  <c:v>5.6387146678699258</c:v>
                </c:pt>
                <c:pt idx="817">
                  <c:v>5.4719177138972865</c:v>
                </c:pt>
                <c:pt idx="818">
                  <c:v>5.4479577904288705</c:v>
                </c:pt>
                <c:pt idx="819">
                  <c:v>5.3601215363744839</c:v>
                </c:pt>
                <c:pt idx="820">
                  <c:v>5.4161514751081956</c:v>
                </c:pt>
                <c:pt idx="821">
                  <c:v>5.5915884112664394</c:v>
                </c:pt>
                <c:pt idx="822">
                  <c:v>5.4094135020231704</c:v>
                </c:pt>
                <c:pt idx="823">
                  <c:v>5.4008709423171073</c:v>
                </c:pt>
                <c:pt idx="824">
                  <c:v>5.4379805565240886</c:v>
                </c:pt>
                <c:pt idx="825">
                  <c:v>5.4026986759332845</c:v>
                </c:pt>
                <c:pt idx="826">
                  <c:v>5.2146425254250754</c:v>
                </c:pt>
                <c:pt idx="827">
                  <c:v>5.2241874379206443</c:v>
                </c:pt>
                <c:pt idx="828">
                  <c:v>5.1567767955768788</c:v>
                </c:pt>
                <c:pt idx="829">
                  <c:v>4.6430532644588203</c:v>
                </c:pt>
                <c:pt idx="830">
                  <c:v>4.5851132591262207</c:v>
                </c:pt>
                <c:pt idx="831">
                  <c:v>4.5351139916260665</c:v>
                </c:pt>
                <c:pt idx="832">
                  <c:v>4.5833450044975539</c:v>
                </c:pt>
                <c:pt idx="833">
                  <c:v>4.7816889688453221</c:v>
                </c:pt>
                <c:pt idx="834">
                  <c:v>4.7262757949820884</c:v>
                </c:pt>
                <c:pt idx="835">
                  <c:v>4.9298792547253623</c:v>
                </c:pt>
                <c:pt idx="836">
                  <c:v>4.5870598042174464</c:v>
                </c:pt>
                <c:pt idx="837">
                  <c:v>4.7911581408567958</c:v>
                </c:pt>
                <c:pt idx="838">
                  <c:v>4.7549297239647643</c:v>
                </c:pt>
                <c:pt idx="839">
                  <c:v>4.9239281329750977</c:v>
                </c:pt>
                <c:pt idx="840">
                  <c:v>5.0711361365614174</c:v>
                </c:pt>
                <c:pt idx="841">
                  <c:v>5.0486384292859352</c:v>
                </c:pt>
                <c:pt idx="842">
                  <c:v>4.8252765186919371</c:v>
                </c:pt>
                <c:pt idx="843">
                  <c:v>4.793494082866248</c:v>
                </c:pt>
                <c:pt idx="844">
                  <c:v>4.6524081664942898</c:v>
                </c:pt>
                <c:pt idx="845">
                  <c:v>4.7156322792172265</c:v>
                </c:pt>
                <c:pt idx="846">
                  <c:v>4.8880505835093828</c:v>
                </c:pt>
                <c:pt idx="847">
                  <c:v>4.8468643146584984</c:v>
                </c:pt>
                <c:pt idx="848">
                  <c:v>5.1619459004913661</c:v>
                </c:pt>
                <c:pt idx="849">
                  <c:v>5.132104735758011</c:v>
                </c:pt>
                <c:pt idx="850">
                  <c:v>5.249569583090393</c:v>
                </c:pt>
                <c:pt idx="851">
                  <c:v>5.0944987796552628</c:v>
                </c:pt>
                <c:pt idx="852">
                  <c:v>5.0584114422336039</c:v>
                </c:pt>
                <c:pt idx="853">
                  <c:v>5.1217335634359582</c:v>
                </c:pt>
                <c:pt idx="854">
                  <c:v>4.8962298232917432</c:v>
                </c:pt>
                <c:pt idx="855">
                  <c:v>4.7252469256981513</c:v>
                </c:pt>
                <c:pt idx="856">
                  <c:v>4.7748064002906618</c:v>
                </c:pt>
                <c:pt idx="857">
                  <c:v>4.883748758412767</c:v>
                </c:pt>
                <c:pt idx="858">
                  <c:v>5.0787271789672985</c:v>
                </c:pt>
                <c:pt idx="859">
                  <c:v>5.0817658813291704</c:v>
                </c:pt>
                <c:pt idx="860">
                  <c:v>5.0380713865050151</c:v>
                </c:pt>
                <c:pt idx="861">
                  <c:v>5.1900670090859347</c:v>
                </c:pt>
                <c:pt idx="862">
                  <c:v>5.149623788079011</c:v>
                </c:pt>
                <c:pt idx="863">
                  <c:v>5.2007166778495035</c:v>
                </c:pt>
                <c:pt idx="864">
                  <c:v>5.1201844727612666</c:v>
                </c:pt>
                <c:pt idx="865">
                  <c:v>5.0229326656841469</c:v>
                </c:pt>
                <c:pt idx="866">
                  <c:v>4.896382769259624</c:v>
                </c:pt>
                <c:pt idx="867">
                  <c:v>4.992458474583727</c:v>
                </c:pt>
                <c:pt idx="868">
                  <c:v>4.90070612985172</c:v>
                </c:pt>
                <c:pt idx="869">
                  <c:v>4.7278516951511502</c:v>
                </c:pt>
                <c:pt idx="870">
                  <c:v>4.7685423546061125</c:v>
                </c:pt>
                <c:pt idx="871">
                  <c:v>4.8017209351386105</c:v>
                </c:pt>
                <c:pt idx="872">
                  <c:v>4.5880539530086759</c:v>
                </c:pt>
                <c:pt idx="873">
                  <c:v>4.4410977828694715</c:v>
                </c:pt>
                <c:pt idx="874">
                  <c:v>4.4273114032646115</c:v>
                </c:pt>
                <c:pt idx="875">
                  <c:v>4.4322610512251854</c:v>
                </c:pt>
                <c:pt idx="876">
                  <c:v>4.4356616085110687</c:v>
                </c:pt>
                <c:pt idx="877">
                  <c:v>4.4436492263336689</c:v>
                </c:pt>
                <c:pt idx="878">
                  <c:v>4.2433200409027982</c:v>
                </c:pt>
                <c:pt idx="879">
                  <c:v>4.3204048087149971</c:v>
                </c:pt>
                <c:pt idx="880">
                  <c:v>4.687577095608817</c:v>
                </c:pt>
                <c:pt idx="881">
                  <c:v>4.5116602255513598</c:v>
                </c:pt>
                <c:pt idx="882">
                  <c:v>4.4596319334773016</c:v>
                </c:pt>
                <c:pt idx="883">
                  <c:v>4.4555552788333985</c:v>
                </c:pt>
                <c:pt idx="884">
                  <c:v>4.3010350222826528</c:v>
                </c:pt>
                <c:pt idx="885">
                  <c:v>4.2107529512418882</c:v>
                </c:pt>
                <c:pt idx="886">
                  <c:v>4.1986374037861536</c:v>
                </c:pt>
                <c:pt idx="887">
                  <c:v>4.2699553468093852</c:v>
                </c:pt>
                <c:pt idx="888">
                  <c:v>4.0614305135995998</c:v>
                </c:pt>
                <c:pt idx="889">
                  <c:v>3.9870189307260313</c:v>
                </c:pt>
                <c:pt idx="890">
                  <c:v>3.8961677073047882</c:v>
                </c:pt>
                <c:pt idx="891">
                  <c:v>3.9358167519784883</c:v>
                </c:pt>
                <c:pt idx="892">
                  <c:v>3.8368590992595961</c:v>
                </c:pt>
                <c:pt idx="893">
                  <c:v>3.7348620116789846</c:v>
                </c:pt>
                <c:pt idx="894">
                  <c:v>3.7657091917010774</c:v>
                </c:pt>
                <c:pt idx="895">
                  <c:v>3.7300424556910916</c:v>
                </c:pt>
                <c:pt idx="896">
                  <c:v>3.5781612495861443</c:v>
                </c:pt>
                <c:pt idx="897">
                  <c:v>3.5341643788254866</c:v>
                </c:pt>
                <c:pt idx="898">
                  <c:v>3.316095365619979</c:v>
                </c:pt>
                <c:pt idx="899">
                  <c:v>3.0742432544089215</c:v>
                </c:pt>
                <c:pt idx="900">
                  <c:v>2.9892449977585556</c:v>
                </c:pt>
                <c:pt idx="901">
                  <c:v>3.2099959859008482</c:v>
                </c:pt>
                <c:pt idx="902">
                  <c:v>3.4208952906119947</c:v>
                </c:pt>
                <c:pt idx="903">
                  <c:v>3.1752645056944591</c:v>
                </c:pt>
                <c:pt idx="904">
                  <c:v>3.0817125553403688</c:v>
                </c:pt>
                <c:pt idx="905">
                  <c:v>3.1839800818641883</c:v>
                </c:pt>
                <c:pt idx="906">
                  <c:v>3.2238572269899874</c:v>
                </c:pt>
                <c:pt idx="907">
                  <c:v>3.1369884587324286</c:v>
                </c:pt>
                <c:pt idx="908">
                  <c:v>3.1175851238071286</c:v>
                </c:pt>
                <c:pt idx="909">
                  <c:v>2.9784917535167357</c:v>
                </c:pt>
                <c:pt idx="910">
                  <c:v>2.9223517933061274</c:v>
                </c:pt>
                <c:pt idx="911">
                  <c:v>2.7923938680972915</c:v>
                </c:pt>
                <c:pt idx="912">
                  <c:v>2.9661404876105015</c:v>
                </c:pt>
                <c:pt idx="913">
                  <c:v>2.936051298429232</c:v>
                </c:pt>
                <c:pt idx="914">
                  <c:v>2.9249067527695862</c:v>
                </c:pt>
                <c:pt idx="915">
                  <c:v>2.7178790027454136</c:v>
                </c:pt>
                <c:pt idx="916">
                  <c:v>2.717678444287531</c:v>
                </c:pt>
                <c:pt idx="917">
                  <c:v>2.8232596536154775</c:v>
                </c:pt>
                <c:pt idx="918">
                  <c:v>2.800836954324244</c:v>
                </c:pt>
                <c:pt idx="919">
                  <c:v>2.681056235478195</c:v>
                </c:pt>
                <c:pt idx="920">
                  <c:v>2.6705173206913666</c:v>
                </c:pt>
                <c:pt idx="921">
                  <c:v>2.5723583858047423</c:v>
                </c:pt>
                <c:pt idx="922">
                  <c:v>2.3783785090405161</c:v>
                </c:pt>
                <c:pt idx="923">
                  <c:v>2.5027782254165758</c:v>
                </c:pt>
                <c:pt idx="924">
                  <c:v>2.474340530388492</c:v>
                </c:pt>
                <c:pt idx="925">
                  <c:v>2.5144494384656211</c:v>
                </c:pt>
                <c:pt idx="926">
                  <c:v>2.4454860429479339</c:v>
                </c:pt>
                <c:pt idx="927">
                  <c:v>2.4610333521829992</c:v>
                </c:pt>
                <c:pt idx="928">
                  <c:v>2.3986466332842102</c:v>
                </c:pt>
                <c:pt idx="929">
                  <c:v>2.5262812154809482</c:v>
                </c:pt>
                <c:pt idx="930">
                  <c:v>2.4376745180883548</c:v>
                </c:pt>
                <c:pt idx="931">
                  <c:v>2.4919904071820178</c:v>
                </c:pt>
                <c:pt idx="932">
                  <c:v>2.6905305349885911</c:v>
                </c:pt>
                <c:pt idx="933">
                  <c:v>2.6567152655897979</c:v>
                </c:pt>
                <c:pt idx="934">
                  <c:v>2.7130089042681336</c:v>
                </c:pt>
                <c:pt idx="935">
                  <c:v>2.8060265692344242</c:v>
                </c:pt>
                <c:pt idx="936">
                  <c:v>2.8987493297626443</c:v>
                </c:pt>
                <c:pt idx="937">
                  <c:v>3.0053610198741891</c:v>
                </c:pt>
                <c:pt idx="938">
                  <c:v>2.7070652540162996</c:v>
                </c:pt>
                <c:pt idx="939">
                  <c:v>2.8869131577482401</c:v>
                </c:pt>
                <c:pt idx="940">
                  <c:v>2.8800534431887805</c:v>
                </c:pt>
                <c:pt idx="941">
                  <c:v>2.8132482852178633</c:v>
                </c:pt>
                <c:pt idx="942">
                  <c:v>2.7109338787038886</c:v>
                </c:pt>
                <c:pt idx="943">
                  <c:v>2.6588231071471506</c:v>
                </c:pt>
                <c:pt idx="944">
                  <c:v>2.652706293931681</c:v>
                </c:pt>
                <c:pt idx="945">
                  <c:v>2.6822250122327502</c:v>
                </c:pt>
                <c:pt idx="946">
                  <c:v>2.6763801029601808</c:v>
                </c:pt>
                <c:pt idx="947">
                  <c:v>2.8237143895199805</c:v>
                </c:pt>
                <c:pt idx="948">
                  <c:v>2.8813521654160477</c:v>
                </c:pt>
                <c:pt idx="949">
                  <c:v>2.969565803391184</c:v>
                </c:pt>
                <c:pt idx="950">
                  <c:v>3.0013839852093662</c:v>
                </c:pt>
                <c:pt idx="951">
                  <c:v>3.0231424536400877</c:v>
                </c:pt>
                <c:pt idx="952">
                  <c:v>3.2067051570919203</c:v>
                </c:pt>
                <c:pt idx="953">
                  <c:v>3.0403368620292621</c:v>
                </c:pt>
                <c:pt idx="954">
                  <c:v>3.2471833915914905</c:v>
                </c:pt>
                <c:pt idx="955">
                  <c:v>3.1922270046323318</c:v>
                </c:pt>
                <c:pt idx="956">
                  <c:v>3.0922321321312549</c:v>
                </c:pt>
                <c:pt idx="957">
                  <c:v>3.1921377861510676</c:v>
                </c:pt>
                <c:pt idx="958">
                  <c:v>3.2098396704336718</c:v>
                </c:pt>
                <c:pt idx="959">
                  <c:v>3.243946181771304</c:v>
                </c:pt>
                <c:pt idx="960">
                  <c:v>3.3141042845381028</c:v>
                </c:pt>
                <c:pt idx="961">
                  <c:v>3.4289992294101639</c:v>
                </c:pt>
                <c:pt idx="962">
                  <c:v>3.3848842796743037</c:v>
                </c:pt>
                <c:pt idx="963">
                  <c:v>3.3247858902949652</c:v>
                </c:pt>
                <c:pt idx="964">
                  <c:v>3.2123285584110048</c:v>
                </c:pt>
                <c:pt idx="965">
                  <c:v>3.1471787035924743</c:v>
                </c:pt>
                <c:pt idx="966">
                  <c:v>3.1792056478668158</c:v>
                </c:pt>
                <c:pt idx="967">
                  <c:v>3.1670663674160648</c:v>
                </c:pt>
                <c:pt idx="968">
                  <c:v>3.1960783423235499</c:v>
                </c:pt>
                <c:pt idx="969">
                  <c:v>3.1183992241361644</c:v>
                </c:pt>
                <c:pt idx="970">
                  <c:v>3.2482909313589055</c:v>
                </c:pt>
                <c:pt idx="971">
                  <c:v>3.3354629545527814</c:v>
                </c:pt>
                <c:pt idx="972">
                  <c:v>3.291454217294616</c:v>
                </c:pt>
                <c:pt idx="973">
                  <c:v>3.3562674151838441</c:v>
                </c:pt>
                <c:pt idx="974">
                  <c:v>3.4817094788410108</c:v>
                </c:pt>
                <c:pt idx="975">
                  <c:v>3.5071790844923929</c:v>
                </c:pt>
                <c:pt idx="976">
                  <c:v>3.3824056466948149</c:v>
                </c:pt>
                <c:pt idx="977">
                  <c:v>3.4826523526430071</c:v>
                </c:pt>
                <c:pt idx="978">
                  <c:v>3.5071984224883321</c:v>
                </c:pt>
                <c:pt idx="979">
                  <c:v>3.5217389839348141</c:v>
                </c:pt>
                <c:pt idx="980">
                  <c:v>3.5250369912422324</c:v>
                </c:pt>
                <c:pt idx="981">
                  <c:v>3.5227762037169983</c:v>
                </c:pt>
                <c:pt idx="982">
                  <c:v>3.5071538864976848</c:v>
                </c:pt>
                <c:pt idx="983">
                  <c:v>3.5758973855615497</c:v>
                </c:pt>
                <c:pt idx="984">
                  <c:v>3.5416653237502826</c:v>
                </c:pt>
                <c:pt idx="985">
                  <c:v>3.593481190868951</c:v>
                </c:pt>
                <c:pt idx="986">
                  <c:v>3.669095684989907</c:v>
                </c:pt>
                <c:pt idx="987">
                  <c:v>3.7526078459523537</c:v>
                </c:pt>
                <c:pt idx="988">
                  <c:v>3.6812148949448735</c:v>
                </c:pt>
                <c:pt idx="989">
                  <c:v>3.7879521355300527</c:v>
                </c:pt>
                <c:pt idx="990">
                  <c:v>3.8492928446485042</c:v>
                </c:pt>
                <c:pt idx="991">
                  <c:v>3.9988567142400915</c:v>
                </c:pt>
                <c:pt idx="992">
                  <c:v>3.9054021863655421</c:v>
                </c:pt>
                <c:pt idx="993">
                  <c:v>3.8442933866983902</c:v>
                </c:pt>
                <c:pt idx="994">
                  <c:v>3.9236858220259796</c:v>
                </c:pt>
                <c:pt idx="995">
                  <c:v>4.0503924734175829</c:v>
                </c:pt>
                <c:pt idx="996">
                  <c:v>3.9454829664485795</c:v>
                </c:pt>
                <c:pt idx="997">
                  <c:v>3.7225029812743764</c:v>
                </c:pt>
                <c:pt idx="998">
                  <c:v>3.7322603187253351</c:v>
                </c:pt>
                <c:pt idx="999">
                  <c:v>3.8366506298033696</c:v>
                </c:pt>
                <c:pt idx="1000">
                  <c:v>3.9827064111316557</c:v>
                </c:pt>
                <c:pt idx="1001">
                  <c:v>3.795137666021092</c:v>
                </c:pt>
                <c:pt idx="1002">
                  <c:v>3.9190061735087056</c:v>
                </c:pt>
                <c:pt idx="1003">
                  <c:v>3.6696523848730012</c:v>
                </c:pt>
                <c:pt idx="1004">
                  <c:v>3.5684888821173377</c:v>
                </c:pt>
                <c:pt idx="1005">
                  <c:v>3.7495203591007273</c:v>
                </c:pt>
                <c:pt idx="1006">
                  <c:v>3.7730410756613764</c:v>
                </c:pt>
                <c:pt idx="1007">
                  <c:v>3.9644658464621747</c:v>
                </c:pt>
                <c:pt idx="1008">
                  <c:v>3.9404621195029579</c:v>
                </c:pt>
                <c:pt idx="1009">
                  <c:v>3.9341172058353893</c:v>
                </c:pt>
                <c:pt idx="1010">
                  <c:v>3.7588645666384441</c:v>
                </c:pt>
                <c:pt idx="1011">
                  <c:v>3.8406322059672391</c:v>
                </c:pt>
                <c:pt idx="1012">
                  <c:v>3.775717923099239</c:v>
                </c:pt>
                <c:pt idx="1013">
                  <c:v>3.7608979862114253</c:v>
                </c:pt>
                <c:pt idx="1014">
                  <c:v>3.7793465808372204</c:v>
                </c:pt>
                <c:pt idx="1015">
                  <c:v>3.8175096763229708</c:v>
                </c:pt>
                <c:pt idx="1016">
                  <c:v>3.9257447325936088</c:v>
                </c:pt>
                <c:pt idx="1017">
                  <c:v>3.9804856180980228</c:v>
                </c:pt>
                <c:pt idx="1018">
                  <c:v>4.0437721398078539</c:v>
                </c:pt>
                <c:pt idx="1019">
                  <c:v>3.9551216389244583</c:v>
                </c:pt>
                <c:pt idx="1020">
                  <c:v>4.011682054046771</c:v>
                </c:pt>
                <c:pt idx="1021">
                  <c:v>4.0152831697905373</c:v>
                </c:pt>
                <c:pt idx="1022">
                  <c:v>3.9825020436745735</c:v>
                </c:pt>
                <c:pt idx="1023">
                  <c:v>4.1435789063484334</c:v>
                </c:pt>
                <c:pt idx="1024">
                  <c:v>4.1079552413294023</c:v>
                </c:pt>
                <c:pt idx="1025">
                  <c:v>4.1005174378913418</c:v>
                </c:pt>
                <c:pt idx="1026">
                  <c:v>4.134195290318992</c:v>
                </c:pt>
                <c:pt idx="1027">
                  <c:v>4.1516177991602659</c:v>
                </c:pt>
                <c:pt idx="1028">
                  <c:v>4.2126953943339709</c:v>
                </c:pt>
                <c:pt idx="1029">
                  <c:v>4.1474623275329154</c:v>
                </c:pt>
                <c:pt idx="1030">
                  <c:v>4.1137414041143092</c:v>
                </c:pt>
                <c:pt idx="1031">
                  <c:v>3.9972594250755242</c:v>
                </c:pt>
                <c:pt idx="1032">
                  <c:v>3.9982773068617692</c:v>
                </c:pt>
                <c:pt idx="1033">
                  <c:v>4.0566579841018271</c:v>
                </c:pt>
                <c:pt idx="1034">
                  <c:v>4.1953790979703927</c:v>
                </c:pt>
                <c:pt idx="1035">
                  <c:v>4.1812427299390302</c:v>
                </c:pt>
                <c:pt idx="1036">
                  <c:v>4.1394903852070222</c:v>
                </c:pt>
                <c:pt idx="1037">
                  <c:v>4.1900677415857777</c:v>
                </c:pt>
                <c:pt idx="1038">
                  <c:v>4.1945962021348011</c:v>
                </c:pt>
                <c:pt idx="1039">
                  <c:v>4.2712917195287421</c:v>
                </c:pt>
                <c:pt idx="1040">
                  <c:v>4.2026819749367892</c:v>
                </c:pt>
                <c:pt idx="1041">
                  <c:v>4.0424660925821243</c:v>
                </c:pt>
                <c:pt idx="1042">
                  <c:v>4.1572973099675687</c:v>
                </c:pt>
                <c:pt idx="1043">
                  <c:v>4.1329831495735423</c:v>
                </c:pt>
                <c:pt idx="1044">
                  <c:v>4.0317253008376905</c:v>
                </c:pt>
                <c:pt idx="1045">
                  <c:v>4.1614958525858752</c:v>
                </c:pt>
                <c:pt idx="1046">
                  <c:v>4.2018715371069817</c:v>
                </c:pt>
                <c:pt idx="1047">
                  <c:v>4.158008420818236</c:v>
                </c:pt>
                <c:pt idx="1048">
                  <c:v>4.2181699516843141</c:v>
                </c:pt>
                <c:pt idx="1049">
                  <c:v>4.2532193368239435</c:v>
                </c:pt>
                <c:pt idx="1050">
                  <c:v>4.322662080240967</c:v>
                </c:pt>
                <c:pt idx="1051">
                  <c:v>4.3193202694427484</c:v>
                </c:pt>
                <c:pt idx="1052">
                  <c:v>4.419056422998155</c:v>
                </c:pt>
                <c:pt idx="1053">
                  <c:v>4.3428839104943826</c:v>
                </c:pt>
                <c:pt idx="1054">
                  <c:v>4.3839988338602494</c:v>
                </c:pt>
                <c:pt idx="1055">
                  <c:v>4.3511739042534847</c:v>
                </c:pt>
                <c:pt idx="1056">
                  <c:v>4.3169106379487703</c:v>
                </c:pt>
                <c:pt idx="1057">
                  <c:v>4.3167338124859036</c:v>
                </c:pt>
                <c:pt idx="1058">
                  <c:v>4.3109513122002285</c:v>
                </c:pt>
                <c:pt idx="1059">
                  <c:v>4.3102002068579601</c:v>
                </c:pt>
                <c:pt idx="1060">
                  <c:v>4.2465481677248889</c:v>
                </c:pt>
                <c:pt idx="1061">
                  <c:v>4.1358404849735022</c:v>
                </c:pt>
                <c:pt idx="1062">
                  <c:v>4.1520051450789239</c:v>
                </c:pt>
                <c:pt idx="1063">
                  <c:v>4.1361116564165563</c:v>
                </c:pt>
                <c:pt idx="1064">
                  <c:v>4.1562861671799087</c:v>
                </c:pt>
                <c:pt idx="1065">
                  <c:v>4.1733349545996639</c:v>
                </c:pt>
                <c:pt idx="1066">
                  <c:v>4.2744464498662502</c:v>
                </c:pt>
                <c:pt idx="1067">
                  <c:v>4.3028604118993181</c:v>
                </c:pt>
                <c:pt idx="1068">
                  <c:v>4.4137329071160938</c:v>
                </c:pt>
                <c:pt idx="1069">
                  <c:v>4.4189648605173844</c:v>
                </c:pt>
                <c:pt idx="1070">
                  <c:v>4.4354676425518003</c:v>
                </c:pt>
                <c:pt idx="1071">
                  <c:v>4.5273998892460288</c:v>
                </c:pt>
                <c:pt idx="1072">
                  <c:v>4.5174226553412478</c:v>
                </c:pt>
                <c:pt idx="1073">
                  <c:v>4.5877583160707589</c:v>
                </c:pt>
                <c:pt idx="1074">
                  <c:v>4.6472674825738345</c:v>
                </c:pt>
                <c:pt idx="1075">
                  <c:v>4.5482036173772453</c:v>
                </c:pt>
                <c:pt idx="1076">
                  <c:v>4.751798873122242</c:v>
                </c:pt>
                <c:pt idx="1077">
                  <c:v>4.740347556527019</c:v>
                </c:pt>
                <c:pt idx="1078">
                  <c:v>4.758957301118973</c:v>
                </c:pt>
                <c:pt idx="1079">
                  <c:v>4.8240327339531319</c:v>
                </c:pt>
                <c:pt idx="1080">
                  <c:v>4.8446083616322504</c:v>
                </c:pt>
                <c:pt idx="1081">
                  <c:v>4.8630806892530618</c:v>
                </c:pt>
                <c:pt idx="1082">
                  <c:v>4.9893638092336055</c:v>
                </c:pt>
                <c:pt idx="1083">
                  <c:v>5.0110918056707261</c:v>
                </c:pt>
                <c:pt idx="1084">
                  <c:v>4.9794110408236865</c:v>
                </c:pt>
                <c:pt idx="1085">
                  <c:v>5.1241708834241191</c:v>
                </c:pt>
                <c:pt idx="1086">
                  <c:v>5.1390888287913512</c:v>
                </c:pt>
                <c:pt idx="1087">
                  <c:v>5.0524235489910598</c:v>
                </c:pt>
                <c:pt idx="1088">
                  <c:v>5.1565938171153043</c:v>
                </c:pt>
                <c:pt idx="1089">
                  <c:v>5.0944664031620608</c:v>
                </c:pt>
                <c:pt idx="1090">
                  <c:v>5.1871021427085555</c:v>
                </c:pt>
                <c:pt idx="1091">
                  <c:v>5.2490558076982854</c:v>
                </c:pt>
                <c:pt idx="1092">
                  <c:v>5.3052001629079708</c:v>
                </c:pt>
                <c:pt idx="1093">
                  <c:v>5.2109365157033363</c:v>
                </c:pt>
                <c:pt idx="1094">
                  <c:v>5.3746323583272089</c:v>
                </c:pt>
                <c:pt idx="1095">
                  <c:v>5.2929471984810927</c:v>
                </c:pt>
                <c:pt idx="1096">
                  <c:v>5.2336423994351007</c:v>
                </c:pt>
                <c:pt idx="1097">
                  <c:v>5.3147682223986781</c:v>
                </c:pt>
                <c:pt idx="1098">
                  <c:v>5.2995745640893457</c:v>
                </c:pt>
                <c:pt idx="1099">
                  <c:v>5.2913699798123091</c:v>
                </c:pt>
                <c:pt idx="1100">
                  <c:v>5.2801230306741687</c:v>
                </c:pt>
                <c:pt idx="1101">
                  <c:v>5.320939973102611</c:v>
                </c:pt>
                <c:pt idx="1102">
                  <c:v>5.2377026460824503</c:v>
                </c:pt>
                <c:pt idx="1103">
                  <c:v>5.30157897666842</c:v>
                </c:pt>
                <c:pt idx="1104">
                  <c:v>5.3937511903122557</c:v>
                </c:pt>
                <c:pt idx="1105">
                  <c:v>5.357993770821313</c:v>
                </c:pt>
                <c:pt idx="1106">
                  <c:v>5.4047581725007898</c:v>
                </c:pt>
                <c:pt idx="1107">
                  <c:v>5.4104782637995701</c:v>
                </c:pt>
                <c:pt idx="1108">
                  <c:v>5.1604521868050472</c:v>
                </c:pt>
                <c:pt idx="1109">
                  <c:v>5.2409293079048513</c:v>
                </c:pt>
                <c:pt idx="1110">
                  <c:v>5.3120428834710012</c:v>
                </c:pt>
                <c:pt idx="1111">
                  <c:v>5.3017475981330113</c:v>
                </c:pt>
                <c:pt idx="1112">
                  <c:v>5.2815851003671366</c:v>
                </c:pt>
                <c:pt idx="1113">
                  <c:v>5.3017402731345502</c:v>
                </c:pt>
                <c:pt idx="1114">
                  <c:v>5.248422927831192</c:v>
                </c:pt>
                <c:pt idx="1115">
                  <c:v>5.1170334049229922</c:v>
                </c:pt>
                <c:pt idx="1116">
                  <c:v>5.1972557625762965</c:v>
                </c:pt>
                <c:pt idx="1117">
                  <c:v>5.3254766376499125</c:v>
                </c:pt>
                <c:pt idx="1118">
                  <c:v>5.298069423405428</c:v>
                </c:pt>
                <c:pt idx="1119">
                  <c:v>5.2931241704439298</c:v>
                </c:pt>
                <c:pt idx="1120">
                  <c:v>5.0654932507464236</c:v>
                </c:pt>
                <c:pt idx="1121">
                  <c:v>4.7821393097507512</c:v>
                </c:pt>
                <c:pt idx="1122">
                  <c:v>4.8415623342719147</c:v>
                </c:pt>
                <c:pt idx="1123">
                  <c:v>4.7799073827194549</c:v>
                </c:pt>
                <c:pt idx="1124">
                  <c:v>4.8717690164285123</c:v>
                </c:pt>
                <c:pt idx="1125">
                  <c:v>5.0702430727489602</c:v>
                </c:pt>
                <c:pt idx="1126">
                  <c:v>5.2604233263111055</c:v>
                </c:pt>
                <c:pt idx="1127">
                  <c:v>5.203469998271304</c:v>
                </c:pt>
                <c:pt idx="1128">
                  <c:v>5.3763094899750108</c:v>
                </c:pt>
                <c:pt idx="1129">
                  <c:v>5.2639109045787134</c:v>
                </c:pt>
                <c:pt idx="1130">
                  <c:v>5.0500627019868372</c:v>
                </c:pt>
                <c:pt idx="1131">
                  <c:v>4.7962468172881723</c:v>
                </c:pt>
                <c:pt idx="1132">
                  <c:v>4.9085116482125581</c:v>
                </c:pt>
                <c:pt idx="1133">
                  <c:v>5.0232171686243987</c:v>
                </c:pt>
                <c:pt idx="1134">
                  <c:v>5.1526720129388819</c:v>
                </c:pt>
                <c:pt idx="1135">
                  <c:v>5.3499588335086496</c:v>
                </c:pt>
                <c:pt idx="1136">
                  <c:v>5.3551827294116308</c:v>
                </c:pt>
                <c:pt idx="1137">
                  <c:v>5.4372408781794199</c:v>
                </c:pt>
                <c:pt idx="1138">
                  <c:v>5.5424810355789873</c:v>
                </c:pt>
                <c:pt idx="1139">
                  <c:v>5.4369503687404279</c:v>
                </c:pt>
                <c:pt idx="1140">
                  <c:v>5.5844370152682314</c:v>
                </c:pt>
                <c:pt idx="1141">
                  <c:v>5.6381162154955993</c:v>
                </c:pt>
                <c:pt idx="1142">
                  <c:v>5.6481759288830595</c:v>
                </c:pt>
                <c:pt idx="1143">
                  <c:v>5.605740015294602</c:v>
                </c:pt>
                <c:pt idx="1144">
                  <c:v>5.6346138407310988</c:v>
                </c:pt>
                <c:pt idx="1145">
                  <c:v>5.5215873564666591</c:v>
                </c:pt>
                <c:pt idx="1146">
                  <c:v>5.543385233389106</c:v>
                </c:pt>
                <c:pt idx="1147">
                  <c:v>5.4506500203635007</c:v>
                </c:pt>
                <c:pt idx="1148">
                  <c:v>5.3146608379212292</c:v>
                </c:pt>
                <c:pt idx="1149">
                  <c:v>5.3389118568285152</c:v>
                </c:pt>
                <c:pt idx="1150">
                  <c:v>5.3788284104460384</c:v>
                </c:pt>
                <c:pt idx="1151">
                  <c:v>5.2911996003480892</c:v>
                </c:pt>
                <c:pt idx="1152">
                  <c:v>5.2816940963442454</c:v>
                </c:pt>
                <c:pt idx="1153">
                  <c:v>5.319774712347316</c:v>
                </c:pt>
                <c:pt idx="1154">
                  <c:v>5.5458402798735467</c:v>
                </c:pt>
                <c:pt idx="1155">
                  <c:v>5.522115928355662</c:v>
                </c:pt>
                <c:pt idx="1156">
                  <c:v>5.597337363059161</c:v>
                </c:pt>
                <c:pt idx="1157">
                  <c:v>5.5942161812146072</c:v>
                </c:pt>
                <c:pt idx="1158">
                  <c:v>5.5641157115357069</c:v>
                </c:pt>
                <c:pt idx="1159">
                  <c:v>5.5449278780651516</c:v>
                </c:pt>
                <c:pt idx="1160">
                  <c:v>5.5824661511821141</c:v>
                </c:pt>
                <c:pt idx="1161">
                  <c:v>5.7133200702027906</c:v>
                </c:pt>
                <c:pt idx="1162">
                  <c:v>5.8582567382660908</c:v>
                </c:pt>
                <c:pt idx="1163">
                  <c:v>5.9000440964907455</c:v>
                </c:pt>
                <c:pt idx="1164">
                  <c:v>6.043136036941438</c:v>
                </c:pt>
                <c:pt idx="1165">
                  <c:v>6.1355482175348808</c:v>
                </c:pt>
                <c:pt idx="1166">
                  <c:v>5.9969727246357341</c:v>
                </c:pt>
                <c:pt idx="1167">
                  <c:v>6.0346328857270999</c:v>
                </c:pt>
                <c:pt idx="1168">
                  <c:v>6.0055510303342894</c:v>
                </c:pt>
                <c:pt idx="1169">
                  <c:v>6.1995896535861794</c:v>
                </c:pt>
                <c:pt idx="1170">
                  <c:v>6.5653986117662981</c:v>
                </c:pt>
                <c:pt idx="1171">
                  <c:v>6.6502593049455534</c:v>
                </c:pt>
                <c:pt idx="1172">
                  <c:v>6.6311183514651528</c:v>
                </c:pt>
                <c:pt idx="1173">
                  <c:v>6.6657122682004299</c:v>
                </c:pt>
                <c:pt idx="1174">
                  <c:v>6.6379625370278728</c:v>
                </c:pt>
                <c:pt idx="1175">
                  <c:v>6.5394528812149009</c:v>
                </c:pt>
                <c:pt idx="1176">
                  <c:v>6.7619693404864449</c:v>
                </c:pt>
                <c:pt idx="1177">
                  <c:v>6.7787471029631146</c:v>
                </c:pt>
                <c:pt idx="1178">
                  <c:v>6.7900141225970394</c:v>
                </c:pt>
                <c:pt idx="1179">
                  <c:v>6.8479380129330236</c:v>
                </c:pt>
                <c:pt idx="1180">
                  <c:v>6.928277717061686</c:v>
                </c:pt>
                <c:pt idx="1181">
                  <c:v>6.9426146435509315</c:v>
                </c:pt>
                <c:pt idx="1182">
                  <c:v>6.9460858138219859</c:v>
                </c:pt>
                <c:pt idx="1183">
                  <c:v>6.9843202547927525</c:v>
                </c:pt>
                <c:pt idx="1184">
                  <c:v>7.0523801850001675</c:v>
                </c:pt>
                <c:pt idx="1185">
                  <c:v>7.2384868604177646</c:v>
                </c:pt>
                <c:pt idx="1186">
                  <c:v>6.9259996425400807</c:v>
                </c:pt>
                <c:pt idx="1187">
                  <c:v>7.1838573148899689</c:v>
                </c:pt>
                <c:pt idx="1188">
                  <c:v>6.8877197865788498</c:v>
                </c:pt>
                <c:pt idx="1189">
                  <c:v>6.9487862477548923</c:v>
                </c:pt>
                <c:pt idx="1190">
                  <c:v>7.3599019329205984</c:v>
                </c:pt>
                <c:pt idx="1191">
                  <c:v>7.3854733560505998</c:v>
                </c:pt>
                <c:pt idx="1192">
                  <c:v>7.3894043897250832</c:v>
                </c:pt>
                <c:pt idx="1193">
                  <c:v>7.3398843236242968</c:v>
                </c:pt>
                <c:pt idx="1194">
                  <c:v>7.1618826125046571</c:v>
                </c:pt>
                <c:pt idx="1195">
                  <c:v>7.193504630864032</c:v>
                </c:pt>
                <c:pt idx="1196">
                  <c:v>7.0998064735406459</c:v>
                </c:pt>
                <c:pt idx="1197">
                  <c:v>6.9894018992256068</c:v>
                </c:pt>
                <c:pt idx="1198">
                  <c:v>7.0343973137765694</c:v>
                </c:pt>
                <c:pt idx="1199">
                  <c:v>7.0697691453484852</c:v>
                </c:pt>
                <c:pt idx="1200">
                  <c:v>7.0023696370023831</c:v>
                </c:pt>
                <c:pt idx="1201">
                  <c:v>7.0701540007676655</c:v>
                </c:pt>
                <c:pt idx="1202">
                  <c:v>6.9735195445609017</c:v>
                </c:pt>
                <c:pt idx="1203">
                  <c:v>6.7928386420038906</c:v>
                </c:pt>
                <c:pt idx="1204">
                  <c:v>6.5835225624602671</c:v>
                </c:pt>
                <c:pt idx="1205">
                  <c:v>6.6278382171539798</c:v>
                </c:pt>
                <c:pt idx="1206">
                  <c:v>6.4969167616474852</c:v>
                </c:pt>
                <c:pt idx="1207">
                  <c:v>6.6529979753704307</c:v>
                </c:pt>
                <c:pt idx="1208">
                  <c:v>6.863378816690453</c:v>
                </c:pt>
                <c:pt idx="1209">
                  <c:v>6.8991050316879488</c:v>
                </c:pt>
                <c:pt idx="1210">
                  <c:v>6.9927987940122591</c:v>
                </c:pt>
                <c:pt idx="1211">
                  <c:v>6.940687289955676</c:v>
                </c:pt>
                <c:pt idx="1212">
                  <c:v>7.0819870962827167</c:v>
                </c:pt>
                <c:pt idx="1213">
                  <c:v>7.1092494220576281</c:v>
                </c:pt>
                <c:pt idx="1214">
                  <c:v>7.1540056021588292</c:v>
                </c:pt>
                <c:pt idx="1215">
                  <c:v>7.3313691594124819</c:v>
                </c:pt>
                <c:pt idx="1216">
                  <c:v>7.1707952311330061</c:v>
                </c:pt>
                <c:pt idx="1217">
                  <c:v>7.0195149679018618</c:v>
                </c:pt>
                <c:pt idx="1218">
                  <c:v>7.0685045576140482</c:v>
                </c:pt>
                <c:pt idx="1219">
                  <c:v>7.1611679856547283</c:v>
                </c:pt>
                <c:pt idx="1220">
                  <c:v>7.402357331004966</c:v>
                </c:pt>
                <c:pt idx="1221">
                  <c:v>7.348988857212345</c:v>
                </c:pt>
                <c:pt idx="1222">
                  <c:v>7.4989682007166838</c:v>
                </c:pt>
                <c:pt idx="1223">
                  <c:v>7.4627865173148376</c:v>
                </c:pt>
                <c:pt idx="1224">
                  <c:v>7.7192089294661308</c:v>
                </c:pt>
                <c:pt idx="1225">
                  <c:v>7.8161308186125336</c:v>
                </c:pt>
                <c:pt idx="1226">
                  <c:v>7.6606795547572979</c:v>
                </c:pt>
                <c:pt idx="1227">
                  <c:v>7.6751064322276541</c:v>
                </c:pt>
                <c:pt idx="1228">
                  <c:v>7.6818205258176953</c:v>
                </c:pt>
                <c:pt idx="1229">
                  <c:v>7.6036784677275264</c:v>
                </c:pt>
                <c:pt idx="1230">
                  <c:v>7.4161727176037342</c:v>
                </c:pt>
                <c:pt idx="1231">
                  <c:v>7.644744899603575</c:v>
                </c:pt>
                <c:pt idx="1232">
                  <c:v>7.715976700644898</c:v>
                </c:pt>
                <c:pt idx="1233">
                  <c:v>7.6952198525038362</c:v>
                </c:pt>
                <c:pt idx="1234">
                  <c:v>7.7935526828539423</c:v>
                </c:pt>
                <c:pt idx="1235">
                  <c:v>7.6968981561513932</c:v>
                </c:pt>
                <c:pt idx="1236">
                  <c:v>7.5229344236837763</c:v>
                </c:pt>
                <c:pt idx="1237">
                  <c:v>7.5912768058318765</c:v>
                </c:pt>
                <c:pt idx="1238">
                  <c:v>7.4649037348702212</c:v>
                </c:pt>
                <c:pt idx="1239">
                  <c:v>7.4324800686791912</c:v>
                </c:pt>
                <c:pt idx="1240">
                  <c:v>7.4025757624590955</c:v>
                </c:pt>
                <c:pt idx="1241">
                  <c:v>7.4594467575161882</c:v>
                </c:pt>
                <c:pt idx="1242">
                  <c:v>7.4480073074184716</c:v>
                </c:pt>
                <c:pt idx="1243">
                  <c:v>7.5842201953137653</c:v>
                </c:pt>
                <c:pt idx="1244">
                  <c:v>7.4880143980169827</c:v>
                </c:pt>
                <c:pt idx="1245">
                  <c:v>7.4894691427114868</c:v>
                </c:pt>
                <c:pt idx="1246">
                  <c:v>7.9726033337533053</c:v>
                </c:pt>
                <c:pt idx="1247">
                  <c:v>7.9973605100542988</c:v>
                </c:pt>
                <c:pt idx="1248">
                  <c:v>7.9676018248036229</c:v>
                </c:pt>
                <c:pt idx="1249">
                  <c:v>8.0299728682057037</c:v>
                </c:pt>
                <c:pt idx="1250">
                  <c:v>7.9509964927907433</c:v>
                </c:pt>
                <c:pt idx="1251">
                  <c:v>8.0576831908865376</c:v>
                </c:pt>
                <c:pt idx="1252">
                  <c:v>7.9633370641992229</c:v>
                </c:pt>
                <c:pt idx="1253">
                  <c:v>7.8908630899187582</c:v>
                </c:pt>
                <c:pt idx="1254">
                  <c:v>7.8498343085348026</c:v>
                </c:pt>
                <c:pt idx="1255">
                  <c:v>7.8717265314374352</c:v>
                </c:pt>
                <c:pt idx="1256">
                  <c:v>7.8946291646278821</c:v>
                </c:pt>
                <c:pt idx="1257">
                  <c:v>7.7231656006352321</c:v>
                </c:pt>
                <c:pt idx="1258">
                  <c:v>7.5886585583817103</c:v>
                </c:pt>
                <c:pt idx="1259">
                  <c:v>7.5318388383138508</c:v>
                </c:pt>
                <c:pt idx="1260">
                  <c:v>7.6100871088817152</c:v>
                </c:pt>
                <c:pt idx="1261">
                  <c:v>7.8145323574482131</c:v>
                </c:pt>
                <c:pt idx="1262">
                  <c:v>7.6759055895598332</c:v>
                </c:pt>
                <c:pt idx="1263">
                  <c:v>7.6379386575328887</c:v>
                </c:pt>
                <c:pt idx="1264">
                  <c:v>7.6949790065544166</c:v>
                </c:pt>
                <c:pt idx="1265">
                  <c:v>7.7339913623618219</c:v>
                </c:pt>
                <c:pt idx="1266">
                  <c:v>7.7889209398266104</c:v>
                </c:pt>
                <c:pt idx="1267">
                  <c:v>7.8592841425503384</c:v>
                </c:pt>
                <c:pt idx="1268">
                  <c:v>7.915844557672651</c:v>
                </c:pt>
                <c:pt idx="1269">
                  <c:v>7.9887183303691591</c:v>
                </c:pt>
                <c:pt idx="1270">
                  <c:v>8.0272344907807671</c:v>
                </c:pt>
                <c:pt idx="1271">
                  <c:v>7.9675090903230998</c:v>
                </c:pt>
                <c:pt idx="1272">
                  <c:v>8.1086865691758305</c:v>
                </c:pt>
                <c:pt idx="1273">
                  <c:v>8.1892082262662811</c:v>
                </c:pt>
                <c:pt idx="1274">
                  <c:v>8.1196786083675008</c:v>
                </c:pt>
                <c:pt idx="1275">
                  <c:v>8.1080973462995658</c:v>
                </c:pt>
                <c:pt idx="1276">
                  <c:v>8.2330008760698252</c:v>
                </c:pt>
                <c:pt idx="1277">
                  <c:v>8.4153414767782984</c:v>
                </c:pt>
                <c:pt idx="1278">
                  <c:v>8.6550649434363685</c:v>
                </c:pt>
                <c:pt idx="1279">
                  <c:v>8.5944858876579708</c:v>
                </c:pt>
                <c:pt idx="1280">
                  <c:v>8.6118771920057977</c:v>
                </c:pt>
                <c:pt idx="1281">
                  <c:v>8.5410941203702428</c:v>
                </c:pt>
                <c:pt idx="1282">
                  <c:v>8.5746389508258289</c:v>
                </c:pt>
                <c:pt idx="1283">
                  <c:v>8.6134765321699334</c:v>
                </c:pt>
                <c:pt idx="1284">
                  <c:v>8.8044928610565059</c:v>
                </c:pt>
                <c:pt idx="1285">
                  <c:v>8.9133209492026086</c:v>
                </c:pt>
                <c:pt idx="1286">
                  <c:v>8.9590682015956844</c:v>
                </c:pt>
                <c:pt idx="1287">
                  <c:v>8.9008412028233543</c:v>
                </c:pt>
                <c:pt idx="1288">
                  <c:v>8.7213787405104704</c:v>
                </c:pt>
                <c:pt idx="1289">
                  <c:v>8.4512686897335811</c:v>
                </c:pt>
                <c:pt idx="1290">
                  <c:v>8.5575973419045646</c:v>
                </c:pt>
                <c:pt idx="1291">
                  <c:v>8.4506900148551036</c:v>
                </c:pt>
                <c:pt idx="1292">
                  <c:v>8.4062562811861881</c:v>
                </c:pt>
                <c:pt idx="1293">
                  <c:v>8.6372104061858206</c:v>
                </c:pt>
                <c:pt idx="1294">
                  <c:v>9.1083396572486777</c:v>
                </c:pt>
                <c:pt idx="1295">
                  <c:v>9.0755711301300668</c:v>
                </c:pt>
                <c:pt idx="1296">
                  <c:v>8.8296365042763387</c:v>
                </c:pt>
                <c:pt idx="1297">
                  <c:v>8.5690149635068629</c:v>
                </c:pt>
                <c:pt idx="1298">
                  <c:v>8.2433417228982435</c:v>
                </c:pt>
                <c:pt idx="1299">
                  <c:v>8.1913289598209236</c:v>
                </c:pt>
                <c:pt idx="1300">
                  <c:v>8.3318808838050202</c:v>
                </c:pt>
                <c:pt idx="1301">
                  <c:v>8.7749817607538354</c:v>
                </c:pt>
                <c:pt idx="1302">
                  <c:v>8.5898512146312491</c:v>
                </c:pt>
                <c:pt idx="1303">
                  <c:v>8.8426530265428696</c:v>
                </c:pt>
                <c:pt idx="1304">
                  <c:v>8.9304381521079943</c:v>
                </c:pt>
                <c:pt idx="1305">
                  <c:v>8.6231459696393529</c:v>
                </c:pt>
                <c:pt idx="1306">
                  <c:v>8.8825839371573796</c:v>
                </c:pt>
                <c:pt idx="1307">
                  <c:v>9.1401666290650141</c:v>
                </c:pt>
                <c:pt idx="1308">
                  <c:v>8.9774000357459975</c:v>
                </c:pt>
                <c:pt idx="1309">
                  <c:v>8.8290603198973372</c:v>
                </c:pt>
                <c:pt idx="1310">
                  <c:v>8.9060826787226421</c:v>
                </c:pt>
                <c:pt idx="1311">
                  <c:v>8.9066263401084722</c:v>
                </c:pt>
                <c:pt idx="1312">
                  <c:v>8.9130738037545072</c:v>
                </c:pt>
                <c:pt idx="1313">
                  <c:v>8.724253948906675</c:v>
                </c:pt>
                <c:pt idx="1314">
                  <c:v>8.659272129552857</c:v>
                </c:pt>
                <c:pt idx="1315">
                  <c:v>8.5341249703337621</c:v>
                </c:pt>
                <c:pt idx="1316">
                  <c:v>8.3742470634081236</c:v>
                </c:pt>
                <c:pt idx="1317">
                  <c:v>8.476582272917728</c:v>
                </c:pt>
                <c:pt idx="1318">
                  <c:v>8.5083068412555694</c:v>
                </c:pt>
                <c:pt idx="1319">
                  <c:v>8.7398125386393719</c:v>
                </c:pt>
                <c:pt idx="1320">
                  <c:v>8.6403437475278189</c:v>
                </c:pt>
                <c:pt idx="1321">
                  <c:v>8.5230467891601798</c:v>
                </c:pt>
                <c:pt idx="1322">
                  <c:v>8.1902099930559089</c:v>
                </c:pt>
                <c:pt idx="1323">
                  <c:v>7.9260548730284839</c:v>
                </c:pt>
                <c:pt idx="1324">
                  <c:v>8.1911490578587056</c:v>
                </c:pt>
                <c:pt idx="1325">
                  <c:v>8.1519242770959082</c:v>
                </c:pt>
                <c:pt idx="1326">
                  <c:v>8.1532408723194241</c:v>
                </c:pt>
                <c:pt idx="1327">
                  <c:v>8.0980238619149958</c:v>
                </c:pt>
                <c:pt idx="1328">
                  <c:v>7.9345473297450706</c:v>
                </c:pt>
                <c:pt idx="1329">
                  <c:v>7.9568450645625459</c:v>
                </c:pt>
                <c:pt idx="1330">
                  <c:v>7.9818211118175757</c:v>
                </c:pt>
                <c:pt idx="1331">
                  <c:v>7.9323203837127298</c:v>
                </c:pt>
                <c:pt idx="1332">
                  <c:v>7.7039889011623419</c:v>
                </c:pt>
                <c:pt idx="1333">
                  <c:v>7.4585772801987824</c:v>
                </c:pt>
                <c:pt idx="1334">
                  <c:v>7.4625595888624954</c:v>
                </c:pt>
                <c:pt idx="1335">
                  <c:v>7.5779924816215898</c:v>
                </c:pt>
                <c:pt idx="1336">
                  <c:v>7.6793915563277846</c:v>
                </c:pt>
                <c:pt idx="1337">
                  <c:v>7.7856614620111042</c:v>
                </c:pt>
                <c:pt idx="1338">
                  <c:v>7.9899023431205185</c:v>
                </c:pt>
                <c:pt idx="1339">
                  <c:v>7.9693229064422013</c:v>
                </c:pt>
                <c:pt idx="1340">
                  <c:v>7.90248214897876</c:v>
                </c:pt>
                <c:pt idx="1341">
                  <c:v>7.9205026706944501</c:v>
                </c:pt>
                <c:pt idx="1342">
                  <c:v>7.7812629469347918</c:v>
                </c:pt>
                <c:pt idx="1343">
                  <c:v>7.7882089499761316</c:v>
                </c:pt>
                <c:pt idx="1344">
                  <c:v>7.8511923632496154</c:v>
                </c:pt>
                <c:pt idx="1345">
                  <c:v>8.0564987386352769</c:v>
                </c:pt>
                <c:pt idx="1346">
                  <c:v>8.1575678954107538</c:v>
                </c:pt>
                <c:pt idx="1347">
                  <c:v>8.2260314330334108</c:v>
                </c:pt>
                <c:pt idx="1348">
                  <c:v>8.3182311886714633</c:v>
                </c:pt>
                <c:pt idx="1349">
                  <c:v>8.5224259222905694</c:v>
                </c:pt>
                <c:pt idx="1350">
                  <c:v>8.6119962964807897</c:v>
                </c:pt>
                <c:pt idx="1351">
                  <c:v>8.705261399895118</c:v>
                </c:pt>
                <c:pt idx="1352">
                  <c:v>8.6462433012889193</c:v>
                </c:pt>
                <c:pt idx="1353">
                  <c:v>8.5333104305048231</c:v>
                </c:pt>
                <c:pt idx="1354">
                  <c:v>8.6747946802931288</c:v>
                </c:pt>
                <c:pt idx="1355">
                  <c:v>8.5230151451668306</c:v>
                </c:pt>
                <c:pt idx="1356">
                  <c:v>8.4917393062347575</c:v>
                </c:pt>
                <c:pt idx="1357">
                  <c:v>8.6138590435896134</c:v>
                </c:pt>
                <c:pt idx="1358">
                  <c:v>8.8653480692769193</c:v>
                </c:pt>
                <c:pt idx="1359">
                  <c:v>8.7493726871317481</c:v>
                </c:pt>
                <c:pt idx="1360">
                  <c:v>8.5724222597913364</c:v>
                </c:pt>
                <c:pt idx="1361">
                  <c:v>8.6139621795679542</c:v>
                </c:pt>
                <c:pt idx="1362">
                  <c:v>8.4655156652417212</c:v>
                </c:pt>
                <c:pt idx="1363">
                  <c:v>8.4759759095450704</c:v>
                </c:pt>
                <c:pt idx="1364">
                  <c:v>8.8497108090607419</c:v>
                </c:pt>
                <c:pt idx="1365">
                  <c:v>8.8213393320187521</c:v>
                </c:pt>
                <c:pt idx="1366">
                  <c:v>8.7374771826298048</c:v>
                </c:pt>
                <c:pt idx="1367">
                  <c:v>9.0030912958508402</c:v>
                </c:pt>
                <c:pt idx="1368">
                  <c:v>8.8861330454120733</c:v>
                </c:pt>
                <c:pt idx="1369">
                  <c:v>8.907408503444227</c:v>
                </c:pt>
                <c:pt idx="1370">
                  <c:v>8.8650862738318956</c:v>
                </c:pt>
                <c:pt idx="1371">
                  <c:v>8.788055857508283</c:v>
                </c:pt>
                <c:pt idx="1372">
                  <c:v>8.6519729150857003</c:v>
                </c:pt>
                <c:pt idx="1373">
                  <c:v>8.6675789708084281</c:v>
                </c:pt>
                <c:pt idx="1374">
                  <c:v>9.1770900418111054</c:v>
                </c:pt>
                <c:pt idx="1375">
                  <c:v>9.5004394999077189</c:v>
                </c:pt>
                <c:pt idx="1376">
                  <c:v>9.7678545372505621</c:v>
                </c:pt>
                <c:pt idx="1377">
                  <c:v>9.6594888030073669</c:v>
                </c:pt>
                <c:pt idx="1378">
                  <c:v>9.7059464337512651</c:v>
                </c:pt>
                <c:pt idx="1379">
                  <c:v>9.6276180277002297</c:v>
                </c:pt>
                <c:pt idx="1380">
                  <c:v>9.5455485984348094</c:v>
                </c:pt>
                <c:pt idx="1381">
                  <c:v>9.5542880540995263</c:v>
                </c:pt>
                <c:pt idx="1382">
                  <c:v>9.4728747981963082</c:v>
                </c:pt>
                <c:pt idx="1383">
                  <c:v>9.7183763701409784</c:v>
                </c:pt>
                <c:pt idx="1384">
                  <c:v>9.7129356542835303</c:v>
                </c:pt>
                <c:pt idx="1385">
                  <c:v>9.8555828208276246</c:v>
                </c:pt>
                <c:pt idx="1386">
                  <c:v>9.7383815269398966</c:v>
                </c:pt>
                <c:pt idx="1387">
                  <c:v>9.6160619636270042</c:v>
                </c:pt>
                <c:pt idx="1388">
                  <c:v>9.7805070070935471</c:v>
                </c:pt>
                <c:pt idx="1389">
                  <c:v>9.7838562893901972</c:v>
                </c:pt>
                <c:pt idx="1390">
                  <c:v>9.723026718664407</c:v>
                </c:pt>
                <c:pt idx="1391">
                  <c:v>10.080577620078717</c:v>
                </c:pt>
                <c:pt idx="1392">
                  <c:v>10.387656791592089</c:v>
                </c:pt>
                <c:pt idx="1393">
                  <c:v>10.180270849143138</c:v>
                </c:pt>
                <c:pt idx="1394">
                  <c:v>10.298934945223678</c:v>
                </c:pt>
                <c:pt idx="1395">
                  <c:v>10.471509418483041</c:v>
                </c:pt>
                <c:pt idx="1396">
                  <c:v>10.019301663946669</c:v>
                </c:pt>
                <c:pt idx="1397">
                  <c:v>9.6551628054158272</c:v>
                </c:pt>
                <c:pt idx="1398">
                  <c:v>9.7682955021579616</c:v>
                </c:pt>
                <c:pt idx="1399">
                  <c:v>9.3905270189893439</c:v>
                </c:pt>
                <c:pt idx="1400">
                  <c:v>9.3811788559524594</c:v>
                </c:pt>
                <c:pt idx="1401">
                  <c:v>9.5549931584514542</c:v>
                </c:pt>
                <c:pt idx="1402">
                  <c:v>9.7747851577951348</c:v>
                </c:pt>
                <c:pt idx="1403">
                  <c:v>9.8410985153693318</c:v>
                </c:pt>
                <c:pt idx="1404">
                  <c:v>9.7230599741574224</c:v>
                </c:pt>
                <c:pt idx="1405">
                  <c:v>9.7375656686112251</c:v>
                </c:pt>
                <c:pt idx="1406">
                  <c:v>9.686850162761484</c:v>
                </c:pt>
                <c:pt idx="1407">
                  <c:v>9.4858885369634223</c:v>
                </c:pt>
                <c:pt idx="1408">
                  <c:v>9.5214453979964819</c:v>
                </c:pt>
                <c:pt idx="1409">
                  <c:v>9.4824167806924926</c:v>
                </c:pt>
                <c:pt idx="1410">
                  <c:v>9.634160862826235</c:v>
                </c:pt>
                <c:pt idx="1411">
                  <c:v>9.7214785069895289</c:v>
                </c:pt>
                <c:pt idx="1412">
                  <c:v>9.6104839772983794</c:v>
                </c:pt>
                <c:pt idx="1413">
                  <c:v>9.4843656697832266</c:v>
                </c:pt>
                <c:pt idx="1414">
                  <c:v>9.9500073249984773</c:v>
                </c:pt>
                <c:pt idx="1415">
                  <c:v>10.129109250887073</c:v>
                </c:pt>
                <c:pt idx="1416">
                  <c:v>10.234934236163825</c:v>
                </c:pt>
                <c:pt idx="1417">
                  <c:v>10.53694201824219</c:v>
                </c:pt>
                <c:pt idx="1418">
                  <c:v>10.569475852410086</c:v>
                </c:pt>
                <c:pt idx="1419">
                  <c:v>10.374201062417793</c:v>
                </c:pt>
                <c:pt idx="1420">
                  <c:v>9.8992209131636226</c:v>
                </c:pt>
                <c:pt idx="1421">
                  <c:v>10.313544068655762</c:v>
                </c:pt>
                <c:pt idx="1422">
                  <c:v>10.016356721565103</c:v>
                </c:pt>
                <c:pt idx="1423">
                  <c:v>9.6733989750862293</c:v>
                </c:pt>
                <c:pt idx="1424">
                  <c:v>9.6636341661368412</c:v>
                </c:pt>
                <c:pt idx="1425">
                  <c:v>9.9082990767572081</c:v>
                </c:pt>
                <c:pt idx="1426">
                  <c:v>10.219895428321975</c:v>
                </c:pt>
                <c:pt idx="1427">
                  <c:v>10.063559304652561</c:v>
                </c:pt>
                <c:pt idx="1428">
                  <c:v>10.379950160710482</c:v>
                </c:pt>
                <c:pt idx="1429">
                  <c:v>10.304059367647548</c:v>
                </c:pt>
                <c:pt idx="1430">
                  <c:v>10.196677234197796</c:v>
                </c:pt>
                <c:pt idx="1431">
                  <c:v>10.580011397697621</c:v>
                </c:pt>
                <c:pt idx="1432">
                  <c:v>10.453094665350136</c:v>
                </c:pt>
                <c:pt idx="1433">
                  <c:v>10.408764067659561</c:v>
                </c:pt>
                <c:pt idx="1434">
                  <c:v>10.148643703284838</c:v>
                </c:pt>
                <c:pt idx="1435">
                  <c:v>9.8946939176142923</c:v>
                </c:pt>
                <c:pt idx="1436">
                  <c:v>9.6699360088134547</c:v>
                </c:pt>
                <c:pt idx="1437">
                  <c:v>9.8481381318910071</c:v>
                </c:pt>
                <c:pt idx="1438">
                  <c:v>9.8414508477953362</c:v>
                </c:pt>
                <c:pt idx="1439">
                  <c:v>9.6512644412344812</c:v>
                </c:pt>
                <c:pt idx="1440">
                  <c:v>10.056243975188778</c:v>
                </c:pt>
                <c:pt idx="1441">
                  <c:v>10.102980248874161</c:v>
                </c:pt>
                <c:pt idx="1442">
                  <c:v>10.007843608352857</c:v>
                </c:pt>
                <c:pt idx="1443">
                  <c:v>9.8963098122749535</c:v>
                </c:pt>
                <c:pt idx="1444">
                  <c:v>9.8106436622648445</c:v>
                </c:pt>
                <c:pt idx="1445">
                  <c:v>9.7801970131586415</c:v>
                </c:pt>
                <c:pt idx="1446">
                  <c:v>9.5620915214607951</c:v>
                </c:pt>
                <c:pt idx="1447">
                  <c:v>9.5628462893022927</c:v>
                </c:pt>
                <c:pt idx="1448">
                  <c:v>9.4291722458738434</c:v>
                </c:pt>
                <c:pt idx="1449">
                  <c:v>9.3980807039030658</c:v>
                </c:pt>
                <c:pt idx="1450">
                  <c:v>9.2594026610254545</c:v>
                </c:pt>
                <c:pt idx="1451">
                  <c:v>9.0868431307629578</c:v>
                </c:pt>
                <c:pt idx="1452">
                  <c:v>9.0866188393100593</c:v>
                </c:pt>
                <c:pt idx="1453">
                  <c:v>9.198352607845969</c:v>
                </c:pt>
                <c:pt idx="1454">
                  <c:v>9.1806901320550871</c:v>
                </c:pt>
                <c:pt idx="1455">
                  <c:v>9.2861383194109681</c:v>
                </c:pt>
                <c:pt idx="1456">
                  <c:v>9.5622989654172326</c:v>
                </c:pt>
                <c:pt idx="1457">
                  <c:v>9.6342899292991309</c:v>
                </c:pt>
                <c:pt idx="1458">
                  <c:v>9.3981763683829769</c:v>
                </c:pt>
                <c:pt idx="1459">
                  <c:v>9.3013406212184861</c:v>
                </c:pt>
                <c:pt idx="1460">
                  <c:v>8.9256792471073734</c:v>
                </c:pt>
                <c:pt idx="1461">
                  <c:v>8.9554810033490071</c:v>
                </c:pt>
                <c:pt idx="1462">
                  <c:v>8.9581191747949891</c:v>
                </c:pt>
                <c:pt idx="1463">
                  <c:v>8.9886008373938395</c:v>
                </c:pt>
                <c:pt idx="1464">
                  <c:v>8.7595857859869994</c:v>
                </c:pt>
                <c:pt idx="1465">
                  <c:v>8.5632188387240582</c:v>
                </c:pt>
                <c:pt idx="1466">
                  <c:v>8.570463555202668</c:v>
                </c:pt>
                <c:pt idx="1467">
                  <c:v>8.7574156819427227</c:v>
                </c:pt>
                <c:pt idx="1468">
                  <c:v>8.58609026742106</c:v>
                </c:pt>
                <c:pt idx="1469">
                  <c:v>8.5032065913266308</c:v>
                </c:pt>
                <c:pt idx="1470">
                  <c:v>8.3524948944760879</c:v>
                </c:pt>
                <c:pt idx="1471">
                  <c:v>8.2913734958115821</c:v>
                </c:pt>
                <c:pt idx="1472">
                  <c:v>8.2014919556867056</c:v>
                </c:pt>
                <c:pt idx="1473">
                  <c:v>8.2448171240884207</c:v>
                </c:pt>
                <c:pt idx="1474">
                  <c:v>8.2511383047609712</c:v>
                </c:pt>
                <c:pt idx="1475">
                  <c:v>8.3428431835029482</c:v>
                </c:pt>
                <c:pt idx="1476">
                  <c:v>8.3222206758336732</c:v>
                </c:pt>
                <c:pt idx="1477">
                  <c:v>8.3679078632393651</c:v>
                </c:pt>
                <c:pt idx="1478">
                  <c:v>8.6847436397038518</c:v>
                </c:pt>
                <c:pt idx="1479">
                  <c:v>8.6276401491955852</c:v>
                </c:pt>
                <c:pt idx="1480">
                  <c:v>8.7489736212155567</c:v>
                </c:pt>
                <c:pt idx="1481">
                  <c:v>8.7500309114935249</c:v>
                </c:pt>
                <c:pt idx="1482">
                  <c:v>8.7302063891566739</c:v>
                </c:pt>
                <c:pt idx="1483">
                  <c:v>8.726838354863963</c:v>
                </c:pt>
                <c:pt idx="1484">
                  <c:v>8.700944485301676</c:v>
                </c:pt>
                <c:pt idx="1485">
                  <c:v>8.727325760261607</c:v>
                </c:pt>
                <c:pt idx="1486">
                  <c:v>8.4362345698907575</c:v>
                </c:pt>
                <c:pt idx="1487">
                  <c:v>8.5768934388523945</c:v>
                </c:pt>
                <c:pt idx="1488">
                  <c:v>8.5554604933533156</c:v>
                </c:pt>
                <c:pt idx="1489">
                  <c:v>8.5661607046062702</c:v>
                </c:pt>
                <c:pt idx="1490">
                  <c:v>8.5570438650208054</c:v>
                </c:pt>
                <c:pt idx="1491">
                  <c:v>8.6851241001239572</c:v>
                </c:pt>
                <c:pt idx="1492">
                  <c:v>8.694546392145277</c:v>
                </c:pt>
                <c:pt idx="1493">
                  <c:v>8.6084701887212791</c:v>
                </c:pt>
                <c:pt idx="1494">
                  <c:v>8.6652587042956917</c:v>
                </c:pt>
                <c:pt idx="1495">
                  <c:v>8.5688010735517928</c:v>
                </c:pt>
                <c:pt idx="1496">
                  <c:v>8.6177437832738253</c:v>
                </c:pt>
                <c:pt idx="1497">
                  <c:v>8.6113282566210856</c:v>
                </c:pt>
                <c:pt idx="1498">
                  <c:v>8.6706844771562785</c:v>
                </c:pt>
                <c:pt idx="1499">
                  <c:v>8.7875259671195671</c:v>
                </c:pt>
                <c:pt idx="1500">
                  <c:v>8.9856301110176968</c:v>
                </c:pt>
                <c:pt idx="1501">
                  <c:v>8.868541915106217</c:v>
                </c:pt>
                <c:pt idx="1502">
                  <c:v>8.913890980582913</c:v>
                </c:pt>
                <c:pt idx="1503">
                  <c:v>8.7846591092216055</c:v>
                </c:pt>
                <c:pt idx="1504">
                  <c:v>8.7229060026897578</c:v>
                </c:pt>
                <c:pt idx="1505">
                  <c:v>8.6077479438729476</c:v>
                </c:pt>
                <c:pt idx="1506">
                  <c:v>8.6336380044360368</c:v>
                </c:pt>
                <c:pt idx="1507">
                  <c:v>8.6923767276009052</c:v>
                </c:pt>
                <c:pt idx="1508">
                  <c:v>8.6361068219175863</c:v>
                </c:pt>
                <c:pt idx="1509">
                  <c:v>8.6538123686994197</c:v>
                </c:pt>
                <c:pt idx="1510">
                  <c:v>8.377711055180697</c:v>
                </c:pt>
                <c:pt idx="1511">
                  <c:v>8.2363598273644527</c:v>
                </c:pt>
                <c:pt idx="1512">
                  <c:v>8.0577809063660251</c:v>
                </c:pt>
                <c:pt idx="1513">
                  <c:v>8.1528507429013608</c:v>
                </c:pt>
                <c:pt idx="1514">
                  <c:v>8.1331873705306688</c:v>
                </c:pt>
                <c:pt idx="1515">
                  <c:v>8.1783982865363782</c:v>
                </c:pt>
                <c:pt idx="1516">
                  <c:v>8.231307043425538</c:v>
                </c:pt>
                <c:pt idx="1517">
                  <c:v>8.4147286674069974</c:v>
                </c:pt>
                <c:pt idx="1518">
                  <c:v>8.3496881015655156</c:v>
                </c:pt>
                <c:pt idx="1519">
                  <c:v>8.3052507053973699</c:v>
                </c:pt>
                <c:pt idx="1520">
                  <c:v>8.4860734199246011</c:v>
                </c:pt>
                <c:pt idx="1521">
                  <c:v>8.4509021468105665</c:v>
                </c:pt>
                <c:pt idx="1522">
                  <c:v>8.3636625871308734</c:v>
                </c:pt>
                <c:pt idx="1523">
                  <c:v>8.2796004652839201</c:v>
                </c:pt>
                <c:pt idx="1524">
                  <c:v>8.2727763502169829</c:v>
                </c:pt>
                <c:pt idx="1525">
                  <c:v>8.2855130575422749</c:v>
                </c:pt>
                <c:pt idx="1526">
                  <c:v>8.2952191200040026</c:v>
                </c:pt>
                <c:pt idx="1527">
                  <c:v>8.2382381034700156</c:v>
                </c:pt>
                <c:pt idx="1528">
                  <c:v>8.1635383551569625</c:v>
                </c:pt>
                <c:pt idx="1529">
                  <c:v>8.0817707158281671</c:v>
                </c:pt>
                <c:pt idx="1530">
                  <c:v>8.0495713410900347</c:v>
                </c:pt>
                <c:pt idx="1531">
                  <c:v>7.8673681573527041</c:v>
                </c:pt>
                <c:pt idx="1532">
                  <c:v>7.8699982713003802</c:v>
                </c:pt>
                <c:pt idx="1533">
                  <c:v>8.02458855483642</c:v>
                </c:pt>
                <c:pt idx="1534">
                  <c:v>8.0838341678948424</c:v>
                </c:pt>
                <c:pt idx="1535">
                  <c:v>8.1706094691720281</c:v>
                </c:pt>
                <c:pt idx="1536">
                  <c:v>8.3026126804513556</c:v>
                </c:pt>
                <c:pt idx="1537">
                  <c:v>8.2984766933199126</c:v>
                </c:pt>
                <c:pt idx="1538">
                  <c:v>8.2727671207189228</c:v>
                </c:pt>
                <c:pt idx="1539">
                  <c:v>8.2777598396704537</c:v>
                </c:pt>
                <c:pt idx="1540">
                  <c:v>8.1595156125017407</c:v>
                </c:pt>
                <c:pt idx="1541">
                  <c:v>8.2006743393584074</c:v>
                </c:pt>
                <c:pt idx="1542">
                  <c:v>8.2332518305171334</c:v>
                </c:pt>
                <c:pt idx="1543">
                  <c:v>8.2354569480540594</c:v>
                </c:pt>
                <c:pt idx="1544">
                  <c:v>8.2895135322021769</c:v>
                </c:pt>
                <c:pt idx="1545">
                  <c:v>8.1297624942498938</c:v>
                </c:pt>
                <c:pt idx="1546">
                  <c:v>8.1248447832826116</c:v>
                </c:pt>
                <c:pt idx="1547">
                  <c:v>7.8628011673117708</c:v>
                </c:pt>
                <c:pt idx="1548">
                  <c:v>7.8272481152779116</c:v>
                </c:pt>
                <c:pt idx="1549">
                  <c:v>7.7292139983650756</c:v>
                </c:pt>
                <c:pt idx="1550">
                  <c:v>7.6601080583773236</c:v>
                </c:pt>
                <c:pt idx="1551">
                  <c:v>7.6580172108164017</c:v>
                </c:pt>
                <c:pt idx="1552">
                  <c:v>7.7780417056112583</c:v>
                </c:pt>
                <c:pt idx="1553">
                  <c:v>7.805728295297075</c:v>
                </c:pt>
                <c:pt idx="1554">
                  <c:v>7.803782482705695</c:v>
                </c:pt>
                <c:pt idx="1555">
                  <c:v>7.7053635103736795</c:v>
                </c:pt>
                <c:pt idx="1556">
                  <c:v>7.8470521276190706</c:v>
                </c:pt>
                <c:pt idx="1557">
                  <c:v>7.9128631367987587</c:v>
                </c:pt>
                <c:pt idx="1558">
                  <c:v>7.8890719812949008</c:v>
                </c:pt>
                <c:pt idx="1559">
                  <c:v>7.7074468864361707</c:v>
                </c:pt>
                <c:pt idx="1560">
                  <c:v>7.8075249709197738</c:v>
                </c:pt>
                <c:pt idx="1561">
                  <c:v>7.4448420290831887</c:v>
                </c:pt>
                <c:pt idx="1562">
                  <c:v>7.4662587130856863</c:v>
                </c:pt>
                <c:pt idx="1563">
                  <c:v>7.3888314283454157</c:v>
                </c:pt>
                <c:pt idx="1564">
                  <c:v>7.1158200921777954</c:v>
                </c:pt>
                <c:pt idx="1565">
                  <c:v>7.0713314210204157</c:v>
                </c:pt>
                <c:pt idx="1566">
                  <c:v>7.0399924406016021</c:v>
                </c:pt>
                <c:pt idx="1567">
                  <c:v>7.090664142960545</c:v>
                </c:pt>
                <c:pt idx="1568">
                  <c:v>7.119549248894673</c:v>
                </c:pt>
                <c:pt idx="1569">
                  <c:v>7.1694979739054414</c:v>
                </c:pt>
                <c:pt idx="1570">
                  <c:v>7.4285147540119176</c:v>
                </c:pt>
                <c:pt idx="1571">
                  <c:v>7.3671384454009434</c:v>
                </c:pt>
                <c:pt idx="1572">
                  <c:v>7.4639066560796188</c:v>
                </c:pt>
                <c:pt idx="1573">
                  <c:v>7.3618002795219573</c:v>
                </c:pt>
                <c:pt idx="1574">
                  <c:v>7.4181645311854663</c:v>
                </c:pt>
                <c:pt idx="1575">
                  <c:v>7.6060440027307772</c:v>
                </c:pt>
                <c:pt idx="1576">
                  <c:v>7.7782298115717587</c:v>
                </c:pt>
                <c:pt idx="1577">
                  <c:v>7.7675883468064653</c:v>
                </c:pt>
                <c:pt idx="1578">
                  <c:v>7.7659181006572169</c:v>
                </c:pt>
                <c:pt idx="1579">
                  <c:v>7.7867530332818813</c:v>
                </c:pt>
                <c:pt idx="1580">
                  <c:v>7.694622572129278</c:v>
                </c:pt>
                <c:pt idx="1581">
                  <c:v>7.7704733707006106</c:v>
                </c:pt>
                <c:pt idx="1582">
                  <c:v>7.6892369402602618</c:v>
                </c:pt>
                <c:pt idx="1583">
                  <c:v>8.0100037503992318</c:v>
                </c:pt>
                <c:pt idx="1584">
                  <c:v>8.1810949114700886</c:v>
                </c:pt>
                <c:pt idx="1585">
                  <c:v>8.2527115679305894</c:v>
                </c:pt>
                <c:pt idx="1586">
                  <c:v>8.3224180112922372</c:v>
                </c:pt>
                <c:pt idx="1587">
                  <c:v>8.4850016261496783</c:v>
                </c:pt>
                <c:pt idx="1588">
                  <c:v>8.4980213714155326</c:v>
                </c:pt>
                <c:pt idx="1589">
                  <c:v>8.4373280456611326</c:v>
                </c:pt>
                <c:pt idx="1590">
                  <c:v>8.4101600658664069</c:v>
                </c:pt>
                <c:pt idx="1591">
                  <c:v>8.306395309657006</c:v>
                </c:pt>
                <c:pt idx="1592">
                  <c:v>8.3416184437601473</c:v>
                </c:pt>
                <c:pt idx="1593">
                  <c:v>8.4075750739092552</c:v>
                </c:pt>
                <c:pt idx="1594">
                  <c:v>8.3327310231265059</c:v>
                </c:pt>
                <c:pt idx="1595">
                  <c:v>8.3221757003431236</c:v>
                </c:pt>
                <c:pt idx="1596">
                  <c:v>8.2590847560922214</c:v>
                </c:pt>
                <c:pt idx="1597">
                  <c:v>8.0564278326501757</c:v>
                </c:pt>
                <c:pt idx="1598">
                  <c:v>8.1678272882562908</c:v>
                </c:pt>
                <c:pt idx="1599">
                  <c:v>8.2405131014922706</c:v>
                </c:pt>
                <c:pt idx="1600">
                  <c:v>8.0715072209835057</c:v>
                </c:pt>
                <c:pt idx="1601">
                  <c:v>7.9500637274866381</c:v>
                </c:pt>
                <c:pt idx="1602">
                  <c:v>8.0237674225088629</c:v>
                </c:pt>
                <c:pt idx="1603">
                  <c:v>8.0919760501850515</c:v>
                </c:pt>
                <c:pt idx="1604">
                  <c:v>8.3150817323328585</c:v>
                </c:pt>
                <c:pt idx="1605">
                  <c:v>8.4163745945613577</c:v>
                </c:pt>
                <c:pt idx="1606">
                  <c:v>8.5369420182421987</c:v>
                </c:pt>
                <c:pt idx="1607">
                  <c:v>8.4163239055720034</c:v>
                </c:pt>
                <c:pt idx="1608">
                  <c:v>8.3281095350970205</c:v>
                </c:pt>
                <c:pt idx="1609">
                  <c:v>8.297871648446975</c:v>
                </c:pt>
                <c:pt idx="1610">
                  <c:v>8.1663365045693563</c:v>
                </c:pt>
                <c:pt idx="1611">
                  <c:v>7.9913355523195548</c:v>
                </c:pt>
                <c:pt idx="1612">
                  <c:v>8.0528299399057346</c:v>
                </c:pt>
                <c:pt idx="1613">
                  <c:v>8.1135695596504149</c:v>
                </c:pt>
                <c:pt idx="1614">
                  <c:v>8.2110606011772962</c:v>
                </c:pt>
                <c:pt idx="1615">
                  <c:v>8.2073932674474364</c:v>
                </c:pt>
                <c:pt idx="1616">
                  <c:v>8.2753039141861997</c:v>
                </c:pt>
                <c:pt idx="1617">
                  <c:v>8.2479428474320251</c:v>
                </c:pt>
                <c:pt idx="1618">
                  <c:v>8.1353517610761514</c:v>
                </c:pt>
                <c:pt idx="1619">
                  <c:v>8.0369445087416747</c:v>
                </c:pt>
                <c:pt idx="1620">
                  <c:v>7.9757212925985499</c:v>
                </c:pt>
                <c:pt idx="1621">
                  <c:v>7.7609294837048282</c:v>
                </c:pt>
                <c:pt idx="1622">
                  <c:v>7.6535548217535077</c:v>
                </c:pt>
                <c:pt idx="1623">
                  <c:v>7.8030586263577089</c:v>
                </c:pt>
                <c:pt idx="1624">
                  <c:v>7.8938918302827359</c:v>
                </c:pt>
                <c:pt idx="1625">
                  <c:v>7.6832672130139059</c:v>
                </c:pt>
                <c:pt idx="1626">
                  <c:v>7.7141419350302129</c:v>
                </c:pt>
                <c:pt idx="1627">
                  <c:v>7.7553825553696836</c:v>
                </c:pt>
                <c:pt idx="1628">
                  <c:v>7.7689959185108783</c:v>
                </c:pt>
                <c:pt idx="1629">
                  <c:v>7.8420047641790207</c:v>
                </c:pt>
                <c:pt idx="1630">
                  <c:v>7.6578714433470161</c:v>
                </c:pt>
                <c:pt idx="1631">
                  <c:v>7.6498400220336151</c:v>
                </c:pt>
                <c:pt idx="1632">
                  <c:v>7.8591323685822232</c:v>
                </c:pt>
                <c:pt idx="1633">
                  <c:v>7.6097741849474412</c:v>
                </c:pt>
                <c:pt idx="1634">
                  <c:v>7.4740961684398233</c:v>
                </c:pt>
                <c:pt idx="1635">
                  <c:v>7.2874471501361171</c:v>
                </c:pt>
                <c:pt idx="1636">
                  <c:v>7.3015203766807399</c:v>
                </c:pt>
                <c:pt idx="1637">
                  <c:v>7.2402384140499514</c:v>
                </c:pt>
                <c:pt idx="1638">
                  <c:v>7.1458559553702683</c:v>
                </c:pt>
                <c:pt idx="1639">
                  <c:v>7.2195759118890779</c:v>
                </c:pt>
                <c:pt idx="1640">
                  <c:v>7.2306148310709046</c:v>
                </c:pt>
                <c:pt idx="1641">
                  <c:v>7.2768918273527348</c:v>
                </c:pt>
                <c:pt idx="1642">
                  <c:v>7.5184541616246445</c:v>
                </c:pt>
                <c:pt idx="1643">
                  <c:v>7.630306009135758</c:v>
                </c:pt>
                <c:pt idx="1644">
                  <c:v>7.6430270409643413</c:v>
                </c:pt>
                <c:pt idx="1645">
                  <c:v>7.8131652197353239</c:v>
                </c:pt>
                <c:pt idx="1646">
                  <c:v>7.6510934757703879</c:v>
                </c:pt>
                <c:pt idx="1647">
                  <c:v>7.7003423704281211</c:v>
                </c:pt>
                <c:pt idx="1648">
                  <c:v>7.6806872020557062</c:v>
                </c:pt>
                <c:pt idx="1649">
                  <c:v>7.6501186649750998</c:v>
                </c:pt>
                <c:pt idx="1650">
                  <c:v>7.8105938522753107</c:v>
                </c:pt>
                <c:pt idx="1651">
                  <c:v>7.9376043446031073</c:v>
                </c:pt>
                <c:pt idx="1652">
                  <c:v>8.0736560825322421</c:v>
                </c:pt>
                <c:pt idx="1653">
                  <c:v>8.0887984658523422</c:v>
                </c:pt>
                <c:pt idx="1654">
                  <c:v>8.197843373952912</c:v>
                </c:pt>
                <c:pt idx="1655">
                  <c:v>8.2541877016206033</c:v>
                </c:pt>
                <c:pt idx="1656">
                  <c:v>8.412457185384012</c:v>
                </c:pt>
                <c:pt idx="1657">
                  <c:v>8.6335776464487157</c:v>
                </c:pt>
                <c:pt idx="1658">
                  <c:v>8.6237272815172918</c:v>
                </c:pt>
                <c:pt idx="1659">
                  <c:v>8.6261604995063159</c:v>
                </c:pt>
                <c:pt idx="1660">
                  <c:v>8.5829266005854343</c:v>
                </c:pt>
                <c:pt idx="1661">
                  <c:v>8.5438080323003351</c:v>
                </c:pt>
                <c:pt idx="1662">
                  <c:v>8.6796272747782925</c:v>
                </c:pt>
                <c:pt idx="1663">
                  <c:v>8.651351462216212</c:v>
                </c:pt>
                <c:pt idx="1664">
                  <c:v>8.6855473385350788</c:v>
                </c:pt>
                <c:pt idx="1665">
                  <c:v>8.8369776177347212</c:v>
                </c:pt>
                <c:pt idx="1666">
                  <c:v>8.7728456447024357</c:v>
                </c:pt>
                <c:pt idx="1667">
                  <c:v>8.4968824806546994</c:v>
                </c:pt>
                <c:pt idx="1668">
                  <c:v>8.552480683979077</c:v>
                </c:pt>
                <c:pt idx="1669">
                  <c:v>8.4063099001749411</c:v>
                </c:pt>
                <c:pt idx="1670">
                  <c:v>8.4157403961945363</c:v>
                </c:pt>
                <c:pt idx="1671">
                  <c:v>8.6193914684278106</c:v>
                </c:pt>
                <c:pt idx="1672">
                  <c:v>8.721694740944125</c:v>
                </c:pt>
                <c:pt idx="1673">
                  <c:v>8.8101565498671448</c:v>
                </c:pt>
                <c:pt idx="1674">
                  <c:v>8.7885749068992904</c:v>
                </c:pt>
                <c:pt idx="1675">
                  <c:v>8.7461470508091388</c:v>
                </c:pt>
                <c:pt idx="1676">
                  <c:v>8.9442749277022848</c:v>
                </c:pt>
                <c:pt idx="1677">
                  <c:v>8.7922835536204733</c:v>
                </c:pt>
                <c:pt idx="1678">
                  <c:v>8.8759606735482777</c:v>
                </c:pt>
                <c:pt idx="1679">
                  <c:v>8.753246732318205</c:v>
                </c:pt>
                <c:pt idx="1680">
                  <c:v>8.559797185442612</c:v>
                </c:pt>
                <c:pt idx="1681">
                  <c:v>8.3618930140024865</c:v>
                </c:pt>
                <c:pt idx="1682">
                  <c:v>8.5304552926044082</c:v>
                </c:pt>
                <c:pt idx="1683">
                  <c:v>8.5818543673106014</c:v>
                </c:pt>
                <c:pt idx="1684">
                  <c:v>8.4905194009909444</c:v>
                </c:pt>
                <c:pt idx="1685">
                  <c:v>8.5040577561478905</c:v>
                </c:pt>
                <c:pt idx="1686">
                  <c:v>8.2886367298863064</c:v>
                </c:pt>
                <c:pt idx="1687">
                  <c:v>8.1538353691945922</c:v>
                </c:pt>
                <c:pt idx="1688">
                  <c:v>8.119913887318102</c:v>
                </c:pt>
                <c:pt idx="1689">
                  <c:v>8.2693752069312261</c:v>
                </c:pt>
                <c:pt idx="1690">
                  <c:v>8.4990470177001463</c:v>
                </c:pt>
                <c:pt idx="1691">
                  <c:v>8.4731012871487508</c:v>
                </c:pt>
                <c:pt idx="1692">
                  <c:v>8.4637295376168176</c:v>
                </c:pt>
                <c:pt idx="1693">
                  <c:v>8.452631871947327</c:v>
                </c:pt>
                <c:pt idx="1694">
                  <c:v>8.503284236310332</c:v>
                </c:pt>
                <c:pt idx="1695">
                  <c:v>8.2634283336800713</c:v>
                </c:pt>
                <c:pt idx="1696">
                  <c:v>8.0660827666226389</c:v>
                </c:pt>
                <c:pt idx="1697">
                  <c:v>7.9561642792055212</c:v>
                </c:pt>
                <c:pt idx="1698">
                  <c:v>8.1292980893474205</c:v>
                </c:pt>
                <c:pt idx="1699">
                  <c:v>8.4539490531707191</c:v>
                </c:pt>
                <c:pt idx="1700">
                  <c:v>8.0079170048374486</c:v>
                </c:pt>
                <c:pt idx="1701">
                  <c:v>7.6077482368728893</c:v>
                </c:pt>
                <c:pt idx="1702">
                  <c:v>7.6257050311019619</c:v>
                </c:pt>
                <c:pt idx="1703">
                  <c:v>7.8324141436930503</c:v>
                </c:pt>
                <c:pt idx="1704">
                  <c:v>8.020442898707012</c:v>
                </c:pt>
                <c:pt idx="1705">
                  <c:v>7.9322166617345209</c:v>
                </c:pt>
                <c:pt idx="1706">
                  <c:v>7.9341743408234082</c:v>
                </c:pt>
                <c:pt idx="1707">
                  <c:v>7.7606000052740178</c:v>
                </c:pt>
                <c:pt idx="1708">
                  <c:v>7.2393857842290039</c:v>
                </c:pt>
                <c:pt idx="1709">
                  <c:v>7.5676290737979137</c:v>
                </c:pt>
                <c:pt idx="1710">
                  <c:v>7.1459149948578702</c:v>
                </c:pt>
                <c:pt idx="1711">
                  <c:v>7.2854959170458766</c:v>
                </c:pt>
                <c:pt idx="1712">
                  <c:v>7.5859938704413068</c:v>
                </c:pt>
                <c:pt idx="1713">
                  <c:v>7.5478351699546344</c:v>
                </c:pt>
                <c:pt idx="1714">
                  <c:v>7.5776644681904815</c:v>
                </c:pt>
                <c:pt idx="1715">
                  <c:v>7.5016993996431456</c:v>
                </c:pt>
                <c:pt idx="1716">
                  <c:v>7.6321684632446427</c:v>
                </c:pt>
                <c:pt idx="1717">
                  <c:v>7.708027319314283</c:v>
                </c:pt>
                <c:pt idx="1718">
                  <c:v>7.8518349121146898</c:v>
                </c:pt>
                <c:pt idx="1719">
                  <c:v>7.796469204241486</c:v>
                </c:pt>
                <c:pt idx="1720">
                  <c:v>7.8900448875905926</c:v>
                </c:pt>
                <c:pt idx="1721">
                  <c:v>7.8666829769965947</c:v>
                </c:pt>
                <c:pt idx="1722">
                  <c:v>7.8886102133918747</c:v>
                </c:pt>
                <c:pt idx="1723">
                  <c:v>7.973655936032273</c:v>
                </c:pt>
                <c:pt idx="1724">
                  <c:v>8.0523335980099642</c:v>
                </c:pt>
                <c:pt idx="1725">
                  <c:v>8.0905361019874391</c:v>
                </c:pt>
                <c:pt idx="1726">
                  <c:v>7.9698355098345619</c:v>
                </c:pt>
                <c:pt idx="1727">
                  <c:v>7.9310868539717809</c:v>
                </c:pt>
                <c:pt idx="1728">
                  <c:v>7.9262278894921625</c:v>
                </c:pt>
                <c:pt idx="1729">
                  <c:v>7.9993379666390476</c:v>
                </c:pt>
                <c:pt idx="1730">
                  <c:v>8.0632812477109592</c:v>
                </c:pt>
                <c:pt idx="1731">
                  <c:v>8.1108480297219359</c:v>
                </c:pt>
                <c:pt idx="1732">
                  <c:v>8.2708914816128107</c:v>
                </c:pt>
                <c:pt idx="1733">
                  <c:v>8.3076193168999666</c:v>
                </c:pt>
                <c:pt idx="1734">
                  <c:v>8.293572899849714</c:v>
                </c:pt>
                <c:pt idx="1735">
                  <c:v>8.2056222293193528</c:v>
                </c:pt>
                <c:pt idx="1736">
                  <c:v>8.148306899855573</c:v>
                </c:pt>
                <c:pt idx="1737">
                  <c:v>8.2394256322206392</c:v>
                </c:pt>
                <c:pt idx="1738">
                  <c:v>8.1951813230119441</c:v>
                </c:pt>
                <c:pt idx="1739">
                  <c:v>8.090448641505807</c:v>
                </c:pt>
                <c:pt idx="1740">
                  <c:v>8.198868141237714</c:v>
                </c:pt>
                <c:pt idx="1741">
                  <c:v>8.2412372508402001</c:v>
                </c:pt>
                <c:pt idx="1742">
                  <c:v>8.3362089323961452</c:v>
                </c:pt>
                <c:pt idx="1743">
                  <c:v>8.3923226691122608</c:v>
                </c:pt>
                <c:pt idx="1744">
                  <c:v>8.6297459397533753</c:v>
                </c:pt>
                <c:pt idx="1745">
                  <c:v>8.4007708828381364</c:v>
                </c:pt>
                <c:pt idx="1746">
                  <c:v>8.372636882246276</c:v>
                </c:pt>
                <c:pt idx="1747">
                  <c:v>8.5715346164777522</c:v>
                </c:pt>
                <c:pt idx="1748">
                  <c:v>8.5526380249460363</c:v>
                </c:pt>
                <c:pt idx="1749">
                  <c:v>8.343680577327099</c:v>
                </c:pt>
                <c:pt idx="1750">
                  <c:v>8.3012008602478407</c:v>
                </c:pt>
                <c:pt idx="1751">
                  <c:v>8.2177279612771486</c:v>
                </c:pt>
                <c:pt idx="1752">
                  <c:v>8.1683097126549811</c:v>
                </c:pt>
                <c:pt idx="1753">
                  <c:v>8.2133520071960984</c:v>
                </c:pt>
                <c:pt idx="1754">
                  <c:v>8.15467261651877</c:v>
                </c:pt>
                <c:pt idx="1755">
                  <c:v>7.9616199380598331</c:v>
                </c:pt>
                <c:pt idx="1756">
                  <c:v>7.9647336484059537</c:v>
                </c:pt>
                <c:pt idx="1757">
                  <c:v>7.9405806379780852</c:v>
                </c:pt>
                <c:pt idx="1758">
                  <c:v>8.1037016147226808</c:v>
                </c:pt>
                <c:pt idx="1759">
                  <c:v>8.0977497604725706</c:v>
                </c:pt>
                <c:pt idx="1760">
                  <c:v>8.0518145486189656</c:v>
                </c:pt>
                <c:pt idx="1761">
                  <c:v>8.0724095142940229</c:v>
                </c:pt>
                <c:pt idx="1762">
                  <c:v>8.046645004204569</c:v>
                </c:pt>
                <c:pt idx="1763">
                  <c:v>8.1515895246662193</c:v>
                </c:pt>
                <c:pt idx="1764">
                  <c:v>8.2338401743935847</c:v>
                </c:pt>
                <c:pt idx="1765">
                  <c:v>8.2372644646744835</c:v>
                </c:pt>
                <c:pt idx="1766">
                  <c:v>8.0942311242114844</c:v>
                </c:pt>
                <c:pt idx="1767">
                  <c:v>8.2296973017635864</c:v>
                </c:pt>
                <c:pt idx="1768">
                  <c:v>8.0367158222896968</c:v>
                </c:pt>
                <c:pt idx="1769">
                  <c:v>8.0882404474695253</c:v>
                </c:pt>
                <c:pt idx="1770">
                  <c:v>8.1516769851478514</c:v>
                </c:pt>
                <c:pt idx="1771">
                  <c:v>8.2629358007835023</c:v>
                </c:pt>
                <c:pt idx="1772">
                  <c:v>8.1965430402259809</c:v>
                </c:pt>
                <c:pt idx="1773">
                  <c:v>8.2134513341752395</c:v>
                </c:pt>
                <c:pt idx="1774">
                  <c:v>8.1983045558560619</c:v>
                </c:pt>
                <c:pt idx="1775">
                  <c:v>8.3427138240301169</c:v>
                </c:pt>
                <c:pt idx="1776">
                  <c:v>8.4985076048134225</c:v>
                </c:pt>
                <c:pt idx="1777">
                  <c:v>8.6037977187024985</c:v>
                </c:pt>
                <c:pt idx="1778">
                  <c:v>8.7762010799977936</c:v>
                </c:pt>
                <c:pt idx="1779">
                  <c:v>8.7035502802544613</c:v>
                </c:pt>
                <c:pt idx="1780">
                  <c:v>8.529040542401507</c:v>
                </c:pt>
                <c:pt idx="1781">
                  <c:v>8.5647510819022941</c:v>
                </c:pt>
                <c:pt idx="1782">
                  <c:v>8.5772996832670874</c:v>
                </c:pt>
                <c:pt idx="1783">
                  <c:v>8.4829966275707278</c:v>
                </c:pt>
                <c:pt idx="1784">
                  <c:v>8.510805105230947</c:v>
                </c:pt>
                <c:pt idx="1785">
                  <c:v>8.4431588909366528</c:v>
                </c:pt>
                <c:pt idx="1786">
                  <c:v>8.596656870702077</c:v>
                </c:pt>
                <c:pt idx="1787">
                  <c:v>8.4945504941444163</c:v>
                </c:pt>
                <c:pt idx="1788">
                  <c:v>8.4649167733674986</c:v>
                </c:pt>
                <c:pt idx="1789">
                  <c:v>8.5537203667187427</c:v>
                </c:pt>
                <c:pt idx="1790">
                  <c:v>8.4986845767762595</c:v>
                </c:pt>
                <c:pt idx="1791">
                  <c:v>8.4632421322191735</c:v>
                </c:pt>
                <c:pt idx="1792">
                  <c:v>8.4622717164229595</c:v>
                </c:pt>
                <c:pt idx="1793">
                  <c:v>8.5039059821797629</c:v>
                </c:pt>
                <c:pt idx="1794">
                  <c:v>8.6339901903620806</c:v>
                </c:pt>
                <c:pt idx="1795">
                  <c:v>8.5813569999150516</c:v>
                </c:pt>
                <c:pt idx="1796">
                  <c:v>8.62366428653052</c:v>
                </c:pt>
                <c:pt idx="1797">
                  <c:v>8.6263493379666603</c:v>
                </c:pt>
                <c:pt idx="1798">
                  <c:v>8.4474799075292388</c:v>
                </c:pt>
                <c:pt idx="1799">
                  <c:v>8.5213604280143294</c:v>
                </c:pt>
                <c:pt idx="1800">
                  <c:v>8.4439762142650157</c:v>
                </c:pt>
                <c:pt idx="1801">
                  <c:v>8.4140407035514713</c:v>
                </c:pt>
                <c:pt idx="1802">
                  <c:v>8.3237668365089839</c:v>
                </c:pt>
                <c:pt idx="1803">
                  <c:v>8.4851075456274359</c:v>
                </c:pt>
                <c:pt idx="1804">
                  <c:v>8.6062455866884466</c:v>
                </c:pt>
                <c:pt idx="1805">
                  <c:v>8.9432589504156415</c:v>
                </c:pt>
                <c:pt idx="1806">
                  <c:v>8.992889037993324</c:v>
                </c:pt>
                <c:pt idx="1807">
                  <c:v>8.6506173508703768</c:v>
                </c:pt>
                <c:pt idx="1808">
                  <c:v>8.5549039399701918</c:v>
                </c:pt>
                <c:pt idx="1809">
                  <c:v>8.5262612914851488</c:v>
                </c:pt>
                <c:pt idx="1810">
                  <c:v>8.4190990544892195</c:v>
                </c:pt>
                <c:pt idx="1811">
                  <c:v>8.3343795872803064</c:v>
                </c:pt>
                <c:pt idx="1812">
                  <c:v>8.3398559026302799</c:v>
                </c:pt>
                <c:pt idx="1813">
                  <c:v>8.2382637409646335</c:v>
                </c:pt>
                <c:pt idx="1814">
                  <c:v>8.3511891402503018</c:v>
                </c:pt>
                <c:pt idx="1815">
                  <c:v>8.3066342511068285</c:v>
                </c:pt>
                <c:pt idx="1816">
                  <c:v>8.3275635297116786</c:v>
                </c:pt>
                <c:pt idx="1817">
                  <c:v>8.3891017207886591</c:v>
                </c:pt>
                <c:pt idx="1818">
                  <c:v>8.1672332308810418</c:v>
                </c:pt>
                <c:pt idx="1819">
                  <c:v>8.014602530933491</c:v>
                </c:pt>
                <c:pt idx="1820">
                  <c:v>7.9614226026012753</c:v>
                </c:pt>
                <c:pt idx="1821">
                  <c:v>8.167896289741801</c:v>
                </c:pt>
                <c:pt idx="1822">
                  <c:v>8.1011418207602404</c:v>
                </c:pt>
                <c:pt idx="1823">
                  <c:v>7.9626756168381423</c:v>
                </c:pt>
                <c:pt idx="1824">
                  <c:v>8.0191192714849748</c:v>
                </c:pt>
                <c:pt idx="1825">
                  <c:v>8.1370641992165424</c:v>
                </c:pt>
                <c:pt idx="1826">
                  <c:v>8.1589920216116987</c:v>
                </c:pt>
                <c:pt idx="1827">
                  <c:v>7.5975757185091206</c:v>
                </c:pt>
                <c:pt idx="1828">
                  <c:v>7.5297207417586662</c:v>
                </c:pt>
                <c:pt idx="1829">
                  <c:v>7.6293389628388404</c:v>
                </c:pt>
                <c:pt idx="1830">
                  <c:v>7.596494695236137</c:v>
                </c:pt>
                <c:pt idx="1831">
                  <c:v>7.4519279395951559</c:v>
                </c:pt>
                <c:pt idx="1832">
                  <c:v>7.1506432813649319</c:v>
                </c:pt>
                <c:pt idx="1833">
                  <c:v>7.2175584608127448</c:v>
                </c:pt>
                <c:pt idx="1834">
                  <c:v>7.2087097161709819</c:v>
                </c:pt>
                <c:pt idx="1835">
                  <c:v>7.2018817921048459</c:v>
                </c:pt>
                <c:pt idx="1836">
                  <c:v>7.1635174056613664</c:v>
                </c:pt>
                <c:pt idx="1837">
                  <c:v>7.1931186034451162</c:v>
                </c:pt>
                <c:pt idx="1838">
                  <c:v>7.0988823517347281</c:v>
                </c:pt>
                <c:pt idx="1839">
                  <c:v>7.2536307087375738</c:v>
                </c:pt>
                <c:pt idx="1840">
                  <c:v>7.2816797393472772</c:v>
                </c:pt>
                <c:pt idx="1841">
                  <c:v>7.3157275041972465</c:v>
                </c:pt>
                <c:pt idx="1842">
                  <c:v>7.3355989065242522</c:v>
                </c:pt>
                <c:pt idx="1843">
                  <c:v>7.5361806579020847</c:v>
                </c:pt>
                <c:pt idx="1844">
                  <c:v>7.5113634166137047</c:v>
                </c:pt>
                <c:pt idx="1845">
                  <c:v>7.6333687374925887</c:v>
                </c:pt>
                <c:pt idx="1846">
                  <c:v>7.5889981453104127</c:v>
                </c:pt>
                <c:pt idx="1847">
                  <c:v>7.5617358195355013</c:v>
                </c:pt>
                <c:pt idx="1848">
                  <c:v>7.5042155366147618</c:v>
                </c:pt>
                <c:pt idx="1849">
                  <c:v>7.3714388054978741</c:v>
                </c:pt>
                <c:pt idx="1850">
                  <c:v>7.3757041521021511</c:v>
                </c:pt>
                <c:pt idx="1851">
                  <c:v>7.3301700571643114</c:v>
                </c:pt>
                <c:pt idx="1852">
                  <c:v>7.4443177056933045</c:v>
                </c:pt>
                <c:pt idx="1853">
                  <c:v>7.5667866989748163</c:v>
                </c:pt>
                <c:pt idx="1854">
                  <c:v>7.4826214411495204</c:v>
                </c:pt>
                <c:pt idx="1855">
                  <c:v>7.5625288238689699</c:v>
                </c:pt>
                <c:pt idx="1856">
                  <c:v>7.5874004166459361</c:v>
                </c:pt>
                <c:pt idx="1857">
                  <c:v>7.4306193725699554</c:v>
                </c:pt>
                <c:pt idx="1858">
                  <c:v>7.435537669537112</c:v>
                </c:pt>
                <c:pt idx="1859">
                  <c:v>7.3982349683706801</c:v>
                </c:pt>
                <c:pt idx="1860">
                  <c:v>7.3543049015959934</c:v>
                </c:pt>
                <c:pt idx="1861">
                  <c:v>7.2954324239592134</c:v>
                </c:pt>
                <c:pt idx="1862">
                  <c:v>7.4491628991758141</c:v>
                </c:pt>
                <c:pt idx="1863">
                  <c:v>7.3610941496702509</c:v>
                </c:pt>
                <c:pt idx="1864">
                  <c:v>7.4242313879114308</c:v>
                </c:pt>
                <c:pt idx="1865">
                  <c:v>7.4089433836219118</c:v>
                </c:pt>
                <c:pt idx="1866">
                  <c:v>7.6465702892202625</c:v>
                </c:pt>
                <c:pt idx="1867">
                  <c:v>7.6716630969507733</c:v>
                </c:pt>
                <c:pt idx="1868">
                  <c:v>7.640352244526051</c:v>
                </c:pt>
                <c:pt idx="1869">
                  <c:v>7.667174044893474</c:v>
                </c:pt>
                <c:pt idx="1870">
                  <c:v>7.5891887417703874</c:v>
                </c:pt>
                <c:pt idx="1871">
                  <c:v>7.5614464820962626</c:v>
                </c:pt>
                <c:pt idx="1872">
                  <c:v>7.4504163529125886</c:v>
                </c:pt>
                <c:pt idx="1873">
                  <c:v>7.3743100583949115</c:v>
                </c:pt>
                <c:pt idx="1874">
                  <c:v>7.3345904007360394</c:v>
                </c:pt>
                <c:pt idx="1875">
                  <c:v>7.1501464999692566</c:v>
                </c:pt>
                <c:pt idx="1876">
                  <c:v>7.0535901282460953</c:v>
                </c:pt>
                <c:pt idx="1877">
                  <c:v>7.0843548287855089</c:v>
                </c:pt>
                <c:pt idx="1878">
                  <c:v>7.1002364509503675</c:v>
                </c:pt>
                <c:pt idx="1879">
                  <c:v>6.9437072403215012</c:v>
                </c:pt>
                <c:pt idx="1880">
                  <c:v>7.1037300357167155</c:v>
                </c:pt>
                <c:pt idx="1881">
                  <c:v>7.2361293829128535</c:v>
                </c:pt>
                <c:pt idx="1882">
                  <c:v>7.2811291924628936</c:v>
                </c:pt>
                <c:pt idx="1883">
                  <c:v>7.4465071477335227</c:v>
                </c:pt>
                <c:pt idx="1884">
                  <c:v>7.3460122708374476</c:v>
                </c:pt>
                <c:pt idx="1885">
                  <c:v>7.2779567356291093</c:v>
                </c:pt>
                <c:pt idx="1886">
                  <c:v>7.1584627172228528</c:v>
                </c:pt>
                <c:pt idx="1887">
                  <c:v>7.1940789107434533</c:v>
                </c:pt>
                <c:pt idx="1888">
                  <c:v>7.3040911581408823</c:v>
                </c:pt>
                <c:pt idx="1889">
                  <c:v>7.3361418354102401</c:v>
                </c:pt>
                <c:pt idx="1890">
                  <c:v>7.4290058219088042</c:v>
                </c:pt>
                <c:pt idx="1891">
                  <c:v>7.4452098905059492</c:v>
                </c:pt>
                <c:pt idx="1892">
                  <c:v>7.5562681476837152</c:v>
                </c:pt>
                <c:pt idx="1893">
                  <c:v>7.4449861850529278</c:v>
                </c:pt>
                <c:pt idx="1894">
                  <c:v>7.4901697055643881</c:v>
                </c:pt>
                <c:pt idx="1895">
                  <c:v>7.2763957784569122</c:v>
                </c:pt>
                <c:pt idx="1896">
                  <c:v>7.2313297509207786</c:v>
                </c:pt>
                <c:pt idx="1897">
                  <c:v>7.1365861698169297</c:v>
                </c:pt>
                <c:pt idx="1898">
                  <c:v>7.194094586240162</c:v>
                </c:pt>
                <c:pt idx="1899">
                  <c:v>7.3461060308177597</c:v>
                </c:pt>
                <c:pt idx="1900">
                  <c:v>7.4280654386062839</c:v>
                </c:pt>
                <c:pt idx="1901">
                  <c:v>7.4252935126883877</c:v>
                </c:pt>
                <c:pt idx="1902">
                  <c:v>7.6958928733625234</c:v>
                </c:pt>
                <c:pt idx="1903">
                  <c:v>7.7689767270149144</c:v>
                </c:pt>
                <c:pt idx="1904">
                  <c:v>7.6545223075503426</c:v>
                </c:pt>
                <c:pt idx="1905">
                  <c:v>7.6137685066086398</c:v>
                </c:pt>
                <c:pt idx="1906">
                  <c:v>7.5579228648362253</c:v>
                </c:pt>
                <c:pt idx="1907">
                  <c:v>7.4790733583946203</c:v>
                </c:pt>
                <c:pt idx="1908">
                  <c:v>7.4179251502357442</c:v>
                </c:pt>
                <c:pt idx="1909">
                  <c:v>7.5330319340633203</c:v>
                </c:pt>
                <c:pt idx="1910">
                  <c:v>7.485099634629103</c:v>
                </c:pt>
                <c:pt idx="1911">
                  <c:v>7.1663680020627458</c:v>
                </c:pt>
                <c:pt idx="1912">
                  <c:v>7.0685700431003156</c:v>
                </c:pt>
                <c:pt idx="1913">
                  <c:v>6.8673803168501575</c:v>
                </c:pt>
                <c:pt idx="1914">
                  <c:v>6.9418707167071743</c:v>
                </c:pt>
                <c:pt idx="1915">
                  <c:v>6.8842960822978467</c:v>
                </c:pt>
                <c:pt idx="1916">
                  <c:v>6.9719243063959206</c:v>
                </c:pt>
                <c:pt idx="1917">
                  <c:v>6.9142978109974838</c:v>
                </c:pt>
                <c:pt idx="1918">
                  <c:v>6.7167354239855861</c:v>
                </c:pt>
                <c:pt idx="1919">
                  <c:v>6.6199197473168772</c:v>
                </c:pt>
                <c:pt idx="1920">
                  <c:v>6.7194204754217255</c:v>
                </c:pt>
                <c:pt idx="1921">
                  <c:v>6.7655956542249385</c:v>
                </c:pt>
                <c:pt idx="1922">
                  <c:v>6.622896626691734</c:v>
                </c:pt>
                <c:pt idx="1923">
                  <c:v>6.592568056560733</c:v>
                </c:pt>
                <c:pt idx="1924">
                  <c:v>6.7390130883072761</c:v>
                </c:pt>
                <c:pt idx="1925">
                  <c:v>6.6769212738465571</c:v>
                </c:pt>
                <c:pt idx="1926">
                  <c:v>6.8618793895053543</c:v>
                </c:pt>
                <c:pt idx="1927">
                  <c:v>7.0381506429883913</c:v>
                </c:pt>
                <c:pt idx="1928">
                  <c:v>7.0318644758084883</c:v>
                </c:pt>
                <c:pt idx="1929">
                  <c:v>6.9766124519114125</c:v>
                </c:pt>
                <c:pt idx="1930">
                  <c:v>6.9162109540957264</c:v>
                </c:pt>
                <c:pt idx="1931">
                  <c:v>7.2363796048603106</c:v>
                </c:pt>
                <c:pt idx="1932">
                  <c:v>7.1721020108586053</c:v>
                </c:pt>
                <c:pt idx="1933">
                  <c:v>7.1416559477522785</c:v>
                </c:pt>
                <c:pt idx="1934">
                  <c:v>7.1396469936741589</c:v>
                </c:pt>
                <c:pt idx="1935">
                  <c:v>7.1019630995877767</c:v>
                </c:pt>
                <c:pt idx="1936">
                  <c:v>7.0870962827098083</c:v>
                </c:pt>
                <c:pt idx="1937">
                  <c:v>7.1628288558059676</c:v>
                </c:pt>
                <c:pt idx="1938">
                  <c:v>7.3913670498129491</c:v>
                </c:pt>
                <c:pt idx="1939">
                  <c:v>7.4587183596691737</c:v>
                </c:pt>
                <c:pt idx="1940">
                  <c:v>7.3525940749552738</c:v>
                </c:pt>
                <c:pt idx="1941">
                  <c:v>7.4328157001087334</c:v>
                </c:pt>
                <c:pt idx="1942">
                  <c:v>7.7179849222231987</c:v>
                </c:pt>
                <c:pt idx="1943">
                  <c:v>7.710633407267018</c:v>
                </c:pt>
                <c:pt idx="1944">
                  <c:v>7.9392148187649223</c:v>
                </c:pt>
                <c:pt idx="1945">
                  <c:v>8.1163827985596466</c:v>
                </c:pt>
                <c:pt idx="1946">
                  <c:v>8.0343602492843829</c:v>
                </c:pt>
                <c:pt idx="1947">
                  <c:v>8.1314233644011296</c:v>
                </c:pt>
                <c:pt idx="1948">
                  <c:v>8.0545347600477353</c:v>
                </c:pt>
                <c:pt idx="1949">
                  <c:v>8.4095910599859138</c:v>
                </c:pt>
                <c:pt idx="1950">
                  <c:v>8.4650480373399475</c:v>
                </c:pt>
                <c:pt idx="1951">
                  <c:v>8.6117756675271462</c:v>
                </c:pt>
                <c:pt idx="1952">
                  <c:v>8.5189110950287059</c:v>
                </c:pt>
                <c:pt idx="1953">
                  <c:v>8.6892611127552044</c:v>
                </c:pt>
                <c:pt idx="1954">
                  <c:v>8.6159941341412676</c:v>
                </c:pt>
                <c:pt idx="1955">
                  <c:v>8.5891478682789835</c:v>
                </c:pt>
                <c:pt idx="1956">
                  <c:v>8.5632140042250953</c:v>
                </c:pt>
                <c:pt idx="1957">
                  <c:v>8.3222052933369248</c:v>
                </c:pt>
                <c:pt idx="1958">
                  <c:v>8.3162222345933667</c:v>
                </c:pt>
                <c:pt idx="1959">
                  <c:v>8.6488757592361285</c:v>
                </c:pt>
                <c:pt idx="1960">
                  <c:v>8.5952076930064223</c:v>
                </c:pt>
                <c:pt idx="1961">
                  <c:v>8.4641056030378596</c:v>
                </c:pt>
                <c:pt idx="1962">
                  <c:v>8.3956376704161269</c:v>
                </c:pt>
                <c:pt idx="1963">
                  <c:v>8.6449233365661371</c:v>
                </c:pt>
                <c:pt idx="1964">
                  <c:v>8.539715116159865</c:v>
                </c:pt>
                <c:pt idx="1965">
                  <c:v>8.76396437706752</c:v>
                </c:pt>
                <c:pt idx="1966">
                  <c:v>8.8985820267978148</c:v>
                </c:pt>
                <c:pt idx="1967">
                  <c:v>9.0502204824537387</c:v>
                </c:pt>
                <c:pt idx="1968">
                  <c:v>9.1265355394275769</c:v>
                </c:pt>
                <c:pt idx="1969">
                  <c:v>8.9602109013557509</c:v>
                </c:pt>
                <c:pt idx="1970">
                  <c:v>8.8209598970984615</c:v>
                </c:pt>
                <c:pt idx="1971">
                  <c:v>9.1771966937887353</c:v>
                </c:pt>
                <c:pt idx="1972">
                  <c:v>9.0477024409825297</c:v>
                </c:pt>
                <c:pt idx="1973">
                  <c:v>8.9308942065122565</c:v>
                </c:pt>
                <c:pt idx="1974">
                  <c:v>8.9123675274028589</c:v>
                </c:pt>
                <c:pt idx="1975">
                  <c:v>8.8313404454185456</c:v>
                </c:pt>
                <c:pt idx="1976">
                  <c:v>8.7627224968283137</c:v>
                </c:pt>
                <c:pt idx="1977">
                  <c:v>8.935725628997659</c:v>
                </c:pt>
                <c:pt idx="1978">
                  <c:v>8.98159843186437</c:v>
                </c:pt>
                <c:pt idx="1979">
                  <c:v>8.8780368711122968</c:v>
                </c:pt>
                <c:pt idx="1980">
                  <c:v>9.3831986510283265</c:v>
                </c:pt>
                <c:pt idx="1981">
                  <c:v>9.5279891121223308</c:v>
                </c:pt>
                <c:pt idx="1982">
                  <c:v>9.2974613020331685</c:v>
                </c:pt>
                <c:pt idx="1983">
                  <c:v>9.2466682976996992</c:v>
                </c:pt>
                <c:pt idx="1984">
                  <c:v>9.2569836535334744</c:v>
                </c:pt>
                <c:pt idx="1985">
                  <c:v>9.1397729836477151</c:v>
                </c:pt>
                <c:pt idx="1986">
                  <c:v>8.937553509113803</c:v>
                </c:pt>
                <c:pt idx="1987">
                  <c:v>9.115140771820478</c:v>
                </c:pt>
                <c:pt idx="1988">
                  <c:v>9.164817739388317</c:v>
                </c:pt>
                <c:pt idx="1989">
                  <c:v>9.2699260468155735</c:v>
                </c:pt>
                <c:pt idx="1990">
                  <c:v>9.2581760167830787</c:v>
                </c:pt>
                <c:pt idx="1991">
                  <c:v>9.5300818641828524</c:v>
                </c:pt>
                <c:pt idx="1992">
                  <c:v>9.6852657655942327</c:v>
                </c:pt>
                <c:pt idx="1993">
                  <c:v>9.5174151838428553</c:v>
                </c:pt>
                <c:pt idx="1994">
                  <c:v>9.5649463663613083</c:v>
                </c:pt>
                <c:pt idx="1995">
                  <c:v>9.6274306542396086</c:v>
                </c:pt>
                <c:pt idx="1996">
                  <c:v>9.7171784398925727</c:v>
                </c:pt>
                <c:pt idx="1997">
                  <c:v>9.4734859960679856</c:v>
                </c:pt>
                <c:pt idx="1998">
                  <c:v>9.4070856175120632</c:v>
                </c:pt>
                <c:pt idx="1999">
                  <c:v>9.3741157994357263</c:v>
                </c:pt>
                <c:pt idx="2000">
                  <c:v>9.0347197602088922</c:v>
                </c:pt>
                <c:pt idx="2001">
                  <c:v>8.9515842506673486</c:v>
                </c:pt>
                <c:pt idx="2002">
                  <c:v>9.0110141606870684</c:v>
                </c:pt>
                <c:pt idx="2003">
                  <c:v>8.8847316267064009</c:v>
                </c:pt>
                <c:pt idx="2004">
                  <c:v>8.7328139421091144</c:v>
                </c:pt>
                <c:pt idx="2005">
                  <c:v>8.7182770431618621</c:v>
                </c:pt>
                <c:pt idx="2006">
                  <c:v>8.7960099268379572</c:v>
                </c:pt>
                <c:pt idx="2007">
                  <c:v>8.6555204118407545</c:v>
                </c:pt>
                <c:pt idx="2008">
                  <c:v>8.6335531809538733</c:v>
                </c:pt>
                <c:pt idx="2009">
                  <c:v>8.8583723267418542</c:v>
                </c:pt>
                <c:pt idx="2010">
                  <c:v>8.779652179773084</c:v>
                </c:pt>
                <c:pt idx="2011">
                  <c:v>9.006696953093682</c:v>
                </c:pt>
                <c:pt idx="2012">
                  <c:v>8.9691161949856415</c:v>
                </c:pt>
                <c:pt idx="2013">
                  <c:v>8.6281918680797478</c:v>
                </c:pt>
                <c:pt idx="2014">
                  <c:v>8.7655563922331989</c:v>
                </c:pt>
                <c:pt idx="2015">
                  <c:v>8.7603156488337532</c:v>
                </c:pt>
                <c:pt idx="2016">
                  <c:v>8.5815811448680002</c:v>
                </c:pt>
                <c:pt idx="2017">
                  <c:v>8.3919370811932517</c:v>
                </c:pt>
                <c:pt idx="2018">
                  <c:v>8.5388807988350717</c:v>
                </c:pt>
                <c:pt idx="2019">
                  <c:v>8.679665218270344</c:v>
                </c:pt>
                <c:pt idx="2020">
                  <c:v>8.595186304010916</c:v>
                </c:pt>
                <c:pt idx="2021">
                  <c:v>8.7560158747367058</c:v>
                </c:pt>
                <c:pt idx="2022">
                  <c:v>8.6226105122518302</c:v>
                </c:pt>
                <c:pt idx="2023">
                  <c:v>8.6783729420417206</c:v>
                </c:pt>
                <c:pt idx="2024">
                  <c:v>8.7598055359408775</c:v>
                </c:pt>
                <c:pt idx="2025">
                  <c:v>8.7504649909023904</c:v>
                </c:pt>
                <c:pt idx="2026">
                  <c:v>9.008758793660693</c:v>
                </c:pt>
                <c:pt idx="2027">
                  <c:v>9.1424471940861309</c:v>
                </c:pt>
                <c:pt idx="2028">
                  <c:v>9.2180230122152089</c:v>
                </c:pt>
                <c:pt idx="2029">
                  <c:v>9.2825667966610137</c:v>
                </c:pt>
                <c:pt idx="2030">
                  <c:v>9.1176475327940576</c:v>
                </c:pt>
                <c:pt idx="2031">
                  <c:v>9.0498949595220992</c:v>
                </c:pt>
                <c:pt idx="2032">
                  <c:v>8.9208999786110432</c:v>
                </c:pt>
                <c:pt idx="2033">
                  <c:v>8.8554163968625961</c:v>
                </c:pt>
                <c:pt idx="2034">
                  <c:v>8.8558682027677165</c:v>
                </c:pt>
                <c:pt idx="2035">
                  <c:v>8.9467263116875149</c:v>
                </c:pt>
                <c:pt idx="2036">
                  <c:v>8.9656904397050479</c:v>
                </c:pt>
                <c:pt idx="2037">
                  <c:v>9.0731282431431097</c:v>
                </c:pt>
                <c:pt idx="2038">
                  <c:v>9.0036854997260836</c:v>
                </c:pt>
                <c:pt idx="2039">
                  <c:v>9.1285601690024034</c:v>
                </c:pt>
                <c:pt idx="2040">
                  <c:v>9.0424490985857293</c:v>
                </c:pt>
                <c:pt idx="2041">
                  <c:v>9.0249010392708211</c:v>
                </c:pt>
                <c:pt idx="2042">
                  <c:v>8.9101517153681797</c:v>
                </c:pt>
                <c:pt idx="2043">
                  <c:v>8.6792976498475323</c:v>
                </c:pt>
                <c:pt idx="2044">
                  <c:v>8.5356113590216527</c:v>
                </c:pt>
                <c:pt idx="2045">
                  <c:v>8.5814091539041151</c:v>
                </c:pt>
                <c:pt idx="2046">
                  <c:v>8.5598156444387516</c:v>
                </c:pt>
                <c:pt idx="2047">
                  <c:v>8.9498814815249279</c:v>
                </c:pt>
                <c:pt idx="2048">
                  <c:v>9.0628487798017971</c:v>
                </c:pt>
                <c:pt idx="2049">
                  <c:v>8.8767265753874582</c:v>
                </c:pt>
                <c:pt idx="2050">
                  <c:v>8.9392857247500377</c:v>
                </c:pt>
                <c:pt idx="2051">
                  <c:v>8.516912542448404</c:v>
                </c:pt>
                <c:pt idx="2052">
                  <c:v>8.7813644714135002</c:v>
                </c:pt>
                <c:pt idx="2053">
                  <c:v>8.7482178278742957</c:v>
                </c:pt>
                <c:pt idx="2054">
                  <c:v>8.6256694316094578</c:v>
                </c:pt>
                <c:pt idx="2055">
                  <c:v>8.6592721295528925</c:v>
                </c:pt>
                <c:pt idx="2056">
                  <c:v>9.0526129734513177</c:v>
                </c:pt>
                <c:pt idx="2057">
                  <c:v>9.1705854431770994</c:v>
                </c:pt>
                <c:pt idx="2058">
                  <c:v>9.4196556078723646</c:v>
                </c:pt>
                <c:pt idx="2059">
                  <c:v>9.3439898387621767</c:v>
                </c:pt>
                <c:pt idx="2060">
                  <c:v>9.3142311535114999</c:v>
                </c:pt>
                <c:pt idx="2061">
                  <c:v>9.0618773385058002</c:v>
                </c:pt>
                <c:pt idx="2062">
                  <c:v>9.0166425430051067</c:v>
                </c:pt>
                <c:pt idx="2063">
                  <c:v>9.0779719716259279</c:v>
                </c:pt>
                <c:pt idx="2064">
                  <c:v>9.2892331312610832</c:v>
                </c:pt>
                <c:pt idx="2065">
                  <c:v>9.3472203095837774</c:v>
                </c:pt>
                <c:pt idx="2066">
                  <c:v>9.6200735722845945</c:v>
                </c:pt>
                <c:pt idx="2067">
                  <c:v>9.5624989378752669</c:v>
                </c:pt>
                <c:pt idx="2068">
                  <c:v>9.2660357401325371</c:v>
                </c:pt>
                <c:pt idx="2069">
                  <c:v>9.2141530690278977</c:v>
                </c:pt>
                <c:pt idx="2070">
                  <c:v>9.0339670433669621</c:v>
                </c:pt>
                <c:pt idx="2071">
                  <c:v>9.1807777390367153</c:v>
                </c:pt>
                <c:pt idx="2072">
                  <c:v>9.5091854015711093</c:v>
                </c:pt>
                <c:pt idx="2073">
                  <c:v>9.5603483183268949</c:v>
                </c:pt>
                <c:pt idx="2074">
                  <c:v>9.4650279668441701</c:v>
                </c:pt>
                <c:pt idx="2075">
                  <c:v>9.5159202981567805</c:v>
                </c:pt>
                <c:pt idx="2076">
                  <c:v>9.2640869975417708</c:v>
                </c:pt>
                <c:pt idx="2077">
                  <c:v>9.2709579925988628</c:v>
                </c:pt>
                <c:pt idx="2078">
                  <c:v>9.0963663612631045</c:v>
                </c:pt>
                <c:pt idx="2079">
                  <c:v>9.3139800525642293</c:v>
                </c:pt>
                <c:pt idx="2080">
                  <c:v>9.3318775143057628</c:v>
                </c:pt>
                <c:pt idx="2081">
                  <c:v>9.670734873145717</c:v>
                </c:pt>
                <c:pt idx="2082">
                  <c:v>9.5395696416904148</c:v>
                </c:pt>
                <c:pt idx="2083">
                  <c:v>9.5087649466594009</c:v>
                </c:pt>
                <c:pt idx="2084">
                  <c:v>9.4916610752512156</c:v>
                </c:pt>
                <c:pt idx="2085">
                  <c:v>9.5217140789400823</c:v>
                </c:pt>
                <c:pt idx="2086">
                  <c:v>9.5815768963688921</c:v>
                </c:pt>
                <c:pt idx="2087">
                  <c:v>9.4578031743613735</c:v>
                </c:pt>
                <c:pt idx="2088">
                  <c:v>9.3206629416608209</c:v>
                </c:pt>
                <c:pt idx="2089">
                  <c:v>9.1977528369719437</c:v>
                </c:pt>
                <c:pt idx="2090">
                  <c:v>9.05363847323596</c:v>
                </c:pt>
                <c:pt idx="2091">
                  <c:v>9.2558929612625178</c:v>
                </c:pt>
                <c:pt idx="2092">
                  <c:v>9.1653678467727921</c:v>
                </c:pt>
                <c:pt idx="2093">
                  <c:v>9.070341813728259</c:v>
                </c:pt>
                <c:pt idx="2094">
                  <c:v>9.1060829717226159</c:v>
                </c:pt>
                <c:pt idx="2095">
                  <c:v>8.989750276152483</c:v>
                </c:pt>
                <c:pt idx="2096">
                  <c:v>9.1080488548097804</c:v>
                </c:pt>
                <c:pt idx="2097">
                  <c:v>9.1371033147083445</c:v>
                </c:pt>
                <c:pt idx="2098">
                  <c:v>9.0453396894787073</c:v>
                </c:pt>
                <c:pt idx="2099">
                  <c:v>9.0860622859269622</c:v>
                </c:pt>
                <c:pt idx="2100">
                  <c:v>9.0633127452043656</c:v>
                </c:pt>
                <c:pt idx="2101">
                  <c:v>9.3309796159943232</c:v>
                </c:pt>
                <c:pt idx="2102">
                  <c:v>9.4336128064413547</c:v>
                </c:pt>
                <c:pt idx="2103">
                  <c:v>9.437531973618329</c:v>
                </c:pt>
                <c:pt idx="2104">
                  <c:v>9.7663470525671645</c:v>
                </c:pt>
                <c:pt idx="2105">
                  <c:v>9.7348155711887756</c:v>
                </c:pt>
                <c:pt idx="2106">
                  <c:v>9.9018042936211454</c:v>
                </c:pt>
                <c:pt idx="2107">
                  <c:v>10.047388345048494</c:v>
                </c:pt>
                <c:pt idx="2108">
                  <c:v>9.9278325036552211</c:v>
                </c:pt>
                <c:pt idx="2109">
                  <c:v>9.8818940688022927</c:v>
                </c:pt>
                <c:pt idx="2110">
                  <c:v>10.065762517689919</c:v>
                </c:pt>
                <c:pt idx="2111">
                  <c:v>9.9257529365919304</c:v>
                </c:pt>
                <c:pt idx="2112">
                  <c:v>9.7367338417859397</c:v>
                </c:pt>
                <c:pt idx="2113">
                  <c:v>9.8236266360384548</c:v>
                </c:pt>
                <c:pt idx="2114">
                  <c:v>10.055104937928011</c:v>
                </c:pt>
                <c:pt idx="2115">
                  <c:v>10.342081530162929</c:v>
                </c:pt>
                <c:pt idx="2116">
                  <c:v>10.354448911065779</c:v>
                </c:pt>
                <c:pt idx="2117">
                  <c:v>10.540185088061184</c:v>
                </c:pt>
                <c:pt idx="2118">
                  <c:v>10.49060686147261</c:v>
                </c:pt>
                <c:pt idx="2119">
                  <c:v>10.563394492187207</c:v>
                </c:pt>
                <c:pt idx="2120">
                  <c:v>10.604340794088484</c:v>
                </c:pt>
                <c:pt idx="2121">
                  <c:v>10.799609284582102</c:v>
                </c:pt>
                <c:pt idx="2122">
                  <c:v>10.767416795342525</c:v>
                </c:pt>
                <c:pt idx="2123">
                  <c:v>10.740901765910682</c:v>
                </c:pt>
                <c:pt idx="2124">
                  <c:v>10.661121252164589</c:v>
                </c:pt>
                <c:pt idx="2125">
                  <c:v>10.864484305458348</c:v>
                </c:pt>
                <c:pt idx="2126">
                  <c:v>10.787815597558776</c:v>
                </c:pt>
                <c:pt idx="2127">
                  <c:v>10.779100607388925</c:v>
                </c:pt>
                <c:pt idx="2128">
                  <c:v>11.180480930099057</c:v>
                </c:pt>
                <c:pt idx="2129">
                  <c:v>11.579989129702339</c:v>
                </c:pt>
                <c:pt idx="2130">
                  <c:v>11.636849576761644</c:v>
                </c:pt>
                <c:pt idx="2131">
                  <c:v>11.174870860277174</c:v>
                </c:pt>
                <c:pt idx="2132">
                  <c:v>10.878092687600587</c:v>
                </c:pt>
                <c:pt idx="2133">
                  <c:v>10.451718298139207</c:v>
                </c:pt>
                <c:pt idx="2134">
                  <c:v>10.259577874988695</c:v>
                </c:pt>
                <c:pt idx="2135">
                  <c:v>10.120054966788505</c:v>
                </c:pt>
                <c:pt idx="2136">
                  <c:v>10.416128914112978</c:v>
                </c:pt>
                <c:pt idx="2137">
                  <c:v>9.7337951989030529</c:v>
                </c:pt>
                <c:pt idx="2138">
                  <c:v>9.5189458155214233</c:v>
                </c:pt>
                <c:pt idx="2139">
                  <c:v>9.5154078412643965</c:v>
                </c:pt>
                <c:pt idx="2140">
                  <c:v>9.5514008327058679</c:v>
                </c:pt>
                <c:pt idx="2141">
                  <c:v>9.460710759250782</c:v>
                </c:pt>
                <c:pt idx="2142">
                  <c:v>9.3134101676839052</c:v>
                </c:pt>
                <c:pt idx="2143">
                  <c:v>9.2302122491554677</c:v>
                </c:pt>
                <c:pt idx="2144">
                  <c:v>9.4817194408389582</c:v>
                </c:pt>
                <c:pt idx="2145">
                  <c:v>9.6582450182685893</c:v>
                </c:pt>
                <c:pt idx="2146">
                  <c:v>9.3912174733443727</c:v>
                </c:pt>
                <c:pt idx="2147">
                  <c:v>9.6975199020208649</c:v>
                </c:pt>
                <c:pt idx="2148">
                  <c:v>9.8421172761554168</c:v>
                </c:pt>
                <c:pt idx="2149">
                  <c:v>10.120414770712944</c:v>
                </c:pt>
                <c:pt idx="2150">
                  <c:v>9.7515926011655978</c:v>
                </c:pt>
                <c:pt idx="2151">
                  <c:v>9.7742359294104979</c:v>
                </c:pt>
                <c:pt idx="2152">
                  <c:v>9.6419546611895637</c:v>
                </c:pt>
                <c:pt idx="2153">
                  <c:v>9.6363727193617716</c:v>
                </c:pt>
                <c:pt idx="2154">
                  <c:v>9.5606525987629958</c:v>
                </c:pt>
                <c:pt idx="2155">
                  <c:v>9.59640562325486</c:v>
                </c:pt>
                <c:pt idx="2156">
                  <c:v>9.6316593758515729</c:v>
                </c:pt>
                <c:pt idx="2157">
                  <c:v>9.8065571921230319</c:v>
                </c:pt>
                <c:pt idx="2158">
                  <c:v>9.8464106042538155</c:v>
                </c:pt>
                <c:pt idx="2159">
                  <c:v>9.5213090065251507</c:v>
                </c:pt>
                <c:pt idx="2160">
                  <c:v>9.6869219477464341</c:v>
                </c:pt>
                <c:pt idx="2161">
                  <c:v>9.8548150144888922</c:v>
                </c:pt>
                <c:pt idx="2162">
                  <c:v>9.7624740328804975</c:v>
                </c:pt>
                <c:pt idx="2163">
                  <c:v>9.6353623090739582</c:v>
                </c:pt>
                <c:pt idx="2164">
                  <c:v>9.6225587977626947</c:v>
                </c:pt>
                <c:pt idx="2165">
                  <c:v>9.6149166268675526</c:v>
                </c:pt>
                <c:pt idx="2166">
                  <c:v>9.4896207701796804</c:v>
                </c:pt>
                <c:pt idx="2167">
                  <c:v>9.485072385634842</c:v>
                </c:pt>
                <c:pt idx="2168">
                  <c:v>9.4907218639484512</c:v>
                </c:pt>
                <c:pt idx="2169">
                  <c:v>9.4640175565563567</c:v>
                </c:pt>
                <c:pt idx="2170">
                  <c:v>9.498453985824705</c:v>
                </c:pt>
                <c:pt idx="2171">
                  <c:v>9.6524349759886992</c:v>
                </c:pt>
                <c:pt idx="2172">
                  <c:v>9.5161045951180778</c:v>
                </c:pt>
                <c:pt idx="2173">
                  <c:v>9.7712235970430878</c:v>
                </c:pt>
                <c:pt idx="2174">
                  <c:v>9.5759551065494701</c:v>
                </c:pt>
                <c:pt idx="2175">
                  <c:v>9.3519027416004654</c:v>
                </c:pt>
                <c:pt idx="2176">
                  <c:v>9.4327455266234814</c:v>
                </c:pt>
                <c:pt idx="2177">
                  <c:v>9.4181093006970897</c:v>
                </c:pt>
                <c:pt idx="2178">
                  <c:v>9.4633640201935965</c:v>
                </c:pt>
                <c:pt idx="2179">
                  <c:v>9.4308458615224104</c:v>
                </c:pt>
                <c:pt idx="2180">
                  <c:v>9.4342032013173682</c:v>
                </c:pt>
                <c:pt idx="2181">
                  <c:v>9.1186790390774402</c:v>
                </c:pt>
                <c:pt idx="2182">
                  <c:v>9.0924546655845582</c:v>
                </c:pt>
                <c:pt idx="2183">
                  <c:v>9.0796630207708056</c:v>
                </c:pt>
                <c:pt idx="2184">
                  <c:v>9.1848825216747088</c:v>
                </c:pt>
                <c:pt idx="2185">
                  <c:v>9.4125078743733859</c:v>
                </c:pt>
                <c:pt idx="2186">
                  <c:v>9.2409361934034386</c:v>
                </c:pt>
                <c:pt idx="2187">
                  <c:v>9.4316050243629839</c:v>
                </c:pt>
                <c:pt idx="2188">
                  <c:v>9.3910405013815339</c:v>
                </c:pt>
                <c:pt idx="2189">
                  <c:v>9.4517682546287052</c:v>
                </c:pt>
                <c:pt idx="2190">
                  <c:v>9.4558093097800846</c:v>
                </c:pt>
                <c:pt idx="2191">
                  <c:v>9.4104914487968347</c:v>
                </c:pt>
                <c:pt idx="2192">
                  <c:v>9.1976741664884631</c:v>
                </c:pt>
                <c:pt idx="2193">
                  <c:v>8.9979941224212716</c:v>
                </c:pt>
                <c:pt idx="2194">
                  <c:v>8.9914255033006825</c:v>
                </c:pt>
                <c:pt idx="2195">
                  <c:v>9.1974579325338723</c:v>
                </c:pt>
                <c:pt idx="2196">
                  <c:v>9.3613369001192908</c:v>
                </c:pt>
                <c:pt idx="2197">
                  <c:v>9.3351718591139505</c:v>
                </c:pt>
                <c:pt idx="2198">
                  <c:v>9.0921360281514723</c:v>
                </c:pt>
                <c:pt idx="2199">
                  <c:v>9.1483590538446382</c:v>
                </c:pt>
                <c:pt idx="2200">
                  <c:v>9.0166126570113807</c:v>
                </c:pt>
                <c:pt idx="2201">
                  <c:v>8.8542940605982849</c:v>
                </c:pt>
                <c:pt idx="2202">
                  <c:v>9.0544140440730896</c:v>
                </c:pt>
                <c:pt idx="2203">
                  <c:v>9.2826611426411993</c:v>
                </c:pt>
                <c:pt idx="2204">
                  <c:v>9.3987151952698493</c:v>
                </c:pt>
                <c:pt idx="2205">
                  <c:v>9.4587130856702917</c:v>
                </c:pt>
                <c:pt idx="2206">
                  <c:v>9.3165326680281773</c:v>
                </c:pt>
                <c:pt idx="2207">
                  <c:v>9.3391997292680955</c:v>
                </c:pt>
                <c:pt idx="2208">
                  <c:v>9.3489764047149926</c:v>
                </c:pt>
                <c:pt idx="2209">
                  <c:v>9.1944724096608326</c:v>
                </c:pt>
                <c:pt idx="2210">
                  <c:v>9.2145918364357513</c:v>
                </c:pt>
                <c:pt idx="2211">
                  <c:v>9.2163365045693713</c:v>
                </c:pt>
                <c:pt idx="2212">
                  <c:v>9.1586793906773671</c:v>
                </c:pt>
                <c:pt idx="2213">
                  <c:v>9.034485213758142</c:v>
                </c:pt>
                <c:pt idx="2214">
                  <c:v>8.8111439596598053</c:v>
                </c:pt>
                <c:pt idx="2215">
                  <c:v>8.7845627122418666</c:v>
                </c:pt>
                <c:pt idx="2216">
                  <c:v>8.6833685909926306</c:v>
                </c:pt>
                <c:pt idx="2217">
                  <c:v>8.9789945414111827</c:v>
                </c:pt>
                <c:pt idx="2218">
                  <c:v>9.0619325689941981</c:v>
                </c:pt>
                <c:pt idx="2219">
                  <c:v>8.8468939076523156</c:v>
                </c:pt>
                <c:pt idx="2220">
                  <c:v>8.7440482922498948</c:v>
                </c:pt>
                <c:pt idx="2221">
                  <c:v>8.6443713246820586</c:v>
                </c:pt>
                <c:pt idx="2222">
                  <c:v>8.7919287306950018</c:v>
                </c:pt>
                <c:pt idx="2223">
                  <c:v>8.849620272079779</c:v>
                </c:pt>
                <c:pt idx="2224">
                  <c:v>8.9054496523556104</c:v>
                </c:pt>
                <c:pt idx="2225">
                  <c:v>8.9020490950697262</c:v>
                </c:pt>
                <c:pt idx="2226">
                  <c:v>9.1523177760133052</c:v>
                </c:pt>
                <c:pt idx="2227">
                  <c:v>9.0705589266826614</c:v>
                </c:pt>
                <c:pt idx="2228">
                  <c:v>9.0644070999745452</c:v>
                </c:pt>
                <c:pt idx="2229">
                  <c:v>9.1202246137528675</c:v>
                </c:pt>
                <c:pt idx="2230">
                  <c:v>8.8301731336636777</c:v>
                </c:pt>
                <c:pt idx="2231">
                  <c:v>8.7134079701843596</c:v>
                </c:pt>
                <c:pt idx="2232">
                  <c:v>8.9513291942209037</c:v>
                </c:pt>
                <c:pt idx="2233">
                  <c:v>8.8657811231859984</c:v>
                </c:pt>
                <c:pt idx="2234">
                  <c:v>8.8908339364249063</c:v>
                </c:pt>
                <c:pt idx="2235">
                  <c:v>9.0574504024354496</c:v>
                </c:pt>
                <c:pt idx="2236">
                  <c:v>8.8487641262595673</c:v>
                </c:pt>
                <c:pt idx="2237">
                  <c:v>8.8330005830699108</c:v>
                </c:pt>
                <c:pt idx="2238">
                  <c:v>8.90005259348899</c:v>
                </c:pt>
                <c:pt idx="2239">
                  <c:v>9.0709487631007928</c:v>
                </c:pt>
                <c:pt idx="2240">
                  <c:v>9.0249553907594002</c:v>
                </c:pt>
                <c:pt idx="2241">
                  <c:v>8.9395954256849937</c:v>
                </c:pt>
                <c:pt idx="2242">
                  <c:v>9.0848332976850408</c:v>
                </c:pt>
                <c:pt idx="2243">
                  <c:v>9.4474680410317475</c:v>
                </c:pt>
                <c:pt idx="2244">
                  <c:v>9.4160391096318214</c:v>
                </c:pt>
                <c:pt idx="2245">
                  <c:v>9.521219202044005</c:v>
                </c:pt>
                <c:pt idx="2246">
                  <c:v>9.5839752473652347</c:v>
                </c:pt>
                <c:pt idx="2247">
                  <c:v>9.6056787783074924</c:v>
                </c:pt>
                <c:pt idx="2248">
                  <c:v>9.3484047618350345</c:v>
                </c:pt>
                <c:pt idx="2249">
                  <c:v>9.3643807299800823</c:v>
                </c:pt>
                <c:pt idx="2250">
                  <c:v>9.2597667134490251</c:v>
                </c:pt>
                <c:pt idx="2251">
                  <c:v>9.2436963993237917</c:v>
                </c:pt>
                <c:pt idx="2252">
                  <c:v>9.0033806332901012</c:v>
                </c:pt>
                <c:pt idx="2253">
                  <c:v>8.9564593301435753</c:v>
                </c:pt>
                <c:pt idx="2254">
                  <c:v>8.9587863356549029</c:v>
                </c:pt>
                <c:pt idx="2255">
                  <c:v>8.9650562413382247</c:v>
                </c:pt>
                <c:pt idx="2256">
                  <c:v>8.7916286987580072</c:v>
                </c:pt>
                <c:pt idx="2257">
                  <c:v>8.5943937391773488</c:v>
                </c:pt>
                <c:pt idx="2258">
                  <c:v>8.7985509688043315</c:v>
                </c:pt>
                <c:pt idx="2259">
                  <c:v>9.0239593374685754</c:v>
                </c:pt>
                <c:pt idx="2260">
                  <c:v>9.1095824164877275</c:v>
                </c:pt>
                <c:pt idx="2261">
                  <c:v>9.109904862920013</c:v>
                </c:pt>
                <c:pt idx="2262">
                  <c:v>8.9514941531862604</c:v>
                </c:pt>
                <c:pt idx="2263">
                  <c:v>8.918591139095895</c:v>
                </c:pt>
                <c:pt idx="2264">
                  <c:v>8.8901890435603335</c:v>
                </c:pt>
                <c:pt idx="2265">
                  <c:v>8.990003428099314</c:v>
                </c:pt>
                <c:pt idx="2266">
                  <c:v>9.0240580784478368</c:v>
                </c:pt>
                <c:pt idx="2267">
                  <c:v>8.9331517710381618</c:v>
                </c:pt>
                <c:pt idx="2268">
                  <c:v>8.8194959229058902</c:v>
                </c:pt>
                <c:pt idx="2269">
                  <c:v>8.8074865879278512</c:v>
                </c:pt>
                <c:pt idx="2270">
                  <c:v>8.7258970925616435</c:v>
                </c:pt>
                <c:pt idx="2271">
                  <c:v>8.6893810962300044</c:v>
                </c:pt>
                <c:pt idx="2272">
                  <c:v>8.7229839406734051</c:v>
                </c:pt>
                <c:pt idx="2273">
                  <c:v>8.6443462731873151</c:v>
                </c:pt>
                <c:pt idx="2274">
                  <c:v>8.733790364404058</c:v>
                </c:pt>
                <c:pt idx="2275">
                  <c:v>8.794466842661997</c:v>
                </c:pt>
                <c:pt idx="2276">
                  <c:v>8.712421146391593</c:v>
                </c:pt>
                <c:pt idx="2277">
                  <c:v>8.7175512823142665</c:v>
                </c:pt>
                <c:pt idx="2278">
                  <c:v>8.6403995640161266</c:v>
                </c:pt>
                <c:pt idx="2279">
                  <c:v>8.5806628830608282</c:v>
                </c:pt>
                <c:pt idx="2280">
                  <c:v>8.1718260049165714</c:v>
                </c:pt>
                <c:pt idx="2281">
                  <c:v>8.2331898610301639</c:v>
                </c:pt>
                <c:pt idx="2282">
                  <c:v>8.3771111378066951</c:v>
                </c:pt>
                <c:pt idx="2283">
                  <c:v>8.2164553160444171</c:v>
                </c:pt>
                <c:pt idx="2284">
                  <c:v>8.2083414152483378</c:v>
                </c:pt>
                <c:pt idx="2285">
                  <c:v>8.2692421849591753</c:v>
                </c:pt>
                <c:pt idx="2286">
                  <c:v>8.3842427563090549</c:v>
                </c:pt>
                <c:pt idx="2287">
                  <c:v>8.4599079394193684</c:v>
                </c:pt>
                <c:pt idx="2288">
                  <c:v>8.5339228003762475</c:v>
                </c:pt>
                <c:pt idx="2289">
                  <c:v>8.5338833918845243</c:v>
                </c:pt>
                <c:pt idx="2290">
                  <c:v>8.4597510379523158</c:v>
                </c:pt>
                <c:pt idx="2291">
                  <c:v>8.3815064298836841</c:v>
                </c:pt>
                <c:pt idx="2292">
                  <c:v>8.2300530036889032</c:v>
                </c:pt>
                <c:pt idx="2293">
                  <c:v>8.2540485266498429</c:v>
                </c:pt>
                <c:pt idx="2294">
                  <c:v>8.2054801243492079</c:v>
                </c:pt>
                <c:pt idx="2295">
                  <c:v>8.2691009589888331</c:v>
                </c:pt>
                <c:pt idx="2296">
                  <c:v>8.3549833429535312</c:v>
                </c:pt>
                <c:pt idx="2297">
                  <c:v>8.5127772878168049</c:v>
                </c:pt>
                <c:pt idx="2298">
                  <c:v>8.5120893239612769</c:v>
                </c:pt>
                <c:pt idx="2299">
                  <c:v>8.5001624684659163</c:v>
                </c:pt>
                <c:pt idx="2300">
                  <c:v>8.507765230869337</c:v>
                </c:pt>
                <c:pt idx="2301">
                  <c:v>8.3659828536436365</c:v>
                </c:pt>
                <c:pt idx="2302">
                  <c:v>8.4022001365380063</c:v>
                </c:pt>
                <c:pt idx="2303">
                  <c:v>8.5403813980199423</c:v>
                </c:pt>
                <c:pt idx="2304">
                  <c:v>8.5529843508733219</c:v>
                </c:pt>
                <c:pt idx="2305">
                  <c:v>8.6188378450440872</c:v>
                </c:pt>
                <c:pt idx="2306">
                  <c:v>8.4839346668737541</c:v>
                </c:pt>
                <c:pt idx="2307">
                  <c:v>8.3475811390079944</c:v>
                </c:pt>
                <c:pt idx="2308">
                  <c:v>8.4071178475052868</c:v>
                </c:pt>
                <c:pt idx="2309">
                  <c:v>8.5556625168109051</c:v>
                </c:pt>
                <c:pt idx="2310">
                  <c:v>8.7282920740586984</c:v>
                </c:pt>
                <c:pt idx="2311">
                  <c:v>8.677486617227844</c:v>
                </c:pt>
                <c:pt idx="2312">
                  <c:v>8.6112750771322677</c:v>
                </c:pt>
                <c:pt idx="2313">
                  <c:v>8.7608607752192711</c:v>
                </c:pt>
                <c:pt idx="2314">
                  <c:v>9.0023394580087484</c:v>
                </c:pt>
                <c:pt idx="2315">
                  <c:v>9.0077407653744732</c:v>
                </c:pt>
                <c:pt idx="2316">
                  <c:v>8.9895396091967168</c:v>
                </c:pt>
                <c:pt idx="2317">
                  <c:v>9.1582461902683328</c:v>
                </c:pt>
                <c:pt idx="2318">
                  <c:v>9.2332008485278561</c:v>
                </c:pt>
                <c:pt idx="2319">
                  <c:v>9.4467690896785275</c:v>
                </c:pt>
                <c:pt idx="2320">
                  <c:v>9.5715538079737374</c:v>
                </c:pt>
                <c:pt idx="2321">
                  <c:v>9.7210920400707082</c:v>
                </c:pt>
                <c:pt idx="2322">
                  <c:v>10.006696953093677</c:v>
                </c:pt>
                <c:pt idx="2323">
                  <c:v>9.9667254619876893</c:v>
                </c:pt>
                <c:pt idx="2324">
                  <c:v>10.141124592363873</c:v>
                </c:pt>
                <c:pt idx="2325">
                  <c:v>10.144855067580473</c:v>
                </c:pt>
                <c:pt idx="2326">
                  <c:v>10.050709499351044</c:v>
                </c:pt>
                <c:pt idx="2327">
                  <c:v>9.7934354828785857</c:v>
                </c:pt>
                <c:pt idx="2328">
                  <c:v>9.9223868067988086</c:v>
                </c:pt>
                <c:pt idx="2329">
                  <c:v>10.037866579548057</c:v>
                </c:pt>
                <c:pt idx="2330">
                  <c:v>10.0084816157189</c:v>
                </c:pt>
                <c:pt idx="2331">
                  <c:v>9.9478920119427148</c:v>
                </c:pt>
                <c:pt idx="2332">
                  <c:v>9.9133375036991627</c:v>
                </c:pt>
                <c:pt idx="2333">
                  <c:v>9.9784561540242471</c:v>
                </c:pt>
                <c:pt idx="2334">
                  <c:v>10.019965455307293</c:v>
                </c:pt>
                <c:pt idx="2335">
                  <c:v>10.039671898668942</c:v>
                </c:pt>
                <c:pt idx="2336">
                  <c:v>9.9650402728415823</c:v>
                </c:pt>
                <c:pt idx="2337">
                  <c:v>9.8946502606234858</c:v>
                </c:pt>
                <c:pt idx="2338">
                  <c:v>9.8869418717422484</c:v>
                </c:pt>
                <c:pt idx="2339">
                  <c:v>9.8261754425031977</c:v>
                </c:pt>
                <c:pt idx="2340">
                  <c:v>9.8892920242487161</c:v>
                </c:pt>
                <c:pt idx="2341">
                  <c:v>9.8668767964559141</c:v>
                </c:pt>
                <c:pt idx="2342">
                  <c:v>9.8652371688002347</c:v>
                </c:pt>
                <c:pt idx="2343">
                  <c:v>10.001485070188178</c:v>
                </c:pt>
                <c:pt idx="2344">
                  <c:v>10.010679994257245</c:v>
                </c:pt>
                <c:pt idx="2345">
                  <c:v>10.065059024837648</c:v>
                </c:pt>
                <c:pt idx="2346">
                  <c:v>10.178128726593009</c:v>
                </c:pt>
                <c:pt idx="2347">
                  <c:v>10.216508056033351</c:v>
                </c:pt>
                <c:pt idx="2348">
                  <c:v>10.465514493241999</c:v>
                </c:pt>
                <c:pt idx="2349">
                  <c:v>10.506370844162166</c:v>
                </c:pt>
                <c:pt idx="2350">
                  <c:v>10.375245607198465</c:v>
                </c:pt>
                <c:pt idx="2351">
                  <c:v>10.093131202442489</c:v>
                </c:pt>
                <c:pt idx="2352">
                  <c:v>10.093013709467163</c:v>
                </c:pt>
                <c:pt idx="2353">
                  <c:v>10.124576395338998</c:v>
                </c:pt>
                <c:pt idx="2354">
                  <c:v>9.771827616416239</c:v>
                </c:pt>
                <c:pt idx="2355">
                  <c:v>9.8044363120684146</c:v>
                </c:pt>
                <c:pt idx="2356">
                  <c:v>9.9807775925367466</c:v>
                </c:pt>
                <c:pt idx="2357">
                  <c:v>9.9879872955227089</c:v>
                </c:pt>
                <c:pt idx="2358">
                  <c:v>9.8726181302502312</c:v>
                </c:pt>
                <c:pt idx="2359">
                  <c:v>9.9826022496535671</c:v>
                </c:pt>
                <c:pt idx="2360">
                  <c:v>10.086166447405086</c:v>
                </c:pt>
                <c:pt idx="2361">
                  <c:v>9.9462349507907</c:v>
                </c:pt>
                <c:pt idx="2362">
                  <c:v>9.9316980518434477</c:v>
                </c:pt>
                <c:pt idx="2363">
                  <c:v>9.9156396042157215</c:v>
                </c:pt>
                <c:pt idx="2364">
                  <c:v>9.993196248428827</c:v>
                </c:pt>
                <c:pt idx="2365">
                  <c:v>10.181759288830589</c:v>
                </c:pt>
                <c:pt idx="2366">
                  <c:v>10.197711523980619</c:v>
                </c:pt>
                <c:pt idx="2367">
                  <c:v>10.061011816687557</c:v>
                </c:pt>
                <c:pt idx="2368">
                  <c:v>9.7378498785515628</c:v>
                </c:pt>
                <c:pt idx="2369">
                  <c:v>9.6607687732385958</c:v>
                </c:pt>
                <c:pt idx="2370">
                  <c:v>9.7278376311541344</c:v>
                </c:pt>
                <c:pt idx="2371">
                  <c:v>9.6444516066652017</c:v>
                </c:pt>
                <c:pt idx="2372">
                  <c:v>9.6753338001799403</c:v>
                </c:pt>
                <c:pt idx="2373">
                  <c:v>9.6969317046443795</c:v>
                </c:pt>
                <c:pt idx="2374">
                  <c:v>9.6355909955259289</c:v>
                </c:pt>
                <c:pt idx="2375">
                  <c:v>9.49083613392445</c:v>
                </c:pt>
                <c:pt idx="2376">
                  <c:v>9.3155171302414406</c:v>
                </c:pt>
                <c:pt idx="2377">
                  <c:v>9.4750369912422698</c:v>
                </c:pt>
                <c:pt idx="2378">
                  <c:v>9.6042839521004097</c:v>
                </c:pt>
                <c:pt idx="2379">
                  <c:v>9.6746433458249363</c:v>
                </c:pt>
                <c:pt idx="2380">
                  <c:v>9.7451039710282039</c:v>
                </c:pt>
                <c:pt idx="2381">
                  <c:v>10.096345558267473</c:v>
                </c:pt>
                <c:pt idx="2382">
                  <c:v>10.038734591865776</c:v>
                </c:pt>
                <c:pt idx="2383">
                  <c:v>10.075254983196494</c:v>
                </c:pt>
                <c:pt idx="2384">
                  <c:v>9.7584592012236069</c:v>
                </c:pt>
                <c:pt idx="2385">
                  <c:v>9.6648722373768692</c:v>
                </c:pt>
                <c:pt idx="2386">
                  <c:v>9.660924942205801</c:v>
                </c:pt>
                <c:pt idx="2387">
                  <c:v>9.5620696929654034</c:v>
                </c:pt>
                <c:pt idx="2388">
                  <c:v>9.9290872758917121</c:v>
                </c:pt>
                <c:pt idx="2389">
                  <c:v>9.9177971092626471</c:v>
                </c:pt>
                <c:pt idx="2390">
                  <c:v>10.034778506696554</c:v>
                </c:pt>
                <c:pt idx="2391">
                  <c:v>10.179010363407867</c:v>
                </c:pt>
                <c:pt idx="2392">
                  <c:v>10.255410390363863</c:v>
                </c:pt>
                <c:pt idx="2393">
                  <c:v>10.415678866207482</c:v>
                </c:pt>
                <c:pt idx="2394">
                  <c:v>10.096958514138755</c:v>
                </c:pt>
                <c:pt idx="2395">
                  <c:v>10.068473939120516</c:v>
                </c:pt>
                <c:pt idx="2396">
                  <c:v>10.016704951992004</c:v>
                </c:pt>
                <c:pt idx="2397">
                  <c:v>10.231998523280353</c:v>
                </c:pt>
                <c:pt idx="2398">
                  <c:v>10.281982261783769</c:v>
                </c:pt>
                <c:pt idx="2399">
                  <c:v>10.34071658994956</c:v>
                </c:pt>
                <c:pt idx="2400">
                  <c:v>10.418033853212936</c:v>
                </c:pt>
                <c:pt idx="2401">
                  <c:v>10.353280720311094</c:v>
                </c:pt>
                <c:pt idx="2402">
                  <c:v>10.312254868926523</c:v>
                </c:pt>
                <c:pt idx="2403">
                  <c:v>10.513568973650562</c:v>
                </c:pt>
                <c:pt idx="2404">
                  <c:v>10.645362689973883</c:v>
                </c:pt>
                <c:pt idx="2405">
                  <c:v>10.675069514235449</c:v>
                </c:pt>
                <c:pt idx="2406">
                  <c:v>11.014495878955914</c:v>
                </c:pt>
                <c:pt idx="2407">
                  <c:v>10.805617687820334</c:v>
                </c:pt>
                <c:pt idx="2408">
                  <c:v>11.147494411026223</c:v>
                </c:pt>
                <c:pt idx="2409">
                  <c:v>10.991345953817399</c:v>
                </c:pt>
                <c:pt idx="2410">
                  <c:v>11.509488070507556</c:v>
                </c:pt>
                <c:pt idx="2411">
                  <c:v>11.395974034345503</c:v>
                </c:pt>
                <c:pt idx="2412">
                  <c:v>11.37686443185852</c:v>
                </c:pt>
                <c:pt idx="2413">
                  <c:v>11.409799382942181</c:v>
                </c:pt>
                <c:pt idx="2414">
                  <c:v>11.334927643665246</c:v>
                </c:pt>
                <c:pt idx="2415">
                  <c:v>11.228531894508352</c:v>
                </c:pt>
                <c:pt idx="2416">
                  <c:v>11.243375710891151</c:v>
                </c:pt>
                <c:pt idx="2417">
                  <c:v>11.159934016413906</c:v>
                </c:pt>
                <c:pt idx="2418">
                  <c:v>11.348790642754015</c:v>
                </c:pt>
                <c:pt idx="2419">
                  <c:v>11.201858205609826</c:v>
                </c:pt>
                <c:pt idx="2420">
                  <c:v>11.161144545659695</c:v>
                </c:pt>
                <c:pt idx="2421">
                  <c:v>11.30914672557924</c:v>
                </c:pt>
                <c:pt idx="2422">
                  <c:v>11.570466045702183</c:v>
                </c:pt>
                <c:pt idx="2423">
                  <c:v>11.811746660533254</c:v>
                </c:pt>
                <c:pt idx="2424">
                  <c:v>11.716020650635716</c:v>
                </c:pt>
                <c:pt idx="2425">
                  <c:v>11.757012953527333</c:v>
                </c:pt>
                <c:pt idx="2426">
                  <c:v>12.044056935748097</c:v>
                </c:pt>
                <c:pt idx="2427">
                  <c:v>12.16505316483889</c:v>
                </c:pt>
                <c:pt idx="2428">
                  <c:v>11.824423742371065</c:v>
                </c:pt>
                <c:pt idx="2429">
                  <c:v>11.636812512269424</c:v>
                </c:pt>
                <c:pt idx="2430">
                  <c:v>11.552805327910932</c:v>
                </c:pt>
                <c:pt idx="2431">
                  <c:v>11.54483704808427</c:v>
                </c:pt>
                <c:pt idx="2432">
                  <c:v>11.585241007099439</c:v>
                </c:pt>
                <c:pt idx="2433">
                  <c:v>11.429994550201195</c:v>
                </c:pt>
                <c:pt idx="2434">
                  <c:v>11.61867933207739</c:v>
                </c:pt>
                <c:pt idx="2435">
                  <c:v>11.692147455149085</c:v>
                </c:pt>
                <c:pt idx="2436">
                  <c:v>11.064648092423949</c:v>
                </c:pt>
                <c:pt idx="2437">
                  <c:v>11.375661374111163</c:v>
                </c:pt>
                <c:pt idx="2438">
                  <c:v>11.680537039587273</c:v>
                </c:pt>
                <c:pt idx="2439">
                  <c:v>11.743966105767171</c:v>
                </c:pt>
                <c:pt idx="2440">
                  <c:v>11.698255185366465</c:v>
                </c:pt>
                <c:pt idx="2441">
                  <c:v>12.127516503221589</c:v>
                </c:pt>
                <c:pt idx="2442">
                  <c:v>12.175666355110121</c:v>
                </c:pt>
                <c:pt idx="2443">
                  <c:v>12.041085623372075</c:v>
                </c:pt>
                <c:pt idx="2444">
                  <c:v>11.979918663217136</c:v>
                </c:pt>
                <c:pt idx="2445">
                  <c:v>11.927068652815638</c:v>
                </c:pt>
                <c:pt idx="2446">
                  <c:v>11.766487839037609</c:v>
                </c:pt>
                <c:pt idx="2447">
                  <c:v>12.00113097976255</c:v>
                </c:pt>
                <c:pt idx="2448">
                  <c:v>12.132914294588055</c:v>
                </c:pt>
                <c:pt idx="2449">
                  <c:v>12.05855384020375</c:v>
                </c:pt>
                <c:pt idx="2450">
                  <c:v>11.98341107598373</c:v>
                </c:pt>
                <c:pt idx="2451">
                  <c:v>11.996118336815206</c:v>
                </c:pt>
                <c:pt idx="2452">
                  <c:v>12.249494428606226</c:v>
                </c:pt>
                <c:pt idx="2453">
                  <c:v>12.173089420651278</c:v>
                </c:pt>
                <c:pt idx="2454">
                  <c:v>12.313684562126298</c:v>
                </c:pt>
                <c:pt idx="2455">
                  <c:v>12.362076138964067</c:v>
                </c:pt>
                <c:pt idx="2456">
                  <c:v>12.405440715857505</c:v>
                </c:pt>
                <c:pt idx="2457">
                  <c:v>12.377286058769986</c:v>
                </c:pt>
                <c:pt idx="2458">
                  <c:v>12.679209456866072</c:v>
                </c:pt>
                <c:pt idx="2459">
                  <c:v>12.818499137115239</c:v>
                </c:pt>
                <c:pt idx="2460">
                  <c:v>12.787699423083179</c:v>
                </c:pt>
                <c:pt idx="2461">
                  <c:v>12.652508811973206</c:v>
                </c:pt>
                <c:pt idx="2462">
                  <c:v>12.336109898416977</c:v>
                </c:pt>
                <c:pt idx="2463">
                  <c:v>12.488255683466363</c:v>
                </c:pt>
                <c:pt idx="2464">
                  <c:v>12.308432098729314</c:v>
                </c:pt>
                <c:pt idx="2465">
                  <c:v>12.242153022147921</c:v>
                </c:pt>
                <c:pt idx="2466">
                  <c:v>12.400363612923698</c:v>
                </c:pt>
                <c:pt idx="2467">
                  <c:v>12.349059616697536</c:v>
                </c:pt>
                <c:pt idx="2468">
                  <c:v>12.32728107777103</c:v>
                </c:pt>
                <c:pt idx="2469">
                  <c:v>12.469593784885362</c:v>
                </c:pt>
                <c:pt idx="2470">
                  <c:v>12.48949331520646</c:v>
                </c:pt>
                <c:pt idx="2471">
                  <c:v>12.873141721140296</c:v>
                </c:pt>
                <c:pt idx="2472">
                  <c:v>12.935229140601937</c:v>
                </c:pt>
                <c:pt idx="2473">
                  <c:v>13.094847010082187</c:v>
                </c:pt>
                <c:pt idx="2474">
                  <c:v>13.003405831284832</c:v>
                </c:pt>
                <c:pt idx="2475">
                  <c:v>13.170154147267688</c:v>
                </c:pt>
                <c:pt idx="2476">
                  <c:v>13.656199585698147</c:v>
                </c:pt>
                <c:pt idx="2477">
                  <c:v>13.371635115456687</c:v>
                </c:pt>
                <c:pt idx="2478">
                  <c:v>13.374657702821942</c:v>
                </c:pt>
                <c:pt idx="2479">
                  <c:v>13.620743516643927</c:v>
                </c:pt>
                <c:pt idx="2480">
                  <c:v>13.569215082464895</c:v>
                </c:pt>
                <c:pt idx="2481">
                  <c:v>13.695949275850715</c:v>
                </c:pt>
                <c:pt idx="2482">
                  <c:v>13.53788415954439</c:v>
                </c:pt>
                <c:pt idx="2483">
                  <c:v>13.842253814126764</c:v>
                </c:pt>
                <c:pt idx="2484">
                  <c:v>13.978286800059838</c:v>
                </c:pt>
                <c:pt idx="2485">
                  <c:v>13.958139831290701</c:v>
                </c:pt>
                <c:pt idx="2486">
                  <c:v>14.196504803734056</c:v>
                </c:pt>
                <c:pt idx="2487">
                  <c:v>14.199291086648937</c:v>
                </c:pt>
                <c:pt idx="2488">
                  <c:v>14.073142893140057</c:v>
                </c:pt>
                <c:pt idx="2489">
                  <c:v>14.416437443048203</c:v>
                </c:pt>
                <c:pt idx="2490">
                  <c:v>14.890881841914883</c:v>
                </c:pt>
                <c:pt idx="2491">
                  <c:v>15.356872753056795</c:v>
                </c:pt>
                <c:pt idx="2492">
                  <c:v>15.004318819093118</c:v>
                </c:pt>
                <c:pt idx="2493">
                  <c:v>15.680626111568589</c:v>
                </c:pt>
                <c:pt idx="2494">
                  <c:v>15.485643296014981</c:v>
                </c:pt>
                <c:pt idx="2495">
                  <c:v>15.295832515375242</c:v>
                </c:pt>
                <c:pt idx="2496">
                  <c:v>15.989776206647072</c:v>
                </c:pt>
                <c:pt idx="2497">
                  <c:v>16.175014283747075</c:v>
                </c:pt>
                <c:pt idx="2498">
                  <c:v>16.009188331570524</c:v>
                </c:pt>
                <c:pt idx="2499">
                  <c:v>16.124483953858444</c:v>
                </c:pt>
                <c:pt idx="2500">
                  <c:v>16.197184563591318</c:v>
                </c:pt>
                <c:pt idx="2501">
                  <c:v>15.699638438076001</c:v>
                </c:pt>
                <c:pt idx="2502">
                  <c:v>15.694146447229318</c:v>
                </c:pt>
                <c:pt idx="2503">
                  <c:v>15.544147765729043</c:v>
                </c:pt>
                <c:pt idx="2504">
                  <c:v>15.740306097035791</c:v>
                </c:pt>
                <c:pt idx="2505">
                  <c:v>15.124628988827979</c:v>
                </c:pt>
                <c:pt idx="2506">
                  <c:v>15.197181047592048</c:v>
                </c:pt>
                <c:pt idx="2507">
                  <c:v>15.251008945288188</c:v>
                </c:pt>
                <c:pt idx="2508">
                  <c:v>15.645763806889672</c:v>
                </c:pt>
                <c:pt idx="2509">
                  <c:v>16.208822228147405</c:v>
                </c:pt>
                <c:pt idx="2510">
                  <c:v>16.38826725696395</c:v>
                </c:pt>
                <c:pt idx="2511">
                  <c:v>16.421216565044595</c:v>
                </c:pt>
                <c:pt idx="2512">
                  <c:v>16.360996873690731</c:v>
                </c:pt>
                <c:pt idx="2513">
                  <c:v>15.967116909905522</c:v>
                </c:pt>
                <c:pt idx="2514">
                  <c:v>16.316910784448808</c:v>
                </c:pt>
                <c:pt idx="2515">
                  <c:v>16.704638189026056</c:v>
                </c:pt>
                <c:pt idx="2516">
                  <c:v>16.922589269756333</c:v>
                </c:pt>
                <c:pt idx="2517">
                  <c:v>17.599675356068257</c:v>
                </c:pt>
                <c:pt idx="2518">
                  <c:v>18.001592308165698</c:v>
                </c:pt>
                <c:pt idx="2519">
                  <c:v>19.03050290509448</c:v>
                </c:pt>
                <c:pt idx="2520">
                  <c:v>19.103577382748842</c:v>
                </c:pt>
                <c:pt idx="2521">
                  <c:v>18.76350905516319</c:v>
                </c:pt>
                <c:pt idx="2522">
                  <c:v>17.933093317550494</c:v>
                </c:pt>
                <c:pt idx="2523">
                  <c:v>17.651495618186004</c:v>
                </c:pt>
                <c:pt idx="2524">
                  <c:v>18.603877414685833</c:v>
                </c:pt>
                <c:pt idx="2525">
                  <c:v>19.362111884956597</c:v>
                </c:pt>
                <c:pt idx="2526">
                  <c:v>19.005361312874214</c:v>
                </c:pt>
                <c:pt idx="2527">
                  <c:v>18.732815846608762</c:v>
                </c:pt>
                <c:pt idx="2528">
                  <c:v>18.530701412552794</c:v>
                </c:pt>
                <c:pt idx="2529">
                  <c:v>19.089326158741599</c:v>
                </c:pt>
                <c:pt idx="2530">
                  <c:v>19.322892231692723</c:v>
                </c:pt>
                <c:pt idx="2531">
                  <c:v>19.204383132579636</c:v>
                </c:pt>
                <c:pt idx="2532">
                  <c:v>19.190750431442503</c:v>
                </c:pt>
                <c:pt idx="2533">
                  <c:v>19.231795474323043</c:v>
                </c:pt>
                <c:pt idx="2534">
                  <c:v>18.309763490449754</c:v>
                </c:pt>
                <c:pt idx="2535">
                  <c:v>18.055706906301637</c:v>
                </c:pt>
                <c:pt idx="2536">
                  <c:v>18.087927523535306</c:v>
                </c:pt>
                <c:pt idx="2537">
                  <c:v>17.148740393264603</c:v>
                </c:pt>
                <c:pt idx="2538">
                  <c:v>15.974791310793901</c:v>
                </c:pt>
                <c:pt idx="2539">
                  <c:v>16.774976047255112</c:v>
                </c:pt>
                <c:pt idx="2540">
                  <c:v>17.36251930137103</c:v>
                </c:pt>
                <c:pt idx="2541">
                  <c:v>16.469168641974665</c:v>
                </c:pt>
                <c:pt idx="2542">
                  <c:v>15.280269677143442</c:v>
                </c:pt>
                <c:pt idx="2543">
                  <c:v>14.754010876157789</c:v>
                </c:pt>
                <c:pt idx="2544">
                  <c:v>16.056634983606731</c:v>
                </c:pt>
                <c:pt idx="2545">
                  <c:v>15.583073247054692</c:v>
                </c:pt>
                <c:pt idx="2546">
                  <c:v>15.48476839819871</c:v>
                </c:pt>
                <c:pt idx="2547">
                  <c:v>15.340834082924914</c:v>
                </c:pt>
                <c:pt idx="2548">
                  <c:v>16.031116446965623</c:v>
                </c:pt>
                <c:pt idx="2549">
                  <c:v>15.444090191241134</c:v>
                </c:pt>
                <c:pt idx="2550">
                  <c:v>14.511010205187926</c:v>
                </c:pt>
                <c:pt idx="2551">
                  <c:v>15.77949674330576</c:v>
                </c:pt>
                <c:pt idx="2552">
                  <c:v>17.058011936817575</c:v>
                </c:pt>
                <c:pt idx="2553">
                  <c:v>17.37958815928657</c:v>
                </c:pt>
                <c:pt idx="2554">
                  <c:v>16.719338581938977</c:v>
                </c:pt>
                <c:pt idx="2555">
                  <c:v>17.189459766713533</c:v>
                </c:pt>
                <c:pt idx="2556">
                  <c:v>17.569247898458027</c:v>
                </c:pt>
                <c:pt idx="2557">
                  <c:v>17.738696208873883</c:v>
                </c:pt>
                <c:pt idx="2558">
                  <c:v>17.284711409710688</c:v>
                </c:pt>
                <c:pt idx="2559">
                  <c:v>16.940991423891887</c:v>
                </c:pt>
                <c:pt idx="2560">
                  <c:v>17.008110970796778</c:v>
                </c:pt>
                <c:pt idx="2561">
                  <c:v>17.209628124478176</c:v>
                </c:pt>
                <c:pt idx="2562">
                  <c:v>17.097295757067972</c:v>
                </c:pt>
                <c:pt idx="2563">
                  <c:v>15.50957597048912</c:v>
                </c:pt>
                <c:pt idx="2564">
                  <c:v>16.150497806895537</c:v>
                </c:pt>
                <c:pt idx="2565">
                  <c:v>16.923481015069068</c:v>
                </c:pt>
                <c:pt idx="2566">
                  <c:v>16.426947204341165</c:v>
                </c:pt>
                <c:pt idx="2567">
                  <c:v>16.848475667820189</c:v>
                </c:pt>
                <c:pt idx="2568">
                  <c:v>16.791380088310262</c:v>
                </c:pt>
                <c:pt idx="2569">
                  <c:v>17.035965595947307</c:v>
                </c:pt>
                <c:pt idx="2570">
                  <c:v>16.79946029411342</c:v>
                </c:pt>
                <c:pt idx="2571">
                  <c:v>16.712111298956707</c:v>
                </c:pt>
                <c:pt idx="2572">
                  <c:v>16.730464229102591</c:v>
                </c:pt>
                <c:pt idx="2573">
                  <c:v>17.284010260857926</c:v>
                </c:pt>
                <c:pt idx="2574">
                  <c:v>17.738010149517951</c:v>
                </c:pt>
                <c:pt idx="2575">
                  <c:v>17.33042496711084</c:v>
                </c:pt>
                <c:pt idx="2576">
                  <c:v>17.223450836075408</c:v>
                </c:pt>
                <c:pt idx="2577">
                  <c:v>17.194977541554799</c:v>
                </c:pt>
                <c:pt idx="2578">
                  <c:v>17.473432230579313</c:v>
                </c:pt>
                <c:pt idx="2579">
                  <c:v>16.641916571197601</c:v>
                </c:pt>
                <c:pt idx="2580">
                  <c:v>16.740471788501004</c:v>
                </c:pt>
                <c:pt idx="2581">
                  <c:v>16.493407501384503</c:v>
                </c:pt>
                <c:pt idx="2582">
                  <c:v>15.549327565141283</c:v>
                </c:pt>
                <c:pt idx="2583">
                  <c:v>14.651017002786499</c:v>
                </c:pt>
                <c:pt idx="2584">
                  <c:v>14.345883790364471</c:v>
                </c:pt>
                <c:pt idx="2585">
                  <c:v>15.25862196268946</c:v>
                </c:pt>
                <c:pt idx="2586">
                  <c:v>16.038427088430389</c:v>
                </c:pt>
                <c:pt idx="2587">
                  <c:v>16.707936782333356</c:v>
                </c:pt>
                <c:pt idx="2588">
                  <c:v>17.323880959985082</c:v>
                </c:pt>
                <c:pt idx="2589">
                  <c:v>17.085847223972166</c:v>
                </c:pt>
                <c:pt idx="2590">
                  <c:v>17.196261906785082</c:v>
                </c:pt>
                <c:pt idx="2591">
                  <c:v>16.651605932662836</c:v>
                </c:pt>
                <c:pt idx="2592">
                  <c:v>16.833465280972369</c:v>
                </c:pt>
                <c:pt idx="2593">
                  <c:v>16.673644216034795</c:v>
                </c:pt>
                <c:pt idx="2594">
                  <c:v>16.403047199360167</c:v>
                </c:pt>
                <c:pt idx="2595">
                  <c:v>16.886317049373503</c:v>
                </c:pt>
                <c:pt idx="2596">
                  <c:v>17.039287336249743</c:v>
                </c:pt>
                <c:pt idx="2597">
                  <c:v>16.792394893597155</c:v>
                </c:pt>
                <c:pt idx="2598">
                  <c:v>17.247651312493311</c:v>
                </c:pt>
                <c:pt idx="2599">
                  <c:v>16.722837294204247</c:v>
                </c:pt>
                <c:pt idx="2600">
                  <c:v>16.686095687919988</c:v>
                </c:pt>
                <c:pt idx="2601">
                  <c:v>16.572194305839275</c:v>
                </c:pt>
                <c:pt idx="2602">
                  <c:v>16.636676120798093</c:v>
                </c:pt>
                <c:pt idx="2603">
                  <c:v>16.436536213327475</c:v>
                </c:pt>
                <c:pt idx="2604">
                  <c:v>16.541245894338442</c:v>
                </c:pt>
                <c:pt idx="2605">
                  <c:v>16.334371676282029</c:v>
                </c:pt>
                <c:pt idx="2606">
                  <c:v>16.495021345045597</c:v>
                </c:pt>
                <c:pt idx="2607">
                  <c:v>16.350742022344253</c:v>
                </c:pt>
                <c:pt idx="2608">
                  <c:v>16.459471955510971</c:v>
                </c:pt>
                <c:pt idx="2609">
                  <c:v>16.651784223125393</c:v>
                </c:pt>
                <c:pt idx="2610">
                  <c:v>16.554342991588051</c:v>
                </c:pt>
                <c:pt idx="2611">
                  <c:v>16.551950940090382</c:v>
                </c:pt>
                <c:pt idx="2612">
                  <c:v>16.388336990949313</c:v>
                </c:pt>
                <c:pt idx="2613">
                  <c:v>16.233708031421394</c:v>
                </c:pt>
                <c:pt idx="2614">
                  <c:v>16.217282015370856</c:v>
                </c:pt>
                <c:pt idx="2615">
                  <c:v>16.281598285364439</c:v>
                </c:pt>
                <c:pt idx="2616">
                  <c:v>16.331043489980946</c:v>
                </c:pt>
                <c:pt idx="2617">
                  <c:v>16.123631324037497</c:v>
                </c:pt>
                <c:pt idx="2618">
                  <c:v>15.686158536406781</c:v>
                </c:pt>
                <c:pt idx="2619">
                  <c:v>15.53922111826364</c:v>
                </c:pt>
                <c:pt idx="2620">
                  <c:v>15.823598215044452</c:v>
                </c:pt>
                <c:pt idx="2621">
                  <c:v>15.727804229161187</c:v>
                </c:pt>
                <c:pt idx="2622">
                  <c:v>15.453848700691847</c:v>
                </c:pt>
                <c:pt idx="2623">
                  <c:v>15.246711515190654</c:v>
                </c:pt>
                <c:pt idx="2624">
                  <c:v>15.369538554396978</c:v>
                </c:pt>
                <c:pt idx="2625">
                  <c:v>15.655565240831375</c:v>
                </c:pt>
                <c:pt idx="2626">
                  <c:v>15.219795368843045</c:v>
                </c:pt>
                <c:pt idx="2627">
                  <c:v>14.970688286155532</c:v>
                </c:pt>
                <c:pt idx="2628">
                  <c:v>15.497055057618512</c:v>
                </c:pt>
                <c:pt idx="2629">
                  <c:v>15.754785860995044</c:v>
                </c:pt>
                <c:pt idx="2630">
                  <c:v>15.78270802263139</c:v>
                </c:pt>
                <c:pt idx="2631">
                  <c:v>16.081145746959471</c:v>
                </c:pt>
                <c:pt idx="2632">
                  <c:v>15.830286671139877</c:v>
                </c:pt>
                <c:pt idx="2633">
                  <c:v>15.684619554229968</c:v>
                </c:pt>
                <c:pt idx="2634">
                  <c:v>15.721328051521185</c:v>
                </c:pt>
                <c:pt idx="2635">
                  <c:v>15.743843924792852</c:v>
                </c:pt>
                <c:pt idx="2636">
                  <c:v>15.679031459403468</c:v>
                </c:pt>
                <c:pt idx="2637">
                  <c:v>15.71922665596248</c:v>
                </c:pt>
                <c:pt idx="2638">
                  <c:v>15.330077469183808</c:v>
                </c:pt>
                <c:pt idx="2639">
                  <c:v>15.419608434882303</c:v>
                </c:pt>
                <c:pt idx="2640">
                  <c:v>15.368849858041607</c:v>
                </c:pt>
                <c:pt idx="2641">
                  <c:v>15.38703973372173</c:v>
                </c:pt>
                <c:pt idx="2642">
                  <c:v>15.259561906492074</c:v>
                </c:pt>
                <c:pt idx="2643">
                  <c:v>15.175758503590789</c:v>
                </c:pt>
                <c:pt idx="2644">
                  <c:v>15.227366340753143</c:v>
                </c:pt>
                <c:pt idx="2645">
                  <c:v>14.597925853435644</c:v>
                </c:pt>
                <c:pt idx="2646">
                  <c:v>14.396845416162535</c:v>
                </c:pt>
                <c:pt idx="2647">
                  <c:v>14.395634447416837</c:v>
                </c:pt>
                <c:pt idx="2648">
                  <c:v>14.825302302686591</c:v>
                </c:pt>
                <c:pt idx="2649">
                  <c:v>14.892010038177965</c:v>
                </c:pt>
                <c:pt idx="2650">
                  <c:v>14.855861610269136</c:v>
                </c:pt>
                <c:pt idx="2651">
                  <c:v>14.888143464489946</c:v>
                </c:pt>
                <c:pt idx="2652">
                  <c:v>14.676296597977789</c:v>
                </c:pt>
                <c:pt idx="2653">
                  <c:v>14.593440463877577</c:v>
                </c:pt>
                <c:pt idx="2654">
                  <c:v>14.67805064210944</c:v>
                </c:pt>
                <c:pt idx="2655">
                  <c:v>14.512634010846931</c:v>
                </c:pt>
                <c:pt idx="2656">
                  <c:v>14.717502937324458</c:v>
                </c:pt>
                <c:pt idx="2657">
                  <c:v>14.704518205551253</c:v>
                </c:pt>
                <c:pt idx="2658">
                  <c:v>14.601696323143845</c:v>
                </c:pt>
                <c:pt idx="2659">
                  <c:v>14.861841006513462</c:v>
                </c:pt>
                <c:pt idx="2660">
                  <c:v>15.307841117853439</c:v>
                </c:pt>
                <c:pt idx="2661">
                  <c:v>16.394595616135</c:v>
                </c:pt>
                <c:pt idx="2662">
                  <c:v>16.593067181955973</c:v>
                </c:pt>
                <c:pt idx="2663">
                  <c:v>16.546960125638456</c:v>
                </c:pt>
                <c:pt idx="2664">
                  <c:v>16.131963949287652</c:v>
                </c:pt>
                <c:pt idx="2665">
                  <c:v>16.110708415251313</c:v>
                </c:pt>
                <c:pt idx="2666">
                  <c:v>15.634299158797255</c:v>
                </c:pt>
                <c:pt idx="2667">
                  <c:v>15.60142236820138</c:v>
                </c:pt>
                <c:pt idx="2668">
                  <c:v>15.599252117657132</c:v>
                </c:pt>
                <c:pt idx="2669">
                  <c:v>15.39504683604024</c:v>
                </c:pt>
                <c:pt idx="2670">
                  <c:v>14.19864751228409</c:v>
                </c:pt>
                <c:pt idx="2671">
                  <c:v>14.08925452025662</c:v>
                </c:pt>
                <c:pt idx="2672">
                  <c:v>14.188668373879711</c:v>
                </c:pt>
                <c:pt idx="2673">
                  <c:v>13.264533675947993</c:v>
                </c:pt>
                <c:pt idx="2674">
                  <c:v>13.49101925888602</c:v>
                </c:pt>
                <c:pt idx="2675">
                  <c:v>12.726969325836503</c:v>
                </c:pt>
                <c:pt idx="2676">
                  <c:v>12.841018233386235</c:v>
                </c:pt>
                <c:pt idx="2677">
                  <c:v>12.555533303838068</c:v>
                </c:pt>
                <c:pt idx="2678">
                  <c:v>12.799360234634413</c:v>
                </c:pt>
                <c:pt idx="2679">
                  <c:v>12.366026803634432</c:v>
                </c:pt>
                <c:pt idx="2680">
                  <c:v>12.409245759558452</c:v>
                </c:pt>
                <c:pt idx="2681">
                  <c:v>12.821126907063412</c:v>
                </c:pt>
                <c:pt idx="2682">
                  <c:v>12.557661069391237</c:v>
                </c:pt>
                <c:pt idx="2683">
                  <c:v>12.194835729584556</c:v>
                </c:pt>
                <c:pt idx="2684">
                  <c:v>12.189312534244426</c:v>
                </c:pt>
                <c:pt idx="2685">
                  <c:v>12.265690000205158</c:v>
                </c:pt>
                <c:pt idx="2686">
                  <c:v>11.409622703979286</c:v>
                </c:pt>
                <c:pt idx="2687">
                  <c:v>11.598854956240515</c:v>
                </c:pt>
                <c:pt idx="2688">
                  <c:v>11.299854818530541</c:v>
                </c:pt>
                <c:pt idx="2689">
                  <c:v>11.686371986861939</c:v>
                </c:pt>
                <c:pt idx="2690">
                  <c:v>11.707754389871635</c:v>
                </c:pt>
                <c:pt idx="2691">
                  <c:v>12.176441632947315</c:v>
                </c:pt>
                <c:pt idx="2692">
                  <c:v>12.092583878557445</c:v>
                </c:pt>
                <c:pt idx="2693">
                  <c:v>12.201530045678748</c:v>
                </c:pt>
                <c:pt idx="2694">
                  <c:v>12.079984002203416</c:v>
                </c:pt>
                <c:pt idx="2695">
                  <c:v>12.061607339062515</c:v>
                </c:pt>
                <c:pt idx="2696">
                  <c:v>12.470579729678315</c:v>
                </c:pt>
                <c:pt idx="2697">
                  <c:v>12.544019724755916</c:v>
                </c:pt>
                <c:pt idx="2698">
                  <c:v>12.395203884007243</c:v>
                </c:pt>
                <c:pt idx="2699">
                  <c:v>12.366605625012877</c:v>
                </c:pt>
                <c:pt idx="2700">
                  <c:v>12.59039487601714</c:v>
                </c:pt>
                <c:pt idx="2701">
                  <c:v>12.373276061612088</c:v>
                </c:pt>
                <c:pt idx="2702">
                  <c:v>12.452290527019052</c:v>
                </c:pt>
                <c:pt idx="2703">
                  <c:v>11.556066124226172</c:v>
                </c:pt>
                <c:pt idx="2704">
                  <c:v>11.679565451791312</c:v>
                </c:pt>
                <c:pt idx="2705">
                  <c:v>11.463314503204012</c:v>
                </c:pt>
                <c:pt idx="2706">
                  <c:v>11.650737773845128</c:v>
                </c:pt>
                <c:pt idx="2707">
                  <c:v>12.092208252636329</c:v>
                </c:pt>
                <c:pt idx="2708">
                  <c:v>12.206225223192765</c:v>
                </c:pt>
                <c:pt idx="2709">
                  <c:v>12.394365025183408</c:v>
                </c:pt>
                <c:pt idx="2710">
                  <c:v>12.380654239562672</c:v>
                </c:pt>
                <c:pt idx="2711">
                  <c:v>12.284873292176671</c:v>
                </c:pt>
                <c:pt idx="2712">
                  <c:v>12.16312039074478</c:v>
                </c:pt>
                <c:pt idx="2713">
                  <c:v>11.977961716628101</c:v>
                </c:pt>
                <c:pt idx="2714">
                  <c:v>11.969977761304731</c:v>
                </c:pt>
                <c:pt idx="2715">
                  <c:v>12.178251640067218</c:v>
                </c:pt>
                <c:pt idx="2716">
                  <c:v>12.467535753317556</c:v>
                </c:pt>
                <c:pt idx="2717">
                  <c:v>12.364831803385384</c:v>
                </c:pt>
                <c:pt idx="2718">
                  <c:v>12.499437000618293</c:v>
                </c:pt>
                <c:pt idx="2719">
                  <c:v>12.734061535847143</c:v>
                </c:pt>
                <c:pt idx="2720">
                  <c:v>12.982636823646335</c:v>
                </c:pt>
                <c:pt idx="2721">
                  <c:v>12.918733537066023</c:v>
                </c:pt>
                <c:pt idx="2722">
                  <c:v>12.937083390712555</c:v>
                </c:pt>
                <c:pt idx="2723">
                  <c:v>12.630005537698903</c:v>
                </c:pt>
                <c:pt idx="2724">
                  <c:v>12.709594868985143</c:v>
                </c:pt>
                <c:pt idx="2725">
                  <c:v>12.679455723314362</c:v>
                </c:pt>
                <c:pt idx="2726">
                  <c:v>12.538942475322145</c:v>
                </c:pt>
                <c:pt idx="2727">
                  <c:v>12.981148383958907</c:v>
                </c:pt>
                <c:pt idx="2728">
                  <c:v>13.035290670589024</c:v>
                </c:pt>
                <c:pt idx="2729">
                  <c:v>12.974240470909567</c:v>
                </c:pt>
                <c:pt idx="2730">
                  <c:v>13.180788433534495</c:v>
                </c:pt>
                <c:pt idx="2731">
                  <c:v>13.127026753824447</c:v>
                </c:pt>
                <c:pt idx="2732">
                  <c:v>13.02128864302945</c:v>
                </c:pt>
                <c:pt idx="2733">
                  <c:v>13.145665944910217</c:v>
                </c:pt>
                <c:pt idx="2734">
                  <c:v>13.668048649709849</c:v>
                </c:pt>
                <c:pt idx="2735">
                  <c:v>13.564974933855328</c:v>
                </c:pt>
                <c:pt idx="2736">
                  <c:v>13.668091720700804</c:v>
                </c:pt>
                <c:pt idx="2737">
                  <c:v>13.866294605578201</c:v>
                </c:pt>
                <c:pt idx="2738">
                  <c:v>14.038068603005661</c:v>
                </c:pt>
                <c:pt idx="2739">
                  <c:v>13.840160622566334</c:v>
                </c:pt>
                <c:pt idx="2740">
                  <c:v>13.774415831372743</c:v>
                </c:pt>
                <c:pt idx="2741">
                  <c:v>13.512623902349047</c:v>
                </c:pt>
                <c:pt idx="2742">
                  <c:v>13.417069736915421</c:v>
                </c:pt>
                <c:pt idx="2743">
                  <c:v>13.641567608270865</c:v>
                </c:pt>
                <c:pt idx="2744">
                  <c:v>13.670504575194105</c:v>
                </c:pt>
                <c:pt idx="2745">
                  <c:v>13.690152272068087</c:v>
                </c:pt>
                <c:pt idx="2746">
                  <c:v>13.934148556828868</c:v>
                </c:pt>
                <c:pt idx="2747">
                  <c:v>13.834485360258141</c:v>
                </c:pt>
                <c:pt idx="2748">
                  <c:v>13.978311705054608</c:v>
                </c:pt>
                <c:pt idx="2749">
                  <c:v>14.297831946955361</c:v>
                </c:pt>
                <c:pt idx="2750">
                  <c:v>14.262260142925442</c:v>
                </c:pt>
                <c:pt idx="2751">
                  <c:v>14.286109458917085</c:v>
                </c:pt>
                <c:pt idx="2752">
                  <c:v>13.780238912149896</c:v>
                </c:pt>
                <c:pt idx="2753">
                  <c:v>13.683564461451528</c:v>
                </c:pt>
                <c:pt idx="2754">
                  <c:v>13.91923632496044</c:v>
                </c:pt>
                <c:pt idx="2755">
                  <c:v>14.10340465928509</c:v>
                </c:pt>
                <c:pt idx="2756">
                  <c:v>14.067226638382474</c:v>
                </c:pt>
                <c:pt idx="2757">
                  <c:v>13.965152052318135</c:v>
                </c:pt>
                <c:pt idx="2758">
                  <c:v>14.179966422207119</c:v>
                </c:pt>
                <c:pt idx="2759">
                  <c:v>14.095723079898219</c:v>
                </c:pt>
                <c:pt idx="2760">
                  <c:v>13.878898437431396</c:v>
                </c:pt>
                <c:pt idx="2761">
                  <c:v>13.922018652376149</c:v>
                </c:pt>
                <c:pt idx="2762">
                  <c:v>14.063695403124033</c:v>
                </c:pt>
                <c:pt idx="2763">
                  <c:v>14.117363469353737</c:v>
                </c:pt>
                <c:pt idx="2764">
                  <c:v>13.938282199960804</c:v>
                </c:pt>
                <c:pt idx="2765">
                  <c:v>13.985216541604593</c:v>
                </c:pt>
                <c:pt idx="2766">
                  <c:v>14.063426136180579</c:v>
                </c:pt>
                <c:pt idx="2767">
                  <c:v>14.077039499321774</c:v>
                </c:pt>
                <c:pt idx="2768">
                  <c:v>14.02526670319406</c:v>
                </c:pt>
                <c:pt idx="2769">
                  <c:v>14.414878243875638</c:v>
                </c:pt>
                <c:pt idx="2770">
                  <c:v>14.364528987948983</c:v>
                </c:pt>
                <c:pt idx="2771">
                  <c:v>14.435433947558941</c:v>
                </c:pt>
                <c:pt idx="2772">
                  <c:v>14.77256729476094</c:v>
                </c:pt>
                <c:pt idx="2773">
                  <c:v>14.708534062707919</c:v>
                </c:pt>
                <c:pt idx="2774">
                  <c:v>14.943767158808971</c:v>
                </c:pt>
                <c:pt idx="2775">
                  <c:v>14.807849175351746</c:v>
                </c:pt>
                <c:pt idx="2776">
                  <c:v>14.329320357342795</c:v>
                </c:pt>
                <c:pt idx="2777">
                  <c:v>14.515280825791098</c:v>
                </c:pt>
                <c:pt idx="2778">
                  <c:v>14.719741749854304</c:v>
                </c:pt>
                <c:pt idx="2779">
                  <c:v>14.766639906005693</c:v>
                </c:pt>
                <c:pt idx="2780">
                  <c:v>14.824332619390225</c:v>
                </c:pt>
                <c:pt idx="2781">
                  <c:v>14.837458577133773</c:v>
                </c:pt>
                <c:pt idx="2782">
                  <c:v>14.828275519562215</c:v>
                </c:pt>
                <c:pt idx="2783">
                  <c:v>14.885202184607618</c:v>
                </c:pt>
                <c:pt idx="2784">
                  <c:v>14.716660562501357</c:v>
                </c:pt>
                <c:pt idx="2785">
                  <c:v>14.46985426183068</c:v>
                </c:pt>
                <c:pt idx="2786">
                  <c:v>14.816773660477608</c:v>
                </c:pt>
                <c:pt idx="2787">
                  <c:v>14.966856139960287</c:v>
                </c:pt>
                <c:pt idx="2788">
                  <c:v>15.016501170534832</c:v>
                </c:pt>
                <c:pt idx="2789">
                  <c:v>15.200052153989127</c:v>
                </c:pt>
                <c:pt idx="2790">
                  <c:v>15.290631619967439</c:v>
                </c:pt>
                <c:pt idx="2791">
                  <c:v>15.375920972056672</c:v>
                </c:pt>
                <c:pt idx="2792">
                  <c:v>15.32161255446144</c:v>
                </c:pt>
                <c:pt idx="2793">
                  <c:v>15.530919990506877</c:v>
                </c:pt>
                <c:pt idx="2794">
                  <c:v>15.637366721653065</c:v>
                </c:pt>
                <c:pt idx="2795">
                  <c:v>15.533428216480152</c:v>
                </c:pt>
                <c:pt idx="2796">
                  <c:v>15.696059883327502</c:v>
                </c:pt>
                <c:pt idx="2797">
                  <c:v>16.222531695268422</c:v>
                </c:pt>
                <c:pt idx="2798">
                  <c:v>16.089527449699315</c:v>
                </c:pt>
                <c:pt idx="2799">
                  <c:v>16.280059449687599</c:v>
                </c:pt>
                <c:pt idx="2800">
                  <c:v>16.279195246369081</c:v>
                </c:pt>
                <c:pt idx="2801">
                  <c:v>16.436532404328275</c:v>
                </c:pt>
                <c:pt idx="2802">
                  <c:v>16.208148474788899</c:v>
                </c:pt>
                <c:pt idx="2803">
                  <c:v>16.469453584414829</c:v>
                </c:pt>
                <c:pt idx="2804">
                  <c:v>16.49480877359024</c:v>
                </c:pt>
                <c:pt idx="2805">
                  <c:v>16.020638329666028</c:v>
                </c:pt>
                <c:pt idx="2806">
                  <c:v>16.100065192486387</c:v>
                </c:pt>
                <c:pt idx="2807">
                  <c:v>16.520471466201073</c:v>
                </c:pt>
                <c:pt idx="2808">
                  <c:v>16.137990811522009</c:v>
                </c:pt>
                <c:pt idx="2809">
                  <c:v>16.452710249430929</c:v>
                </c:pt>
                <c:pt idx="2810">
                  <c:v>16.44081152192966</c:v>
                </c:pt>
                <c:pt idx="2811">
                  <c:v>16.062899322291223</c:v>
                </c:pt>
                <c:pt idx="2812">
                  <c:v>16.013203016727445</c:v>
                </c:pt>
                <c:pt idx="2813">
                  <c:v>16.142815495008829</c:v>
                </c:pt>
                <c:pt idx="2814">
                  <c:v>16.183302519506555</c:v>
                </c:pt>
                <c:pt idx="2815">
                  <c:v>16.168721231068623</c:v>
                </c:pt>
                <c:pt idx="2816">
                  <c:v>16.195554897933555</c:v>
                </c:pt>
                <c:pt idx="2817">
                  <c:v>16.454641705025328</c:v>
                </c:pt>
                <c:pt idx="2818">
                  <c:v>16.277144393299764</c:v>
                </c:pt>
                <c:pt idx="2819">
                  <c:v>16.098274230362499</c:v>
                </c:pt>
                <c:pt idx="2820">
                  <c:v>16.171066109576202</c:v>
                </c:pt>
                <c:pt idx="2821">
                  <c:v>16.49971740155943</c:v>
                </c:pt>
                <c:pt idx="2822">
                  <c:v>16.545310242984936</c:v>
                </c:pt>
                <c:pt idx="2823">
                  <c:v>16.527690838185009</c:v>
                </c:pt>
                <c:pt idx="2824">
                  <c:v>16.259347284037155</c:v>
                </c:pt>
                <c:pt idx="2825">
                  <c:v>16.317359220854648</c:v>
                </c:pt>
                <c:pt idx="2826">
                  <c:v>16.419905536819922</c:v>
                </c:pt>
                <c:pt idx="2827">
                  <c:v>16.471332739520211</c:v>
                </c:pt>
                <c:pt idx="2828">
                  <c:v>16.352294922018153</c:v>
                </c:pt>
                <c:pt idx="2829">
                  <c:v>16.25177631212706</c:v>
                </c:pt>
                <c:pt idx="2830">
                  <c:v>16.411148061658992</c:v>
                </c:pt>
                <c:pt idx="2831">
                  <c:v>16.049573099089734</c:v>
                </c:pt>
                <c:pt idx="2832">
                  <c:v>16.075510039642978</c:v>
                </c:pt>
                <c:pt idx="2833">
                  <c:v>16.390283096540635</c:v>
                </c:pt>
                <c:pt idx="2834">
                  <c:v>16.230463936102659</c:v>
                </c:pt>
                <c:pt idx="2835">
                  <c:v>16.136908176749365</c:v>
                </c:pt>
                <c:pt idx="2836">
                  <c:v>16.030780083036262</c:v>
                </c:pt>
                <c:pt idx="2837">
                  <c:v>16.191549735274641</c:v>
                </c:pt>
                <c:pt idx="2838">
                  <c:v>16.132142972250058</c:v>
                </c:pt>
                <c:pt idx="2839">
                  <c:v>16.12390410698022</c:v>
                </c:pt>
                <c:pt idx="2840">
                  <c:v>16.004752605502034</c:v>
                </c:pt>
                <c:pt idx="2841">
                  <c:v>15.609056188598281</c:v>
                </c:pt>
                <c:pt idx="2842">
                  <c:v>15.652770021418377</c:v>
                </c:pt>
                <c:pt idx="2843">
                  <c:v>15.641790581224059</c:v>
                </c:pt>
                <c:pt idx="2844">
                  <c:v>15.740178349062628</c:v>
                </c:pt>
                <c:pt idx="2845">
                  <c:v>15.734977600154785</c:v>
                </c:pt>
                <c:pt idx="2846">
                  <c:v>15.760596489274819</c:v>
                </c:pt>
                <c:pt idx="2847">
                  <c:v>15.819645792374466</c:v>
                </c:pt>
                <c:pt idx="2848">
                  <c:v>15.901755216131487</c:v>
                </c:pt>
                <c:pt idx="2849">
                  <c:v>15.820321889732487</c:v>
                </c:pt>
                <c:pt idx="2850">
                  <c:v>15.912978432274613</c:v>
                </c:pt>
                <c:pt idx="2851">
                  <c:v>15.866618956510102</c:v>
                </c:pt>
                <c:pt idx="2852">
                  <c:v>15.81597406364553</c:v>
                </c:pt>
                <c:pt idx="2853">
                  <c:v>15.787713194080315</c:v>
                </c:pt>
                <c:pt idx="2854">
                  <c:v>15.919385754929076</c:v>
                </c:pt>
                <c:pt idx="2855">
                  <c:v>15.909192287069706</c:v>
                </c:pt>
                <c:pt idx="2856">
                  <c:v>15.876375561461217</c:v>
                </c:pt>
                <c:pt idx="2857">
                  <c:v>15.679371192832134</c:v>
                </c:pt>
                <c:pt idx="2858">
                  <c:v>15.598437138328283</c:v>
                </c:pt>
                <c:pt idx="2859">
                  <c:v>15.576812424369475</c:v>
                </c:pt>
                <c:pt idx="2860">
                  <c:v>15.60859940169421</c:v>
                </c:pt>
                <c:pt idx="2861">
                  <c:v>15.560596489274822</c:v>
                </c:pt>
                <c:pt idx="2862">
                  <c:v>15.542705913031842</c:v>
                </c:pt>
                <c:pt idx="2863">
                  <c:v>15.505250119397559</c:v>
                </c:pt>
                <c:pt idx="2864">
                  <c:v>16.094330451190693</c:v>
                </c:pt>
                <c:pt idx="2865">
                  <c:v>16.157778269366652</c:v>
                </c:pt>
                <c:pt idx="2866">
                  <c:v>16.667655590292416</c:v>
                </c:pt>
                <c:pt idx="2867">
                  <c:v>16.539443505216955</c:v>
                </c:pt>
                <c:pt idx="2868">
                  <c:v>16.283612220441526</c:v>
                </c:pt>
                <c:pt idx="2869">
                  <c:v>16.236304157376217</c:v>
                </c:pt>
                <c:pt idx="2870">
                  <c:v>16.320248786247845</c:v>
                </c:pt>
                <c:pt idx="2871">
                  <c:v>16.17931127434472</c:v>
                </c:pt>
                <c:pt idx="2872">
                  <c:v>16.18385965888956</c:v>
                </c:pt>
                <c:pt idx="2873">
                  <c:v>16.278367082043005</c:v>
                </c:pt>
                <c:pt idx="2874">
                  <c:v>16.23538809306859</c:v>
                </c:pt>
                <c:pt idx="2875">
                  <c:v>16.316840757463531</c:v>
                </c:pt>
                <c:pt idx="2876">
                  <c:v>16.20088105081507</c:v>
                </c:pt>
                <c:pt idx="2877">
                  <c:v>16.306482330638804</c:v>
                </c:pt>
                <c:pt idx="2878">
                  <c:v>16.321864680908512</c:v>
                </c:pt>
                <c:pt idx="2879">
                  <c:v>16.189512799702403</c:v>
                </c:pt>
                <c:pt idx="2880">
                  <c:v>16.322918162187275</c:v>
                </c:pt>
                <c:pt idx="2881">
                  <c:v>16.311278153631676</c:v>
                </c:pt>
                <c:pt idx="2882">
                  <c:v>16.315932164654335</c:v>
                </c:pt>
                <c:pt idx="2883">
                  <c:v>16.214573084439742</c:v>
                </c:pt>
                <c:pt idx="2884">
                  <c:v>16.073787932504626</c:v>
                </c:pt>
                <c:pt idx="2885">
                  <c:v>16.118747747563066</c:v>
                </c:pt>
                <c:pt idx="2886">
                  <c:v>16.185910218958945</c:v>
                </c:pt>
                <c:pt idx="2887">
                  <c:v>16.769307523945514</c:v>
                </c:pt>
                <c:pt idx="2888">
                  <c:v>16.675696094603914</c:v>
                </c:pt>
                <c:pt idx="2889">
                  <c:v>16.428445606026514</c:v>
                </c:pt>
                <c:pt idx="2890">
                  <c:v>17.180780083036282</c:v>
                </c:pt>
                <c:pt idx="2891">
                  <c:v>17.001074577274437</c:v>
                </c:pt>
                <c:pt idx="2892">
                  <c:v>17.131433765899004</c:v>
                </c:pt>
                <c:pt idx="2893">
                  <c:v>16.720564200681611</c:v>
                </c:pt>
                <c:pt idx="2894">
                  <c:v>16.083794466403251</c:v>
                </c:pt>
                <c:pt idx="2895">
                  <c:v>16.061009326188135</c:v>
                </c:pt>
                <c:pt idx="2896">
                  <c:v>16.324585185337202</c:v>
                </c:pt>
                <c:pt idx="2897">
                  <c:v>16.194426555170516</c:v>
                </c:pt>
                <c:pt idx="2898">
                  <c:v>16.252217277034465</c:v>
                </c:pt>
                <c:pt idx="2899">
                  <c:v>15.970112834276396</c:v>
                </c:pt>
                <c:pt idx="2900">
                  <c:v>15.875829849075821</c:v>
                </c:pt>
                <c:pt idx="2901">
                  <c:v>15.723488486567508</c:v>
                </c:pt>
                <c:pt idx="2902">
                  <c:v>15.543232580421247</c:v>
                </c:pt>
                <c:pt idx="2903">
                  <c:v>15.581828143816182</c:v>
                </c:pt>
                <c:pt idx="2904">
                  <c:v>15.548083487402558</c:v>
                </c:pt>
                <c:pt idx="2905">
                  <c:v>15.473908062479396</c:v>
                </c:pt>
                <c:pt idx="2906">
                  <c:v>15.575389616668271</c:v>
                </c:pt>
                <c:pt idx="2907">
                  <c:v>15.587803877561278</c:v>
                </c:pt>
                <c:pt idx="2908">
                  <c:v>15.541437516298211</c:v>
                </c:pt>
                <c:pt idx="2909">
                  <c:v>15.534294617298222</c:v>
                </c:pt>
                <c:pt idx="2910">
                  <c:v>15.479699352763227</c:v>
                </c:pt>
                <c:pt idx="2911">
                  <c:v>15.420261385245201</c:v>
                </c:pt>
                <c:pt idx="2912">
                  <c:v>15.421200596547965</c:v>
                </c:pt>
                <c:pt idx="2913">
                  <c:v>15.610451600805252</c:v>
                </c:pt>
                <c:pt idx="2914">
                  <c:v>15.745956454349233</c:v>
                </c:pt>
                <c:pt idx="2915">
                  <c:v>16.104595850534963</c:v>
                </c:pt>
                <c:pt idx="2916">
                  <c:v>16.117328748861055</c:v>
                </c:pt>
                <c:pt idx="2917">
                  <c:v>16.011020753185733</c:v>
                </c:pt>
                <c:pt idx="2918">
                  <c:v>15.965356712775183</c:v>
                </c:pt>
                <c:pt idx="2919">
                  <c:v>15.971909070399189</c:v>
                </c:pt>
                <c:pt idx="2920">
                  <c:v>15.91769558478402</c:v>
                </c:pt>
                <c:pt idx="2921">
                  <c:v>15.836243506388957</c:v>
                </c:pt>
                <c:pt idx="2922">
                  <c:v>15.924972091755954</c:v>
                </c:pt>
                <c:pt idx="2923">
                  <c:v>15.997770270468337</c:v>
                </c:pt>
                <c:pt idx="2924">
                  <c:v>16.087258165175882</c:v>
                </c:pt>
                <c:pt idx="2925">
                  <c:v>16.217601678303744</c:v>
                </c:pt>
                <c:pt idx="2926">
                  <c:v>16.233365221493401</c:v>
                </c:pt>
                <c:pt idx="2927">
                  <c:v>16.303425315780778</c:v>
                </c:pt>
                <c:pt idx="2928">
                  <c:v>16.288864683838515</c:v>
                </c:pt>
                <c:pt idx="2929">
                  <c:v>16.33637198686198</c:v>
                </c:pt>
                <c:pt idx="2930">
                  <c:v>16.476197270998671</c:v>
                </c:pt>
                <c:pt idx="2931">
                  <c:v>16.517520956820697</c:v>
                </c:pt>
                <c:pt idx="2932">
                  <c:v>16.437409939144008</c:v>
                </c:pt>
                <c:pt idx="2933">
                  <c:v>16.394946483561334</c:v>
                </c:pt>
                <c:pt idx="2934">
                  <c:v>16.426561030422281</c:v>
                </c:pt>
                <c:pt idx="2935">
                  <c:v>16.412601487853784</c:v>
                </c:pt>
                <c:pt idx="2936">
                  <c:v>16.378349355546732</c:v>
                </c:pt>
                <c:pt idx="2937">
                  <c:v>16.382547165665191</c:v>
                </c:pt>
                <c:pt idx="2938">
                  <c:v>16.59665789620194</c:v>
                </c:pt>
                <c:pt idx="2939">
                  <c:v>16.453181539831974</c:v>
                </c:pt>
                <c:pt idx="2940">
                  <c:v>16.278758529960804</c:v>
                </c:pt>
                <c:pt idx="2941">
                  <c:v>16.231290488929094</c:v>
                </c:pt>
                <c:pt idx="2942">
                  <c:v>16.230208879656232</c:v>
                </c:pt>
                <c:pt idx="2943">
                  <c:v>16.451549237174756</c:v>
                </c:pt>
                <c:pt idx="2944">
                  <c:v>16.431178562952599</c:v>
                </c:pt>
                <c:pt idx="2945">
                  <c:v>16.615664362710582</c:v>
                </c:pt>
                <c:pt idx="2946">
                  <c:v>16.53895316981993</c:v>
                </c:pt>
                <c:pt idx="2947">
                  <c:v>16.469922823816304</c:v>
                </c:pt>
                <c:pt idx="2948">
                  <c:v>16.362501281874827</c:v>
                </c:pt>
                <c:pt idx="2949">
                  <c:v>16.290397220016679</c:v>
                </c:pt>
                <c:pt idx="2950">
                  <c:v>16.25059508287513</c:v>
                </c:pt>
                <c:pt idx="2951">
                  <c:v>16.157659897391518</c:v>
                </c:pt>
                <c:pt idx="2952">
                  <c:v>16.220573430179677</c:v>
                </c:pt>
                <c:pt idx="2953">
                  <c:v>16.264464088462638</c:v>
                </c:pt>
                <c:pt idx="2954">
                  <c:v>16.364274078002545</c:v>
                </c:pt>
                <c:pt idx="2955">
                  <c:v>16.510185556861131</c:v>
                </c:pt>
                <c:pt idx="2956">
                  <c:v>16.479752092752161</c:v>
                </c:pt>
                <c:pt idx="2957">
                  <c:v>16.633793147903539</c:v>
                </c:pt>
                <c:pt idx="2958">
                  <c:v>16.926770232378352</c:v>
                </c:pt>
                <c:pt idx="2959">
                  <c:v>16.877623155199238</c:v>
                </c:pt>
                <c:pt idx="2960">
                  <c:v>16.847180901092113</c:v>
                </c:pt>
                <c:pt idx="2961">
                  <c:v>16.786233837390995</c:v>
                </c:pt>
                <c:pt idx="2962">
                  <c:v>16.651605639662918</c:v>
                </c:pt>
                <c:pt idx="2963">
                  <c:v>16.762246518428334</c:v>
                </c:pt>
                <c:pt idx="2964">
                  <c:v>17.067543517815967</c:v>
                </c:pt>
                <c:pt idx="2965">
                  <c:v>17.137988614022497</c:v>
                </c:pt>
                <c:pt idx="2966">
                  <c:v>17.177138386801044</c:v>
                </c:pt>
                <c:pt idx="2967">
                  <c:v>17.218228991172019</c:v>
                </c:pt>
                <c:pt idx="2968">
                  <c:v>17.017121011904692</c:v>
                </c:pt>
                <c:pt idx="2969">
                  <c:v>17.140595434475063</c:v>
                </c:pt>
                <c:pt idx="2970">
                  <c:v>17.095115691025811</c:v>
                </c:pt>
                <c:pt idx="2971">
                  <c:v>17.035260931095308</c:v>
                </c:pt>
                <c:pt idx="2972">
                  <c:v>17.260787964734632</c:v>
                </c:pt>
                <c:pt idx="2973">
                  <c:v>17.306157100707114</c:v>
                </c:pt>
                <c:pt idx="2974">
                  <c:v>17.225597353624664</c:v>
                </c:pt>
                <c:pt idx="2975">
                  <c:v>17.305306082385833</c:v>
                </c:pt>
                <c:pt idx="2976">
                  <c:v>17.29227447062247</c:v>
                </c:pt>
                <c:pt idx="2977">
                  <c:v>17.256969443036525</c:v>
                </c:pt>
                <c:pt idx="2978">
                  <c:v>17.331160543456395</c:v>
                </c:pt>
                <c:pt idx="2979">
                  <c:v>17.126680281397249</c:v>
                </c:pt>
                <c:pt idx="2980">
                  <c:v>16.937389282648354</c:v>
                </c:pt>
                <c:pt idx="2981">
                  <c:v>17.027513866222193</c:v>
                </c:pt>
                <c:pt idx="2982">
                  <c:v>17.076165480505356</c:v>
                </c:pt>
                <c:pt idx="2983">
                  <c:v>16.962080387463224</c:v>
                </c:pt>
                <c:pt idx="2984">
                  <c:v>17.398122749394329</c:v>
                </c:pt>
                <c:pt idx="2985">
                  <c:v>17.439367618232907</c:v>
                </c:pt>
                <c:pt idx="2986">
                  <c:v>17.301766203629207</c:v>
                </c:pt>
                <c:pt idx="2987">
                  <c:v>17.301443757196921</c:v>
                </c:pt>
                <c:pt idx="2988">
                  <c:v>17.22923655936043</c:v>
                </c:pt>
                <c:pt idx="2989">
                  <c:v>17.185227822102263</c:v>
                </c:pt>
                <c:pt idx="2990">
                  <c:v>16.815929381154934</c:v>
                </c:pt>
                <c:pt idx="2991">
                  <c:v>16.90673387108599</c:v>
                </c:pt>
                <c:pt idx="2992">
                  <c:v>16.737877274045871</c:v>
                </c:pt>
                <c:pt idx="2993">
                  <c:v>16.75086581481828</c:v>
                </c:pt>
                <c:pt idx="2994">
                  <c:v>16.640408647014283</c:v>
                </c:pt>
                <c:pt idx="2995">
                  <c:v>16.579762787249916</c:v>
                </c:pt>
                <c:pt idx="2996">
                  <c:v>16.380405775614882</c:v>
                </c:pt>
                <c:pt idx="2997">
                  <c:v>16.346589773716243</c:v>
                </c:pt>
                <c:pt idx="2998">
                  <c:v>16.40093628130348</c:v>
                </c:pt>
                <c:pt idx="2999">
                  <c:v>16.52209585785997</c:v>
                </c:pt>
                <c:pt idx="3000">
                  <c:v>16.909343475037971</c:v>
                </c:pt>
                <c:pt idx="3001">
                  <c:v>17.225700050103093</c:v>
                </c:pt>
                <c:pt idx="3002">
                  <c:v>17.188056883008159</c:v>
                </c:pt>
                <c:pt idx="3003">
                  <c:v>17.263352739696028</c:v>
                </c:pt>
                <c:pt idx="3004">
                  <c:v>17.540328804531057</c:v>
                </c:pt>
                <c:pt idx="3005">
                  <c:v>17.659002862609505</c:v>
                </c:pt>
                <c:pt idx="3006">
                  <c:v>17.712699935833122</c:v>
                </c:pt>
                <c:pt idx="3007">
                  <c:v>17.528678394477645</c:v>
                </c:pt>
                <c:pt idx="3008">
                  <c:v>17.929177373372859</c:v>
                </c:pt>
                <c:pt idx="3009">
                  <c:v>17.980796491032844</c:v>
                </c:pt>
                <c:pt idx="3010">
                  <c:v>17.908877458635843</c:v>
                </c:pt>
                <c:pt idx="3011">
                  <c:v>18.061330014620808</c:v>
                </c:pt>
                <c:pt idx="3012">
                  <c:v>17.907550315414543</c:v>
                </c:pt>
                <c:pt idx="3013">
                  <c:v>17.716365365063378</c:v>
                </c:pt>
                <c:pt idx="3014">
                  <c:v>17.882548191164986</c:v>
                </c:pt>
                <c:pt idx="3015">
                  <c:v>17.99565774091198</c:v>
                </c:pt>
                <c:pt idx="3016">
                  <c:v>18.744113631236253</c:v>
                </c:pt>
                <c:pt idx="3017">
                  <c:v>18.696260002285516</c:v>
                </c:pt>
                <c:pt idx="3018">
                  <c:v>18.73325153751729</c:v>
                </c:pt>
                <c:pt idx="3019">
                  <c:v>18.640603198973441</c:v>
                </c:pt>
                <c:pt idx="3020">
                  <c:v>18.228483403018593</c:v>
                </c:pt>
                <c:pt idx="3021">
                  <c:v>18.165134472321871</c:v>
                </c:pt>
                <c:pt idx="3022">
                  <c:v>18.067053475418881</c:v>
                </c:pt>
                <c:pt idx="3023">
                  <c:v>18.23170713484161</c:v>
                </c:pt>
                <c:pt idx="3024">
                  <c:v>18.207838480854029</c:v>
                </c:pt>
                <c:pt idx="3025">
                  <c:v>18.635638754515973</c:v>
                </c:pt>
                <c:pt idx="3026">
                  <c:v>18.794060305247449</c:v>
                </c:pt>
                <c:pt idx="3027">
                  <c:v>19.046023551335164</c:v>
                </c:pt>
                <c:pt idx="3028">
                  <c:v>19.107251162477368</c:v>
                </c:pt>
                <c:pt idx="3029">
                  <c:v>19.548059607907597</c:v>
                </c:pt>
                <c:pt idx="3030">
                  <c:v>19.200280547441196</c:v>
                </c:pt>
                <c:pt idx="3031">
                  <c:v>19.627212222785548</c:v>
                </c:pt>
                <c:pt idx="3032">
                  <c:v>19.573273131612758</c:v>
                </c:pt>
                <c:pt idx="3033">
                  <c:v>19.348941537722393</c:v>
                </c:pt>
                <c:pt idx="3034">
                  <c:v>19.025047392740163</c:v>
                </c:pt>
                <c:pt idx="3035">
                  <c:v>19.200860394319434</c:v>
                </c:pt>
                <c:pt idx="3036">
                  <c:v>18.949894959522172</c:v>
                </c:pt>
                <c:pt idx="3037">
                  <c:v>18.630804841531095</c:v>
                </c:pt>
                <c:pt idx="3038">
                  <c:v>18.63662235530942</c:v>
                </c:pt>
                <c:pt idx="3039">
                  <c:v>18.907835111354739</c:v>
                </c:pt>
                <c:pt idx="3040">
                  <c:v>18.938096730999799</c:v>
                </c:pt>
                <c:pt idx="3041">
                  <c:v>18.9110748116744</c:v>
                </c:pt>
                <c:pt idx="3042">
                  <c:v>19.059841867933322</c:v>
                </c:pt>
                <c:pt idx="3043">
                  <c:v>18.818471302121136</c:v>
                </c:pt>
                <c:pt idx="3044">
                  <c:v>18.434682402716803</c:v>
                </c:pt>
                <c:pt idx="3045">
                  <c:v>18.615438166758093</c:v>
                </c:pt>
                <c:pt idx="3046">
                  <c:v>18.818518768111169</c:v>
                </c:pt>
                <c:pt idx="3047">
                  <c:v>18.682372830701816</c:v>
                </c:pt>
                <c:pt idx="3048">
                  <c:v>19.078429637529887</c:v>
                </c:pt>
                <c:pt idx="3049">
                  <c:v>18.943325900901673</c:v>
                </c:pt>
                <c:pt idx="3050">
                  <c:v>18.752475849480184</c:v>
                </c:pt>
                <c:pt idx="3051">
                  <c:v>18.734353949785781</c:v>
                </c:pt>
                <c:pt idx="3052">
                  <c:v>18.781027814484268</c:v>
                </c:pt>
                <c:pt idx="3053">
                  <c:v>18.825744000093874</c:v>
                </c:pt>
                <c:pt idx="3054">
                  <c:v>18.885546752535294</c:v>
                </c:pt>
                <c:pt idx="3055">
                  <c:v>19.146526778729495</c:v>
                </c:pt>
                <c:pt idx="3056">
                  <c:v>19.051846485612352</c:v>
                </c:pt>
                <c:pt idx="3057">
                  <c:v>18.721443053997071</c:v>
                </c:pt>
                <c:pt idx="3058">
                  <c:v>19.208559407202642</c:v>
                </c:pt>
                <c:pt idx="3059">
                  <c:v>19.257517792421382</c:v>
                </c:pt>
                <c:pt idx="3060">
                  <c:v>19.974547388345172</c:v>
                </c:pt>
                <c:pt idx="3061">
                  <c:v>19.805828354776168</c:v>
                </c:pt>
                <c:pt idx="3062">
                  <c:v>19.340772992437788</c:v>
                </c:pt>
                <c:pt idx="3063">
                  <c:v>19.702861583899189</c:v>
                </c:pt>
                <c:pt idx="3064">
                  <c:v>19.861850089511602</c:v>
                </c:pt>
                <c:pt idx="3065">
                  <c:v>19.73602067993578</c:v>
                </c:pt>
                <c:pt idx="3066">
                  <c:v>19.771671886949026</c:v>
                </c:pt>
                <c:pt idx="3067">
                  <c:v>19.857840971353518</c:v>
                </c:pt>
                <c:pt idx="3068">
                  <c:v>19.968639337585859</c:v>
                </c:pt>
                <c:pt idx="3069">
                  <c:v>20.106010600737896</c:v>
                </c:pt>
                <c:pt idx="3070">
                  <c:v>20.101182694251758</c:v>
                </c:pt>
                <c:pt idx="3071">
                  <c:v>19.882744061623868</c:v>
                </c:pt>
                <c:pt idx="3072">
                  <c:v>20.136546761325302</c:v>
                </c:pt>
                <c:pt idx="3073">
                  <c:v>19.964519025951123</c:v>
                </c:pt>
                <c:pt idx="3074">
                  <c:v>19.953283943310492</c:v>
                </c:pt>
                <c:pt idx="3075">
                  <c:v>19.963583623647558</c:v>
                </c:pt>
                <c:pt idx="3076">
                  <c:v>20.272920506186818</c:v>
                </c:pt>
                <c:pt idx="3077">
                  <c:v>20.284096256339911</c:v>
                </c:pt>
                <c:pt idx="3078">
                  <c:v>20.407607450402558</c:v>
                </c:pt>
                <c:pt idx="3079">
                  <c:v>20.739685523166166</c:v>
                </c:pt>
                <c:pt idx="3080">
                  <c:v>20.627645716194525</c:v>
                </c:pt>
                <c:pt idx="3081">
                  <c:v>20.254884455474389</c:v>
                </c:pt>
                <c:pt idx="3082">
                  <c:v>20.374880822275152</c:v>
                </c:pt>
                <c:pt idx="3083">
                  <c:v>20.120720516148815</c:v>
                </c:pt>
                <c:pt idx="3084">
                  <c:v>20.213587579146733</c:v>
                </c:pt>
                <c:pt idx="3085">
                  <c:v>20.2262106024959</c:v>
                </c:pt>
                <c:pt idx="3086">
                  <c:v>20.172787044714848</c:v>
                </c:pt>
                <c:pt idx="3087">
                  <c:v>20.471918446397257</c:v>
                </c:pt>
                <c:pt idx="3088">
                  <c:v>20.540048403589967</c:v>
                </c:pt>
                <c:pt idx="3089">
                  <c:v>20.562891557792906</c:v>
                </c:pt>
                <c:pt idx="3090">
                  <c:v>20.766757691981017</c:v>
                </c:pt>
                <c:pt idx="3091">
                  <c:v>20.930223529653194</c:v>
                </c:pt>
                <c:pt idx="3092">
                  <c:v>20.917191331889956</c:v>
                </c:pt>
                <c:pt idx="3093">
                  <c:v>21.111811267019775</c:v>
                </c:pt>
                <c:pt idx="3094">
                  <c:v>21.119060378497458</c:v>
                </c:pt>
                <c:pt idx="3095">
                  <c:v>20.935416367562702</c:v>
                </c:pt>
                <c:pt idx="3096">
                  <c:v>21.312548161865024</c:v>
                </c:pt>
                <c:pt idx="3097">
                  <c:v>21.986662935800926</c:v>
                </c:pt>
                <c:pt idx="3098">
                  <c:v>22.23568548800619</c:v>
                </c:pt>
                <c:pt idx="3099">
                  <c:v>22.209591645985896</c:v>
                </c:pt>
                <c:pt idx="3100">
                  <c:v>22.640591332475967</c:v>
                </c:pt>
                <c:pt idx="3101">
                  <c:v>22.664020633055813</c:v>
                </c:pt>
                <c:pt idx="3102">
                  <c:v>22.237113276706353</c:v>
                </c:pt>
                <c:pt idx="3103">
                  <c:v>22.304966788457119</c:v>
                </c:pt>
                <c:pt idx="3104">
                  <c:v>22.450499564895235</c:v>
                </c:pt>
                <c:pt idx="3105">
                  <c:v>23.274867490777975</c:v>
                </c:pt>
                <c:pt idx="3106">
                  <c:v>23.525121814724564</c:v>
                </c:pt>
                <c:pt idx="3107">
                  <c:v>23.137791718063884</c:v>
                </c:pt>
                <c:pt idx="3108">
                  <c:v>23.32373665751545</c:v>
                </c:pt>
                <c:pt idx="3109">
                  <c:v>23.454303876096333</c:v>
                </c:pt>
                <c:pt idx="3110">
                  <c:v>23.532650301643585</c:v>
                </c:pt>
                <c:pt idx="3111">
                  <c:v>23.469984939803311</c:v>
                </c:pt>
                <c:pt idx="3112">
                  <c:v>23.879386868328908</c:v>
                </c:pt>
                <c:pt idx="3113">
                  <c:v>23.862368699402722</c:v>
                </c:pt>
                <c:pt idx="3114">
                  <c:v>23.404209383616177</c:v>
                </c:pt>
                <c:pt idx="3115">
                  <c:v>22.844650846623463</c:v>
                </c:pt>
                <c:pt idx="3116">
                  <c:v>22.837903497540406</c:v>
                </c:pt>
                <c:pt idx="3117">
                  <c:v>23.177997462620677</c:v>
                </c:pt>
                <c:pt idx="3118">
                  <c:v>23.777032174323391</c:v>
                </c:pt>
                <c:pt idx="3119">
                  <c:v>23.644743288104056</c:v>
                </c:pt>
                <c:pt idx="3120">
                  <c:v>23.394910737568889</c:v>
                </c:pt>
                <c:pt idx="3121">
                  <c:v>23.34743083003967</c:v>
                </c:pt>
                <c:pt idx="3122">
                  <c:v>23.900829482825955</c:v>
                </c:pt>
                <c:pt idx="3123">
                  <c:v>23.821228724542113</c:v>
                </c:pt>
                <c:pt idx="3124">
                  <c:v>23.209366768533119</c:v>
                </c:pt>
                <c:pt idx="3125">
                  <c:v>23.204201033117926</c:v>
                </c:pt>
                <c:pt idx="3126">
                  <c:v>23.865700401703066</c:v>
                </c:pt>
                <c:pt idx="3127">
                  <c:v>24.418610037592043</c:v>
                </c:pt>
                <c:pt idx="3128">
                  <c:v>24.429439901317771</c:v>
                </c:pt>
                <c:pt idx="3129">
                  <c:v>24.828864449438623</c:v>
                </c:pt>
                <c:pt idx="3130">
                  <c:v>24.772406291294832</c:v>
                </c:pt>
                <c:pt idx="3131">
                  <c:v>23.793399590386233</c:v>
                </c:pt>
                <c:pt idx="3132">
                  <c:v>23.471974116385578</c:v>
                </c:pt>
                <c:pt idx="3133">
                  <c:v>23.34760560450297</c:v>
                </c:pt>
                <c:pt idx="3134">
                  <c:v>23.145355657975458</c:v>
                </c:pt>
                <c:pt idx="3135">
                  <c:v>22.627473725230658</c:v>
                </c:pt>
                <c:pt idx="3136">
                  <c:v>22.491654629252668</c:v>
                </c:pt>
                <c:pt idx="3137">
                  <c:v>22.51152676407952</c:v>
                </c:pt>
                <c:pt idx="3138">
                  <c:v>22.933080279053286</c:v>
                </c:pt>
                <c:pt idx="3139">
                  <c:v>23.340674690958462</c:v>
                </c:pt>
                <c:pt idx="3140">
                  <c:v>23.005326738881529</c:v>
                </c:pt>
                <c:pt idx="3141">
                  <c:v>22.58830930245519</c:v>
                </c:pt>
                <c:pt idx="3142">
                  <c:v>22.8597740384476</c:v>
                </c:pt>
                <c:pt idx="3143">
                  <c:v>23.628198753578413</c:v>
                </c:pt>
                <c:pt idx="3144">
                  <c:v>23.320374336721542</c:v>
                </c:pt>
                <c:pt idx="3145">
                  <c:v>23.91000521539906</c:v>
                </c:pt>
                <c:pt idx="3146">
                  <c:v>24.002751122922419</c:v>
                </c:pt>
                <c:pt idx="3147">
                  <c:v>23.736436007348594</c:v>
                </c:pt>
                <c:pt idx="3148">
                  <c:v>23.956636009106592</c:v>
                </c:pt>
                <c:pt idx="3149">
                  <c:v>24.245205642006969</c:v>
                </c:pt>
                <c:pt idx="3150">
                  <c:v>24.766902873450551</c:v>
                </c:pt>
                <c:pt idx="3151">
                  <c:v>24.898657327782118</c:v>
                </c:pt>
                <c:pt idx="3152">
                  <c:v>24.783657488932086</c:v>
                </c:pt>
                <c:pt idx="3153">
                  <c:v>24.606100844718981</c:v>
                </c:pt>
                <c:pt idx="3154">
                  <c:v>24.365125682323761</c:v>
                </c:pt>
                <c:pt idx="3155">
                  <c:v>23.765988274142615</c:v>
                </c:pt>
                <c:pt idx="3156">
                  <c:v>23.938727852867306</c:v>
                </c:pt>
                <c:pt idx="3157">
                  <c:v>24.096219275294107</c:v>
                </c:pt>
                <c:pt idx="3158">
                  <c:v>24.13866383238075</c:v>
                </c:pt>
                <c:pt idx="3159">
                  <c:v>24.569790241344204</c:v>
                </c:pt>
                <c:pt idx="3160">
                  <c:v>24.913834724594864</c:v>
                </c:pt>
                <c:pt idx="3161">
                  <c:v>25.005491990846838</c:v>
                </c:pt>
                <c:pt idx="3162">
                  <c:v>25.041336431319507</c:v>
                </c:pt>
                <c:pt idx="3163">
                  <c:v>25.592136174651564</c:v>
                </c:pt>
                <c:pt idx="3164">
                  <c:v>25.66997878680462</c:v>
                </c:pt>
                <c:pt idx="3165">
                  <c:v>25.572295683818066</c:v>
                </c:pt>
                <c:pt idx="3166">
                  <c:v>25.910187461360799</c:v>
                </c:pt>
                <c:pt idx="3167">
                  <c:v>25.766958396938897</c:v>
                </c:pt>
                <c:pt idx="3168">
                  <c:v>25.967311461864753</c:v>
                </c:pt>
                <c:pt idx="3169">
                  <c:v>25.907967254327041</c:v>
                </c:pt>
                <c:pt idx="3170">
                  <c:v>25.833819078398157</c:v>
                </c:pt>
                <c:pt idx="3171">
                  <c:v>25.486912132248612</c:v>
                </c:pt>
                <c:pt idx="3172">
                  <c:v>26.326297330477729</c:v>
                </c:pt>
                <c:pt idx="3173">
                  <c:v>26.719669085869661</c:v>
                </c:pt>
                <c:pt idx="3174">
                  <c:v>26.471102588068625</c:v>
                </c:pt>
                <c:pt idx="3175">
                  <c:v>26.066208756596321</c:v>
                </c:pt>
                <c:pt idx="3176">
                  <c:v>26.114131680032507</c:v>
                </c:pt>
                <c:pt idx="3177">
                  <c:v>25.409826485436596</c:v>
                </c:pt>
                <c:pt idx="3178">
                  <c:v>25.293973723765671</c:v>
                </c:pt>
                <c:pt idx="3179">
                  <c:v>25.777723654178189</c:v>
                </c:pt>
                <c:pt idx="3180">
                  <c:v>26.063363434193835</c:v>
                </c:pt>
                <c:pt idx="3181">
                  <c:v>26.009428005520277</c:v>
                </c:pt>
                <c:pt idx="3182">
                  <c:v>25.23316847203477</c:v>
                </c:pt>
                <c:pt idx="3183">
                  <c:v>25.019480833409176</c:v>
                </c:pt>
                <c:pt idx="3184">
                  <c:v>23.971230482541745</c:v>
                </c:pt>
                <c:pt idx="3185">
                  <c:v>23.820222269753469</c:v>
                </c:pt>
                <c:pt idx="3186">
                  <c:v>23.471687122945848</c:v>
                </c:pt>
                <c:pt idx="3187">
                  <c:v>23.669807088840656</c:v>
                </c:pt>
                <c:pt idx="3188">
                  <c:v>24.146034392332925</c:v>
                </c:pt>
                <c:pt idx="3189">
                  <c:v>24.159788834944493</c:v>
                </c:pt>
                <c:pt idx="3190">
                  <c:v>25.199348514636966</c:v>
                </c:pt>
                <c:pt idx="3191">
                  <c:v>25.132193954239423</c:v>
                </c:pt>
                <c:pt idx="3192">
                  <c:v>25.267597136804756</c:v>
                </c:pt>
                <c:pt idx="3193">
                  <c:v>24.907085178012267</c:v>
                </c:pt>
                <c:pt idx="3194">
                  <c:v>24.229869878727474</c:v>
                </c:pt>
                <c:pt idx="3195">
                  <c:v>24.292115371655921</c:v>
                </c:pt>
                <c:pt idx="3196">
                  <c:v>24.112814205809165</c:v>
                </c:pt>
                <c:pt idx="3197">
                  <c:v>24.189309164745222</c:v>
                </c:pt>
                <c:pt idx="3198">
                  <c:v>24.02486851627776</c:v>
                </c:pt>
                <c:pt idx="3199">
                  <c:v>23.616456341544311</c:v>
                </c:pt>
                <c:pt idx="3200">
                  <c:v>23.963201991227727</c:v>
                </c:pt>
                <c:pt idx="3201">
                  <c:v>23.826274769482445</c:v>
                </c:pt>
                <c:pt idx="3202">
                  <c:v>23.734547476245176</c:v>
                </c:pt>
                <c:pt idx="3203">
                  <c:v>23.860125198873853</c:v>
                </c:pt>
                <c:pt idx="3204">
                  <c:v>23.771396027506977</c:v>
                </c:pt>
                <c:pt idx="3205">
                  <c:v>24.07764278619516</c:v>
                </c:pt>
                <c:pt idx="3206">
                  <c:v>23.538868639337728</c:v>
                </c:pt>
                <c:pt idx="3207">
                  <c:v>23.477075977814192</c:v>
                </c:pt>
                <c:pt idx="3208">
                  <c:v>23.934508067753455</c:v>
                </c:pt>
                <c:pt idx="3209">
                  <c:v>23.677099564309238</c:v>
                </c:pt>
                <c:pt idx="3210">
                  <c:v>22.763900503081032</c:v>
                </c:pt>
                <c:pt idx="3211">
                  <c:v>22.151875199606344</c:v>
                </c:pt>
                <c:pt idx="3212">
                  <c:v>21.587561713112173</c:v>
                </c:pt>
                <c:pt idx="3213">
                  <c:v>22.089938821612982</c:v>
                </c:pt>
                <c:pt idx="3214">
                  <c:v>21.434415626272848</c:v>
                </c:pt>
                <c:pt idx="3215">
                  <c:v>22.136618106810332</c:v>
                </c:pt>
                <c:pt idx="3216">
                  <c:v>22.378364298543634</c:v>
                </c:pt>
                <c:pt idx="3217">
                  <c:v>22.05210740205758</c:v>
                </c:pt>
                <c:pt idx="3218">
                  <c:v>22.234312490294514</c:v>
                </c:pt>
                <c:pt idx="3219">
                  <c:v>22.876765983879285</c:v>
                </c:pt>
                <c:pt idx="3220">
                  <c:v>22.372251294327366</c:v>
                </c:pt>
                <c:pt idx="3221">
                  <c:v>22.615549799734676</c:v>
                </c:pt>
                <c:pt idx="3222">
                  <c:v>23.037315739663836</c:v>
                </c:pt>
                <c:pt idx="3223">
                  <c:v>22.742209864136065</c:v>
                </c:pt>
                <c:pt idx="3224">
                  <c:v>22.327676188188132</c:v>
                </c:pt>
                <c:pt idx="3225">
                  <c:v>21.926713683390258</c:v>
                </c:pt>
                <c:pt idx="3226">
                  <c:v>21.604614749031033</c:v>
                </c:pt>
                <c:pt idx="3227">
                  <c:v>21.87334813959702</c:v>
                </c:pt>
                <c:pt idx="3228">
                  <c:v>22.288961666818182</c:v>
                </c:pt>
                <c:pt idx="3229">
                  <c:v>21.630232905651219</c:v>
                </c:pt>
                <c:pt idx="3230">
                  <c:v>21.825167083215042</c:v>
                </c:pt>
                <c:pt idx="3231">
                  <c:v>22.428601188993881</c:v>
                </c:pt>
                <c:pt idx="3232">
                  <c:v>22.760726874247489</c:v>
                </c:pt>
                <c:pt idx="3233">
                  <c:v>22.436832582765287</c:v>
                </c:pt>
                <c:pt idx="3234">
                  <c:v>21.273831442995519</c:v>
                </c:pt>
                <c:pt idx="3235">
                  <c:v>20.809531287998549</c:v>
                </c:pt>
                <c:pt idx="3236">
                  <c:v>20.716694843494203</c:v>
                </c:pt>
                <c:pt idx="3237">
                  <c:v>20.478376897540969</c:v>
                </c:pt>
                <c:pt idx="3238">
                  <c:v>21.057378177950703</c:v>
                </c:pt>
                <c:pt idx="3239">
                  <c:v>21.340628396968157</c:v>
                </c:pt>
                <c:pt idx="3240">
                  <c:v>21.317843842752914</c:v>
                </c:pt>
                <c:pt idx="3241">
                  <c:v>21.401929697594884</c:v>
                </c:pt>
                <c:pt idx="3242">
                  <c:v>21.218615458090873</c:v>
                </c:pt>
                <c:pt idx="3243">
                  <c:v>21.881443141897066</c:v>
                </c:pt>
                <c:pt idx="3244">
                  <c:v>21.852691204434972</c:v>
                </c:pt>
                <c:pt idx="3245">
                  <c:v>21.998785954755078</c:v>
                </c:pt>
                <c:pt idx="3246">
                  <c:v>21.814245217508631</c:v>
                </c:pt>
                <c:pt idx="3247">
                  <c:v>22.034802532691593</c:v>
                </c:pt>
                <c:pt idx="3248">
                  <c:v>21.909322379042425</c:v>
                </c:pt>
                <c:pt idx="3249">
                  <c:v>21.832383232199646</c:v>
                </c:pt>
                <c:pt idx="3250">
                  <c:v>21.323976331465094</c:v>
                </c:pt>
                <c:pt idx="3251">
                  <c:v>21.074313281394332</c:v>
                </c:pt>
                <c:pt idx="3252">
                  <c:v>21.11738222134985</c:v>
                </c:pt>
                <c:pt idx="3253">
                  <c:v>21.444762772599937</c:v>
                </c:pt>
                <c:pt idx="3254">
                  <c:v>21.83792605853565</c:v>
                </c:pt>
                <c:pt idx="3255">
                  <c:v>22.039732110156383</c:v>
                </c:pt>
                <c:pt idx="3256">
                  <c:v>23.47239940579626</c:v>
                </c:pt>
                <c:pt idx="3257">
                  <c:v>23.049564309091625</c:v>
                </c:pt>
                <c:pt idx="3258">
                  <c:v>23.534644166224858</c:v>
                </c:pt>
                <c:pt idx="3259">
                  <c:v>23.837023032725295</c:v>
                </c:pt>
                <c:pt idx="3260">
                  <c:v>23.584199392318258</c:v>
                </c:pt>
                <c:pt idx="3261">
                  <c:v>23.364326085491651</c:v>
                </c:pt>
                <c:pt idx="3262">
                  <c:v>23.220873022616793</c:v>
                </c:pt>
                <c:pt idx="3263">
                  <c:v>23.370081190283081</c:v>
                </c:pt>
                <c:pt idx="3264">
                  <c:v>23.850207883456477</c:v>
                </c:pt>
                <c:pt idx="3265">
                  <c:v>23.608564241701643</c:v>
                </c:pt>
                <c:pt idx="3266">
                  <c:v>23.187498132125519</c:v>
                </c:pt>
                <c:pt idx="3267">
                  <c:v>23.159052819099038</c:v>
                </c:pt>
                <c:pt idx="3268">
                  <c:v>22.465751383692336</c:v>
                </c:pt>
                <c:pt idx="3269">
                  <c:v>22.783084088052469</c:v>
                </c:pt>
                <c:pt idx="3270">
                  <c:v>22.969205120467052</c:v>
                </c:pt>
                <c:pt idx="3271">
                  <c:v>23.121927675895321</c:v>
                </c:pt>
                <c:pt idx="3272">
                  <c:v>22.538987450812762</c:v>
                </c:pt>
                <c:pt idx="3273">
                  <c:v>22.507051336519346</c:v>
                </c:pt>
                <c:pt idx="3274">
                  <c:v>21.685368608572716</c:v>
                </c:pt>
                <c:pt idx="3275">
                  <c:v>21.365111178826776</c:v>
                </c:pt>
                <c:pt idx="3276">
                  <c:v>21.900972759795845</c:v>
                </c:pt>
                <c:pt idx="3277">
                  <c:v>21.289941019112504</c:v>
                </c:pt>
                <c:pt idx="3278">
                  <c:v>21.011549618074699</c:v>
                </c:pt>
                <c:pt idx="3279">
                  <c:v>20.881234232940926</c:v>
                </c:pt>
                <c:pt idx="3280">
                  <c:v>20.954729751506868</c:v>
                </c:pt>
                <c:pt idx="3281">
                  <c:v>21.590197101058727</c:v>
                </c:pt>
                <c:pt idx="3282">
                  <c:v>22.052044260570828</c:v>
                </c:pt>
                <c:pt idx="3283">
                  <c:v>21.967769713768483</c:v>
                </c:pt>
                <c:pt idx="3284">
                  <c:v>21.83243040518974</c:v>
                </c:pt>
                <c:pt idx="3285">
                  <c:v>22.0765034559344</c:v>
                </c:pt>
                <c:pt idx="3286">
                  <c:v>22.30057515887934</c:v>
                </c:pt>
                <c:pt idx="3287">
                  <c:v>22.162429057390021</c:v>
                </c:pt>
                <c:pt idx="3288">
                  <c:v>21.732612358151524</c:v>
                </c:pt>
                <c:pt idx="3289">
                  <c:v>21.71921522896492</c:v>
                </c:pt>
                <c:pt idx="3290">
                  <c:v>21.527999513620223</c:v>
                </c:pt>
                <c:pt idx="3291">
                  <c:v>22.024849031781823</c:v>
                </c:pt>
                <c:pt idx="3292">
                  <c:v>22.124950116760594</c:v>
                </c:pt>
                <c:pt idx="3293">
                  <c:v>22.31850089511493</c:v>
                </c:pt>
                <c:pt idx="3294">
                  <c:v>22.160589310776363</c:v>
                </c:pt>
                <c:pt idx="3295">
                  <c:v>21.86285698380015</c:v>
                </c:pt>
                <c:pt idx="3296">
                  <c:v>21.833185173031232</c:v>
                </c:pt>
                <c:pt idx="3297">
                  <c:v>21.806886231054008</c:v>
                </c:pt>
                <c:pt idx="3298">
                  <c:v>21.64680468917113</c:v>
                </c:pt>
                <c:pt idx="3299">
                  <c:v>20.937433086139166</c:v>
                </c:pt>
                <c:pt idx="3300">
                  <c:v>20.621576661969009</c:v>
                </c:pt>
                <c:pt idx="3301">
                  <c:v>20.438115629495826</c:v>
                </c:pt>
                <c:pt idx="3302">
                  <c:v>20.588399839436143</c:v>
                </c:pt>
                <c:pt idx="3303">
                  <c:v>21.067326551361539</c:v>
                </c:pt>
                <c:pt idx="3304">
                  <c:v>20.827226433282561</c:v>
                </c:pt>
                <c:pt idx="3305">
                  <c:v>21.510134867871791</c:v>
                </c:pt>
                <c:pt idx="3306">
                  <c:v>21.675233008201186</c:v>
                </c:pt>
                <c:pt idx="3307">
                  <c:v>21.495850095371598</c:v>
                </c:pt>
                <c:pt idx="3308">
                  <c:v>21.349834308534909</c:v>
                </c:pt>
                <c:pt idx="3309">
                  <c:v>20.63761152310169</c:v>
                </c:pt>
                <c:pt idx="3310">
                  <c:v>20.574744870303686</c:v>
                </c:pt>
                <c:pt idx="3311">
                  <c:v>20.298527382309356</c:v>
                </c:pt>
                <c:pt idx="3312">
                  <c:v>20.285101978628692</c:v>
                </c:pt>
                <c:pt idx="3313">
                  <c:v>20.960537156787307</c:v>
                </c:pt>
                <c:pt idx="3314">
                  <c:v>20.894243137209052</c:v>
                </c:pt>
                <c:pt idx="3315">
                  <c:v>20.893264517414561</c:v>
                </c:pt>
                <c:pt idx="3316">
                  <c:v>20.891236078840532</c:v>
                </c:pt>
                <c:pt idx="3317">
                  <c:v>21.528599137994291</c:v>
                </c:pt>
                <c:pt idx="3318">
                  <c:v>21.378891551932888</c:v>
                </c:pt>
                <c:pt idx="3319">
                  <c:v>21.235312645584457</c:v>
                </c:pt>
                <c:pt idx="3320">
                  <c:v>20.851386915208856</c:v>
                </c:pt>
                <c:pt idx="3321">
                  <c:v>19.941050316879537</c:v>
                </c:pt>
                <c:pt idx="3322">
                  <c:v>19.752213614535243</c:v>
                </c:pt>
                <c:pt idx="3323">
                  <c:v>20.045131220022551</c:v>
                </c:pt>
                <c:pt idx="3324">
                  <c:v>19.55490130297083</c:v>
                </c:pt>
                <c:pt idx="3325">
                  <c:v>19.038821026847682</c:v>
                </c:pt>
                <c:pt idx="3326">
                  <c:v>19.214953398359885</c:v>
                </c:pt>
                <c:pt idx="3327">
                  <c:v>19.165420879761715</c:v>
                </c:pt>
                <c:pt idx="3328">
                  <c:v>19.322625748248697</c:v>
                </c:pt>
                <c:pt idx="3329">
                  <c:v>19.070788638634486</c:v>
                </c:pt>
                <c:pt idx="3330">
                  <c:v>19.275503154144438</c:v>
                </c:pt>
                <c:pt idx="3331">
                  <c:v>19.413786233104993</c:v>
                </c:pt>
                <c:pt idx="3332">
                  <c:v>19.285254924596568</c:v>
                </c:pt>
                <c:pt idx="3333">
                  <c:v>19.674252044407176</c:v>
                </c:pt>
                <c:pt idx="3334">
                  <c:v>19.947407683044492</c:v>
                </c:pt>
                <c:pt idx="3335">
                  <c:v>20.032393340697503</c:v>
                </c:pt>
                <c:pt idx="3336">
                  <c:v>20.717365373853379</c:v>
                </c:pt>
                <c:pt idx="3337">
                  <c:v>20.471401594505771</c:v>
                </c:pt>
                <c:pt idx="3338">
                  <c:v>20.936330673870668</c:v>
                </c:pt>
                <c:pt idx="3339">
                  <c:v>20.897739505474814</c:v>
                </c:pt>
                <c:pt idx="3340">
                  <c:v>21.226889483353318</c:v>
                </c:pt>
                <c:pt idx="3341">
                  <c:v>20.176601171413861</c:v>
                </c:pt>
                <c:pt idx="3342">
                  <c:v>20.537070205715366</c:v>
                </c:pt>
                <c:pt idx="3343">
                  <c:v>20.593190095430192</c:v>
                </c:pt>
                <c:pt idx="3344">
                  <c:v>19.797697606483609</c:v>
                </c:pt>
                <c:pt idx="3345">
                  <c:v>20.541459344793644</c:v>
                </c:pt>
                <c:pt idx="3346">
                  <c:v>20.314572058939977</c:v>
                </c:pt>
                <c:pt idx="3347">
                  <c:v>20.26729637236787</c:v>
                </c:pt>
                <c:pt idx="3348">
                  <c:v>19.98432215929245</c:v>
                </c:pt>
                <c:pt idx="3349">
                  <c:v>19.548733800766005</c:v>
                </c:pt>
                <c:pt idx="3350">
                  <c:v>20.408773150657741</c:v>
                </c:pt>
                <c:pt idx="3351">
                  <c:v>21.358461105723276</c:v>
                </c:pt>
                <c:pt idx="3352">
                  <c:v>20.779680014767305</c:v>
                </c:pt>
                <c:pt idx="3353">
                  <c:v>19.897642961995082</c:v>
                </c:pt>
                <c:pt idx="3354">
                  <c:v>19.789306527745733</c:v>
                </c:pt>
                <c:pt idx="3355">
                  <c:v>19.470869213617565</c:v>
                </c:pt>
                <c:pt idx="3356">
                  <c:v>18.303097888349537</c:v>
                </c:pt>
                <c:pt idx="3357">
                  <c:v>18.549506002103833</c:v>
                </c:pt>
                <c:pt idx="3358">
                  <c:v>19.08459025423614</c:v>
                </c:pt>
                <c:pt idx="3359">
                  <c:v>19.225763338089795</c:v>
                </c:pt>
                <c:pt idx="3360">
                  <c:v>20.165745084193631</c:v>
                </c:pt>
                <c:pt idx="3361">
                  <c:v>19.916054492128655</c:v>
                </c:pt>
                <c:pt idx="3362">
                  <c:v>19.710450721805447</c:v>
                </c:pt>
                <c:pt idx="3363">
                  <c:v>19.669488890907431</c:v>
                </c:pt>
                <c:pt idx="3364">
                  <c:v>19.752297412517642</c:v>
                </c:pt>
                <c:pt idx="3365">
                  <c:v>19.504721694008545</c:v>
                </c:pt>
                <c:pt idx="3366">
                  <c:v>19.69982962053588</c:v>
                </c:pt>
                <c:pt idx="3367">
                  <c:v>20.061721462538596</c:v>
                </c:pt>
                <c:pt idx="3368">
                  <c:v>19.830884391014379</c:v>
                </c:pt>
                <c:pt idx="3369">
                  <c:v>19.894395204177112</c:v>
                </c:pt>
                <c:pt idx="3370">
                  <c:v>20.074950556260486</c:v>
                </c:pt>
                <c:pt idx="3371">
                  <c:v>20.16238496089926</c:v>
                </c:pt>
                <c:pt idx="3372">
                  <c:v>19.808044166810824</c:v>
                </c:pt>
                <c:pt idx="3373">
                  <c:v>20.065227646302297</c:v>
                </c:pt>
                <c:pt idx="3374">
                  <c:v>20.181947248291184</c:v>
                </c:pt>
                <c:pt idx="3375">
                  <c:v>19.802671719939042</c:v>
                </c:pt>
                <c:pt idx="3376">
                  <c:v>19.888252167467147</c:v>
                </c:pt>
                <c:pt idx="3377">
                  <c:v>19.788729024867006</c:v>
                </c:pt>
                <c:pt idx="3378">
                  <c:v>19.971402620005556</c:v>
                </c:pt>
                <c:pt idx="3379">
                  <c:v>19.927354474255665</c:v>
                </c:pt>
                <c:pt idx="3380">
                  <c:v>20.189153142277945</c:v>
                </c:pt>
                <c:pt idx="3381">
                  <c:v>20.567571206310156</c:v>
                </c:pt>
                <c:pt idx="3382">
                  <c:v>20.568447862126057</c:v>
                </c:pt>
                <c:pt idx="3383">
                  <c:v>20.324728462307128</c:v>
                </c:pt>
                <c:pt idx="3384">
                  <c:v>19.83426282680491</c:v>
                </c:pt>
                <c:pt idx="3385">
                  <c:v>19.77096824759677</c:v>
                </c:pt>
                <c:pt idx="3386">
                  <c:v>19.503005886368864</c:v>
                </c:pt>
                <c:pt idx="3387">
                  <c:v>19.679790768744041</c:v>
                </c:pt>
                <c:pt idx="3388">
                  <c:v>19.760578616278593</c:v>
                </c:pt>
                <c:pt idx="3389">
                  <c:v>20.001396730706791</c:v>
                </c:pt>
                <c:pt idx="3390">
                  <c:v>19.870896462611846</c:v>
                </c:pt>
                <c:pt idx="3391">
                  <c:v>19.683548785954855</c:v>
                </c:pt>
                <c:pt idx="3392">
                  <c:v>19.420126751773484</c:v>
                </c:pt>
                <c:pt idx="3393">
                  <c:v>18.986076203424098</c:v>
                </c:pt>
                <c:pt idx="3394">
                  <c:v>18.935872128966956</c:v>
                </c:pt>
                <c:pt idx="3395">
                  <c:v>18.74526966249347</c:v>
                </c:pt>
                <c:pt idx="3396">
                  <c:v>18.81750366982433</c:v>
                </c:pt>
                <c:pt idx="3397">
                  <c:v>18.918296674157801</c:v>
                </c:pt>
                <c:pt idx="3398">
                  <c:v>18.844030712253652</c:v>
                </c:pt>
                <c:pt idx="3399">
                  <c:v>18.779058268897867</c:v>
                </c:pt>
                <c:pt idx="3400">
                  <c:v>19.179403715825323</c:v>
                </c:pt>
                <c:pt idx="3401">
                  <c:v>18.835413877063189</c:v>
                </c:pt>
                <c:pt idx="3402">
                  <c:v>18.76816057568638</c:v>
                </c:pt>
                <c:pt idx="3403">
                  <c:v>19.003852802691011</c:v>
                </c:pt>
                <c:pt idx="3404">
                  <c:v>19.141810358719926</c:v>
                </c:pt>
                <c:pt idx="3405">
                  <c:v>19.012116133455713</c:v>
                </c:pt>
                <c:pt idx="3406">
                  <c:v>19.186742631784149</c:v>
                </c:pt>
                <c:pt idx="3407">
                  <c:v>19.35322783382226</c:v>
                </c:pt>
                <c:pt idx="3408">
                  <c:v>19.657493619926441</c:v>
                </c:pt>
                <c:pt idx="3409">
                  <c:v>19.444192741219627</c:v>
                </c:pt>
                <c:pt idx="3410">
                  <c:v>19.992233011131173</c:v>
                </c:pt>
                <c:pt idx="3411">
                  <c:v>19.964353920485781</c:v>
                </c:pt>
                <c:pt idx="3412">
                  <c:v>19.946094164320328</c:v>
                </c:pt>
                <c:pt idx="3413">
                  <c:v>20.241094413370277</c:v>
                </c:pt>
                <c:pt idx="3414">
                  <c:v>20.446635042206751</c:v>
                </c:pt>
                <c:pt idx="3415">
                  <c:v>20.226356955965148</c:v>
                </c:pt>
                <c:pt idx="3416">
                  <c:v>20.183720337418837</c:v>
                </c:pt>
                <c:pt idx="3417">
                  <c:v>20.333207734026484</c:v>
                </c:pt>
                <c:pt idx="3418">
                  <c:v>20.488599518894208</c:v>
                </c:pt>
                <c:pt idx="3419">
                  <c:v>20.397072051614977</c:v>
                </c:pt>
                <c:pt idx="3420">
                  <c:v>20.438088966501425</c:v>
                </c:pt>
                <c:pt idx="3421">
                  <c:v>20.291785746725104</c:v>
                </c:pt>
                <c:pt idx="3422">
                  <c:v>20.461345104117633</c:v>
                </c:pt>
                <c:pt idx="3423">
                  <c:v>20.793012097967569</c:v>
                </c:pt>
                <c:pt idx="3424">
                  <c:v>21.167361271854247</c:v>
                </c:pt>
                <c:pt idx="3425">
                  <c:v>21.118376077141139</c:v>
                </c:pt>
                <c:pt idx="3426">
                  <c:v>21.365377808770774</c:v>
                </c:pt>
                <c:pt idx="3427">
                  <c:v>21.594477244159894</c:v>
                </c:pt>
                <c:pt idx="3428">
                  <c:v>21.199521384600622</c:v>
                </c:pt>
                <c:pt idx="3429">
                  <c:v>21.589017776306381</c:v>
                </c:pt>
                <c:pt idx="3430">
                  <c:v>21.354960635458379</c:v>
                </c:pt>
                <c:pt idx="3431">
                  <c:v>21.491939571692804</c:v>
                </c:pt>
                <c:pt idx="3432">
                  <c:v>21.433830065895798</c:v>
                </c:pt>
                <c:pt idx="3433">
                  <c:v>21.549848372531955</c:v>
                </c:pt>
                <c:pt idx="3434">
                  <c:v>22.444677656117811</c:v>
                </c:pt>
                <c:pt idx="3435">
                  <c:v>22.17779280216363</c:v>
                </c:pt>
                <c:pt idx="3436">
                  <c:v>22.329056217898312</c:v>
                </c:pt>
                <c:pt idx="3437">
                  <c:v>22.557931947834412</c:v>
                </c:pt>
                <c:pt idx="3438">
                  <c:v>23.131767785828885</c:v>
                </c:pt>
              </c:numCache>
            </c:numRef>
          </c:val>
          <c:smooth val="0"/>
          <c:extLst>
            <c:ext xmlns:c16="http://schemas.microsoft.com/office/drawing/2014/chart" uri="{C3380CC4-5D6E-409C-BE32-E72D297353CC}">
              <c16:uniqueId val="{00000001-52C8-417C-8378-1B3714D0537E}"/>
            </c:ext>
          </c:extLst>
        </c:ser>
        <c:dLbls>
          <c:showLegendKey val="0"/>
          <c:showVal val="0"/>
          <c:showCatName val="0"/>
          <c:showSerName val="0"/>
          <c:showPercent val="0"/>
          <c:showBubbleSize val="0"/>
        </c:dLbls>
        <c:smooth val="0"/>
        <c:axId val="859920688"/>
        <c:axId val="859924296"/>
      </c:lineChart>
      <c:dateAx>
        <c:axId val="859920688"/>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924296"/>
        <c:crosses val="autoZero"/>
        <c:auto val="1"/>
        <c:lblOffset val="100"/>
        <c:baseTimeUnit val="days"/>
      </c:dateAx>
      <c:valAx>
        <c:axId val="85992429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920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'!$Q$44</c:f>
              <c:strCache>
                <c:ptCount val="1"/>
                <c:pt idx="0">
                  <c:v>应收</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'!$Q$55:$Q$63</c:f>
              <c:numCache>
                <c:formatCode>###,##0_ </c:formatCode>
                <c:ptCount val="9"/>
                <c:pt idx="0">
                  <c:v>8.77</c:v>
                </c:pt>
                <c:pt idx="1">
                  <c:v>10.32</c:v>
                </c:pt>
                <c:pt idx="2">
                  <c:v>23</c:v>
                </c:pt>
                <c:pt idx="3">
                  <c:v>24.72</c:v>
                </c:pt>
                <c:pt idx="4">
                  <c:v>25.02</c:v>
                </c:pt>
                <c:pt idx="5">
                  <c:v>27.13</c:v>
                </c:pt>
                <c:pt idx="6">
                  <c:v>28.16</c:v>
                </c:pt>
                <c:pt idx="7">
                  <c:v>141.47999999999999</c:v>
                </c:pt>
                <c:pt idx="8">
                  <c:v>141.47999999999999</c:v>
                </c:pt>
              </c:numCache>
            </c:numRef>
          </c:val>
          <c:smooth val="1"/>
          <c:extLst>
            <c:ext xmlns:c16="http://schemas.microsoft.com/office/drawing/2014/chart" uri="{C3380CC4-5D6E-409C-BE32-E72D297353CC}">
              <c16:uniqueId val="{00000000-CC23-4A87-9B93-2895058A2646}"/>
            </c:ext>
          </c:extLst>
        </c:ser>
        <c:dLbls>
          <c:showLegendKey val="0"/>
          <c:showVal val="0"/>
          <c:showCatName val="0"/>
          <c:showSerName val="0"/>
          <c:showPercent val="0"/>
          <c:showBubbleSize val="0"/>
        </c:dLbls>
        <c:smooth val="0"/>
        <c:axId val="489656576"/>
        <c:axId val="489656904"/>
      </c:lineChart>
      <c:catAx>
        <c:axId val="4896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9656904"/>
        <c:crosses val="autoZero"/>
        <c:auto val="1"/>
        <c:lblAlgn val="ctr"/>
        <c:lblOffset val="100"/>
        <c:noMultiLvlLbl val="0"/>
      </c:catAx>
      <c:valAx>
        <c:axId val="48965690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9656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'!$R$44</c:f>
              <c:strCache>
                <c:ptCount val="1"/>
                <c:pt idx="0">
                  <c:v>库存</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'!$R$55:$R$63</c:f>
              <c:numCache>
                <c:formatCode>###,##0_ </c:formatCode>
                <c:ptCount val="9"/>
                <c:pt idx="0">
                  <c:v>8.59</c:v>
                </c:pt>
                <c:pt idx="1">
                  <c:v>12.76</c:v>
                </c:pt>
                <c:pt idx="2">
                  <c:v>22.46</c:v>
                </c:pt>
                <c:pt idx="3">
                  <c:v>25.79</c:v>
                </c:pt>
                <c:pt idx="4">
                  <c:v>25.44</c:v>
                </c:pt>
                <c:pt idx="5">
                  <c:v>27.81</c:v>
                </c:pt>
                <c:pt idx="6">
                  <c:v>37</c:v>
                </c:pt>
                <c:pt idx="7">
                  <c:v>75.790000000000006</c:v>
                </c:pt>
                <c:pt idx="8">
                  <c:v>75.790000000000006</c:v>
                </c:pt>
              </c:numCache>
            </c:numRef>
          </c:val>
          <c:smooth val="1"/>
          <c:extLst>
            <c:ext xmlns:c16="http://schemas.microsoft.com/office/drawing/2014/chart" uri="{C3380CC4-5D6E-409C-BE32-E72D297353CC}">
              <c16:uniqueId val="{00000000-2C5F-464B-B3B4-96337B5E9D5F}"/>
            </c:ext>
          </c:extLst>
        </c:ser>
        <c:dLbls>
          <c:showLegendKey val="0"/>
          <c:showVal val="0"/>
          <c:showCatName val="0"/>
          <c:showSerName val="0"/>
          <c:showPercent val="0"/>
          <c:showBubbleSize val="0"/>
        </c:dLbls>
        <c:smooth val="0"/>
        <c:axId val="82090456"/>
        <c:axId val="82090128"/>
      </c:lineChart>
      <c:catAx>
        <c:axId val="8209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090128"/>
        <c:crosses val="autoZero"/>
        <c:auto val="1"/>
        <c:lblAlgn val="ctr"/>
        <c:lblOffset val="100"/>
        <c:noMultiLvlLbl val="0"/>
      </c:catAx>
      <c:valAx>
        <c:axId val="8209012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090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'!$S$44</c:f>
              <c:strCache>
                <c:ptCount val="1"/>
                <c:pt idx="0">
                  <c:v>商誉</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'!$S$45:$S$63</c:f>
              <c:numCache>
                <c:formatCode>###,##0_ </c:formatCode>
                <c:ptCount val="19"/>
                <c:pt idx="14">
                  <c:v>0.02</c:v>
                </c:pt>
                <c:pt idx="15">
                  <c:v>0.11</c:v>
                </c:pt>
                <c:pt idx="16">
                  <c:v>0.11</c:v>
                </c:pt>
                <c:pt idx="17">
                  <c:v>9.44</c:v>
                </c:pt>
                <c:pt idx="18">
                  <c:v>9.44</c:v>
                </c:pt>
              </c:numCache>
            </c:numRef>
          </c:val>
          <c:smooth val="1"/>
          <c:extLst>
            <c:ext xmlns:c16="http://schemas.microsoft.com/office/drawing/2014/chart" uri="{C3380CC4-5D6E-409C-BE32-E72D297353CC}">
              <c16:uniqueId val="{00000000-9DEF-4D7F-9A46-E7771DF16665}"/>
            </c:ext>
          </c:extLst>
        </c:ser>
        <c:dLbls>
          <c:showLegendKey val="0"/>
          <c:showVal val="0"/>
          <c:showCatName val="0"/>
          <c:showSerName val="0"/>
          <c:showPercent val="0"/>
          <c:showBubbleSize val="0"/>
        </c:dLbls>
        <c:smooth val="0"/>
        <c:axId val="742453120"/>
        <c:axId val="742453448"/>
      </c:lineChart>
      <c:catAx>
        <c:axId val="74245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2453448"/>
        <c:crosses val="autoZero"/>
        <c:auto val="1"/>
        <c:lblAlgn val="ctr"/>
        <c:lblOffset val="100"/>
        <c:noMultiLvlLbl val="0"/>
      </c:catAx>
      <c:valAx>
        <c:axId val="74245344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2453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'!$S$44</c:f>
              <c:strCache>
                <c:ptCount val="1"/>
                <c:pt idx="0">
                  <c:v>商誉</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'!$S$55:$S$63</c:f>
              <c:numCache>
                <c:formatCode>###,##0_ </c:formatCode>
                <c:ptCount val="9"/>
                <c:pt idx="4">
                  <c:v>0.02</c:v>
                </c:pt>
                <c:pt idx="5">
                  <c:v>0.11</c:v>
                </c:pt>
                <c:pt idx="6">
                  <c:v>0.11</c:v>
                </c:pt>
                <c:pt idx="7">
                  <c:v>9.44</c:v>
                </c:pt>
                <c:pt idx="8">
                  <c:v>9.44</c:v>
                </c:pt>
              </c:numCache>
            </c:numRef>
          </c:val>
          <c:smooth val="1"/>
          <c:extLst>
            <c:ext xmlns:c16="http://schemas.microsoft.com/office/drawing/2014/chart" uri="{C3380CC4-5D6E-409C-BE32-E72D297353CC}">
              <c16:uniqueId val="{00000000-5CA7-43E9-811C-4599A034D7C0}"/>
            </c:ext>
          </c:extLst>
        </c:ser>
        <c:dLbls>
          <c:showLegendKey val="0"/>
          <c:showVal val="0"/>
          <c:showCatName val="0"/>
          <c:showSerName val="0"/>
          <c:showPercent val="0"/>
          <c:showBubbleSize val="0"/>
        </c:dLbls>
        <c:smooth val="0"/>
        <c:axId val="742453120"/>
        <c:axId val="742453448"/>
      </c:lineChart>
      <c:catAx>
        <c:axId val="74245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2453448"/>
        <c:crosses val="autoZero"/>
        <c:auto val="1"/>
        <c:lblAlgn val="ctr"/>
        <c:lblOffset val="100"/>
        <c:noMultiLvlLbl val="0"/>
      </c:catAx>
      <c:valAx>
        <c:axId val="74245344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2453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'!$T$44</c:f>
              <c:strCache>
                <c:ptCount val="1"/>
                <c:pt idx="0">
                  <c:v>无形资产</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'!$T$45:$T$63</c:f>
              <c:numCache>
                <c:formatCode>###,##0_ </c:formatCode>
                <c:ptCount val="19"/>
                <c:pt idx="0">
                  <c:v>1.02</c:v>
                </c:pt>
                <c:pt idx="1">
                  <c:v>0.94</c:v>
                </c:pt>
                <c:pt idx="2">
                  <c:v>0.94</c:v>
                </c:pt>
                <c:pt idx="3">
                  <c:v>1.03</c:v>
                </c:pt>
                <c:pt idx="4">
                  <c:v>0.99</c:v>
                </c:pt>
                <c:pt idx="5">
                  <c:v>1.34</c:v>
                </c:pt>
                <c:pt idx="6">
                  <c:v>1.36</c:v>
                </c:pt>
                <c:pt idx="7">
                  <c:v>1.04</c:v>
                </c:pt>
                <c:pt idx="8">
                  <c:v>1</c:v>
                </c:pt>
                <c:pt idx="9">
                  <c:v>0.97</c:v>
                </c:pt>
                <c:pt idx="10">
                  <c:v>0.95</c:v>
                </c:pt>
                <c:pt idx="11">
                  <c:v>0.92</c:v>
                </c:pt>
                <c:pt idx="12">
                  <c:v>3.69</c:v>
                </c:pt>
                <c:pt idx="13">
                  <c:v>3.95</c:v>
                </c:pt>
                <c:pt idx="14">
                  <c:v>5.4</c:v>
                </c:pt>
                <c:pt idx="15">
                  <c:v>6.68</c:v>
                </c:pt>
                <c:pt idx="16">
                  <c:v>7.28</c:v>
                </c:pt>
                <c:pt idx="17">
                  <c:v>9.92</c:v>
                </c:pt>
                <c:pt idx="18">
                  <c:v>9.92</c:v>
                </c:pt>
              </c:numCache>
            </c:numRef>
          </c:val>
          <c:smooth val="1"/>
          <c:extLst>
            <c:ext xmlns:c16="http://schemas.microsoft.com/office/drawing/2014/chart" uri="{C3380CC4-5D6E-409C-BE32-E72D297353CC}">
              <c16:uniqueId val="{00000000-BF42-4839-A8C3-93F0485453FD}"/>
            </c:ext>
          </c:extLst>
        </c:ser>
        <c:dLbls>
          <c:showLegendKey val="0"/>
          <c:showVal val="0"/>
          <c:showCatName val="0"/>
          <c:showSerName val="0"/>
          <c:showPercent val="0"/>
          <c:showBubbleSize val="0"/>
        </c:dLbls>
        <c:smooth val="0"/>
        <c:axId val="749512864"/>
        <c:axId val="749512536"/>
      </c:lineChart>
      <c:catAx>
        <c:axId val="74951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9512536"/>
        <c:crosses val="autoZero"/>
        <c:auto val="1"/>
        <c:lblAlgn val="ctr"/>
        <c:lblOffset val="100"/>
        <c:noMultiLvlLbl val="0"/>
      </c:catAx>
      <c:valAx>
        <c:axId val="74951253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9512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'!$T$44</c:f>
              <c:strCache>
                <c:ptCount val="1"/>
                <c:pt idx="0">
                  <c:v>无形资产</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'!$T$55:$T$63</c:f>
              <c:numCache>
                <c:formatCode>###,##0_ </c:formatCode>
                <c:ptCount val="9"/>
                <c:pt idx="0">
                  <c:v>0.95</c:v>
                </c:pt>
                <c:pt idx="1">
                  <c:v>0.92</c:v>
                </c:pt>
                <c:pt idx="2">
                  <c:v>3.69</c:v>
                </c:pt>
                <c:pt idx="3">
                  <c:v>3.95</c:v>
                </c:pt>
                <c:pt idx="4">
                  <c:v>5.4</c:v>
                </c:pt>
                <c:pt idx="5">
                  <c:v>6.68</c:v>
                </c:pt>
                <c:pt idx="6">
                  <c:v>7.28</c:v>
                </c:pt>
                <c:pt idx="7">
                  <c:v>9.92</c:v>
                </c:pt>
                <c:pt idx="8">
                  <c:v>9.92</c:v>
                </c:pt>
              </c:numCache>
            </c:numRef>
          </c:val>
          <c:smooth val="1"/>
          <c:extLst>
            <c:ext xmlns:c16="http://schemas.microsoft.com/office/drawing/2014/chart" uri="{C3380CC4-5D6E-409C-BE32-E72D297353CC}">
              <c16:uniqueId val="{00000000-4161-49C4-B7EE-B3EB2792EB37}"/>
            </c:ext>
          </c:extLst>
        </c:ser>
        <c:dLbls>
          <c:showLegendKey val="0"/>
          <c:showVal val="0"/>
          <c:showCatName val="0"/>
          <c:showSerName val="0"/>
          <c:showPercent val="0"/>
          <c:showBubbleSize val="0"/>
        </c:dLbls>
        <c:smooth val="0"/>
        <c:axId val="749512864"/>
        <c:axId val="749512536"/>
      </c:lineChart>
      <c:catAx>
        <c:axId val="74951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9512536"/>
        <c:crosses val="autoZero"/>
        <c:auto val="1"/>
        <c:lblAlgn val="ctr"/>
        <c:lblOffset val="100"/>
        <c:noMultiLvlLbl val="0"/>
      </c:catAx>
      <c:valAx>
        <c:axId val="74951253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9512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'!$X$44</c:f>
              <c:strCache>
                <c:ptCount val="1"/>
                <c:pt idx="0">
                  <c:v>计息负债</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'!$X$45:$X$63</c:f>
              <c:numCache>
                <c:formatCode>###,##0_ </c:formatCode>
                <c:ptCount val="19"/>
                <c:pt idx="0">
                  <c:v>3.98</c:v>
                </c:pt>
                <c:pt idx="1">
                  <c:v>6.45</c:v>
                </c:pt>
                <c:pt idx="2">
                  <c:v>7.71</c:v>
                </c:pt>
                <c:pt idx="3">
                  <c:v>10.459999999999999</c:v>
                </c:pt>
                <c:pt idx="4">
                  <c:v>8.68</c:v>
                </c:pt>
                <c:pt idx="5">
                  <c:v>8.8800000000000008</c:v>
                </c:pt>
                <c:pt idx="6">
                  <c:v>9.56</c:v>
                </c:pt>
                <c:pt idx="7">
                  <c:v>2.73</c:v>
                </c:pt>
                <c:pt idx="8">
                  <c:v>0.63</c:v>
                </c:pt>
                <c:pt idx="9">
                  <c:v>0.39</c:v>
                </c:pt>
                <c:pt idx="10">
                  <c:v>1.45</c:v>
                </c:pt>
                <c:pt idx="11">
                  <c:v>0.82</c:v>
                </c:pt>
                <c:pt idx="12">
                  <c:v>5.1899999999999995</c:v>
                </c:pt>
                <c:pt idx="13">
                  <c:v>5.61</c:v>
                </c:pt>
                <c:pt idx="14">
                  <c:v>6.7</c:v>
                </c:pt>
                <c:pt idx="15">
                  <c:v>0.59000000000000008</c:v>
                </c:pt>
                <c:pt idx="16">
                  <c:v>0.12</c:v>
                </c:pt>
                <c:pt idx="17">
                  <c:v>76.91</c:v>
                </c:pt>
                <c:pt idx="18">
                  <c:v>76.91</c:v>
                </c:pt>
              </c:numCache>
            </c:numRef>
          </c:val>
          <c:smooth val="1"/>
          <c:extLst>
            <c:ext xmlns:c16="http://schemas.microsoft.com/office/drawing/2014/chart" uri="{C3380CC4-5D6E-409C-BE32-E72D297353CC}">
              <c16:uniqueId val="{00000000-673D-4355-8EF3-5A9F8A2C18B3}"/>
            </c:ext>
          </c:extLst>
        </c:ser>
        <c:dLbls>
          <c:showLegendKey val="0"/>
          <c:showVal val="0"/>
          <c:showCatName val="0"/>
          <c:showSerName val="0"/>
          <c:showPercent val="0"/>
          <c:showBubbleSize val="0"/>
        </c:dLbls>
        <c:smooth val="0"/>
        <c:axId val="747432016"/>
        <c:axId val="747426440"/>
      </c:lineChart>
      <c:catAx>
        <c:axId val="74743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426440"/>
        <c:crosses val="autoZero"/>
        <c:auto val="1"/>
        <c:lblAlgn val="ctr"/>
        <c:lblOffset val="100"/>
        <c:noMultiLvlLbl val="0"/>
      </c:catAx>
      <c:valAx>
        <c:axId val="74742644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43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'!$AI$44</c:f>
              <c:strCache>
                <c:ptCount val="1"/>
                <c:pt idx="0">
                  <c:v>ROE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'!$AI$55:$AI$63</c:f>
              <c:numCache>
                <c:formatCode>###,##0.0_ </c:formatCode>
                <c:ptCount val="9"/>
                <c:pt idx="0">
                  <c:v>7.84</c:v>
                </c:pt>
                <c:pt idx="1">
                  <c:v>10.050000000000001</c:v>
                </c:pt>
                <c:pt idx="2">
                  <c:v>15.71</c:v>
                </c:pt>
                <c:pt idx="3">
                  <c:v>16.38</c:v>
                </c:pt>
                <c:pt idx="4">
                  <c:v>15.91</c:v>
                </c:pt>
                <c:pt idx="5">
                  <c:v>12.75</c:v>
                </c:pt>
                <c:pt idx="6">
                  <c:v>11.34</c:v>
                </c:pt>
                <c:pt idx="7">
                  <c:v>16.71</c:v>
                </c:pt>
                <c:pt idx="8">
                  <c:v>16.71</c:v>
                </c:pt>
              </c:numCache>
            </c:numRef>
          </c:val>
          <c:smooth val="1"/>
          <c:extLst>
            <c:ext xmlns:c16="http://schemas.microsoft.com/office/drawing/2014/chart" uri="{C3380CC4-5D6E-409C-BE32-E72D297353CC}">
              <c16:uniqueId val="{00000000-5220-40B1-ACB3-447223F507EF}"/>
            </c:ext>
          </c:extLst>
        </c:ser>
        <c:dLbls>
          <c:showLegendKey val="0"/>
          <c:showVal val="0"/>
          <c:showCatName val="0"/>
          <c:showSerName val="0"/>
          <c:showPercent val="0"/>
          <c:showBubbleSize val="0"/>
        </c:dLbls>
        <c:smooth val="0"/>
        <c:axId val="678747528"/>
        <c:axId val="678778360"/>
      </c:lineChart>
      <c:catAx>
        <c:axId val="67874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778360"/>
        <c:crosses val="autoZero"/>
        <c:auto val="1"/>
        <c:lblAlgn val="ctr"/>
        <c:lblOffset val="100"/>
        <c:noMultiLvlLbl val="0"/>
      </c:catAx>
      <c:valAx>
        <c:axId val="67877836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747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'!$X$44</c:f>
              <c:strCache>
                <c:ptCount val="1"/>
                <c:pt idx="0">
                  <c:v>计息负债</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'!$X$55:$X$63</c:f>
              <c:numCache>
                <c:formatCode>###,##0_ </c:formatCode>
                <c:ptCount val="9"/>
                <c:pt idx="0">
                  <c:v>1.45</c:v>
                </c:pt>
                <c:pt idx="1">
                  <c:v>0.82</c:v>
                </c:pt>
                <c:pt idx="2">
                  <c:v>5.1899999999999995</c:v>
                </c:pt>
                <c:pt idx="3">
                  <c:v>5.61</c:v>
                </c:pt>
                <c:pt idx="4">
                  <c:v>6.7</c:v>
                </c:pt>
                <c:pt idx="5">
                  <c:v>0.59000000000000008</c:v>
                </c:pt>
                <c:pt idx="6">
                  <c:v>0.12</c:v>
                </c:pt>
                <c:pt idx="7">
                  <c:v>76.91</c:v>
                </c:pt>
                <c:pt idx="8">
                  <c:v>76.91</c:v>
                </c:pt>
              </c:numCache>
            </c:numRef>
          </c:val>
          <c:smooth val="1"/>
          <c:extLst>
            <c:ext xmlns:c16="http://schemas.microsoft.com/office/drawing/2014/chart" uri="{C3380CC4-5D6E-409C-BE32-E72D297353CC}">
              <c16:uniqueId val="{00000000-7B38-48C0-9B0B-7B27D0BFF1BB}"/>
            </c:ext>
          </c:extLst>
        </c:ser>
        <c:dLbls>
          <c:showLegendKey val="0"/>
          <c:showVal val="0"/>
          <c:showCatName val="0"/>
          <c:showSerName val="0"/>
          <c:showPercent val="0"/>
          <c:showBubbleSize val="0"/>
        </c:dLbls>
        <c:smooth val="0"/>
        <c:axId val="747432016"/>
        <c:axId val="747426440"/>
      </c:lineChart>
      <c:catAx>
        <c:axId val="74743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426440"/>
        <c:crosses val="autoZero"/>
        <c:auto val="1"/>
        <c:lblAlgn val="ctr"/>
        <c:lblOffset val="100"/>
        <c:noMultiLvlLbl val="0"/>
      </c:catAx>
      <c:valAx>
        <c:axId val="74742644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43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'!$BR$44</c:f>
              <c:strCache>
                <c:ptCount val="1"/>
                <c:pt idx="0">
                  <c:v>分红率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'!$BR$45:$BR$63</c:f>
              <c:numCache>
                <c:formatCode>0.0%</c:formatCode>
                <c:ptCount val="19"/>
                <c:pt idx="0">
                  <c:v>0.33289999999999997</c:v>
                </c:pt>
                <c:pt idx="1">
                  <c:v>0.307</c:v>
                </c:pt>
                <c:pt idx="2">
                  <c:v>0.34799999999999998</c:v>
                </c:pt>
                <c:pt idx="3">
                  <c:v>0.36659999999999998</c:v>
                </c:pt>
                <c:pt idx="4">
                  <c:v>0.30769999999999997</c:v>
                </c:pt>
                <c:pt idx="5">
                  <c:v>0.2868</c:v>
                </c:pt>
                <c:pt idx="6">
                  <c:v>0.3</c:v>
                </c:pt>
                <c:pt idx="7">
                  <c:v>0.1777</c:v>
                </c:pt>
                <c:pt idx="8">
                  <c:v>0.19220000000000001</c:v>
                </c:pt>
                <c:pt idx="9">
                  <c:v>0.15179999999999999</c:v>
                </c:pt>
                <c:pt idx="10">
                  <c:v>0.28199999999999997</c:v>
                </c:pt>
                <c:pt idx="12">
                  <c:v>0.3821</c:v>
                </c:pt>
                <c:pt idx="13">
                  <c:v>0.30320000000000003</c:v>
                </c:pt>
                <c:pt idx="15">
                  <c:v>0.62529999999999997</c:v>
                </c:pt>
                <c:pt idx="16">
                  <c:v>0.30049999999999999</c:v>
                </c:pt>
                <c:pt idx="17">
                  <c:v>0.30049999999999999</c:v>
                </c:pt>
                <c:pt idx="18">
                  <c:v>0.30049999999999999</c:v>
                </c:pt>
              </c:numCache>
            </c:numRef>
          </c:val>
          <c:smooth val="1"/>
          <c:extLst>
            <c:ext xmlns:c16="http://schemas.microsoft.com/office/drawing/2014/chart" uri="{C3380CC4-5D6E-409C-BE32-E72D297353CC}">
              <c16:uniqueId val="{00000000-8837-4E94-88DB-B8762CC277BD}"/>
            </c:ext>
          </c:extLst>
        </c:ser>
        <c:dLbls>
          <c:showLegendKey val="0"/>
          <c:showVal val="0"/>
          <c:showCatName val="0"/>
          <c:showSerName val="0"/>
          <c:showPercent val="0"/>
          <c:showBubbleSize val="0"/>
        </c:dLbls>
        <c:smooth val="0"/>
        <c:axId val="747381592"/>
        <c:axId val="747381920"/>
      </c:lineChart>
      <c:catAx>
        <c:axId val="74738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381920"/>
        <c:crosses val="autoZero"/>
        <c:auto val="1"/>
        <c:lblAlgn val="ctr"/>
        <c:lblOffset val="100"/>
        <c:noMultiLvlLbl val="0"/>
      </c:catAx>
      <c:valAx>
        <c:axId val="747381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381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'!$BR$44</c:f>
              <c:strCache>
                <c:ptCount val="1"/>
                <c:pt idx="0">
                  <c:v>分红率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'!$BR$55:$BR$63</c:f>
              <c:numCache>
                <c:formatCode>0.0%</c:formatCode>
                <c:ptCount val="9"/>
                <c:pt idx="0">
                  <c:v>0.28199999999999997</c:v>
                </c:pt>
                <c:pt idx="2">
                  <c:v>0.3821</c:v>
                </c:pt>
                <c:pt idx="3">
                  <c:v>0.30320000000000003</c:v>
                </c:pt>
                <c:pt idx="5">
                  <c:v>0.62529999999999997</c:v>
                </c:pt>
                <c:pt idx="6">
                  <c:v>0.30049999999999999</c:v>
                </c:pt>
                <c:pt idx="7">
                  <c:v>0.30049999999999999</c:v>
                </c:pt>
                <c:pt idx="8">
                  <c:v>0.30049999999999999</c:v>
                </c:pt>
              </c:numCache>
            </c:numRef>
          </c:val>
          <c:smooth val="1"/>
          <c:extLst>
            <c:ext xmlns:c16="http://schemas.microsoft.com/office/drawing/2014/chart" uri="{C3380CC4-5D6E-409C-BE32-E72D297353CC}">
              <c16:uniqueId val="{00000000-9180-4B2B-9142-CF8BD55103C6}"/>
            </c:ext>
          </c:extLst>
        </c:ser>
        <c:dLbls>
          <c:showLegendKey val="0"/>
          <c:showVal val="0"/>
          <c:showCatName val="0"/>
          <c:showSerName val="0"/>
          <c:showPercent val="0"/>
          <c:showBubbleSize val="0"/>
        </c:dLbls>
        <c:smooth val="0"/>
        <c:axId val="747381592"/>
        <c:axId val="747381920"/>
      </c:lineChart>
      <c:catAx>
        <c:axId val="74738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381920"/>
        <c:crosses val="autoZero"/>
        <c:auto val="1"/>
        <c:lblAlgn val="ctr"/>
        <c:lblOffset val="100"/>
        <c:noMultiLvlLbl val="0"/>
      </c:catAx>
      <c:valAx>
        <c:axId val="747381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381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'!$AR$44</c:f>
              <c:strCache>
                <c:ptCount val="1"/>
                <c:pt idx="0">
                  <c:v>三项费率
/毛利率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'!$AR$45:$AR$63</c:f>
              <c:numCache>
                <c:formatCode>0.0%</c:formatCode>
                <c:ptCount val="19"/>
                <c:pt idx="1">
                  <c:v>0.75342465753424659</c:v>
                </c:pt>
                <c:pt idx="2">
                  <c:v>0.80171796707229803</c:v>
                </c:pt>
                <c:pt idx="3">
                  <c:v>0.88037249283667618</c:v>
                </c:pt>
                <c:pt idx="4">
                  <c:v>0.81326464906632312</c:v>
                </c:pt>
                <c:pt idx="5">
                  <c:v>0.7652319731693682</c:v>
                </c:pt>
                <c:pt idx="6">
                  <c:v>0.76703721604639929</c:v>
                </c:pt>
                <c:pt idx="7">
                  <c:v>0.9494855004677264</c:v>
                </c:pt>
                <c:pt idx="8">
                  <c:v>0.92750929368029711</c:v>
                </c:pt>
                <c:pt idx="9">
                  <c:v>0.83750000000000013</c:v>
                </c:pt>
                <c:pt idx="10">
                  <c:v>0.85468861846814614</c:v>
                </c:pt>
                <c:pt idx="11">
                  <c:v>0.86059806508355274</c:v>
                </c:pt>
                <c:pt idx="12">
                  <c:v>0.81695966907962769</c:v>
                </c:pt>
                <c:pt idx="13">
                  <c:v>0.78629640808934509</c:v>
                </c:pt>
                <c:pt idx="14">
                  <c:v>0.79737146158290007</c:v>
                </c:pt>
                <c:pt idx="15">
                  <c:v>0.78004227053140074</c:v>
                </c:pt>
                <c:pt idx="16">
                  <c:v>0.71663920922570012</c:v>
                </c:pt>
                <c:pt idx="17">
                  <c:v>0.62439471273393543</c:v>
                </c:pt>
                <c:pt idx="18">
                  <c:v>0.62439471273393543</c:v>
                </c:pt>
              </c:numCache>
            </c:numRef>
          </c:val>
          <c:smooth val="1"/>
          <c:extLst>
            <c:ext xmlns:c16="http://schemas.microsoft.com/office/drawing/2014/chart" uri="{C3380CC4-5D6E-409C-BE32-E72D297353CC}">
              <c16:uniqueId val="{00000000-1194-4319-80A1-F35C038003FB}"/>
            </c:ext>
          </c:extLst>
        </c:ser>
        <c:dLbls>
          <c:showLegendKey val="0"/>
          <c:showVal val="0"/>
          <c:showCatName val="0"/>
          <c:showSerName val="0"/>
          <c:showPercent val="0"/>
          <c:showBubbleSize val="0"/>
        </c:dLbls>
        <c:smooth val="0"/>
        <c:axId val="522064944"/>
        <c:axId val="522056744"/>
      </c:lineChart>
      <c:catAx>
        <c:axId val="52206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2056744"/>
        <c:crosses val="autoZero"/>
        <c:auto val="1"/>
        <c:lblAlgn val="ctr"/>
        <c:lblOffset val="100"/>
        <c:noMultiLvlLbl val="0"/>
      </c:catAx>
      <c:valAx>
        <c:axId val="5220567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206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'!$AR$44</c:f>
              <c:strCache>
                <c:ptCount val="1"/>
                <c:pt idx="0">
                  <c:v>三项费率
/毛利率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'!$AR$55:$AR$63</c:f>
              <c:numCache>
                <c:formatCode>0.0%</c:formatCode>
                <c:ptCount val="9"/>
                <c:pt idx="0">
                  <c:v>0.85468861846814614</c:v>
                </c:pt>
                <c:pt idx="1">
                  <c:v>0.86059806508355274</c:v>
                </c:pt>
                <c:pt idx="2">
                  <c:v>0.81695966907962769</c:v>
                </c:pt>
                <c:pt idx="3">
                  <c:v>0.78629640808934509</c:v>
                </c:pt>
                <c:pt idx="4">
                  <c:v>0.79737146158290007</c:v>
                </c:pt>
                <c:pt idx="5">
                  <c:v>0.78004227053140074</c:v>
                </c:pt>
                <c:pt idx="6">
                  <c:v>0.71663920922570012</c:v>
                </c:pt>
                <c:pt idx="7">
                  <c:v>0.62439471273393543</c:v>
                </c:pt>
                <c:pt idx="8">
                  <c:v>0.62439471273393543</c:v>
                </c:pt>
              </c:numCache>
            </c:numRef>
          </c:val>
          <c:smooth val="1"/>
          <c:extLst>
            <c:ext xmlns:c16="http://schemas.microsoft.com/office/drawing/2014/chart" uri="{C3380CC4-5D6E-409C-BE32-E72D297353CC}">
              <c16:uniqueId val="{00000000-8471-4F51-9C11-2A4D80867D58}"/>
            </c:ext>
          </c:extLst>
        </c:ser>
        <c:dLbls>
          <c:showLegendKey val="0"/>
          <c:showVal val="0"/>
          <c:showCatName val="0"/>
          <c:showSerName val="0"/>
          <c:showPercent val="0"/>
          <c:showBubbleSize val="0"/>
        </c:dLbls>
        <c:smooth val="0"/>
        <c:axId val="522064944"/>
        <c:axId val="522056744"/>
      </c:lineChart>
      <c:catAx>
        <c:axId val="52206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2056744"/>
        <c:crosses val="autoZero"/>
        <c:auto val="1"/>
        <c:lblAlgn val="ctr"/>
        <c:lblOffset val="100"/>
        <c:noMultiLvlLbl val="0"/>
      </c:catAx>
      <c:valAx>
        <c:axId val="5220567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206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'!$AQ$44</c:f>
              <c:strCache>
                <c:ptCount val="1"/>
                <c:pt idx="0">
                  <c:v>三项费率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'!$AQ$45:$AQ$63</c:f>
              <c:numCache>
                <c:formatCode>0.0%</c:formatCode>
                <c:ptCount val="19"/>
                <c:pt idx="1">
                  <c:v>0.16655450874831765</c:v>
                </c:pt>
                <c:pt idx="2">
                  <c:v>0.16064257028112452</c:v>
                </c:pt>
                <c:pt idx="3">
                  <c:v>0.1594447327451998</c:v>
                </c:pt>
                <c:pt idx="4">
                  <c:v>0.13992909372922666</c:v>
                </c:pt>
                <c:pt idx="5">
                  <c:v>0.13296425796425795</c:v>
                </c:pt>
                <c:pt idx="6">
                  <c:v>0.12880448015583151</c:v>
                </c:pt>
                <c:pt idx="7">
                  <c:v>0.28777998298837537</c:v>
                </c:pt>
                <c:pt idx="8">
                  <c:v>0.25708397733127253</c:v>
                </c:pt>
                <c:pt idx="9">
                  <c:v>0.23896567097637095</c:v>
                </c:pt>
                <c:pt idx="10">
                  <c:v>0.21948529411764706</c:v>
                </c:pt>
                <c:pt idx="11">
                  <c:v>0.2378174747842994</c:v>
                </c:pt>
                <c:pt idx="12">
                  <c:v>0.269195820081781</c:v>
                </c:pt>
                <c:pt idx="13">
                  <c:v>0.27712765957446811</c:v>
                </c:pt>
                <c:pt idx="14">
                  <c:v>0.2886797385620915</c:v>
                </c:pt>
                <c:pt idx="15">
                  <c:v>0.25788580555000995</c:v>
                </c:pt>
                <c:pt idx="16">
                  <c:v>0.26987687315071107</c:v>
                </c:pt>
                <c:pt idx="17">
                  <c:v>0.15969339938412105</c:v>
                </c:pt>
                <c:pt idx="18">
                  <c:v>0.15969339938412105</c:v>
                </c:pt>
              </c:numCache>
            </c:numRef>
          </c:val>
          <c:smooth val="1"/>
          <c:extLst>
            <c:ext xmlns:c16="http://schemas.microsoft.com/office/drawing/2014/chart" uri="{C3380CC4-5D6E-409C-BE32-E72D297353CC}">
              <c16:uniqueId val="{00000000-62B1-48F2-B1B6-A71A1A1DEA80}"/>
            </c:ext>
          </c:extLst>
        </c:ser>
        <c:dLbls>
          <c:showLegendKey val="0"/>
          <c:showVal val="0"/>
          <c:showCatName val="0"/>
          <c:showSerName val="0"/>
          <c:showPercent val="0"/>
          <c:showBubbleSize val="0"/>
        </c:dLbls>
        <c:smooth val="0"/>
        <c:axId val="776539168"/>
        <c:axId val="776538184"/>
      </c:lineChart>
      <c:catAx>
        <c:axId val="77653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6538184"/>
        <c:crosses val="autoZero"/>
        <c:auto val="1"/>
        <c:lblAlgn val="ctr"/>
        <c:lblOffset val="100"/>
        <c:noMultiLvlLbl val="0"/>
      </c:catAx>
      <c:valAx>
        <c:axId val="7765381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6539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'!$AQ$44</c:f>
              <c:strCache>
                <c:ptCount val="1"/>
                <c:pt idx="0">
                  <c:v>三项费率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'!$AQ$55:$AQ$63</c:f>
              <c:numCache>
                <c:formatCode>0.0%</c:formatCode>
                <c:ptCount val="9"/>
                <c:pt idx="0">
                  <c:v>0.21948529411764706</c:v>
                </c:pt>
                <c:pt idx="1">
                  <c:v>0.2378174747842994</c:v>
                </c:pt>
                <c:pt idx="2">
                  <c:v>0.269195820081781</c:v>
                </c:pt>
                <c:pt idx="3">
                  <c:v>0.27712765957446811</c:v>
                </c:pt>
                <c:pt idx="4">
                  <c:v>0.2886797385620915</c:v>
                </c:pt>
                <c:pt idx="5">
                  <c:v>0.25788580555000995</c:v>
                </c:pt>
                <c:pt idx="6">
                  <c:v>0.26987687315071107</c:v>
                </c:pt>
                <c:pt idx="7">
                  <c:v>0.15969339938412105</c:v>
                </c:pt>
                <c:pt idx="8">
                  <c:v>0.15969339938412105</c:v>
                </c:pt>
              </c:numCache>
            </c:numRef>
          </c:val>
          <c:smooth val="1"/>
          <c:extLst>
            <c:ext xmlns:c16="http://schemas.microsoft.com/office/drawing/2014/chart" uri="{C3380CC4-5D6E-409C-BE32-E72D297353CC}">
              <c16:uniqueId val="{00000000-DA22-48BE-8E02-9904EB6BF047}"/>
            </c:ext>
          </c:extLst>
        </c:ser>
        <c:dLbls>
          <c:showLegendKey val="0"/>
          <c:showVal val="0"/>
          <c:showCatName val="0"/>
          <c:showSerName val="0"/>
          <c:showPercent val="0"/>
          <c:showBubbleSize val="0"/>
        </c:dLbls>
        <c:smooth val="0"/>
        <c:axId val="776539168"/>
        <c:axId val="776538184"/>
      </c:lineChart>
      <c:catAx>
        <c:axId val="77653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6538184"/>
        <c:crosses val="autoZero"/>
        <c:auto val="1"/>
        <c:lblAlgn val="ctr"/>
        <c:lblOffset val="100"/>
        <c:noMultiLvlLbl val="0"/>
      </c:catAx>
      <c:valAx>
        <c:axId val="7765381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6539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'!$BE$44</c:f>
              <c:strCache>
                <c:ptCount val="1"/>
                <c:pt idx="0">
                  <c:v>库存周转</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'!$BE$45:$BE$63</c:f>
              <c:numCache>
                <c:formatCode>###,##0_ </c:formatCode>
                <c:ptCount val="19"/>
                <c:pt idx="0">
                  <c:v>70.19</c:v>
                </c:pt>
                <c:pt idx="1">
                  <c:v>65.38</c:v>
                </c:pt>
                <c:pt idx="2">
                  <c:v>61.86</c:v>
                </c:pt>
                <c:pt idx="3">
                  <c:v>61.18</c:v>
                </c:pt>
                <c:pt idx="4">
                  <c:v>53.63</c:v>
                </c:pt>
                <c:pt idx="5">
                  <c:v>52.17</c:v>
                </c:pt>
                <c:pt idx="6">
                  <c:v>48.04</c:v>
                </c:pt>
                <c:pt idx="7">
                  <c:v>150.28</c:v>
                </c:pt>
                <c:pt idx="8">
                  <c:v>76.569999999999993</c:v>
                </c:pt>
                <c:pt idx="9">
                  <c:v>73.87</c:v>
                </c:pt>
                <c:pt idx="10">
                  <c:v>71.86</c:v>
                </c:pt>
                <c:pt idx="11">
                  <c:v>64.55</c:v>
                </c:pt>
                <c:pt idx="12">
                  <c:v>53.7</c:v>
                </c:pt>
                <c:pt idx="13">
                  <c:v>71.33</c:v>
                </c:pt>
                <c:pt idx="14">
                  <c:v>75.569999999999993</c:v>
                </c:pt>
                <c:pt idx="15">
                  <c:v>71.47</c:v>
                </c:pt>
                <c:pt idx="16">
                  <c:v>89.31</c:v>
                </c:pt>
                <c:pt idx="17">
                  <c:v>68.48</c:v>
                </c:pt>
                <c:pt idx="18">
                  <c:v>68.48</c:v>
                </c:pt>
              </c:numCache>
            </c:numRef>
          </c:val>
          <c:smooth val="1"/>
          <c:extLst>
            <c:ext xmlns:c16="http://schemas.microsoft.com/office/drawing/2014/chart" uri="{C3380CC4-5D6E-409C-BE32-E72D297353CC}">
              <c16:uniqueId val="{00000000-1457-40E9-9D87-04B43F61EBD2}"/>
            </c:ext>
          </c:extLst>
        </c:ser>
        <c:dLbls>
          <c:showLegendKey val="0"/>
          <c:showVal val="0"/>
          <c:showCatName val="0"/>
          <c:showSerName val="0"/>
          <c:showPercent val="0"/>
          <c:showBubbleSize val="0"/>
        </c:dLbls>
        <c:smooth val="0"/>
        <c:axId val="607635536"/>
        <c:axId val="607635864"/>
      </c:lineChart>
      <c:catAx>
        <c:axId val="6076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7635864"/>
        <c:crosses val="autoZero"/>
        <c:auto val="1"/>
        <c:lblAlgn val="ctr"/>
        <c:lblOffset val="100"/>
        <c:noMultiLvlLbl val="0"/>
      </c:catAx>
      <c:valAx>
        <c:axId val="60763586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763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'!$BF$44</c:f>
              <c:strCache>
                <c:ptCount val="1"/>
                <c:pt idx="0">
                  <c:v>应付周转</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'!$BF$45:$BF$63</c:f>
              <c:numCache>
                <c:formatCode>###,##0_ </c:formatCode>
                <c:ptCount val="19"/>
                <c:pt idx="0">
                  <c:v>46.47</c:v>
                </c:pt>
                <c:pt idx="1">
                  <c:v>44.27</c:v>
                </c:pt>
                <c:pt idx="2">
                  <c:v>39.57</c:v>
                </c:pt>
                <c:pt idx="3">
                  <c:v>42.59</c:v>
                </c:pt>
                <c:pt idx="4">
                  <c:v>41.39</c:v>
                </c:pt>
                <c:pt idx="5">
                  <c:v>36.64</c:v>
                </c:pt>
                <c:pt idx="6">
                  <c:v>37.479999999999997</c:v>
                </c:pt>
                <c:pt idx="7">
                  <c:v>112.83</c:v>
                </c:pt>
                <c:pt idx="8">
                  <c:v>36.58</c:v>
                </c:pt>
                <c:pt idx="9">
                  <c:v>31.84</c:v>
                </c:pt>
                <c:pt idx="10">
                  <c:v>27.37</c:v>
                </c:pt>
                <c:pt idx="11">
                  <c:v>32.840000000000003</c:v>
                </c:pt>
                <c:pt idx="12">
                  <c:v>33.64</c:v>
                </c:pt>
                <c:pt idx="13">
                  <c:v>52.43</c:v>
                </c:pt>
                <c:pt idx="14">
                  <c:v>69.52</c:v>
                </c:pt>
                <c:pt idx="15">
                  <c:v>65.81</c:v>
                </c:pt>
                <c:pt idx="16">
                  <c:v>69.849999999999994</c:v>
                </c:pt>
                <c:pt idx="17">
                  <c:v>34.03</c:v>
                </c:pt>
                <c:pt idx="18">
                  <c:v>34.03</c:v>
                </c:pt>
              </c:numCache>
            </c:numRef>
          </c:val>
          <c:smooth val="1"/>
          <c:extLst>
            <c:ext xmlns:c16="http://schemas.microsoft.com/office/drawing/2014/chart" uri="{C3380CC4-5D6E-409C-BE32-E72D297353CC}">
              <c16:uniqueId val="{00000000-0FCF-4AFD-BB9E-0427DAB29EA9}"/>
            </c:ext>
          </c:extLst>
        </c:ser>
        <c:dLbls>
          <c:showLegendKey val="0"/>
          <c:showVal val="0"/>
          <c:showCatName val="0"/>
          <c:showSerName val="0"/>
          <c:showPercent val="0"/>
          <c:showBubbleSize val="0"/>
        </c:dLbls>
        <c:smooth val="0"/>
        <c:axId val="480376448"/>
        <c:axId val="480375792"/>
      </c:lineChart>
      <c:catAx>
        <c:axId val="48037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0375792"/>
        <c:crosses val="autoZero"/>
        <c:auto val="1"/>
        <c:lblAlgn val="ctr"/>
        <c:lblOffset val="100"/>
        <c:noMultiLvlLbl val="0"/>
      </c:catAx>
      <c:valAx>
        <c:axId val="48037579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037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'!$BD$44</c:f>
              <c:strCache>
                <c:ptCount val="1"/>
                <c:pt idx="0">
                  <c:v>应收周转</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'!$BD$45:$BD$63</c:f>
              <c:numCache>
                <c:formatCode>###,##0_ </c:formatCode>
                <c:ptCount val="19"/>
                <c:pt idx="0">
                  <c:v>18.46</c:v>
                </c:pt>
                <c:pt idx="1">
                  <c:v>38.270000000000003</c:v>
                </c:pt>
                <c:pt idx="2">
                  <c:v>41.18</c:v>
                </c:pt>
                <c:pt idx="3">
                  <c:v>43.11</c:v>
                </c:pt>
                <c:pt idx="4">
                  <c:v>38.44</c:v>
                </c:pt>
                <c:pt idx="5">
                  <c:v>40.5</c:v>
                </c:pt>
                <c:pt idx="6">
                  <c:v>43.73</c:v>
                </c:pt>
                <c:pt idx="7">
                  <c:v>106.74</c:v>
                </c:pt>
                <c:pt idx="8">
                  <c:v>37.450000000000003</c:v>
                </c:pt>
                <c:pt idx="9">
                  <c:v>27.43</c:v>
                </c:pt>
                <c:pt idx="10">
                  <c:v>25.74</c:v>
                </c:pt>
                <c:pt idx="11">
                  <c:v>21.8</c:v>
                </c:pt>
                <c:pt idx="12">
                  <c:v>15.57</c:v>
                </c:pt>
                <c:pt idx="13">
                  <c:v>18.95</c:v>
                </c:pt>
                <c:pt idx="14">
                  <c:v>19.37</c:v>
                </c:pt>
                <c:pt idx="15">
                  <c:v>19.41</c:v>
                </c:pt>
                <c:pt idx="16">
                  <c:v>19.09</c:v>
                </c:pt>
                <c:pt idx="17">
                  <c:v>56.92</c:v>
                </c:pt>
                <c:pt idx="18">
                  <c:v>56.92</c:v>
                </c:pt>
              </c:numCache>
            </c:numRef>
          </c:val>
          <c:smooth val="1"/>
          <c:extLst>
            <c:ext xmlns:c16="http://schemas.microsoft.com/office/drawing/2014/chart" uri="{C3380CC4-5D6E-409C-BE32-E72D297353CC}">
              <c16:uniqueId val="{00000000-17D8-46B5-AD95-1F22A0D08E19}"/>
            </c:ext>
          </c:extLst>
        </c:ser>
        <c:dLbls>
          <c:showLegendKey val="0"/>
          <c:showVal val="0"/>
          <c:showCatName val="0"/>
          <c:showSerName val="0"/>
          <c:showPercent val="0"/>
          <c:showBubbleSize val="0"/>
        </c:dLbls>
        <c:smooth val="0"/>
        <c:axId val="532097064"/>
        <c:axId val="532097392"/>
      </c:lineChart>
      <c:catAx>
        <c:axId val="53209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2097392"/>
        <c:crosses val="autoZero"/>
        <c:auto val="1"/>
        <c:lblAlgn val="ctr"/>
        <c:lblOffset val="100"/>
        <c:noMultiLvlLbl val="0"/>
      </c:catAx>
      <c:valAx>
        <c:axId val="53209739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2097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三项费用</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'!$G$44</c:f>
              <c:strCache>
                <c:ptCount val="1"/>
                <c:pt idx="0">
                  <c:v>销售费用</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'!$G$45:$G$63</c:f>
              <c:numCache>
                <c:formatCode>###,##0_ </c:formatCode>
                <c:ptCount val="19"/>
                <c:pt idx="0">
                  <c:v>3.93</c:v>
                </c:pt>
                <c:pt idx="1">
                  <c:v>4.18</c:v>
                </c:pt>
                <c:pt idx="2">
                  <c:v>4.8</c:v>
                </c:pt>
                <c:pt idx="3">
                  <c:v>5.34</c:v>
                </c:pt>
                <c:pt idx="4">
                  <c:v>5.92</c:v>
                </c:pt>
                <c:pt idx="5">
                  <c:v>7.9</c:v>
                </c:pt>
                <c:pt idx="6">
                  <c:v>10.199999999999999</c:v>
                </c:pt>
                <c:pt idx="7">
                  <c:v>6.01</c:v>
                </c:pt>
                <c:pt idx="8">
                  <c:v>5.56</c:v>
                </c:pt>
                <c:pt idx="9">
                  <c:v>6.17</c:v>
                </c:pt>
                <c:pt idx="10">
                  <c:v>7.11</c:v>
                </c:pt>
                <c:pt idx="11">
                  <c:v>13.59</c:v>
                </c:pt>
                <c:pt idx="12">
                  <c:v>34.85</c:v>
                </c:pt>
                <c:pt idx="13">
                  <c:v>39.43</c:v>
                </c:pt>
                <c:pt idx="14">
                  <c:v>41.68</c:v>
                </c:pt>
                <c:pt idx="15">
                  <c:v>38.24</c:v>
                </c:pt>
                <c:pt idx="16">
                  <c:v>42.86</c:v>
                </c:pt>
                <c:pt idx="17">
                  <c:v>36.450000000000003</c:v>
                </c:pt>
                <c:pt idx="18">
                  <c:v>36.450000000000003</c:v>
                </c:pt>
              </c:numCache>
            </c:numRef>
          </c:val>
          <c:smooth val="1"/>
          <c:extLst>
            <c:ext xmlns:c16="http://schemas.microsoft.com/office/drawing/2014/chart" uri="{C3380CC4-5D6E-409C-BE32-E72D297353CC}">
              <c16:uniqueId val="{00000000-019C-470F-BB87-F0F37B1A0DEA}"/>
            </c:ext>
          </c:extLst>
        </c:ser>
        <c:ser>
          <c:idx val="1"/>
          <c:order val="1"/>
          <c:tx>
            <c:strRef>
              <c:f>'1.1 基本面分析  '!$H$44</c:f>
              <c:strCache>
                <c:ptCount val="1"/>
                <c:pt idx="0">
                  <c:v>管理费用</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'!$H$45:$H$63</c:f>
              <c:numCache>
                <c:formatCode>###,##0_ </c:formatCode>
                <c:ptCount val="19"/>
                <c:pt idx="0">
                  <c:v>5.22</c:v>
                </c:pt>
                <c:pt idx="1">
                  <c:v>5.57</c:v>
                </c:pt>
                <c:pt idx="2">
                  <c:v>6.18</c:v>
                </c:pt>
                <c:pt idx="3">
                  <c:v>6.57</c:v>
                </c:pt>
                <c:pt idx="4">
                  <c:v>6.28</c:v>
                </c:pt>
                <c:pt idx="5">
                  <c:v>5.34</c:v>
                </c:pt>
                <c:pt idx="6">
                  <c:v>5.07</c:v>
                </c:pt>
                <c:pt idx="7">
                  <c:v>3.99</c:v>
                </c:pt>
                <c:pt idx="8">
                  <c:v>4.3600000000000003</c:v>
                </c:pt>
                <c:pt idx="9">
                  <c:v>4.57</c:v>
                </c:pt>
                <c:pt idx="10">
                  <c:v>4.8099999999999996</c:v>
                </c:pt>
                <c:pt idx="11">
                  <c:v>5.93</c:v>
                </c:pt>
                <c:pt idx="12">
                  <c:v>12.27</c:v>
                </c:pt>
                <c:pt idx="13">
                  <c:v>12.65</c:v>
                </c:pt>
                <c:pt idx="14">
                  <c:v>13.75</c:v>
                </c:pt>
                <c:pt idx="15">
                  <c:v>14.4</c:v>
                </c:pt>
                <c:pt idx="16">
                  <c:v>15.8</c:v>
                </c:pt>
                <c:pt idx="17">
                  <c:v>11.78</c:v>
                </c:pt>
                <c:pt idx="18">
                  <c:v>11.78</c:v>
                </c:pt>
              </c:numCache>
            </c:numRef>
          </c:val>
          <c:smooth val="1"/>
          <c:extLst>
            <c:ext xmlns:c16="http://schemas.microsoft.com/office/drawing/2014/chart" uri="{C3380CC4-5D6E-409C-BE32-E72D297353CC}">
              <c16:uniqueId val="{00000001-019C-470F-BB87-F0F37B1A0DEA}"/>
            </c:ext>
          </c:extLst>
        </c:ser>
        <c:ser>
          <c:idx val="2"/>
          <c:order val="2"/>
          <c:tx>
            <c:strRef>
              <c:f>'1.1 基本面分析  '!$I$44</c:f>
              <c:strCache>
                <c:ptCount val="1"/>
                <c:pt idx="0">
                  <c:v>财务费用</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'!$I$45:$I$63</c:f>
              <c:numCache>
                <c:formatCode>###,##0_ </c:formatCode>
                <c:ptCount val="19"/>
                <c:pt idx="0">
                  <c:v>7.0000000000000007E-2</c:v>
                </c:pt>
                <c:pt idx="1">
                  <c:v>0.15</c:v>
                </c:pt>
                <c:pt idx="2">
                  <c:v>0.22</c:v>
                </c:pt>
                <c:pt idx="3">
                  <c:v>0.38</c:v>
                </c:pt>
                <c:pt idx="4">
                  <c:v>0.43</c:v>
                </c:pt>
                <c:pt idx="5">
                  <c:v>0.45</c:v>
                </c:pt>
                <c:pt idx="6">
                  <c:v>0.6</c:v>
                </c:pt>
                <c:pt idx="7">
                  <c:v>0.15</c:v>
                </c:pt>
                <c:pt idx="8">
                  <c:v>0.06</c:v>
                </c:pt>
                <c:pt idx="9">
                  <c:v>-0.02</c:v>
                </c:pt>
                <c:pt idx="10">
                  <c:v>0.02</c:v>
                </c:pt>
                <c:pt idx="11">
                  <c:v>0.05</c:v>
                </c:pt>
                <c:pt idx="12">
                  <c:v>0.28000000000000003</c:v>
                </c:pt>
                <c:pt idx="13">
                  <c:v>0.02</c:v>
                </c:pt>
                <c:pt idx="14">
                  <c:v>-0.22</c:v>
                </c:pt>
                <c:pt idx="15">
                  <c:v>-0.97</c:v>
                </c:pt>
                <c:pt idx="16">
                  <c:v>-2.11</c:v>
                </c:pt>
                <c:pt idx="17">
                  <c:v>-0.52</c:v>
                </c:pt>
                <c:pt idx="18">
                  <c:v>-0.52</c:v>
                </c:pt>
              </c:numCache>
            </c:numRef>
          </c:val>
          <c:smooth val="1"/>
          <c:extLst>
            <c:ext xmlns:c16="http://schemas.microsoft.com/office/drawing/2014/chart" uri="{C3380CC4-5D6E-409C-BE32-E72D297353CC}">
              <c16:uniqueId val="{00000002-019C-470F-BB87-F0F37B1A0DEA}"/>
            </c:ext>
          </c:extLst>
        </c:ser>
        <c:dLbls>
          <c:showLegendKey val="0"/>
          <c:showVal val="0"/>
          <c:showCatName val="0"/>
          <c:showSerName val="0"/>
          <c:showPercent val="0"/>
          <c:showBubbleSize val="0"/>
        </c:dLbls>
        <c:smooth val="0"/>
        <c:axId val="477011144"/>
        <c:axId val="477011472"/>
      </c:lineChart>
      <c:catAx>
        <c:axId val="47701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7011472"/>
        <c:crosses val="autoZero"/>
        <c:auto val="1"/>
        <c:lblAlgn val="ctr"/>
        <c:lblOffset val="100"/>
        <c:noMultiLvlLbl val="0"/>
      </c:catAx>
      <c:valAx>
        <c:axId val="4770114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7011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'!$BD$44</c:f>
              <c:strCache>
                <c:ptCount val="1"/>
                <c:pt idx="0">
                  <c:v>应收周转</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'!$BD$55:$BD$63</c:f>
              <c:numCache>
                <c:formatCode>###,##0_ </c:formatCode>
                <c:ptCount val="9"/>
                <c:pt idx="0">
                  <c:v>25.74</c:v>
                </c:pt>
                <c:pt idx="1">
                  <c:v>21.8</c:v>
                </c:pt>
                <c:pt idx="2">
                  <c:v>15.57</c:v>
                </c:pt>
                <c:pt idx="3">
                  <c:v>18.95</c:v>
                </c:pt>
                <c:pt idx="4">
                  <c:v>19.37</c:v>
                </c:pt>
                <c:pt idx="5">
                  <c:v>19.41</c:v>
                </c:pt>
                <c:pt idx="6">
                  <c:v>19.09</c:v>
                </c:pt>
                <c:pt idx="7">
                  <c:v>56.92</c:v>
                </c:pt>
                <c:pt idx="8">
                  <c:v>56.92</c:v>
                </c:pt>
              </c:numCache>
            </c:numRef>
          </c:val>
          <c:smooth val="1"/>
          <c:extLst>
            <c:ext xmlns:c16="http://schemas.microsoft.com/office/drawing/2014/chart" uri="{C3380CC4-5D6E-409C-BE32-E72D297353CC}">
              <c16:uniqueId val="{00000000-453E-4953-9FB5-3C212A0340E3}"/>
            </c:ext>
          </c:extLst>
        </c:ser>
        <c:dLbls>
          <c:showLegendKey val="0"/>
          <c:showVal val="0"/>
          <c:showCatName val="0"/>
          <c:showSerName val="0"/>
          <c:showPercent val="0"/>
          <c:showBubbleSize val="0"/>
        </c:dLbls>
        <c:smooth val="0"/>
        <c:axId val="532097064"/>
        <c:axId val="532097392"/>
      </c:lineChart>
      <c:catAx>
        <c:axId val="53209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2097392"/>
        <c:crosses val="autoZero"/>
        <c:auto val="1"/>
        <c:lblAlgn val="ctr"/>
        <c:lblOffset val="100"/>
        <c:noMultiLvlLbl val="0"/>
      </c:catAx>
      <c:valAx>
        <c:axId val="53209739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2097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'!$BE$44</c:f>
              <c:strCache>
                <c:ptCount val="1"/>
                <c:pt idx="0">
                  <c:v>库存周转</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'!$BE$55:$BE$63</c:f>
              <c:numCache>
                <c:formatCode>###,##0_ </c:formatCode>
                <c:ptCount val="9"/>
                <c:pt idx="0">
                  <c:v>71.86</c:v>
                </c:pt>
                <c:pt idx="1">
                  <c:v>64.55</c:v>
                </c:pt>
                <c:pt idx="2">
                  <c:v>53.7</c:v>
                </c:pt>
                <c:pt idx="3">
                  <c:v>71.33</c:v>
                </c:pt>
                <c:pt idx="4">
                  <c:v>75.569999999999993</c:v>
                </c:pt>
                <c:pt idx="5">
                  <c:v>71.47</c:v>
                </c:pt>
                <c:pt idx="6">
                  <c:v>89.31</c:v>
                </c:pt>
                <c:pt idx="7">
                  <c:v>68.48</c:v>
                </c:pt>
                <c:pt idx="8">
                  <c:v>68.48</c:v>
                </c:pt>
              </c:numCache>
            </c:numRef>
          </c:val>
          <c:smooth val="1"/>
          <c:extLst>
            <c:ext xmlns:c16="http://schemas.microsoft.com/office/drawing/2014/chart" uri="{C3380CC4-5D6E-409C-BE32-E72D297353CC}">
              <c16:uniqueId val="{00000000-C851-4D32-8F01-986AB7E0EF15}"/>
            </c:ext>
          </c:extLst>
        </c:ser>
        <c:dLbls>
          <c:showLegendKey val="0"/>
          <c:showVal val="0"/>
          <c:showCatName val="0"/>
          <c:showSerName val="0"/>
          <c:showPercent val="0"/>
          <c:showBubbleSize val="0"/>
        </c:dLbls>
        <c:smooth val="0"/>
        <c:axId val="607635536"/>
        <c:axId val="607635864"/>
      </c:lineChart>
      <c:catAx>
        <c:axId val="6076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7635864"/>
        <c:crosses val="autoZero"/>
        <c:auto val="1"/>
        <c:lblAlgn val="ctr"/>
        <c:lblOffset val="100"/>
        <c:noMultiLvlLbl val="0"/>
      </c:catAx>
      <c:valAx>
        <c:axId val="60763586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763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'!$BF$44</c:f>
              <c:strCache>
                <c:ptCount val="1"/>
                <c:pt idx="0">
                  <c:v>应付周转</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'!$BF$55:$BF$63</c:f>
              <c:numCache>
                <c:formatCode>###,##0_ </c:formatCode>
                <c:ptCount val="9"/>
                <c:pt idx="0">
                  <c:v>27.37</c:v>
                </c:pt>
                <c:pt idx="1">
                  <c:v>32.840000000000003</c:v>
                </c:pt>
                <c:pt idx="2">
                  <c:v>33.64</c:v>
                </c:pt>
                <c:pt idx="3">
                  <c:v>52.43</c:v>
                </c:pt>
                <c:pt idx="4">
                  <c:v>69.52</c:v>
                </c:pt>
                <c:pt idx="5">
                  <c:v>65.81</c:v>
                </c:pt>
                <c:pt idx="6">
                  <c:v>69.849999999999994</c:v>
                </c:pt>
                <c:pt idx="7">
                  <c:v>34.03</c:v>
                </c:pt>
                <c:pt idx="8">
                  <c:v>34.03</c:v>
                </c:pt>
              </c:numCache>
            </c:numRef>
          </c:val>
          <c:smooth val="1"/>
          <c:extLst>
            <c:ext xmlns:c16="http://schemas.microsoft.com/office/drawing/2014/chart" uri="{C3380CC4-5D6E-409C-BE32-E72D297353CC}">
              <c16:uniqueId val="{00000000-63B1-458A-91DA-BF42C35FAD4F}"/>
            </c:ext>
          </c:extLst>
        </c:ser>
        <c:dLbls>
          <c:showLegendKey val="0"/>
          <c:showVal val="0"/>
          <c:showCatName val="0"/>
          <c:showSerName val="0"/>
          <c:showPercent val="0"/>
          <c:showBubbleSize val="0"/>
        </c:dLbls>
        <c:smooth val="0"/>
        <c:axId val="480376448"/>
        <c:axId val="480375792"/>
      </c:lineChart>
      <c:catAx>
        <c:axId val="48037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0375792"/>
        <c:crosses val="autoZero"/>
        <c:auto val="1"/>
        <c:lblAlgn val="ctr"/>
        <c:lblOffset val="100"/>
        <c:noMultiLvlLbl val="0"/>
      </c:catAx>
      <c:valAx>
        <c:axId val="48037579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037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'!$BM$44</c:f>
              <c:strCache>
                <c:ptCount val="1"/>
                <c:pt idx="0">
                  <c:v>总市值</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'!$BM$45:$BM$63</c:f>
              <c:numCache>
                <c:formatCode>###,##0_ </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0-195F-45A1-852A-EE3B2828D508}"/>
            </c:ext>
          </c:extLst>
        </c:ser>
        <c:dLbls>
          <c:showLegendKey val="0"/>
          <c:showVal val="0"/>
          <c:showCatName val="0"/>
          <c:showSerName val="0"/>
          <c:showPercent val="0"/>
          <c:showBubbleSize val="0"/>
        </c:dLbls>
        <c:smooth val="0"/>
        <c:axId val="550438112"/>
        <c:axId val="550461728"/>
      </c:lineChart>
      <c:catAx>
        <c:axId val="5504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0461728"/>
        <c:crosses val="autoZero"/>
        <c:auto val="1"/>
        <c:lblAlgn val="ctr"/>
        <c:lblOffset val="100"/>
        <c:noMultiLvlLbl val="0"/>
      </c:catAx>
      <c:valAx>
        <c:axId val="55046172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043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'!$BO$44</c:f>
              <c:strCache>
                <c:ptCount val="1"/>
                <c:pt idx="0">
                  <c:v>PE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'!$BO$45:$BO$63</c:f>
              <c:numCache>
                <c:formatCode>###,##0_ </c:formatCode>
                <c:ptCount val="19"/>
                <c:pt idx="1">
                  <c:v>43.097833333333327</c:v>
                </c:pt>
                <c:pt idx="2">
                  <c:v>37.222562500000002</c:v>
                </c:pt>
                <c:pt idx="3">
                  <c:v>56.505571428571422</c:v>
                </c:pt>
                <c:pt idx="4">
                  <c:v>27.291580645161289</c:v>
                </c:pt>
                <c:pt idx="5">
                  <c:v>27.542022026431717</c:v>
                </c:pt>
                <c:pt idx="6">
                  <c:v>47.109428571428573</c:v>
                </c:pt>
                <c:pt idx="7">
                  <c:v>54.182863636363635</c:v>
                </c:pt>
                <c:pt idx="8">
                  <c:v>58.72568789808917</c:v>
                </c:pt>
                <c:pt idx="9">
                  <c:v>72.006527896995706</c:v>
                </c:pt>
                <c:pt idx="10">
                  <c:v>40.057240601503757</c:v>
                </c:pt>
                <c:pt idx="11">
                  <c:v>41.77102917771883</c:v>
                </c:pt>
                <c:pt idx="12">
                  <c:v>40.043141680493271</c:v>
                </c:pt>
                <c:pt idx="13">
                  <c:v>31.453948806379152</c:v>
                </c:pt>
                <c:pt idx="14">
                  <c:v>34.615561468113377</c:v>
                </c:pt>
                <c:pt idx="15">
                  <c:v>36.401929931858071</c:v>
                </c:pt>
                <c:pt idx="16">
                  <c:v>26.990145196725205</c:v>
                </c:pt>
                <c:pt idx="17">
                  <c:v>26.990145196725205</c:v>
                </c:pt>
                <c:pt idx="18">
                  <c:v>0</c:v>
                </c:pt>
              </c:numCache>
            </c:numRef>
          </c:val>
          <c:smooth val="1"/>
          <c:extLst>
            <c:ext xmlns:c16="http://schemas.microsoft.com/office/drawing/2014/chart" uri="{C3380CC4-5D6E-409C-BE32-E72D297353CC}">
              <c16:uniqueId val="{00000000-894B-485C-A797-D56D65B24360}"/>
            </c:ext>
          </c:extLst>
        </c:ser>
        <c:dLbls>
          <c:showLegendKey val="0"/>
          <c:showVal val="0"/>
          <c:showCatName val="0"/>
          <c:showSerName val="0"/>
          <c:showPercent val="0"/>
          <c:showBubbleSize val="0"/>
        </c:dLbls>
        <c:smooth val="0"/>
        <c:axId val="603268104"/>
        <c:axId val="603329440"/>
      </c:lineChart>
      <c:catAx>
        <c:axId val="60326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3329440"/>
        <c:crosses val="autoZero"/>
        <c:auto val="1"/>
        <c:lblAlgn val="ctr"/>
        <c:lblOffset val="100"/>
        <c:noMultiLvlLbl val="0"/>
      </c:catAx>
      <c:valAx>
        <c:axId val="60332944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3268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'!$BP$44</c:f>
              <c:strCache>
                <c:ptCount val="1"/>
                <c:pt idx="0">
                  <c:v>PB</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'!$BP$45:$BP$63</c:f>
              <c:numCache>
                <c:formatCode>###,##0_ </c:formatCode>
                <c:ptCount val="19"/>
                <c:pt idx="1">
                  <c:v>2.8814894758563763</c:v>
                </c:pt>
                <c:pt idx="2">
                  <c:v>2.064733821263482</c:v>
                </c:pt>
                <c:pt idx="3">
                  <c:v>1.3504745827010622</c:v>
                </c:pt>
                <c:pt idx="4">
                  <c:v>1.808419665122907</c:v>
                </c:pt>
                <c:pt idx="5">
                  <c:v>2.1143182279337167</c:v>
                </c:pt>
                <c:pt idx="6">
                  <c:v>4.2046666666666672</c:v>
                </c:pt>
                <c:pt idx="7">
                  <c:v>1.4784781395348838</c:v>
                </c:pt>
                <c:pt idx="8">
                  <c:v>2.7101507936507936</c:v>
                </c:pt>
                <c:pt idx="9">
                  <c:v>4.606677924217462</c:v>
                </c:pt>
                <c:pt idx="10">
                  <c:v>2.735616431322208</c:v>
                </c:pt>
                <c:pt idx="11">
                  <c:v>3.7281434659090906</c:v>
                </c:pt>
                <c:pt idx="12">
                  <c:v>5.0866537138991736</c:v>
                </c:pt>
                <c:pt idx="13">
                  <c:v>4.3985733159316496</c:v>
                </c:pt>
                <c:pt idx="14">
                  <c:v>4.5003418813334868</c:v>
                </c:pt>
                <c:pt idx="15">
                  <c:v>2.2083645041928173</c:v>
                </c:pt>
                <c:pt idx="16">
                  <c:v>2.7126055703088823</c:v>
                </c:pt>
                <c:pt idx="17">
                  <c:v>2.7126055703088823</c:v>
                </c:pt>
                <c:pt idx="18">
                  <c:v>0</c:v>
                </c:pt>
              </c:numCache>
            </c:numRef>
          </c:val>
          <c:smooth val="1"/>
          <c:extLst>
            <c:ext xmlns:c16="http://schemas.microsoft.com/office/drawing/2014/chart" uri="{C3380CC4-5D6E-409C-BE32-E72D297353CC}">
              <c16:uniqueId val="{00000000-1DD3-43E1-BBD3-A01DC8171609}"/>
            </c:ext>
          </c:extLst>
        </c:ser>
        <c:dLbls>
          <c:showLegendKey val="0"/>
          <c:showVal val="0"/>
          <c:showCatName val="0"/>
          <c:showSerName val="0"/>
          <c:showPercent val="0"/>
          <c:showBubbleSize val="0"/>
        </c:dLbls>
        <c:smooth val="0"/>
        <c:axId val="803502584"/>
        <c:axId val="803501272"/>
      </c:lineChart>
      <c:catAx>
        <c:axId val="80350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3501272"/>
        <c:crosses val="autoZero"/>
        <c:auto val="1"/>
        <c:lblAlgn val="ctr"/>
        <c:lblOffset val="100"/>
        <c:noMultiLvlLbl val="0"/>
      </c:catAx>
      <c:valAx>
        <c:axId val="803501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3502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'!$BM$44</c:f>
              <c:strCache>
                <c:ptCount val="1"/>
                <c:pt idx="0">
                  <c:v>总市值</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'!$BM$55:$BM$63</c:f>
              <c:numCache>
                <c:formatCode>###,##0_ </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2891-47A4-9F17-9ABB5150FD44}"/>
            </c:ext>
          </c:extLst>
        </c:ser>
        <c:dLbls>
          <c:showLegendKey val="0"/>
          <c:showVal val="0"/>
          <c:showCatName val="0"/>
          <c:showSerName val="0"/>
          <c:showPercent val="0"/>
          <c:showBubbleSize val="0"/>
        </c:dLbls>
        <c:smooth val="0"/>
        <c:axId val="550438112"/>
        <c:axId val="550461728"/>
      </c:lineChart>
      <c:catAx>
        <c:axId val="5504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0461728"/>
        <c:crosses val="autoZero"/>
        <c:auto val="1"/>
        <c:lblAlgn val="ctr"/>
        <c:lblOffset val="100"/>
        <c:noMultiLvlLbl val="0"/>
      </c:catAx>
      <c:valAx>
        <c:axId val="55046172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043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'!$BO$44</c:f>
              <c:strCache>
                <c:ptCount val="1"/>
                <c:pt idx="0">
                  <c:v>PE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'!$BO$55:$BO$63</c:f>
              <c:numCache>
                <c:formatCode>###,##0_ </c:formatCode>
                <c:ptCount val="9"/>
                <c:pt idx="0">
                  <c:v>40.057240601503757</c:v>
                </c:pt>
                <c:pt idx="1">
                  <c:v>41.77102917771883</c:v>
                </c:pt>
                <c:pt idx="2">
                  <c:v>40.043141680493271</c:v>
                </c:pt>
                <c:pt idx="3">
                  <c:v>31.453948806379152</c:v>
                </c:pt>
                <c:pt idx="4">
                  <c:v>34.615561468113377</c:v>
                </c:pt>
                <c:pt idx="5">
                  <c:v>36.401929931858071</c:v>
                </c:pt>
                <c:pt idx="6">
                  <c:v>26.990145196725205</c:v>
                </c:pt>
                <c:pt idx="7">
                  <c:v>26.990145196725205</c:v>
                </c:pt>
                <c:pt idx="8">
                  <c:v>0</c:v>
                </c:pt>
              </c:numCache>
            </c:numRef>
          </c:val>
          <c:smooth val="1"/>
          <c:extLst>
            <c:ext xmlns:c16="http://schemas.microsoft.com/office/drawing/2014/chart" uri="{C3380CC4-5D6E-409C-BE32-E72D297353CC}">
              <c16:uniqueId val="{00000000-F780-40C1-B02B-96893E242CDE}"/>
            </c:ext>
          </c:extLst>
        </c:ser>
        <c:dLbls>
          <c:showLegendKey val="0"/>
          <c:showVal val="0"/>
          <c:showCatName val="0"/>
          <c:showSerName val="0"/>
          <c:showPercent val="0"/>
          <c:showBubbleSize val="0"/>
        </c:dLbls>
        <c:smooth val="0"/>
        <c:axId val="603268104"/>
        <c:axId val="603329440"/>
      </c:lineChart>
      <c:catAx>
        <c:axId val="60326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3329440"/>
        <c:crosses val="autoZero"/>
        <c:auto val="1"/>
        <c:lblAlgn val="ctr"/>
        <c:lblOffset val="100"/>
        <c:noMultiLvlLbl val="0"/>
      </c:catAx>
      <c:valAx>
        <c:axId val="60332944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3268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'!$BP$44</c:f>
              <c:strCache>
                <c:ptCount val="1"/>
                <c:pt idx="0">
                  <c:v>PB</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'!$BP$55:$BP$63</c:f>
              <c:numCache>
                <c:formatCode>###,##0_ </c:formatCode>
                <c:ptCount val="9"/>
                <c:pt idx="0">
                  <c:v>2.735616431322208</c:v>
                </c:pt>
                <c:pt idx="1">
                  <c:v>3.7281434659090906</c:v>
                </c:pt>
                <c:pt idx="2">
                  <c:v>5.0866537138991736</c:v>
                </c:pt>
                <c:pt idx="3">
                  <c:v>4.3985733159316496</c:v>
                </c:pt>
                <c:pt idx="4">
                  <c:v>4.5003418813334868</c:v>
                </c:pt>
                <c:pt idx="5">
                  <c:v>2.2083645041928173</c:v>
                </c:pt>
                <c:pt idx="6">
                  <c:v>2.7126055703088823</c:v>
                </c:pt>
                <c:pt idx="7">
                  <c:v>2.7126055703088823</c:v>
                </c:pt>
                <c:pt idx="8">
                  <c:v>0</c:v>
                </c:pt>
              </c:numCache>
            </c:numRef>
          </c:val>
          <c:smooth val="1"/>
          <c:extLst>
            <c:ext xmlns:c16="http://schemas.microsoft.com/office/drawing/2014/chart" uri="{C3380CC4-5D6E-409C-BE32-E72D297353CC}">
              <c16:uniqueId val="{00000000-31CC-4B59-AB7B-AF7BD867CEC0}"/>
            </c:ext>
          </c:extLst>
        </c:ser>
        <c:dLbls>
          <c:showLegendKey val="0"/>
          <c:showVal val="0"/>
          <c:showCatName val="0"/>
          <c:showSerName val="0"/>
          <c:showPercent val="0"/>
          <c:showBubbleSize val="0"/>
        </c:dLbls>
        <c:smooth val="0"/>
        <c:axId val="803502584"/>
        <c:axId val="803501272"/>
      </c:lineChart>
      <c:catAx>
        <c:axId val="80350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3501272"/>
        <c:crosses val="autoZero"/>
        <c:auto val="1"/>
        <c:lblAlgn val="ctr"/>
        <c:lblOffset val="100"/>
        <c:noMultiLvlLbl val="0"/>
      </c:catAx>
      <c:valAx>
        <c:axId val="8035012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03502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a:t>
            </a:r>
            <a:r>
              <a:rPr lang="zh-CN" altLang="en-US" baseline="0"/>
              <a:t> </a:t>
            </a:r>
            <a:r>
              <a:rPr lang="en-US" altLang="zh-CN" baseline="0"/>
              <a:t>vs </a:t>
            </a:r>
            <a:r>
              <a:rPr lang="zh-CN" altLang="en-US" baseline="0"/>
              <a:t>销售费用增速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'!$AK$44</c:f>
              <c:strCache>
                <c:ptCount val="1"/>
                <c:pt idx="0">
                  <c:v>收入增速</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'!$AK$45:$AK$63</c:f>
              <c:numCache>
                <c:formatCode>0.0%</c:formatCode>
                <c:ptCount val="19"/>
                <c:pt idx="1">
                  <c:v>0.11436070491188599</c:v>
                </c:pt>
                <c:pt idx="2">
                  <c:v>0.17294751009421261</c:v>
                </c:pt>
                <c:pt idx="3">
                  <c:v>0.10556511761331033</c:v>
                </c:pt>
                <c:pt idx="4">
                  <c:v>0.17099117799688646</c:v>
                </c:pt>
                <c:pt idx="5">
                  <c:v>0.14070463106580977</c:v>
                </c:pt>
                <c:pt idx="6">
                  <c:v>0.19667832167832167</c:v>
                </c:pt>
                <c:pt idx="7">
                  <c:v>-0.71374076779482176</c:v>
                </c:pt>
                <c:pt idx="8">
                  <c:v>0.10065211227672233</c:v>
                </c:pt>
                <c:pt idx="9">
                  <c:v>0.15558990211231327</c:v>
                </c:pt>
                <c:pt idx="10">
                  <c:v>0.21266161390994198</c:v>
                </c:pt>
                <c:pt idx="11">
                  <c:v>0.512683823529412</c:v>
                </c:pt>
                <c:pt idx="12">
                  <c:v>1.1397496658160167</c:v>
                </c:pt>
                <c:pt idx="13">
                  <c:v>6.7696501590186253E-2</c:v>
                </c:pt>
                <c:pt idx="14">
                  <c:v>1.7287234042553168E-2</c:v>
                </c:pt>
                <c:pt idx="15">
                  <c:v>4.763398692810461E-2</c:v>
                </c:pt>
                <c:pt idx="16">
                  <c:v>4.5817528448792055E-2</c:v>
                </c:pt>
                <c:pt idx="17">
                  <c:v>0.42578982533167897</c:v>
                </c:pt>
                <c:pt idx="18">
                  <c:v>0</c:v>
                </c:pt>
              </c:numCache>
            </c:numRef>
          </c:val>
          <c:smooth val="1"/>
          <c:extLst>
            <c:ext xmlns:c16="http://schemas.microsoft.com/office/drawing/2014/chart" uri="{C3380CC4-5D6E-409C-BE32-E72D297353CC}">
              <c16:uniqueId val="{00000000-286F-488B-BAFF-2AD2D9866B05}"/>
            </c:ext>
          </c:extLst>
        </c:ser>
        <c:ser>
          <c:idx val="1"/>
          <c:order val="1"/>
          <c:tx>
            <c:strRef>
              <c:f>'1.1 基本面分析  '!$AO$44</c:f>
              <c:strCache>
                <c:ptCount val="1"/>
                <c:pt idx="0">
                  <c:v>销售费用增速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'!$AO$45:$AO$63</c:f>
              <c:numCache>
                <c:formatCode>0.0%</c:formatCode>
                <c:ptCount val="19"/>
                <c:pt idx="1">
                  <c:v>6.3613231552162697E-2</c:v>
                </c:pt>
                <c:pt idx="2">
                  <c:v>0.14832535885167464</c:v>
                </c:pt>
                <c:pt idx="3">
                  <c:v>0.11250000000000004</c:v>
                </c:pt>
                <c:pt idx="4">
                  <c:v>0.10861423220973787</c:v>
                </c:pt>
                <c:pt idx="5">
                  <c:v>0.33445945945945943</c:v>
                </c:pt>
                <c:pt idx="6">
                  <c:v>0.29113924050632889</c:v>
                </c:pt>
                <c:pt idx="7">
                  <c:v>-0.41078431372549018</c:v>
                </c:pt>
                <c:pt idx="8">
                  <c:v>-7.4875207986688896E-2</c:v>
                </c:pt>
                <c:pt idx="9">
                  <c:v>0.10971223021582732</c:v>
                </c:pt>
                <c:pt idx="10">
                  <c:v>0.15235008103727732</c:v>
                </c:pt>
                <c:pt idx="11">
                  <c:v>0.91139240506329111</c:v>
                </c:pt>
                <c:pt idx="12">
                  <c:v>1.564385577630611</c:v>
                </c:pt>
                <c:pt idx="13">
                  <c:v>0.13142037302725962</c:v>
                </c:pt>
                <c:pt idx="14">
                  <c:v>5.7063149885873798E-2</c:v>
                </c:pt>
                <c:pt idx="15">
                  <c:v>-8.2533589251439499E-2</c:v>
                </c:pt>
                <c:pt idx="16">
                  <c:v>0.12081589958158978</c:v>
                </c:pt>
                <c:pt idx="17">
                  <c:v>-0.14955669622025192</c:v>
                </c:pt>
                <c:pt idx="18">
                  <c:v>0</c:v>
                </c:pt>
              </c:numCache>
            </c:numRef>
          </c:val>
          <c:smooth val="1"/>
          <c:extLst>
            <c:ext xmlns:c16="http://schemas.microsoft.com/office/drawing/2014/chart" uri="{C3380CC4-5D6E-409C-BE32-E72D297353CC}">
              <c16:uniqueId val="{00000001-286F-488B-BAFF-2AD2D9866B05}"/>
            </c:ext>
          </c:extLst>
        </c:ser>
        <c:dLbls>
          <c:showLegendKey val="0"/>
          <c:showVal val="0"/>
          <c:showCatName val="0"/>
          <c:showSerName val="0"/>
          <c:showPercent val="0"/>
          <c:showBubbleSize val="0"/>
        </c:dLbls>
        <c:smooth val="0"/>
        <c:axId val="593713200"/>
        <c:axId val="593717136"/>
      </c:lineChart>
      <c:catAx>
        <c:axId val="59371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3717136"/>
        <c:crosses val="autoZero"/>
        <c:auto val="1"/>
        <c:lblAlgn val="ctr"/>
        <c:lblOffset val="100"/>
        <c:noMultiLvlLbl val="0"/>
      </c:catAx>
      <c:valAx>
        <c:axId val="593717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3713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三项费用</a:t>
            </a:r>
            <a:endParaRPr lang="en-US" alt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'!$G$44</c:f>
              <c:strCache>
                <c:ptCount val="1"/>
                <c:pt idx="0">
                  <c:v>销售费用</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'!$G$55:$G$63</c:f>
              <c:numCache>
                <c:formatCode>###,##0_ </c:formatCode>
                <c:ptCount val="9"/>
                <c:pt idx="0">
                  <c:v>7.11</c:v>
                </c:pt>
                <c:pt idx="1">
                  <c:v>13.59</c:v>
                </c:pt>
                <c:pt idx="2">
                  <c:v>34.85</c:v>
                </c:pt>
                <c:pt idx="3">
                  <c:v>39.43</c:v>
                </c:pt>
                <c:pt idx="4">
                  <c:v>41.68</c:v>
                </c:pt>
                <c:pt idx="5">
                  <c:v>38.24</c:v>
                </c:pt>
                <c:pt idx="6">
                  <c:v>42.86</c:v>
                </c:pt>
                <c:pt idx="7">
                  <c:v>36.450000000000003</c:v>
                </c:pt>
                <c:pt idx="8">
                  <c:v>36.450000000000003</c:v>
                </c:pt>
              </c:numCache>
            </c:numRef>
          </c:val>
          <c:smooth val="1"/>
          <c:extLst>
            <c:ext xmlns:c16="http://schemas.microsoft.com/office/drawing/2014/chart" uri="{C3380CC4-5D6E-409C-BE32-E72D297353CC}">
              <c16:uniqueId val="{00000000-998E-4FC2-BFD8-123BABE0D2F7}"/>
            </c:ext>
          </c:extLst>
        </c:ser>
        <c:ser>
          <c:idx val="1"/>
          <c:order val="1"/>
          <c:tx>
            <c:strRef>
              <c:f>'1.1 基本面分析  '!$H$44</c:f>
              <c:strCache>
                <c:ptCount val="1"/>
                <c:pt idx="0">
                  <c:v>管理费用</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'!$H$55:$H$63</c:f>
              <c:numCache>
                <c:formatCode>###,##0_ </c:formatCode>
                <c:ptCount val="9"/>
                <c:pt idx="0">
                  <c:v>4.8099999999999996</c:v>
                </c:pt>
                <c:pt idx="1">
                  <c:v>5.93</c:v>
                </c:pt>
                <c:pt idx="2">
                  <c:v>12.27</c:v>
                </c:pt>
                <c:pt idx="3">
                  <c:v>12.65</c:v>
                </c:pt>
                <c:pt idx="4">
                  <c:v>13.75</c:v>
                </c:pt>
                <c:pt idx="5">
                  <c:v>14.4</c:v>
                </c:pt>
                <c:pt idx="6">
                  <c:v>15.8</c:v>
                </c:pt>
                <c:pt idx="7">
                  <c:v>11.78</c:v>
                </c:pt>
                <c:pt idx="8">
                  <c:v>11.78</c:v>
                </c:pt>
              </c:numCache>
            </c:numRef>
          </c:val>
          <c:smooth val="1"/>
          <c:extLst>
            <c:ext xmlns:c16="http://schemas.microsoft.com/office/drawing/2014/chart" uri="{C3380CC4-5D6E-409C-BE32-E72D297353CC}">
              <c16:uniqueId val="{00000001-998E-4FC2-BFD8-123BABE0D2F7}"/>
            </c:ext>
          </c:extLst>
        </c:ser>
        <c:ser>
          <c:idx val="2"/>
          <c:order val="2"/>
          <c:tx>
            <c:strRef>
              <c:f>'1.1 基本面分析  '!$I$44</c:f>
              <c:strCache>
                <c:ptCount val="1"/>
                <c:pt idx="0">
                  <c:v>财务费用</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'!$I$55:$I$63</c:f>
              <c:numCache>
                <c:formatCode>###,##0_ </c:formatCode>
                <c:ptCount val="9"/>
                <c:pt idx="0">
                  <c:v>0.02</c:v>
                </c:pt>
                <c:pt idx="1">
                  <c:v>0.05</c:v>
                </c:pt>
                <c:pt idx="2">
                  <c:v>0.28000000000000003</c:v>
                </c:pt>
                <c:pt idx="3">
                  <c:v>0.02</c:v>
                </c:pt>
                <c:pt idx="4">
                  <c:v>-0.22</c:v>
                </c:pt>
                <c:pt idx="5">
                  <c:v>-0.97</c:v>
                </c:pt>
                <c:pt idx="6">
                  <c:v>-2.11</c:v>
                </c:pt>
                <c:pt idx="7">
                  <c:v>-0.52</c:v>
                </c:pt>
                <c:pt idx="8">
                  <c:v>-0.52</c:v>
                </c:pt>
              </c:numCache>
            </c:numRef>
          </c:val>
          <c:smooth val="1"/>
          <c:extLst>
            <c:ext xmlns:c16="http://schemas.microsoft.com/office/drawing/2014/chart" uri="{C3380CC4-5D6E-409C-BE32-E72D297353CC}">
              <c16:uniqueId val="{00000002-998E-4FC2-BFD8-123BABE0D2F7}"/>
            </c:ext>
          </c:extLst>
        </c:ser>
        <c:dLbls>
          <c:showLegendKey val="0"/>
          <c:showVal val="0"/>
          <c:showCatName val="0"/>
          <c:showSerName val="0"/>
          <c:showPercent val="0"/>
          <c:showBubbleSize val="0"/>
        </c:dLbls>
        <c:smooth val="0"/>
        <c:axId val="477011144"/>
        <c:axId val="477011472"/>
      </c:lineChart>
      <c:catAx>
        <c:axId val="47701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7011472"/>
        <c:crosses val="autoZero"/>
        <c:auto val="1"/>
        <c:lblAlgn val="ctr"/>
        <c:lblOffset val="100"/>
        <c:noMultiLvlLbl val="0"/>
      </c:catAx>
      <c:valAx>
        <c:axId val="477011472"/>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7011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a:t>
            </a:r>
            <a:r>
              <a:rPr lang="zh-CN" altLang="en-US" baseline="0"/>
              <a:t> </a:t>
            </a:r>
            <a:r>
              <a:rPr lang="en-US" altLang="zh-CN" baseline="0"/>
              <a:t>vs </a:t>
            </a:r>
            <a:r>
              <a:rPr lang="zh-CN" altLang="en-US" baseline="0"/>
              <a:t>应收增速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'!$AK$44</c:f>
              <c:strCache>
                <c:ptCount val="1"/>
                <c:pt idx="0">
                  <c:v>收入增速</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'!$AK$45:$AK$63</c:f>
              <c:numCache>
                <c:formatCode>0.0%</c:formatCode>
                <c:ptCount val="19"/>
                <c:pt idx="1">
                  <c:v>0.11436070491188599</c:v>
                </c:pt>
                <c:pt idx="2">
                  <c:v>0.17294751009421261</c:v>
                </c:pt>
                <c:pt idx="3">
                  <c:v>0.10556511761331033</c:v>
                </c:pt>
                <c:pt idx="4">
                  <c:v>0.17099117799688646</c:v>
                </c:pt>
                <c:pt idx="5">
                  <c:v>0.14070463106580977</c:v>
                </c:pt>
                <c:pt idx="6">
                  <c:v>0.19667832167832167</c:v>
                </c:pt>
                <c:pt idx="7">
                  <c:v>-0.71374076779482176</c:v>
                </c:pt>
                <c:pt idx="8">
                  <c:v>0.10065211227672233</c:v>
                </c:pt>
                <c:pt idx="9">
                  <c:v>0.15558990211231327</c:v>
                </c:pt>
                <c:pt idx="10">
                  <c:v>0.21266161390994198</c:v>
                </c:pt>
                <c:pt idx="11">
                  <c:v>0.512683823529412</c:v>
                </c:pt>
                <c:pt idx="12">
                  <c:v>1.1397496658160167</c:v>
                </c:pt>
                <c:pt idx="13">
                  <c:v>6.7696501590186253E-2</c:v>
                </c:pt>
                <c:pt idx="14">
                  <c:v>1.7287234042553168E-2</c:v>
                </c:pt>
                <c:pt idx="15">
                  <c:v>4.763398692810461E-2</c:v>
                </c:pt>
                <c:pt idx="16">
                  <c:v>4.5817528448792055E-2</c:v>
                </c:pt>
                <c:pt idx="17">
                  <c:v>0.42578982533167897</c:v>
                </c:pt>
                <c:pt idx="18">
                  <c:v>0</c:v>
                </c:pt>
              </c:numCache>
            </c:numRef>
          </c:val>
          <c:smooth val="1"/>
          <c:extLst>
            <c:ext xmlns:c16="http://schemas.microsoft.com/office/drawing/2014/chart" uri="{C3380CC4-5D6E-409C-BE32-E72D297353CC}">
              <c16:uniqueId val="{00000000-75D3-43B3-A86A-81260FD10F5E}"/>
            </c:ext>
          </c:extLst>
        </c:ser>
        <c:ser>
          <c:idx val="1"/>
          <c:order val="1"/>
          <c:tx>
            <c:strRef>
              <c:f>'1.1 基本面分析  '!$AN$44</c:f>
              <c:strCache>
                <c:ptCount val="1"/>
                <c:pt idx="0">
                  <c:v>应收增速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'!$AN$45:$AN$63</c:f>
              <c:numCache>
                <c:formatCode>0.0%</c:formatCode>
                <c:ptCount val="19"/>
                <c:pt idx="1">
                  <c:v>0.3089579524680075</c:v>
                </c:pt>
                <c:pt idx="2">
                  <c:v>0.29888268156424558</c:v>
                </c:pt>
                <c:pt idx="3">
                  <c:v>0.2397849462365591</c:v>
                </c:pt>
                <c:pt idx="4">
                  <c:v>0.1205550737207286</c:v>
                </c:pt>
                <c:pt idx="5">
                  <c:v>0.34442724458204332</c:v>
                </c:pt>
                <c:pt idx="6">
                  <c:v>0.25388601036269431</c:v>
                </c:pt>
                <c:pt idx="7">
                  <c:v>-0.71900826446280997</c:v>
                </c:pt>
                <c:pt idx="8">
                  <c:v>-0.16176470588235292</c:v>
                </c:pt>
                <c:pt idx="9">
                  <c:v>3.7037037037037202E-2</c:v>
                </c:pt>
                <c:pt idx="10">
                  <c:v>0.64849624060150357</c:v>
                </c:pt>
                <c:pt idx="11">
                  <c:v>0.17673888255416204</c:v>
                </c:pt>
                <c:pt idx="12">
                  <c:v>1.2286821705426356</c:v>
                </c:pt>
                <c:pt idx="13">
                  <c:v>7.4782608695652231E-2</c:v>
                </c:pt>
                <c:pt idx="14">
                  <c:v>1.2135922330097193E-2</c:v>
                </c:pt>
                <c:pt idx="15">
                  <c:v>8.433253397282181E-2</c:v>
                </c:pt>
                <c:pt idx="16">
                  <c:v>3.796535200884632E-2</c:v>
                </c:pt>
                <c:pt idx="17">
                  <c:v>4.0241477272727266</c:v>
                </c:pt>
                <c:pt idx="18">
                  <c:v>0</c:v>
                </c:pt>
              </c:numCache>
            </c:numRef>
          </c:val>
          <c:smooth val="1"/>
          <c:extLst>
            <c:ext xmlns:c16="http://schemas.microsoft.com/office/drawing/2014/chart" uri="{C3380CC4-5D6E-409C-BE32-E72D297353CC}">
              <c16:uniqueId val="{00000001-75D3-43B3-A86A-81260FD10F5E}"/>
            </c:ext>
          </c:extLst>
        </c:ser>
        <c:dLbls>
          <c:showLegendKey val="0"/>
          <c:showVal val="0"/>
          <c:showCatName val="0"/>
          <c:showSerName val="0"/>
          <c:showPercent val="0"/>
          <c:showBubbleSize val="0"/>
        </c:dLbls>
        <c:smooth val="0"/>
        <c:axId val="489129208"/>
        <c:axId val="489123632"/>
      </c:lineChart>
      <c:catAx>
        <c:axId val="48912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9123632"/>
        <c:crosses val="autoZero"/>
        <c:auto val="1"/>
        <c:lblAlgn val="ctr"/>
        <c:lblOffset val="100"/>
        <c:noMultiLvlLbl val="0"/>
      </c:catAx>
      <c:valAx>
        <c:axId val="4891236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9129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a:t>
            </a:r>
            <a:r>
              <a:rPr lang="zh-CN" altLang="en-US" baseline="0"/>
              <a:t> </a:t>
            </a:r>
            <a:r>
              <a:rPr lang="en-US" altLang="zh-CN" baseline="0"/>
              <a:t>vs </a:t>
            </a:r>
            <a:r>
              <a:rPr lang="zh-CN" altLang="en-US" baseline="0"/>
              <a:t>应收增速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'!$AK$44</c:f>
              <c:strCache>
                <c:ptCount val="1"/>
                <c:pt idx="0">
                  <c:v>收入增速</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'!$AK$55:$AK$63</c:f>
              <c:numCache>
                <c:formatCode>0.0%</c:formatCode>
                <c:ptCount val="9"/>
                <c:pt idx="0">
                  <c:v>0.21266161390994198</c:v>
                </c:pt>
                <c:pt idx="1">
                  <c:v>0.512683823529412</c:v>
                </c:pt>
                <c:pt idx="2">
                  <c:v>1.1397496658160167</c:v>
                </c:pt>
                <c:pt idx="3">
                  <c:v>6.7696501590186253E-2</c:v>
                </c:pt>
                <c:pt idx="4">
                  <c:v>1.7287234042553168E-2</c:v>
                </c:pt>
                <c:pt idx="5">
                  <c:v>4.763398692810461E-2</c:v>
                </c:pt>
                <c:pt idx="6">
                  <c:v>4.5817528448792055E-2</c:v>
                </c:pt>
                <c:pt idx="7">
                  <c:v>0.42578982533167897</c:v>
                </c:pt>
                <c:pt idx="8">
                  <c:v>0</c:v>
                </c:pt>
              </c:numCache>
            </c:numRef>
          </c:val>
          <c:smooth val="1"/>
          <c:extLst>
            <c:ext xmlns:c16="http://schemas.microsoft.com/office/drawing/2014/chart" uri="{C3380CC4-5D6E-409C-BE32-E72D297353CC}">
              <c16:uniqueId val="{00000000-2FF8-4B3E-938D-478524070956}"/>
            </c:ext>
          </c:extLst>
        </c:ser>
        <c:ser>
          <c:idx val="1"/>
          <c:order val="1"/>
          <c:tx>
            <c:strRef>
              <c:f>'1.1 基本面分析  '!$AN$44</c:f>
              <c:strCache>
                <c:ptCount val="1"/>
                <c:pt idx="0">
                  <c:v>应收增速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'!$AN$55:$AN$63</c:f>
              <c:numCache>
                <c:formatCode>0.0%</c:formatCode>
                <c:ptCount val="9"/>
                <c:pt idx="0">
                  <c:v>0.64849624060150357</c:v>
                </c:pt>
                <c:pt idx="1">
                  <c:v>0.17673888255416204</c:v>
                </c:pt>
                <c:pt idx="2">
                  <c:v>1.2286821705426356</c:v>
                </c:pt>
                <c:pt idx="3">
                  <c:v>7.4782608695652231E-2</c:v>
                </c:pt>
                <c:pt idx="4">
                  <c:v>1.2135922330097193E-2</c:v>
                </c:pt>
                <c:pt idx="5">
                  <c:v>8.433253397282181E-2</c:v>
                </c:pt>
                <c:pt idx="6">
                  <c:v>3.796535200884632E-2</c:v>
                </c:pt>
                <c:pt idx="7">
                  <c:v>4.0241477272727266</c:v>
                </c:pt>
                <c:pt idx="8">
                  <c:v>0</c:v>
                </c:pt>
              </c:numCache>
            </c:numRef>
          </c:val>
          <c:smooth val="1"/>
          <c:extLst>
            <c:ext xmlns:c16="http://schemas.microsoft.com/office/drawing/2014/chart" uri="{C3380CC4-5D6E-409C-BE32-E72D297353CC}">
              <c16:uniqueId val="{00000001-2FF8-4B3E-938D-478524070956}"/>
            </c:ext>
          </c:extLst>
        </c:ser>
        <c:dLbls>
          <c:showLegendKey val="0"/>
          <c:showVal val="0"/>
          <c:showCatName val="0"/>
          <c:showSerName val="0"/>
          <c:showPercent val="0"/>
          <c:showBubbleSize val="0"/>
        </c:dLbls>
        <c:smooth val="0"/>
        <c:axId val="489129208"/>
        <c:axId val="489123632"/>
      </c:lineChart>
      <c:catAx>
        <c:axId val="48912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9123632"/>
        <c:crosses val="autoZero"/>
        <c:auto val="1"/>
        <c:lblAlgn val="ctr"/>
        <c:lblOffset val="100"/>
        <c:noMultiLvlLbl val="0"/>
      </c:catAx>
      <c:valAx>
        <c:axId val="4891236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9129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a:t>
            </a:r>
            <a:r>
              <a:rPr lang="zh-CN" altLang="en-US" baseline="0"/>
              <a:t> </a:t>
            </a:r>
            <a:r>
              <a:rPr lang="en-US" altLang="zh-CN" baseline="0"/>
              <a:t>vs </a:t>
            </a:r>
            <a:r>
              <a:rPr lang="zh-CN" altLang="en-US" baseline="0"/>
              <a:t>销售费用增速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'!$AK$44</c:f>
              <c:strCache>
                <c:ptCount val="1"/>
                <c:pt idx="0">
                  <c:v>收入增速</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'!$AK$55:$AK$63</c:f>
              <c:numCache>
                <c:formatCode>0.0%</c:formatCode>
                <c:ptCount val="9"/>
                <c:pt idx="0">
                  <c:v>0.21266161390994198</c:v>
                </c:pt>
                <c:pt idx="1">
                  <c:v>0.512683823529412</c:v>
                </c:pt>
                <c:pt idx="2">
                  <c:v>1.1397496658160167</c:v>
                </c:pt>
                <c:pt idx="3">
                  <c:v>6.7696501590186253E-2</c:v>
                </c:pt>
                <c:pt idx="4">
                  <c:v>1.7287234042553168E-2</c:v>
                </c:pt>
                <c:pt idx="5">
                  <c:v>4.763398692810461E-2</c:v>
                </c:pt>
                <c:pt idx="6">
                  <c:v>4.5817528448792055E-2</c:v>
                </c:pt>
                <c:pt idx="7">
                  <c:v>0.42578982533167897</c:v>
                </c:pt>
                <c:pt idx="8">
                  <c:v>0</c:v>
                </c:pt>
              </c:numCache>
            </c:numRef>
          </c:val>
          <c:smooth val="1"/>
          <c:extLst>
            <c:ext xmlns:c16="http://schemas.microsoft.com/office/drawing/2014/chart" uri="{C3380CC4-5D6E-409C-BE32-E72D297353CC}">
              <c16:uniqueId val="{00000000-5F8C-41C0-8A84-40B3098D96E3}"/>
            </c:ext>
          </c:extLst>
        </c:ser>
        <c:ser>
          <c:idx val="1"/>
          <c:order val="1"/>
          <c:tx>
            <c:strRef>
              <c:f>'1.1 基本面分析  '!$AO$44</c:f>
              <c:strCache>
                <c:ptCount val="1"/>
                <c:pt idx="0">
                  <c:v>销售费用增速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'!$AO$55:$AO$63</c:f>
              <c:numCache>
                <c:formatCode>0.0%</c:formatCode>
                <c:ptCount val="9"/>
                <c:pt idx="0">
                  <c:v>0.15235008103727732</c:v>
                </c:pt>
                <c:pt idx="1">
                  <c:v>0.91139240506329111</c:v>
                </c:pt>
                <c:pt idx="2">
                  <c:v>1.564385577630611</c:v>
                </c:pt>
                <c:pt idx="3">
                  <c:v>0.13142037302725962</c:v>
                </c:pt>
                <c:pt idx="4">
                  <c:v>5.7063149885873798E-2</c:v>
                </c:pt>
                <c:pt idx="5">
                  <c:v>-8.2533589251439499E-2</c:v>
                </c:pt>
                <c:pt idx="6">
                  <c:v>0.12081589958158978</c:v>
                </c:pt>
                <c:pt idx="7">
                  <c:v>-0.14955669622025192</c:v>
                </c:pt>
                <c:pt idx="8">
                  <c:v>0</c:v>
                </c:pt>
              </c:numCache>
            </c:numRef>
          </c:val>
          <c:smooth val="1"/>
          <c:extLst>
            <c:ext xmlns:c16="http://schemas.microsoft.com/office/drawing/2014/chart" uri="{C3380CC4-5D6E-409C-BE32-E72D297353CC}">
              <c16:uniqueId val="{00000001-5F8C-41C0-8A84-40B3098D96E3}"/>
            </c:ext>
          </c:extLst>
        </c:ser>
        <c:dLbls>
          <c:showLegendKey val="0"/>
          <c:showVal val="0"/>
          <c:showCatName val="0"/>
          <c:showSerName val="0"/>
          <c:showPercent val="0"/>
          <c:showBubbleSize val="0"/>
        </c:dLbls>
        <c:smooth val="0"/>
        <c:axId val="593713200"/>
        <c:axId val="593717136"/>
      </c:lineChart>
      <c:catAx>
        <c:axId val="59371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3717136"/>
        <c:crosses val="autoZero"/>
        <c:auto val="1"/>
        <c:lblAlgn val="ctr"/>
        <c:lblOffset val="100"/>
        <c:noMultiLvlLbl val="0"/>
      </c:catAx>
      <c:valAx>
        <c:axId val="593717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3713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'!$AE$44</c:f>
              <c:strCache>
                <c:ptCount val="1"/>
                <c:pt idx="0">
                  <c:v>经营现金
/净利</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'!$AE$45:$AE$63</c:f>
              <c:numCache>
                <c:formatCode>0.0%</c:formatCode>
                <c:ptCount val="19"/>
                <c:pt idx="0">
                  <c:v>0.89171974522292985</c:v>
                </c:pt>
                <c:pt idx="1">
                  <c:v>0.97126436781609193</c:v>
                </c:pt>
                <c:pt idx="2">
                  <c:v>-4.6666666666666669E-2</c:v>
                </c:pt>
                <c:pt idx="3">
                  <c:v>3.1406249999999996</c:v>
                </c:pt>
                <c:pt idx="4">
                  <c:v>0.75257731958762886</c:v>
                </c:pt>
                <c:pt idx="5">
                  <c:v>0.15261044176706826</c:v>
                </c:pt>
                <c:pt idx="6">
                  <c:v>1.0898550724637679</c:v>
                </c:pt>
                <c:pt idx="7">
                  <c:v>3.4883720930232558E-2</c:v>
                </c:pt>
                <c:pt idx="8">
                  <c:v>2.1004784688995217</c:v>
                </c:pt>
                <c:pt idx="9">
                  <c:v>0.26642335766423353</c:v>
                </c:pt>
                <c:pt idx="10">
                  <c:v>-0.6</c:v>
                </c:pt>
                <c:pt idx="11">
                  <c:v>1.2426470588235294</c:v>
                </c:pt>
                <c:pt idx="12">
                  <c:v>1.3296921549155909</c:v>
                </c:pt>
                <c:pt idx="13">
                  <c:v>1.4541701073492981</c:v>
                </c:pt>
                <c:pt idx="14">
                  <c:v>1.4438661710037177</c:v>
                </c:pt>
                <c:pt idx="15">
                  <c:v>1.568313021167415</c:v>
                </c:pt>
                <c:pt idx="16">
                  <c:v>0.86550259556394515</c:v>
                </c:pt>
                <c:pt idx="17">
                  <c:v>0.95639783414078083</c:v>
                </c:pt>
                <c:pt idx="18">
                  <c:v>0.95639783414078083</c:v>
                </c:pt>
              </c:numCache>
            </c:numRef>
          </c:val>
          <c:smooth val="1"/>
          <c:extLst>
            <c:ext xmlns:c16="http://schemas.microsoft.com/office/drawing/2014/chart" uri="{C3380CC4-5D6E-409C-BE32-E72D297353CC}">
              <c16:uniqueId val="{00000000-90D7-4327-92F9-9F75D3DD69F4}"/>
            </c:ext>
          </c:extLst>
        </c:ser>
        <c:dLbls>
          <c:showLegendKey val="0"/>
          <c:showVal val="0"/>
          <c:showCatName val="0"/>
          <c:showSerName val="0"/>
          <c:showPercent val="0"/>
          <c:showBubbleSize val="0"/>
        </c:dLbls>
        <c:smooth val="0"/>
        <c:axId val="655909200"/>
        <c:axId val="655912808"/>
      </c:lineChart>
      <c:catAx>
        <c:axId val="65590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912808"/>
        <c:crosses val="autoZero"/>
        <c:auto val="1"/>
        <c:lblAlgn val="ctr"/>
        <c:lblOffset val="100"/>
        <c:noMultiLvlLbl val="0"/>
      </c:catAx>
      <c:valAx>
        <c:axId val="6559128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909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'!$AF$44</c:f>
              <c:strCache>
                <c:ptCount val="1"/>
                <c:pt idx="0">
                  <c:v>(经营投资现金)
/净利</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'!$AF$45:$AF$63</c:f>
              <c:numCache>
                <c:formatCode>0.0%</c:formatCode>
                <c:ptCount val="19"/>
                <c:pt idx="0">
                  <c:v>-0.91719745222929927</c:v>
                </c:pt>
                <c:pt idx="1">
                  <c:v>5.7471264367816143E-3</c:v>
                </c:pt>
                <c:pt idx="2">
                  <c:v>-2.3466666666666667</c:v>
                </c:pt>
                <c:pt idx="3">
                  <c:v>-0.85937500000000044</c:v>
                </c:pt>
                <c:pt idx="4">
                  <c:v>0.14432989690721651</c:v>
                </c:pt>
                <c:pt idx="5">
                  <c:v>-7.2289156626506035E-2</c:v>
                </c:pt>
                <c:pt idx="6">
                  <c:v>0.79710144927536231</c:v>
                </c:pt>
                <c:pt idx="7">
                  <c:v>-1.2732558139534884</c:v>
                </c:pt>
                <c:pt idx="8">
                  <c:v>2.5837320574162677</c:v>
                </c:pt>
                <c:pt idx="9">
                  <c:v>0.35401459854014594</c:v>
                </c:pt>
                <c:pt idx="10">
                  <c:v>-1.3366666666666667</c:v>
                </c:pt>
                <c:pt idx="11">
                  <c:v>1.2696078431372551</c:v>
                </c:pt>
                <c:pt idx="12">
                  <c:v>1.0079443892750746</c:v>
                </c:pt>
                <c:pt idx="13">
                  <c:v>1.2171758876961187</c:v>
                </c:pt>
                <c:pt idx="14">
                  <c:v>0.84460966542750948</c:v>
                </c:pt>
                <c:pt idx="15">
                  <c:v>1.4085952533675434</c:v>
                </c:pt>
                <c:pt idx="16">
                  <c:v>-0.28645587541293061</c:v>
                </c:pt>
                <c:pt idx="17">
                  <c:v>1.268737532060416</c:v>
                </c:pt>
                <c:pt idx="18">
                  <c:v>1.268737532060416</c:v>
                </c:pt>
              </c:numCache>
            </c:numRef>
          </c:val>
          <c:smooth val="1"/>
          <c:extLst>
            <c:ext xmlns:c16="http://schemas.microsoft.com/office/drawing/2014/chart" uri="{C3380CC4-5D6E-409C-BE32-E72D297353CC}">
              <c16:uniqueId val="{00000000-0003-4B3F-AEFF-BAC72E364DBF}"/>
            </c:ext>
          </c:extLst>
        </c:ser>
        <c:dLbls>
          <c:showLegendKey val="0"/>
          <c:showVal val="0"/>
          <c:showCatName val="0"/>
          <c:showSerName val="0"/>
          <c:showPercent val="0"/>
          <c:showBubbleSize val="0"/>
        </c:dLbls>
        <c:smooth val="0"/>
        <c:axId val="655914120"/>
        <c:axId val="655922976"/>
      </c:lineChart>
      <c:catAx>
        <c:axId val="65591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922976"/>
        <c:crosses val="autoZero"/>
        <c:auto val="1"/>
        <c:lblAlgn val="ctr"/>
        <c:lblOffset val="100"/>
        <c:noMultiLvlLbl val="0"/>
      </c:catAx>
      <c:valAx>
        <c:axId val="6559229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914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'!$AE$44</c:f>
              <c:strCache>
                <c:ptCount val="1"/>
                <c:pt idx="0">
                  <c:v>经营现金
/净利</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'!$AE$55:$AE$63</c:f>
              <c:numCache>
                <c:formatCode>0.0%</c:formatCode>
                <c:ptCount val="9"/>
                <c:pt idx="0">
                  <c:v>-0.6</c:v>
                </c:pt>
                <c:pt idx="1">
                  <c:v>1.2426470588235294</c:v>
                </c:pt>
                <c:pt idx="2">
                  <c:v>1.3296921549155909</c:v>
                </c:pt>
                <c:pt idx="3">
                  <c:v>1.4541701073492981</c:v>
                </c:pt>
                <c:pt idx="4">
                  <c:v>1.4438661710037177</c:v>
                </c:pt>
                <c:pt idx="5">
                  <c:v>1.568313021167415</c:v>
                </c:pt>
                <c:pt idx="6">
                  <c:v>0.86550259556394515</c:v>
                </c:pt>
                <c:pt idx="7">
                  <c:v>0.95639783414078083</c:v>
                </c:pt>
                <c:pt idx="8">
                  <c:v>0.95639783414078083</c:v>
                </c:pt>
              </c:numCache>
            </c:numRef>
          </c:val>
          <c:smooth val="1"/>
          <c:extLst>
            <c:ext xmlns:c16="http://schemas.microsoft.com/office/drawing/2014/chart" uri="{C3380CC4-5D6E-409C-BE32-E72D297353CC}">
              <c16:uniqueId val="{00000000-063D-4F73-B4A4-CCC678182A35}"/>
            </c:ext>
          </c:extLst>
        </c:ser>
        <c:dLbls>
          <c:showLegendKey val="0"/>
          <c:showVal val="0"/>
          <c:showCatName val="0"/>
          <c:showSerName val="0"/>
          <c:showPercent val="0"/>
          <c:showBubbleSize val="0"/>
        </c:dLbls>
        <c:smooth val="0"/>
        <c:axId val="655909200"/>
        <c:axId val="655912808"/>
      </c:lineChart>
      <c:catAx>
        <c:axId val="65590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912808"/>
        <c:crosses val="autoZero"/>
        <c:auto val="1"/>
        <c:lblAlgn val="ctr"/>
        <c:lblOffset val="100"/>
        <c:noMultiLvlLbl val="0"/>
      </c:catAx>
      <c:valAx>
        <c:axId val="6559128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909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'!$AF$44</c:f>
              <c:strCache>
                <c:ptCount val="1"/>
                <c:pt idx="0">
                  <c:v>(经营投资现金)
/净利</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'!$AF$55:$AF$63</c:f>
              <c:numCache>
                <c:formatCode>0.0%</c:formatCode>
                <c:ptCount val="9"/>
                <c:pt idx="0">
                  <c:v>-1.3366666666666667</c:v>
                </c:pt>
                <c:pt idx="1">
                  <c:v>1.2696078431372551</c:v>
                </c:pt>
                <c:pt idx="2">
                  <c:v>1.0079443892750746</c:v>
                </c:pt>
                <c:pt idx="3">
                  <c:v>1.2171758876961187</c:v>
                </c:pt>
                <c:pt idx="4">
                  <c:v>0.84460966542750948</c:v>
                </c:pt>
                <c:pt idx="5">
                  <c:v>1.4085952533675434</c:v>
                </c:pt>
                <c:pt idx="6">
                  <c:v>-0.28645587541293061</c:v>
                </c:pt>
                <c:pt idx="7">
                  <c:v>1.268737532060416</c:v>
                </c:pt>
                <c:pt idx="8">
                  <c:v>1.268737532060416</c:v>
                </c:pt>
              </c:numCache>
            </c:numRef>
          </c:val>
          <c:smooth val="1"/>
          <c:extLst>
            <c:ext xmlns:c16="http://schemas.microsoft.com/office/drawing/2014/chart" uri="{C3380CC4-5D6E-409C-BE32-E72D297353CC}">
              <c16:uniqueId val="{00000000-916C-45F2-9950-6D80F93A548C}"/>
            </c:ext>
          </c:extLst>
        </c:ser>
        <c:dLbls>
          <c:showLegendKey val="0"/>
          <c:showVal val="0"/>
          <c:showCatName val="0"/>
          <c:showSerName val="0"/>
          <c:showPercent val="0"/>
          <c:showBubbleSize val="0"/>
        </c:dLbls>
        <c:smooth val="0"/>
        <c:axId val="655914120"/>
        <c:axId val="655922976"/>
      </c:lineChart>
      <c:catAx>
        <c:axId val="65591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922976"/>
        <c:crosses val="autoZero"/>
        <c:auto val="1"/>
        <c:lblAlgn val="ctr"/>
        <c:lblOffset val="100"/>
        <c:noMultiLvlLbl val="0"/>
      </c:catAx>
      <c:valAx>
        <c:axId val="6559229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914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'!$AY$44</c:f>
              <c:strCache>
                <c:ptCount val="1"/>
                <c:pt idx="0">
                  <c:v>研发投入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'!$AY$45:$AY$63</c:f>
              <c:numCache>
                <c:formatCode>###,##0_ </c:formatCode>
                <c:ptCount val="19"/>
                <c:pt idx="0">
                  <c:v>6.74</c:v>
                </c:pt>
                <c:pt idx="1">
                  <c:v>6.64</c:v>
                </c:pt>
                <c:pt idx="2">
                  <c:v>6.43</c:v>
                </c:pt>
                <c:pt idx="3">
                  <c:v>12.23</c:v>
                </c:pt>
                <c:pt idx="4">
                  <c:v>16.96</c:v>
                </c:pt>
                <c:pt idx="5">
                  <c:v>12.48</c:v>
                </c:pt>
                <c:pt idx="6">
                  <c:v>13.95</c:v>
                </c:pt>
                <c:pt idx="7">
                  <c:v>3.91</c:v>
                </c:pt>
                <c:pt idx="8">
                  <c:v>3.96</c:v>
                </c:pt>
                <c:pt idx="9">
                  <c:v>1.07</c:v>
                </c:pt>
                <c:pt idx="10">
                  <c:v>1.18</c:v>
                </c:pt>
                <c:pt idx="11">
                  <c:v>4.01</c:v>
                </c:pt>
                <c:pt idx="12">
                  <c:v>8.06</c:v>
                </c:pt>
                <c:pt idx="13">
                  <c:v>11.32</c:v>
                </c:pt>
                <c:pt idx="14">
                  <c:v>10.77</c:v>
                </c:pt>
                <c:pt idx="15">
                  <c:v>14.32</c:v>
                </c:pt>
                <c:pt idx="16">
                  <c:v>5.17</c:v>
                </c:pt>
                <c:pt idx="17">
                  <c:v>33.32</c:v>
                </c:pt>
                <c:pt idx="18">
                  <c:v>33.32</c:v>
                </c:pt>
              </c:numCache>
            </c:numRef>
          </c:val>
          <c:smooth val="1"/>
          <c:extLst>
            <c:ext xmlns:c16="http://schemas.microsoft.com/office/drawing/2014/chart" uri="{C3380CC4-5D6E-409C-BE32-E72D297353CC}">
              <c16:uniqueId val="{00000000-C594-4BE1-BF2A-63B89505A368}"/>
            </c:ext>
          </c:extLst>
        </c:ser>
        <c:dLbls>
          <c:showLegendKey val="0"/>
          <c:showVal val="0"/>
          <c:showCatName val="0"/>
          <c:showSerName val="0"/>
          <c:showPercent val="0"/>
          <c:showBubbleSize val="0"/>
        </c:dLbls>
        <c:smooth val="0"/>
        <c:axId val="704571176"/>
        <c:axId val="704571504"/>
      </c:lineChart>
      <c:catAx>
        <c:axId val="70457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571504"/>
        <c:crosses val="autoZero"/>
        <c:auto val="1"/>
        <c:lblAlgn val="ctr"/>
        <c:lblOffset val="100"/>
        <c:noMultiLvlLbl val="0"/>
      </c:catAx>
      <c:valAx>
        <c:axId val="70457150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571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'!$AY$44</c:f>
              <c:strCache>
                <c:ptCount val="1"/>
                <c:pt idx="0">
                  <c:v>研发投入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'!$AY$55:$AY$63</c:f>
              <c:numCache>
                <c:formatCode>###,##0_ </c:formatCode>
                <c:ptCount val="9"/>
                <c:pt idx="0">
                  <c:v>1.18</c:v>
                </c:pt>
                <c:pt idx="1">
                  <c:v>4.01</c:v>
                </c:pt>
                <c:pt idx="2">
                  <c:v>8.06</c:v>
                </c:pt>
                <c:pt idx="3">
                  <c:v>11.32</c:v>
                </c:pt>
                <c:pt idx="4">
                  <c:v>10.77</c:v>
                </c:pt>
                <c:pt idx="5">
                  <c:v>14.32</c:v>
                </c:pt>
                <c:pt idx="6">
                  <c:v>5.17</c:v>
                </c:pt>
                <c:pt idx="7">
                  <c:v>33.32</c:v>
                </c:pt>
                <c:pt idx="8">
                  <c:v>33.32</c:v>
                </c:pt>
              </c:numCache>
            </c:numRef>
          </c:val>
          <c:smooth val="1"/>
          <c:extLst>
            <c:ext xmlns:c16="http://schemas.microsoft.com/office/drawing/2014/chart" uri="{C3380CC4-5D6E-409C-BE32-E72D297353CC}">
              <c16:uniqueId val="{00000000-7A46-476C-B710-F05114313A83}"/>
            </c:ext>
          </c:extLst>
        </c:ser>
        <c:dLbls>
          <c:showLegendKey val="0"/>
          <c:showVal val="0"/>
          <c:showCatName val="0"/>
          <c:showSerName val="0"/>
          <c:showPercent val="0"/>
          <c:showBubbleSize val="0"/>
        </c:dLbls>
        <c:smooth val="0"/>
        <c:axId val="704571176"/>
        <c:axId val="704571504"/>
      </c:lineChart>
      <c:catAx>
        <c:axId val="70457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571504"/>
        <c:crosses val="autoZero"/>
        <c:auto val="1"/>
        <c:lblAlgn val="ctr"/>
        <c:lblOffset val="100"/>
        <c:noMultiLvlLbl val="0"/>
      </c:catAx>
      <c:valAx>
        <c:axId val="70457150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571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经营现金流入</a:t>
            </a:r>
            <a:r>
              <a:rPr lang="en-US" altLang="zh-CN"/>
              <a:t>/</a:t>
            </a:r>
            <a:r>
              <a:rPr lang="zh-CN" altLang="en-US"/>
              <a:t>营业收入</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'!$AG$44</c:f>
              <c:strCache>
                <c:ptCount val="1"/>
                <c:pt idx="0">
                  <c:v>经营流入
/收入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'!$AG$45:$AG$63</c:f>
              <c:numCache>
                <c:formatCode>0%</c:formatCode>
                <c:ptCount val="19"/>
                <c:pt idx="0">
                  <c:v>1.2099737532808399</c:v>
                </c:pt>
                <c:pt idx="1">
                  <c:v>1.1830417227456258</c:v>
                </c:pt>
                <c:pt idx="2">
                  <c:v>1.1523235800344234</c:v>
                </c:pt>
                <c:pt idx="3">
                  <c:v>1.1691748832381941</c:v>
                </c:pt>
                <c:pt idx="4">
                  <c:v>1.1680700199423886</c:v>
                </c:pt>
                <c:pt idx="5">
                  <c:v>1.1297591297591298</c:v>
                </c:pt>
                <c:pt idx="6">
                  <c:v>1.1256391526661798</c:v>
                </c:pt>
                <c:pt idx="7">
                  <c:v>1.1692656648709951</c:v>
                </c:pt>
                <c:pt idx="8">
                  <c:v>1.223338485316847</c:v>
                </c:pt>
                <c:pt idx="9">
                  <c:v>1.1696388765046812</c:v>
                </c:pt>
                <c:pt idx="10">
                  <c:v>1.1136029411764705</c:v>
                </c:pt>
                <c:pt idx="11">
                  <c:v>0.99064284846275352</c:v>
                </c:pt>
                <c:pt idx="12">
                  <c:v>0.94411631076783276</c:v>
                </c:pt>
                <c:pt idx="13">
                  <c:v>1.0059574468085106</c:v>
                </c:pt>
                <c:pt idx="14">
                  <c:v>0.96862745098039216</c:v>
                </c:pt>
                <c:pt idx="15">
                  <c:v>0.92373727290876417</c:v>
                </c:pt>
                <c:pt idx="16">
                  <c:v>0.80838980624224488</c:v>
                </c:pt>
                <c:pt idx="17">
                  <c:v>1.0086022225197482</c:v>
                </c:pt>
                <c:pt idx="18">
                  <c:v>1.0086022225197482</c:v>
                </c:pt>
              </c:numCache>
            </c:numRef>
          </c:val>
          <c:smooth val="1"/>
          <c:extLst>
            <c:ext xmlns:c16="http://schemas.microsoft.com/office/drawing/2014/chart" uri="{C3380CC4-5D6E-409C-BE32-E72D297353CC}">
              <c16:uniqueId val="{00000000-0127-4665-A11B-8B9796F8890B}"/>
            </c:ext>
          </c:extLst>
        </c:ser>
        <c:dLbls>
          <c:showLegendKey val="0"/>
          <c:showVal val="0"/>
          <c:showCatName val="0"/>
          <c:showSerName val="0"/>
          <c:showPercent val="0"/>
          <c:showBubbleSize val="0"/>
        </c:dLbls>
        <c:smooth val="0"/>
        <c:axId val="700624288"/>
        <c:axId val="700612152"/>
      </c:lineChart>
      <c:catAx>
        <c:axId val="70062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0612152"/>
        <c:crosses val="autoZero"/>
        <c:auto val="1"/>
        <c:lblAlgn val="ctr"/>
        <c:lblOffset val="100"/>
        <c:noMultiLvlLbl val="0"/>
      </c:catAx>
      <c:valAx>
        <c:axId val="700612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062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'!$AW$44</c:f>
              <c:strCache>
                <c:ptCount val="1"/>
                <c:pt idx="0">
                  <c:v>资产负债率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'!$AW$45:$AW$63</c:f>
              <c:numCache>
                <c:formatCode>0.0%</c:formatCode>
                <c:ptCount val="19"/>
                <c:pt idx="0">
                  <c:v>0.38247227481741958</c:v>
                </c:pt>
                <c:pt idx="1">
                  <c:v>0.41936256889527923</c:v>
                </c:pt>
                <c:pt idx="2">
                  <c:v>0.44848098576588058</c:v>
                </c:pt>
                <c:pt idx="3">
                  <c:v>0.49122130040517076</c:v>
                </c:pt>
                <c:pt idx="4">
                  <c:v>0.44939191839937231</c:v>
                </c:pt>
                <c:pt idx="5">
                  <c:v>0.45882137628111275</c:v>
                </c:pt>
                <c:pt idx="6">
                  <c:v>0.46930884485258578</c:v>
                </c:pt>
                <c:pt idx="7">
                  <c:v>0.21931735657225854</c:v>
                </c:pt>
                <c:pt idx="8">
                  <c:v>0.19445760303173854</c:v>
                </c:pt>
                <c:pt idx="9">
                  <c:v>0.18650882287245921</c:v>
                </c:pt>
                <c:pt idx="10">
                  <c:v>0.19707276850133995</c:v>
                </c:pt>
                <c:pt idx="11">
                  <c:v>0.32253408179631116</c:v>
                </c:pt>
                <c:pt idx="12">
                  <c:v>0.42672871254796313</c:v>
                </c:pt>
                <c:pt idx="13">
                  <c:v>0.43994089085919358</c:v>
                </c:pt>
                <c:pt idx="14">
                  <c:v>0.45283851049083235</c:v>
                </c:pt>
                <c:pt idx="15">
                  <c:v>0.31829941692087887</c:v>
                </c:pt>
                <c:pt idx="16">
                  <c:v>0.31968921066572487</c:v>
                </c:pt>
                <c:pt idx="17">
                  <c:v>0.53333064483606885</c:v>
                </c:pt>
                <c:pt idx="18">
                  <c:v>0.53333064483606885</c:v>
                </c:pt>
              </c:numCache>
            </c:numRef>
          </c:val>
          <c:smooth val="1"/>
          <c:extLst>
            <c:ext xmlns:c16="http://schemas.microsoft.com/office/drawing/2014/chart" uri="{C3380CC4-5D6E-409C-BE32-E72D297353CC}">
              <c16:uniqueId val="{00000000-FDFD-402E-9C4C-D917F5E9286B}"/>
            </c:ext>
          </c:extLst>
        </c:ser>
        <c:dLbls>
          <c:showLegendKey val="0"/>
          <c:showVal val="0"/>
          <c:showCatName val="0"/>
          <c:showSerName val="0"/>
          <c:showPercent val="0"/>
          <c:showBubbleSize val="0"/>
        </c:dLbls>
        <c:smooth val="0"/>
        <c:axId val="747432016"/>
        <c:axId val="747431032"/>
      </c:lineChart>
      <c:catAx>
        <c:axId val="74743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431032"/>
        <c:crosses val="autoZero"/>
        <c:auto val="1"/>
        <c:lblAlgn val="ctr"/>
        <c:lblOffset val="100"/>
        <c:noMultiLvlLbl val="0"/>
      </c:catAx>
      <c:valAx>
        <c:axId val="747431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43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经营现金流入</a:t>
            </a:r>
            <a:r>
              <a:rPr lang="en-US" altLang="zh-CN"/>
              <a:t>/</a:t>
            </a:r>
            <a:r>
              <a:rPr lang="zh-CN" altLang="en-US"/>
              <a:t>营业收入</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'!$AG$44</c:f>
              <c:strCache>
                <c:ptCount val="1"/>
                <c:pt idx="0">
                  <c:v>经营流入
/收入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'!$AG$55:$AG$63</c:f>
              <c:numCache>
                <c:formatCode>0%</c:formatCode>
                <c:ptCount val="9"/>
                <c:pt idx="0">
                  <c:v>1.1136029411764705</c:v>
                </c:pt>
                <c:pt idx="1">
                  <c:v>0.99064284846275352</c:v>
                </c:pt>
                <c:pt idx="2">
                  <c:v>0.94411631076783276</c:v>
                </c:pt>
                <c:pt idx="3">
                  <c:v>1.0059574468085106</c:v>
                </c:pt>
                <c:pt idx="4">
                  <c:v>0.96862745098039216</c:v>
                </c:pt>
                <c:pt idx="5">
                  <c:v>0.92373727290876417</c:v>
                </c:pt>
                <c:pt idx="6">
                  <c:v>0.80838980624224488</c:v>
                </c:pt>
                <c:pt idx="7">
                  <c:v>1.0086022225197482</c:v>
                </c:pt>
                <c:pt idx="8">
                  <c:v>1.0086022225197482</c:v>
                </c:pt>
              </c:numCache>
            </c:numRef>
          </c:val>
          <c:smooth val="1"/>
          <c:extLst>
            <c:ext xmlns:c16="http://schemas.microsoft.com/office/drawing/2014/chart" uri="{C3380CC4-5D6E-409C-BE32-E72D297353CC}">
              <c16:uniqueId val="{00000000-5005-4212-801C-0247A6E581A3}"/>
            </c:ext>
          </c:extLst>
        </c:ser>
        <c:dLbls>
          <c:showLegendKey val="0"/>
          <c:showVal val="0"/>
          <c:showCatName val="0"/>
          <c:showSerName val="0"/>
          <c:showPercent val="0"/>
          <c:showBubbleSize val="0"/>
        </c:dLbls>
        <c:smooth val="0"/>
        <c:axId val="700624288"/>
        <c:axId val="700612152"/>
      </c:lineChart>
      <c:catAx>
        <c:axId val="70062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0612152"/>
        <c:crosses val="autoZero"/>
        <c:auto val="1"/>
        <c:lblAlgn val="ctr"/>
        <c:lblOffset val="100"/>
        <c:noMultiLvlLbl val="0"/>
      </c:catAx>
      <c:valAx>
        <c:axId val="700612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062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'!$AJ$44</c:f>
              <c:strCache>
                <c:ptCount val="1"/>
                <c:pt idx="0">
                  <c:v>ROIC</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'!$AJ$45:$AJ$63</c:f>
              <c:numCache>
                <c:formatCode>###,##0.0_ </c:formatCode>
                <c:ptCount val="19"/>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29</c:v>
                </c:pt>
              </c:numCache>
            </c:numRef>
          </c:val>
          <c:smooth val="1"/>
          <c:extLst>
            <c:ext xmlns:c16="http://schemas.microsoft.com/office/drawing/2014/chart" uri="{C3380CC4-5D6E-409C-BE32-E72D297353CC}">
              <c16:uniqueId val="{00000000-C6A7-40E7-A0DD-B3B2130323B0}"/>
            </c:ext>
          </c:extLst>
        </c:ser>
        <c:dLbls>
          <c:showLegendKey val="0"/>
          <c:showVal val="0"/>
          <c:showCatName val="0"/>
          <c:showSerName val="0"/>
          <c:showPercent val="0"/>
          <c:showBubbleSize val="0"/>
        </c:dLbls>
        <c:smooth val="0"/>
        <c:axId val="678747528"/>
        <c:axId val="678778360"/>
      </c:lineChart>
      <c:catAx>
        <c:axId val="67874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778360"/>
        <c:crosses val="autoZero"/>
        <c:auto val="1"/>
        <c:lblAlgn val="ctr"/>
        <c:lblOffset val="100"/>
        <c:noMultiLvlLbl val="0"/>
      </c:catAx>
      <c:valAx>
        <c:axId val="67877836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747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'!$AJ$44</c:f>
              <c:strCache>
                <c:ptCount val="1"/>
                <c:pt idx="0">
                  <c:v>ROIC</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'!$AJ$55:$AJ$63</c:f>
              <c:numCache>
                <c:formatCode>###,##0.0_ </c:formatCode>
                <c:ptCount val="9"/>
                <c:pt idx="0">
                  <c:v>22</c:v>
                </c:pt>
                <c:pt idx="1">
                  <c:v>23</c:v>
                </c:pt>
                <c:pt idx="2">
                  <c:v>24</c:v>
                </c:pt>
                <c:pt idx="3">
                  <c:v>25</c:v>
                </c:pt>
                <c:pt idx="4">
                  <c:v>26</c:v>
                </c:pt>
                <c:pt idx="5">
                  <c:v>27</c:v>
                </c:pt>
                <c:pt idx="6">
                  <c:v>28</c:v>
                </c:pt>
                <c:pt idx="7">
                  <c:v>29</c:v>
                </c:pt>
                <c:pt idx="8">
                  <c:v>29</c:v>
                </c:pt>
              </c:numCache>
            </c:numRef>
          </c:val>
          <c:smooth val="1"/>
          <c:extLst>
            <c:ext xmlns:c16="http://schemas.microsoft.com/office/drawing/2014/chart" uri="{C3380CC4-5D6E-409C-BE32-E72D297353CC}">
              <c16:uniqueId val="{00000000-3704-48D5-850F-D4283923ADD1}"/>
            </c:ext>
          </c:extLst>
        </c:ser>
        <c:dLbls>
          <c:showLegendKey val="0"/>
          <c:showVal val="0"/>
          <c:showCatName val="0"/>
          <c:showSerName val="0"/>
          <c:showPercent val="0"/>
          <c:showBubbleSize val="0"/>
        </c:dLbls>
        <c:smooth val="0"/>
        <c:axId val="678747528"/>
        <c:axId val="678778360"/>
      </c:lineChart>
      <c:catAx>
        <c:axId val="67874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778360"/>
        <c:crosses val="autoZero"/>
        <c:auto val="1"/>
        <c:lblAlgn val="ctr"/>
        <c:lblOffset val="100"/>
        <c:noMultiLvlLbl val="0"/>
      </c:catAx>
      <c:valAx>
        <c:axId val="67877836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8747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'!$BJ$44</c:f>
              <c:strCache>
                <c:ptCount val="1"/>
                <c:pt idx="0">
                  <c:v>净利率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'!$BJ$45:$BJ$63</c:f>
              <c:numCache>
                <c:formatCode>_ * #,##0.0_ ;_ * \-#,##0.0_ ;_ * "-"??_ ;_ @_ </c:formatCode>
                <c:ptCount val="19"/>
                <c:pt idx="0">
                  <c:v>2.94</c:v>
                </c:pt>
                <c:pt idx="1">
                  <c:v>2.93</c:v>
                </c:pt>
                <c:pt idx="2">
                  <c:v>2.16</c:v>
                </c:pt>
                <c:pt idx="3">
                  <c:v>0.83</c:v>
                </c:pt>
                <c:pt idx="4">
                  <c:v>2.15</c:v>
                </c:pt>
                <c:pt idx="5">
                  <c:v>2.42</c:v>
                </c:pt>
                <c:pt idx="6">
                  <c:v>2.8</c:v>
                </c:pt>
                <c:pt idx="7">
                  <c:v>4.88</c:v>
                </c:pt>
                <c:pt idx="8">
                  <c:v>5.38</c:v>
                </c:pt>
                <c:pt idx="9">
                  <c:v>6.11</c:v>
                </c:pt>
                <c:pt idx="10">
                  <c:v>5.51</c:v>
                </c:pt>
                <c:pt idx="11">
                  <c:v>4.96</c:v>
                </c:pt>
                <c:pt idx="12">
                  <c:v>5.72</c:v>
                </c:pt>
                <c:pt idx="13">
                  <c:v>6.44</c:v>
                </c:pt>
                <c:pt idx="14">
                  <c:v>7.03</c:v>
                </c:pt>
                <c:pt idx="15">
                  <c:v>7.78</c:v>
                </c:pt>
                <c:pt idx="16">
                  <c:v>10.11</c:v>
                </c:pt>
                <c:pt idx="17">
                  <c:v>11.75</c:v>
                </c:pt>
                <c:pt idx="18">
                  <c:v>11.75</c:v>
                </c:pt>
              </c:numCache>
            </c:numRef>
          </c:val>
          <c:smooth val="1"/>
          <c:extLst>
            <c:ext xmlns:c16="http://schemas.microsoft.com/office/drawing/2014/chart" uri="{C3380CC4-5D6E-409C-BE32-E72D297353CC}">
              <c16:uniqueId val="{00000000-15EE-45C9-996C-4DE010974CE4}"/>
            </c:ext>
          </c:extLst>
        </c:ser>
        <c:dLbls>
          <c:showLegendKey val="0"/>
          <c:showVal val="0"/>
          <c:showCatName val="0"/>
          <c:showSerName val="0"/>
          <c:showPercent val="0"/>
          <c:showBubbleSize val="0"/>
        </c:dLbls>
        <c:smooth val="0"/>
        <c:axId val="537559808"/>
        <c:axId val="537562104"/>
      </c:lineChart>
      <c:catAx>
        <c:axId val="53755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7562104"/>
        <c:crosses val="autoZero"/>
        <c:auto val="1"/>
        <c:lblAlgn val="ctr"/>
        <c:lblOffset val="100"/>
        <c:noMultiLvlLbl val="0"/>
      </c:catAx>
      <c:valAx>
        <c:axId val="537562104"/>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7559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'!$BJ$44</c:f>
              <c:strCache>
                <c:ptCount val="1"/>
                <c:pt idx="0">
                  <c:v>净利率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'!$BJ$55:$BJ$63</c:f>
              <c:numCache>
                <c:formatCode>_ * #,##0.0_ ;_ * \-#,##0.0_ ;_ * "-"??_ ;_ @_ </c:formatCode>
                <c:ptCount val="9"/>
                <c:pt idx="0">
                  <c:v>5.51</c:v>
                </c:pt>
                <c:pt idx="1">
                  <c:v>4.96</c:v>
                </c:pt>
                <c:pt idx="2">
                  <c:v>5.72</c:v>
                </c:pt>
                <c:pt idx="3">
                  <c:v>6.44</c:v>
                </c:pt>
                <c:pt idx="4">
                  <c:v>7.03</c:v>
                </c:pt>
                <c:pt idx="5">
                  <c:v>7.78</c:v>
                </c:pt>
                <c:pt idx="6">
                  <c:v>10.11</c:v>
                </c:pt>
                <c:pt idx="7">
                  <c:v>11.75</c:v>
                </c:pt>
                <c:pt idx="8">
                  <c:v>11.75</c:v>
                </c:pt>
              </c:numCache>
            </c:numRef>
          </c:val>
          <c:smooth val="1"/>
          <c:extLst>
            <c:ext xmlns:c16="http://schemas.microsoft.com/office/drawing/2014/chart" uri="{C3380CC4-5D6E-409C-BE32-E72D297353CC}">
              <c16:uniqueId val="{00000000-1EAE-4252-9413-6AA539713C9E}"/>
            </c:ext>
          </c:extLst>
        </c:ser>
        <c:dLbls>
          <c:showLegendKey val="0"/>
          <c:showVal val="0"/>
          <c:showCatName val="0"/>
          <c:showSerName val="0"/>
          <c:showPercent val="0"/>
          <c:showBubbleSize val="0"/>
        </c:dLbls>
        <c:smooth val="0"/>
        <c:axId val="537559808"/>
        <c:axId val="537562104"/>
      </c:lineChart>
      <c:catAx>
        <c:axId val="53755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7562104"/>
        <c:crosses val="autoZero"/>
        <c:auto val="1"/>
        <c:lblAlgn val="ctr"/>
        <c:lblOffset val="100"/>
        <c:noMultiLvlLbl val="0"/>
      </c:catAx>
      <c:valAx>
        <c:axId val="537562104"/>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7559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'!$BK$44</c:f>
              <c:strCache>
                <c:ptCount val="1"/>
                <c:pt idx="0">
                  <c:v>资产周转率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'!$BK$45:$BK$63</c:f>
              <c:numCache>
                <c:formatCode>_ * #,##0.0_ ;_ * \-#,##0.0_ ;_ * "-"??_ ;_ @_ </c:formatCode>
                <c:ptCount val="19"/>
                <c:pt idx="0">
                  <c:v>1.58</c:v>
                </c:pt>
                <c:pt idx="1">
                  <c:v>1.51</c:v>
                </c:pt>
                <c:pt idx="2">
                  <c:v>1.57</c:v>
                </c:pt>
                <c:pt idx="3">
                  <c:v>1.56</c:v>
                </c:pt>
                <c:pt idx="4">
                  <c:v>1.76</c:v>
                </c:pt>
                <c:pt idx="5">
                  <c:v>1.95</c:v>
                </c:pt>
                <c:pt idx="6">
                  <c:v>2.11</c:v>
                </c:pt>
                <c:pt idx="7">
                  <c:v>0.68</c:v>
                </c:pt>
                <c:pt idx="8">
                  <c:v>0.93</c:v>
                </c:pt>
                <c:pt idx="9">
                  <c:v>1.03</c:v>
                </c:pt>
                <c:pt idx="10">
                  <c:v>1.17</c:v>
                </c:pt>
                <c:pt idx="11">
                  <c:v>1.48</c:v>
                </c:pt>
                <c:pt idx="12">
                  <c:v>1.91</c:v>
                </c:pt>
                <c:pt idx="13">
                  <c:v>1.42</c:v>
                </c:pt>
                <c:pt idx="14">
                  <c:v>1.27</c:v>
                </c:pt>
                <c:pt idx="15">
                  <c:v>0.96</c:v>
                </c:pt>
                <c:pt idx="16">
                  <c:v>0.77</c:v>
                </c:pt>
                <c:pt idx="17">
                  <c:v>0.77</c:v>
                </c:pt>
                <c:pt idx="18">
                  <c:v>0.77</c:v>
                </c:pt>
              </c:numCache>
            </c:numRef>
          </c:val>
          <c:smooth val="1"/>
          <c:extLst>
            <c:ext xmlns:c16="http://schemas.microsoft.com/office/drawing/2014/chart" uri="{C3380CC4-5D6E-409C-BE32-E72D297353CC}">
              <c16:uniqueId val="{00000000-59AA-4B50-8DAE-BBAC58816CD5}"/>
            </c:ext>
          </c:extLst>
        </c:ser>
        <c:dLbls>
          <c:showLegendKey val="0"/>
          <c:showVal val="0"/>
          <c:showCatName val="0"/>
          <c:showSerName val="0"/>
          <c:showPercent val="0"/>
          <c:showBubbleSize val="0"/>
        </c:dLbls>
        <c:smooth val="0"/>
        <c:axId val="754204784"/>
        <c:axId val="754208064"/>
      </c:lineChart>
      <c:catAx>
        <c:axId val="7542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4208064"/>
        <c:crosses val="autoZero"/>
        <c:auto val="1"/>
        <c:lblAlgn val="ctr"/>
        <c:lblOffset val="100"/>
        <c:noMultiLvlLbl val="0"/>
      </c:catAx>
      <c:valAx>
        <c:axId val="754208064"/>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420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'!$BK$44</c:f>
              <c:strCache>
                <c:ptCount val="1"/>
                <c:pt idx="0">
                  <c:v>资产周转率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'!$BK$55:$BK$63</c:f>
              <c:numCache>
                <c:formatCode>_ * #,##0.0_ ;_ * \-#,##0.0_ ;_ * "-"??_ ;_ @_ </c:formatCode>
                <c:ptCount val="9"/>
                <c:pt idx="0">
                  <c:v>1.17</c:v>
                </c:pt>
                <c:pt idx="1">
                  <c:v>1.48</c:v>
                </c:pt>
                <c:pt idx="2">
                  <c:v>1.91</c:v>
                </c:pt>
                <c:pt idx="3">
                  <c:v>1.42</c:v>
                </c:pt>
                <c:pt idx="4">
                  <c:v>1.27</c:v>
                </c:pt>
                <c:pt idx="5">
                  <c:v>0.96</c:v>
                </c:pt>
                <c:pt idx="6">
                  <c:v>0.77</c:v>
                </c:pt>
                <c:pt idx="7">
                  <c:v>0.77</c:v>
                </c:pt>
                <c:pt idx="8">
                  <c:v>0.77</c:v>
                </c:pt>
              </c:numCache>
            </c:numRef>
          </c:val>
          <c:smooth val="1"/>
          <c:extLst>
            <c:ext xmlns:c16="http://schemas.microsoft.com/office/drawing/2014/chart" uri="{C3380CC4-5D6E-409C-BE32-E72D297353CC}">
              <c16:uniqueId val="{00000000-5D2C-4B1D-BED6-ACCA70AEC97B}"/>
            </c:ext>
          </c:extLst>
        </c:ser>
        <c:dLbls>
          <c:showLegendKey val="0"/>
          <c:showVal val="0"/>
          <c:showCatName val="0"/>
          <c:showSerName val="0"/>
          <c:showPercent val="0"/>
          <c:showBubbleSize val="0"/>
        </c:dLbls>
        <c:smooth val="0"/>
        <c:axId val="754204784"/>
        <c:axId val="754208064"/>
      </c:lineChart>
      <c:catAx>
        <c:axId val="7542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4208064"/>
        <c:crosses val="autoZero"/>
        <c:auto val="1"/>
        <c:lblAlgn val="ctr"/>
        <c:lblOffset val="100"/>
        <c:noMultiLvlLbl val="0"/>
      </c:catAx>
      <c:valAx>
        <c:axId val="754208064"/>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420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'!$BL$44</c:f>
              <c:strCache>
                <c:ptCount val="1"/>
                <c:pt idx="0">
                  <c:v>杠杆比率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'!$BL$45:$BL$63</c:f>
              <c:numCache>
                <c:formatCode>_ * #,##0.0_ ;_ * \-#,##0.0_ ;_ * "-"??_ ;_ @_ </c:formatCode>
                <c:ptCount val="19"/>
                <c:pt idx="0">
                  <c:v>1.91</c:v>
                </c:pt>
                <c:pt idx="1">
                  <c:v>1.76</c:v>
                </c:pt>
                <c:pt idx="2">
                  <c:v>1.88</c:v>
                </c:pt>
                <c:pt idx="3">
                  <c:v>2.0299999999999998</c:v>
                </c:pt>
                <c:pt idx="4">
                  <c:v>2.0299999999999998</c:v>
                </c:pt>
                <c:pt idx="5">
                  <c:v>1.95</c:v>
                </c:pt>
                <c:pt idx="6">
                  <c:v>1.99</c:v>
                </c:pt>
                <c:pt idx="7">
                  <c:v>1.67</c:v>
                </c:pt>
                <c:pt idx="8">
                  <c:v>1.3</c:v>
                </c:pt>
                <c:pt idx="9">
                  <c:v>1.27</c:v>
                </c:pt>
                <c:pt idx="10">
                  <c:v>1.27</c:v>
                </c:pt>
                <c:pt idx="11">
                  <c:v>1.41</c:v>
                </c:pt>
                <c:pt idx="12">
                  <c:v>1.69</c:v>
                </c:pt>
                <c:pt idx="13">
                  <c:v>1.82</c:v>
                </c:pt>
                <c:pt idx="14">
                  <c:v>1.86</c:v>
                </c:pt>
                <c:pt idx="15">
                  <c:v>1.62</c:v>
                </c:pt>
                <c:pt idx="16">
                  <c:v>1.5</c:v>
                </c:pt>
                <c:pt idx="17">
                  <c:v>1.92</c:v>
                </c:pt>
                <c:pt idx="18">
                  <c:v>1.92</c:v>
                </c:pt>
              </c:numCache>
            </c:numRef>
          </c:val>
          <c:smooth val="1"/>
          <c:extLst>
            <c:ext xmlns:c16="http://schemas.microsoft.com/office/drawing/2014/chart" uri="{C3380CC4-5D6E-409C-BE32-E72D297353CC}">
              <c16:uniqueId val="{00000000-9AC7-499C-A7F5-FCFC3E90777F}"/>
            </c:ext>
          </c:extLst>
        </c:ser>
        <c:dLbls>
          <c:showLegendKey val="0"/>
          <c:showVal val="0"/>
          <c:showCatName val="0"/>
          <c:showSerName val="0"/>
          <c:showPercent val="0"/>
          <c:showBubbleSize val="0"/>
        </c:dLbls>
        <c:smooth val="0"/>
        <c:axId val="724633040"/>
        <c:axId val="723522784"/>
      </c:lineChart>
      <c:catAx>
        <c:axId val="72463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522784"/>
        <c:crosses val="autoZero"/>
        <c:auto val="1"/>
        <c:lblAlgn val="ctr"/>
        <c:lblOffset val="100"/>
        <c:noMultiLvlLbl val="0"/>
      </c:catAx>
      <c:valAx>
        <c:axId val="723522784"/>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463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'!$BL$44</c:f>
              <c:strCache>
                <c:ptCount val="1"/>
                <c:pt idx="0">
                  <c:v>杠杆比率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'!$BL$55:$BL$63</c:f>
              <c:numCache>
                <c:formatCode>_ * #,##0.0_ ;_ * \-#,##0.0_ ;_ * "-"??_ ;_ @_ </c:formatCode>
                <c:ptCount val="9"/>
                <c:pt idx="0">
                  <c:v>1.27</c:v>
                </c:pt>
                <c:pt idx="1">
                  <c:v>1.41</c:v>
                </c:pt>
                <c:pt idx="2">
                  <c:v>1.69</c:v>
                </c:pt>
                <c:pt idx="3">
                  <c:v>1.82</c:v>
                </c:pt>
                <c:pt idx="4">
                  <c:v>1.86</c:v>
                </c:pt>
                <c:pt idx="5">
                  <c:v>1.62</c:v>
                </c:pt>
                <c:pt idx="6">
                  <c:v>1.5</c:v>
                </c:pt>
                <c:pt idx="7">
                  <c:v>1.92</c:v>
                </c:pt>
                <c:pt idx="8">
                  <c:v>1.92</c:v>
                </c:pt>
              </c:numCache>
            </c:numRef>
          </c:val>
          <c:smooth val="1"/>
          <c:extLst>
            <c:ext xmlns:c16="http://schemas.microsoft.com/office/drawing/2014/chart" uri="{C3380CC4-5D6E-409C-BE32-E72D297353CC}">
              <c16:uniqueId val="{00000000-32AF-46E6-8EA9-867425976DD8}"/>
            </c:ext>
          </c:extLst>
        </c:ser>
        <c:dLbls>
          <c:showLegendKey val="0"/>
          <c:showVal val="0"/>
          <c:showCatName val="0"/>
          <c:showSerName val="0"/>
          <c:showPercent val="0"/>
          <c:showBubbleSize val="0"/>
        </c:dLbls>
        <c:smooth val="0"/>
        <c:axId val="724633040"/>
        <c:axId val="723522784"/>
      </c:lineChart>
      <c:catAx>
        <c:axId val="72463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522784"/>
        <c:crosses val="autoZero"/>
        <c:auto val="1"/>
        <c:lblAlgn val="ctr"/>
        <c:lblOffset val="100"/>
        <c:noMultiLvlLbl val="0"/>
      </c:catAx>
      <c:valAx>
        <c:axId val="723522784"/>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463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三项现金流</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'!$Y$44</c:f>
              <c:strCache>
                <c:ptCount val="1"/>
                <c:pt idx="0">
                  <c:v>经营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'!$Y$45:$Y$63</c:f>
              <c:numCache>
                <c:formatCode>###,##0_ </c:formatCode>
                <c:ptCount val="19"/>
                <c:pt idx="0">
                  <c:v>1.4</c:v>
                </c:pt>
                <c:pt idx="1">
                  <c:v>1.69</c:v>
                </c:pt>
                <c:pt idx="2">
                  <c:v>-7.0000000000000007E-2</c:v>
                </c:pt>
                <c:pt idx="3">
                  <c:v>2.0099999999999998</c:v>
                </c:pt>
                <c:pt idx="4">
                  <c:v>1.46</c:v>
                </c:pt>
                <c:pt idx="5">
                  <c:v>0.38</c:v>
                </c:pt>
                <c:pt idx="6">
                  <c:v>3.76</c:v>
                </c:pt>
                <c:pt idx="7">
                  <c:v>0.06</c:v>
                </c:pt>
                <c:pt idx="8">
                  <c:v>4.3899999999999997</c:v>
                </c:pt>
                <c:pt idx="9">
                  <c:v>0.73</c:v>
                </c:pt>
                <c:pt idx="10">
                  <c:v>-1.8</c:v>
                </c:pt>
                <c:pt idx="11">
                  <c:v>5.07</c:v>
                </c:pt>
                <c:pt idx="12">
                  <c:v>13.39</c:v>
                </c:pt>
                <c:pt idx="13">
                  <c:v>17.61</c:v>
                </c:pt>
                <c:pt idx="14">
                  <c:v>19.420000000000002</c:v>
                </c:pt>
                <c:pt idx="15">
                  <c:v>24.45</c:v>
                </c:pt>
                <c:pt idx="16">
                  <c:v>18.34</c:v>
                </c:pt>
                <c:pt idx="17">
                  <c:v>33.56</c:v>
                </c:pt>
                <c:pt idx="18">
                  <c:v>33.56</c:v>
                </c:pt>
              </c:numCache>
            </c:numRef>
          </c:val>
          <c:smooth val="1"/>
          <c:extLst>
            <c:ext xmlns:c16="http://schemas.microsoft.com/office/drawing/2014/chart" uri="{C3380CC4-5D6E-409C-BE32-E72D297353CC}">
              <c16:uniqueId val="{00000000-AFDE-4D40-A43F-01900EB2830A}"/>
            </c:ext>
          </c:extLst>
        </c:ser>
        <c:ser>
          <c:idx val="1"/>
          <c:order val="1"/>
          <c:tx>
            <c:strRef>
              <c:f>'1.1 基本面分析  '!$Z$44</c:f>
              <c:strCache>
                <c:ptCount val="1"/>
                <c:pt idx="0">
                  <c:v>投资</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'!$Z$45:$Z$63</c:f>
              <c:numCache>
                <c:formatCode>###,##0_ </c:formatCode>
                <c:ptCount val="19"/>
                <c:pt idx="0">
                  <c:v>-2.84</c:v>
                </c:pt>
                <c:pt idx="1">
                  <c:v>-1.68</c:v>
                </c:pt>
                <c:pt idx="2">
                  <c:v>-3.45</c:v>
                </c:pt>
                <c:pt idx="3">
                  <c:v>-2.56</c:v>
                </c:pt>
                <c:pt idx="4">
                  <c:v>-1.18</c:v>
                </c:pt>
                <c:pt idx="5">
                  <c:v>-0.56000000000000005</c:v>
                </c:pt>
                <c:pt idx="6">
                  <c:v>-1.01</c:v>
                </c:pt>
                <c:pt idx="7">
                  <c:v>-2.25</c:v>
                </c:pt>
                <c:pt idx="8">
                  <c:v>1.01</c:v>
                </c:pt>
                <c:pt idx="9">
                  <c:v>0.24</c:v>
                </c:pt>
                <c:pt idx="10">
                  <c:v>-2.21</c:v>
                </c:pt>
                <c:pt idx="11">
                  <c:v>0.11</c:v>
                </c:pt>
                <c:pt idx="12">
                  <c:v>-3.24</c:v>
                </c:pt>
                <c:pt idx="13">
                  <c:v>-2.87</c:v>
                </c:pt>
                <c:pt idx="14">
                  <c:v>-8.06</c:v>
                </c:pt>
                <c:pt idx="15">
                  <c:v>-2.4900000000000002</c:v>
                </c:pt>
                <c:pt idx="16">
                  <c:v>-24.41</c:v>
                </c:pt>
                <c:pt idx="17">
                  <c:v>10.96</c:v>
                </c:pt>
                <c:pt idx="18">
                  <c:v>10.96</c:v>
                </c:pt>
              </c:numCache>
            </c:numRef>
          </c:val>
          <c:smooth val="1"/>
          <c:extLst>
            <c:ext xmlns:c16="http://schemas.microsoft.com/office/drawing/2014/chart" uri="{C3380CC4-5D6E-409C-BE32-E72D297353CC}">
              <c16:uniqueId val="{00000001-AFDE-4D40-A43F-01900EB2830A}"/>
            </c:ext>
          </c:extLst>
        </c:ser>
        <c:ser>
          <c:idx val="2"/>
          <c:order val="2"/>
          <c:tx>
            <c:strRef>
              <c:f>'1.1 基本面分析  '!$AA$44</c:f>
              <c:strCache>
                <c:ptCount val="1"/>
                <c:pt idx="0">
                  <c:v>筹措</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'!$AA$45:$AA$63</c:f>
              <c:numCache>
                <c:formatCode>###,##0_ </c:formatCode>
                <c:ptCount val="19"/>
                <c:pt idx="0">
                  <c:v>6.74</c:v>
                </c:pt>
                <c:pt idx="1">
                  <c:v>6.64</c:v>
                </c:pt>
                <c:pt idx="2">
                  <c:v>6.43</c:v>
                </c:pt>
                <c:pt idx="3">
                  <c:v>12.23</c:v>
                </c:pt>
                <c:pt idx="4">
                  <c:v>16.96</c:v>
                </c:pt>
                <c:pt idx="5">
                  <c:v>12.48</c:v>
                </c:pt>
                <c:pt idx="6">
                  <c:v>13.95</c:v>
                </c:pt>
                <c:pt idx="7">
                  <c:v>3.91</c:v>
                </c:pt>
                <c:pt idx="8">
                  <c:v>3.96</c:v>
                </c:pt>
                <c:pt idx="9">
                  <c:v>1.07</c:v>
                </c:pt>
                <c:pt idx="10">
                  <c:v>1.18</c:v>
                </c:pt>
                <c:pt idx="11">
                  <c:v>4.01</c:v>
                </c:pt>
                <c:pt idx="12">
                  <c:v>8.06</c:v>
                </c:pt>
                <c:pt idx="13">
                  <c:v>11.32</c:v>
                </c:pt>
                <c:pt idx="14">
                  <c:v>10.77</c:v>
                </c:pt>
                <c:pt idx="15">
                  <c:v>14.32</c:v>
                </c:pt>
                <c:pt idx="16">
                  <c:v>5.17</c:v>
                </c:pt>
                <c:pt idx="17">
                  <c:v>33.32</c:v>
                </c:pt>
                <c:pt idx="18">
                  <c:v>33.32</c:v>
                </c:pt>
              </c:numCache>
            </c:numRef>
          </c:val>
          <c:smooth val="1"/>
          <c:extLst>
            <c:ext xmlns:c16="http://schemas.microsoft.com/office/drawing/2014/chart" uri="{C3380CC4-5D6E-409C-BE32-E72D297353CC}">
              <c16:uniqueId val="{00000002-AFDE-4D40-A43F-01900EB2830A}"/>
            </c:ext>
          </c:extLst>
        </c:ser>
        <c:dLbls>
          <c:showLegendKey val="0"/>
          <c:showVal val="0"/>
          <c:showCatName val="0"/>
          <c:showSerName val="0"/>
          <c:showPercent val="0"/>
          <c:showBubbleSize val="0"/>
        </c:dLbls>
        <c:smooth val="0"/>
        <c:axId val="719015720"/>
        <c:axId val="719016048"/>
      </c:lineChart>
      <c:catAx>
        <c:axId val="71901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9016048"/>
        <c:crosses val="autoZero"/>
        <c:auto val="1"/>
        <c:lblAlgn val="ctr"/>
        <c:lblOffset val="100"/>
        <c:noMultiLvlLbl val="0"/>
      </c:catAx>
      <c:valAx>
        <c:axId val="71901604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9015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'!$AX$44</c:f>
              <c:strCache>
                <c:ptCount val="1"/>
                <c:pt idx="0">
                  <c:v>计息负债率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'!$AX$45:$AX$63</c:f>
              <c:numCache>
                <c:formatCode>0.0%</c:formatCode>
                <c:ptCount val="19"/>
                <c:pt idx="0">
                  <c:v>0.10765485528807141</c:v>
                </c:pt>
                <c:pt idx="1">
                  <c:v>0.15456506110711721</c:v>
                </c:pt>
                <c:pt idx="2">
                  <c:v>0.16379859783301465</c:v>
                </c:pt>
                <c:pt idx="3">
                  <c:v>0.20181362145475593</c:v>
                </c:pt>
                <c:pt idx="4">
                  <c:v>0.17026284817575521</c:v>
                </c:pt>
                <c:pt idx="5">
                  <c:v>0.16251830161054173</c:v>
                </c:pt>
                <c:pt idx="6">
                  <c:v>0.15401965522796843</c:v>
                </c:pt>
                <c:pt idx="7">
                  <c:v>6.6085693536673928E-2</c:v>
                </c:pt>
                <c:pt idx="8">
                  <c:v>1.4921837991473235E-2</c:v>
                </c:pt>
                <c:pt idx="9">
                  <c:v>8.7111905293723469E-3</c:v>
                </c:pt>
                <c:pt idx="10">
                  <c:v>2.9890744176458463E-2</c:v>
                </c:pt>
                <c:pt idx="11">
                  <c:v>1.3151563753007215E-2</c:v>
                </c:pt>
                <c:pt idx="12">
                  <c:v>4.2370805780063678E-2</c:v>
                </c:pt>
                <c:pt idx="13">
                  <c:v>3.9476461895714583E-2</c:v>
                </c:pt>
                <c:pt idx="14">
                  <c:v>4.2215361350891566E-2</c:v>
                </c:pt>
                <c:pt idx="15">
                  <c:v>2.2782561686681855E-3</c:v>
                </c:pt>
                <c:pt idx="16">
                  <c:v>4.2380363764788983E-4</c:v>
                </c:pt>
                <c:pt idx="17">
                  <c:v>0.15507924345686977</c:v>
                </c:pt>
                <c:pt idx="18">
                  <c:v>0.15507924345686977</c:v>
                </c:pt>
              </c:numCache>
            </c:numRef>
          </c:val>
          <c:smooth val="1"/>
          <c:extLst>
            <c:ext xmlns:c16="http://schemas.microsoft.com/office/drawing/2014/chart" uri="{C3380CC4-5D6E-409C-BE32-E72D297353CC}">
              <c16:uniqueId val="{00000000-A805-4A1E-9222-233D8C5BC6CD}"/>
            </c:ext>
          </c:extLst>
        </c:ser>
        <c:dLbls>
          <c:showLegendKey val="0"/>
          <c:showVal val="0"/>
          <c:showCatName val="0"/>
          <c:showSerName val="0"/>
          <c:showPercent val="0"/>
          <c:showBubbleSize val="0"/>
        </c:dLbls>
        <c:smooth val="0"/>
        <c:axId val="671770720"/>
        <c:axId val="671771048"/>
      </c:lineChart>
      <c:catAx>
        <c:axId val="6717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1771048"/>
        <c:crosses val="autoZero"/>
        <c:auto val="1"/>
        <c:lblAlgn val="ctr"/>
        <c:lblOffset val="100"/>
        <c:noMultiLvlLbl val="0"/>
      </c:catAx>
      <c:valAx>
        <c:axId val="671771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177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三项现金流</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'!$Y$44</c:f>
              <c:strCache>
                <c:ptCount val="1"/>
                <c:pt idx="0">
                  <c:v>经营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'!$Y$55:$Y$63</c:f>
              <c:numCache>
                <c:formatCode>###,##0_ </c:formatCode>
                <c:ptCount val="9"/>
                <c:pt idx="0">
                  <c:v>-1.8</c:v>
                </c:pt>
                <c:pt idx="1">
                  <c:v>5.07</c:v>
                </c:pt>
                <c:pt idx="2">
                  <c:v>13.39</c:v>
                </c:pt>
                <c:pt idx="3">
                  <c:v>17.61</c:v>
                </c:pt>
                <c:pt idx="4">
                  <c:v>19.420000000000002</c:v>
                </c:pt>
                <c:pt idx="5">
                  <c:v>24.45</c:v>
                </c:pt>
                <c:pt idx="6">
                  <c:v>18.34</c:v>
                </c:pt>
                <c:pt idx="7">
                  <c:v>33.56</c:v>
                </c:pt>
                <c:pt idx="8">
                  <c:v>33.56</c:v>
                </c:pt>
              </c:numCache>
            </c:numRef>
          </c:val>
          <c:smooth val="1"/>
          <c:extLst>
            <c:ext xmlns:c16="http://schemas.microsoft.com/office/drawing/2014/chart" uri="{C3380CC4-5D6E-409C-BE32-E72D297353CC}">
              <c16:uniqueId val="{00000000-A105-4C86-8DF5-ECC5F2E2A1E2}"/>
            </c:ext>
          </c:extLst>
        </c:ser>
        <c:ser>
          <c:idx val="1"/>
          <c:order val="1"/>
          <c:tx>
            <c:strRef>
              <c:f>'1.1 基本面分析  '!$Z$44</c:f>
              <c:strCache>
                <c:ptCount val="1"/>
                <c:pt idx="0">
                  <c:v>投资</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'!$Z$55:$Z$63</c:f>
              <c:numCache>
                <c:formatCode>###,##0_ </c:formatCode>
                <c:ptCount val="9"/>
                <c:pt idx="0">
                  <c:v>-2.21</c:v>
                </c:pt>
                <c:pt idx="1">
                  <c:v>0.11</c:v>
                </c:pt>
                <c:pt idx="2">
                  <c:v>-3.24</c:v>
                </c:pt>
                <c:pt idx="3">
                  <c:v>-2.87</c:v>
                </c:pt>
                <c:pt idx="4">
                  <c:v>-8.06</c:v>
                </c:pt>
                <c:pt idx="5">
                  <c:v>-2.4900000000000002</c:v>
                </c:pt>
                <c:pt idx="6">
                  <c:v>-24.41</c:v>
                </c:pt>
                <c:pt idx="7">
                  <c:v>10.96</c:v>
                </c:pt>
                <c:pt idx="8">
                  <c:v>10.96</c:v>
                </c:pt>
              </c:numCache>
            </c:numRef>
          </c:val>
          <c:smooth val="1"/>
          <c:extLst>
            <c:ext xmlns:c16="http://schemas.microsoft.com/office/drawing/2014/chart" uri="{C3380CC4-5D6E-409C-BE32-E72D297353CC}">
              <c16:uniqueId val="{00000001-A105-4C86-8DF5-ECC5F2E2A1E2}"/>
            </c:ext>
          </c:extLst>
        </c:ser>
        <c:ser>
          <c:idx val="2"/>
          <c:order val="2"/>
          <c:tx>
            <c:strRef>
              <c:f>'1.1 基本面分析  '!$AA$44</c:f>
              <c:strCache>
                <c:ptCount val="1"/>
                <c:pt idx="0">
                  <c:v>筹措</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'!$AA$55:$AA$63</c:f>
              <c:numCache>
                <c:formatCode>###,##0_ </c:formatCode>
                <c:ptCount val="9"/>
                <c:pt idx="0">
                  <c:v>1.18</c:v>
                </c:pt>
                <c:pt idx="1">
                  <c:v>4.01</c:v>
                </c:pt>
                <c:pt idx="2">
                  <c:v>8.06</c:v>
                </c:pt>
                <c:pt idx="3">
                  <c:v>11.32</c:v>
                </c:pt>
                <c:pt idx="4">
                  <c:v>10.77</c:v>
                </c:pt>
                <c:pt idx="5">
                  <c:v>14.32</c:v>
                </c:pt>
                <c:pt idx="6">
                  <c:v>5.17</c:v>
                </c:pt>
                <c:pt idx="7">
                  <c:v>33.32</c:v>
                </c:pt>
                <c:pt idx="8">
                  <c:v>33.32</c:v>
                </c:pt>
              </c:numCache>
            </c:numRef>
          </c:val>
          <c:smooth val="1"/>
          <c:extLst>
            <c:ext xmlns:c16="http://schemas.microsoft.com/office/drawing/2014/chart" uri="{C3380CC4-5D6E-409C-BE32-E72D297353CC}">
              <c16:uniqueId val="{00000002-A105-4C86-8DF5-ECC5F2E2A1E2}"/>
            </c:ext>
          </c:extLst>
        </c:ser>
        <c:dLbls>
          <c:showLegendKey val="0"/>
          <c:showVal val="0"/>
          <c:showCatName val="0"/>
          <c:showSerName val="0"/>
          <c:showPercent val="0"/>
          <c:showBubbleSize val="0"/>
        </c:dLbls>
        <c:smooth val="0"/>
        <c:axId val="719015720"/>
        <c:axId val="719016048"/>
      </c:lineChart>
      <c:catAx>
        <c:axId val="71901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9016048"/>
        <c:crosses val="autoZero"/>
        <c:auto val="1"/>
        <c:lblAlgn val="ctr"/>
        <c:lblOffset val="100"/>
        <c:noMultiLvlLbl val="0"/>
      </c:catAx>
      <c:valAx>
        <c:axId val="71901604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19015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'!$AV$44</c:f>
              <c:strCache>
                <c:ptCount val="1"/>
                <c:pt idx="0">
                  <c:v>应收/收入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'!$AV$45:$AV$63</c:f>
              <c:numCache>
                <c:formatCode>0.0%</c:formatCode>
                <c:ptCount val="19"/>
                <c:pt idx="1">
                  <c:v>0.12045760430686407</c:v>
                </c:pt>
                <c:pt idx="2">
                  <c:v>0.1333907056798623</c:v>
                </c:pt>
                <c:pt idx="3">
                  <c:v>0.1495848469122989</c:v>
                </c:pt>
                <c:pt idx="4">
                  <c:v>0.14314203412364279</c:v>
                </c:pt>
                <c:pt idx="5">
                  <c:v>0.16870629370629373</c:v>
                </c:pt>
                <c:pt idx="6">
                  <c:v>0.17677136596055518</c:v>
                </c:pt>
                <c:pt idx="7">
                  <c:v>0.17351857102353274</c:v>
                </c:pt>
                <c:pt idx="8">
                  <c:v>0.1321483771251932</c:v>
                </c:pt>
                <c:pt idx="9">
                  <c:v>0.1185911725367811</c:v>
                </c:pt>
                <c:pt idx="10">
                  <c:v>0.16121323529411766</c:v>
                </c:pt>
                <c:pt idx="11">
                  <c:v>0.12541013488880787</c:v>
                </c:pt>
                <c:pt idx="12">
                  <c:v>0.13062244434348022</c:v>
                </c:pt>
                <c:pt idx="13">
                  <c:v>0.13148936170212766</c:v>
                </c:pt>
                <c:pt idx="14">
                  <c:v>0.1308235294117647</c:v>
                </c:pt>
                <c:pt idx="15">
                  <c:v>0.13540626871631062</c:v>
                </c:pt>
                <c:pt idx="16">
                  <c:v>0.13438961534790494</c:v>
                </c:pt>
                <c:pt idx="17">
                  <c:v>0.47355737046458696</c:v>
                </c:pt>
                <c:pt idx="18">
                  <c:v>0.47355737046458696</c:v>
                </c:pt>
              </c:numCache>
            </c:numRef>
          </c:val>
          <c:smooth val="1"/>
          <c:extLst>
            <c:ext xmlns:c16="http://schemas.microsoft.com/office/drawing/2014/chart" uri="{C3380CC4-5D6E-409C-BE32-E72D297353CC}">
              <c16:uniqueId val="{00000000-C5B0-4B4F-8078-435302DE1C4C}"/>
            </c:ext>
          </c:extLst>
        </c:ser>
        <c:dLbls>
          <c:showLegendKey val="0"/>
          <c:showVal val="0"/>
          <c:showCatName val="0"/>
          <c:showSerName val="0"/>
          <c:showPercent val="0"/>
          <c:showBubbleSize val="0"/>
        </c:dLbls>
        <c:smooth val="0"/>
        <c:axId val="662814768"/>
        <c:axId val="662825920"/>
      </c:lineChart>
      <c:catAx>
        <c:axId val="66281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25920"/>
        <c:crosses val="autoZero"/>
        <c:auto val="1"/>
        <c:lblAlgn val="ctr"/>
        <c:lblOffset val="100"/>
        <c:noMultiLvlLbl val="0"/>
      </c:catAx>
      <c:valAx>
        <c:axId val="662825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1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'!$AV$44</c:f>
              <c:strCache>
                <c:ptCount val="1"/>
                <c:pt idx="0">
                  <c:v>应收/收入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'!$AV$55:$AV$63</c:f>
              <c:numCache>
                <c:formatCode>0.0%</c:formatCode>
                <c:ptCount val="9"/>
                <c:pt idx="0">
                  <c:v>0.16121323529411766</c:v>
                </c:pt>
                <c:pt idx="1">
                  <c:v>0.12541013488880787</c:v>
                </c:pt>
                <c:pt idx="2">
                  <c:v>0.13062244434348022</c:v>
                </c:pt>
                <c:pt idx="3">
                  <c:v>0.13148936170212766</c:v>
                </c:pt>
                <c:pt idx="4">
                  <c:v>0.1308235294117647</c:v>
                </c:pt>
                <c:pt idx="5">
                  <c:v>0.13540626871631062</c:v>
                </c:pt>
                <c:pt idx="6">
                  <c:v>0.13438961534790494</c:v>
                </c:pt>
                <c:pt idx="7">
                  <c:v>0.47355737046458696</c:v>
                </c:pt>
                <c:pt idx="8">
                  <c:v>0.47355737046458696</c:v>
                </c:pt>
              </c:numCache>
            </c:numRef>
          </c:val>
          <c:smooth val="1"/>
          <c:extLst>
            <c:ext xmlns:c16="http://schemas.microsoft.com/office/drawing/2014/chart" uri="{C3380CC4-5D6E-409C-BE32-E72D297353CC}">
              <c16:uniqueId val="{00000000-98C3-4734-B761-12F0B11C505B}"/>
            </c:ext>
          </c:extLst>
        </c:ser>
        <c:dLbls>
          <c:showLegendKey val="0"/>
          <c:showVal val="0"/>
          <c:showCatName val="0"/>
          <c:showSerName val="0"/>
          <c:showPercent val="0"/>
          <c:showBubbleSize val="0"/>
        </c:dLbls>
        <c:smooth val="0"/>
        <c:axId val="662814768"/>
        <c:axId val="662825920"/>
      </c:lineChart>
      <c:catAx>
        <c:axId val="66281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25920"/>
        <c:crosses val="autoZero"/>
        <c:auto val="1"/>
        <c:lblAlgn val="ctr"/>
        <c:lblOffset val="100"/>
        <c:noMultiLvlLbl val="0"/>
      </c:catAx>
      <c:valAx>
        <c:axId val="662825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281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'!$BG$44</c:f>
              <c:strCache>
                <c:ptCount val="1"/>
                <c:pt idx="0">
                  <c:v>固定资产周转</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'!$BG$45:$BG$63</c:f>
              <c:numCache>
                <c:formatCode>###,##0_ </c:formatCode>
                <c:ptCount val="19"/>
                <c:pt idx="0">
                  <c:v>46.47</c:v>
                </c:pt>
                <c:pt idx="1">
                  <c:v>44.27</c:v>
                </c:pt>
                <c:pt idx="2">
                  <c:v>39.57</c:v>
                </c:pt>
                <c:pt idx="3">
                  <c:v>42.59</c:v>
                </c:pt>
                <c:pt idx="4">
                  <c:v>41.39</c:v>
                </c:pt>
                <c:pt idx="5">
                  <c:v>36.64</c:v>
                </c:pt>
                <c:pt idx="6">
                  <c:v>37.479999999999997</c:v>
                </c:pt>
                <c:pt idx="7">
                  <c:v>112.83</c:v>
                </c:pt>
                <c:pt idx="8">
                  <c:v>36.58</c:v>
                </c:pt>
                <c:pt idx="9">
                  <c:v>31.84</c:v>
                </c:pt>
                <c:pt idx="10">
                  <c:v>27.37</c:v>
                </c:pt>
                <c:pt idx="11">
                  <c:v>32.840000000000003</c:v>
                </c:pt>
                <c:pt idx="12">
                  <c:v>33.64</c:v>
                </c:pt>
                <c:pt idx="13">
                  <c:v>52.43</c:v>
                </c:pt>
                <c:pt idx="14">
                  <c:v>69.52</c:v>
                </c:pt>
                <c:pt idx="15">
                  <c:v>65.81</c:v>
                </c:pt>
                <c:pt idx="16">
                  <c:v>69.849999999999994</c:v>
                </c:pt>
                <c:pt idx="17">
                  <c:v>34.03</c:v>
                </c:pt>
                <c:pt idx="18">
                  <c:v>34.03</c:v>
                </c:pt>
              </c:numCache>
            </c:numRef>
          </c:val>
          <c:smooth val="1"/>
          <c:extLst>
            <c:ext xmlns:c16="http://schemas.microsoft.com/office/drawing/2014/chart" uri="{C3380CC4-5D6E-409C-BE32-E72D297353CC}">
              <c16:uniqueId val="{00000000-A51E-4385-AC6F-AA6CDD57FF08}"/>
            </c:ext>
          </c:extLst>
        </c:ser>
        <c:dLbls>
          <c:showLegendKey val="0"/>
          <c:showVal val="0"/>
          <c:showCatName val="0"/>
          <c:showSerName val="0"/>
          <c:showPercent val="0"/>
          <c:showBubbleSize val="0"/>
        </c:dLbls>
        <c:smooth val="0"/>
        <c:axId val="635865736"/>
        <c:axId val="635867376"/>
      </c:lineChart>
      <c:catAx>
        <c:axId val="63586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5867376"/>
        <c:crosses val="autoZero"/>
        <c:auto val="1"/>
        <c:lblAlgn val="ctr"/>
        <c:lblOffset val="100"/>
        <c:noMultiLvlLbl val="0"/>
      </c:catAx>
      <c:valAx>
        <c:axId val="63586737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5865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'!$BG$44</c:f>
              <c:strCache>
                <c:ptCount val="1"/>
                <c:pt idx="0">
                  <c:v>固定资产周转</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'!$BG$55:$BG$63</c:f>
              <c:numCache>
                <c:formatCode>###,##0_ </c:formatCode>
                <c:ptCount val="9"/>
                <c:pt idx="0">
                  <c:v>27.37</c:v>
                </c:pt>
                <c:pt idx="1">
                  <c:v>32.840000000000003</c:v>
                </c:pt>
                <c:pt idx="2">
                  <c:v>33.64</c:v>
                </c:pt>
                <c:pt idx="3">
                  <c:v>52.43</c:v>
                </c:pt>
                <c:pt idx="4">
                  <c:v>69.52</c:v>
                </c:pt>
                <c:pt idx="5">
                  <c:v>65.81</c:v>
                </c:pt>
                <c:pt idx="6">
                  <c:v>69.849999999999994</c:v>
                </c:pt>
                <c:pt idx="7">
                  <c:v>34.03</c:v>
                </c:pt>
                <c:pt idx="8">
                  <c:v>34.03</c:v>
                </c:pt>
              </c:numCache>
            </c:numRef>
          </c:val>
          <c:smooth val="1"/>
          <c:extLst>
            <c:ext xmlns:c16="http://schemas.microsoft.com/office/drawing/2014/chart" uri="{C3380CC4-5D6E-409C-BE32-E72D297353CC}">
              <c16:uniqueId val="{00000000-FDF7-4E2D-96CF-836A085BD970}"/>
            </c:ext>
          </c:extLst>
        </c:ser>
        <c:dLbls>
          <c:showLegendKey val="0"/>
          <c:showVal val="0"/>
          <c:showCatName val="0"/>
          <c:showSerName val="0"/>
          <c:showPercent val="0"/>
          <c:showBubbleSize val="0"/>
        </c:dLbls>
        <c:smooth val="0"/>
        <c:axId val="635865736"/>
        <c:axId val="635867376"/>
      </c:lineChart>
      <c:catAx>
        <c:axId val="635865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5867376"/>
        <c:crosses val="autoZero"/>
        <c:auto val="1"/>
        <c:lblAlgn val="ctr"/>
        <c:lblOffset val="100"/>
        <c:noMultiLvlLbl val="0"/>
      </c:catAx>
      <c:valAx>
        <c:axId val="63586737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5865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回归分析：</a:t>
            </a:r>
            <a:r>
              <a:rPr lang="zh-CN" altLang="zh-CN" sz="1400" b="0" i="0" u="none" strike="noStrike" baseline="0">
                <a:effectLst/>
              </a:rPr>
              <a:t>收入规模</a:t>
            </a:r>
            <a:r>
              <a:rPr lang="en-US" altLang="zh-CN" sz="1400" b="0" i="0" u="none" strike="noStrike" baseline="0">
                <a:effectLst/>
              </a:rPr>
              <a:t> vs </a:t>
            </a:r>
            <a:r>
              <a:rPr lang="zh-CN" altLang="zh-CN" sz="1400" b="0" i="0" u="none" strike="noStrike" baseline="0">
                <a:effectLst/>
              </a:rPr>
              <a:t>毛利率</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'1.1 基本面分析  '!$AP$44</c:f>
              <c:strCache>
                <c:ptCount val="1"/>
                <c:pt idx="0">
                  <c:v>毛利率</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'1.1 基本面分析  '!$C$45:$C$63</c:f>
              <c:numCache>
                <c:formatCode>###,##0_ </c:formatCode>
                <c:ptCount val="19"/>
                <c:pt idx="0">
                  <c:v>53.34</c:v>
                </c:pt>
                <c:pt idx="1">
                  <c:v>59.44</c:v>
                </c:pt>
                <c:pt idx="2">
                  <c:v>69.72</c:v>
                </c:pt>
                <c:pt idx="3">
                  <c:v>77.08</c:v>
                </c:pt>
                <c:pt idx="4">
                  <c:v>90.26</c:v>
                </c:pt>
                <c:pt idx="5">
                  <c:v>102.96</c:v>
                </c:pt>
                <c:pt idx="6">
                  <c:v>123.21</c:v>
                </c:pt>
                <c:pt idx="7">
                  <c:v>35.270000000000003</c:v>
                </c:pt>
                <c:pt idx="8">
                  <c:v>38.82</c:v>
                </c:pt>
                <c:pt idx="9">
                  <c:v>44.86</c:v>
                </c:pt>
                <c:pt idx="10">
                  <c:v>54.4</c:v>
                </c:pt>
                <c:pt idx="11">
                  <c:v>82.29</c:v>
                </c:pt>
                <c:pt idx="12">
                  <c:v>176.08</c:v>
                </c:pt>
                <c:pt idx="13">
                  <c:v>188</c:v>
                </c:pt>
                <c:pt idx="14">
                  <c:v>191.25</c:v>
                </c:pt>
                <c:pt idx="15">
                  <c:v>200.36</c:v>
                </c:pt>
                <c:pt idx="16">
                  <c:v>209.54</c:v>
                </c:pt>
                <c:pt idx="17">
                  <c:v>298.76</c:v>
                </c:pt>
                <c:pt idx="18">
                  <c:v>298.76</c:v>
                </c:pt>
              </c:numCache>
            </c:numRef>
          </c:xVal>
          <c:yVal>
            <c:numRef>
              <c:f>'1.1 基本面分析  '!$AP$45:$AP$63</c:f>
              <c:numCache>
                <c:formatCode>0.0%</c:formatCode>
                <c:ptCount val="19"/>
                <c:pt idx="1">
                  <c:v>0.22106325706594887</c:v>
                </c:pt>
                <c:pt idx="2">
                  <c:v>0.2003729202524383</c:v>
                </c:pt>
                <c:pt idx="3">
                  <c:v>0.18111053450960043</c:v>
                </c:pt>
                <c:pt idx="4">
                  <c:v>0.17205849767338799</c:v>
                </c:pt>
                <c:pt idx="5">
                  <c:v>0.17375679875679878</c:v>
                </c:pt>
                <c:pt idx="6">
                  <c:v>0.16792468143819494</c:v>
                </c:pt>
                <c:pt idx="7">
                  <c:v>0.30309044513751077</c:v>
                </c:pt>
                <c:pt idx="8">
                  <c:v>0.27717671303451835</c:v>
                </c:pt>
                <c:pt idx="9">
                  <c:v>0.28533214444939808</c:v>
                </c:pt>
                <c:pt idx="10">
                  <c:v>0.25680147058823527</c:v>
                </c:pt>
                <c:pt idx="11">
                  <c:v>0.27633977397010584</c:v>
                </c:pt>
                <c:pt idx="12">
                  <c:v>0.32950931394820537</c:v>
                </c:pt>
                <c:pt idx="13">
                  <c:v>0.35244680851063831</c:v>
                </c:pt>
                <c:pt idx="14">
                  <c:v>0.36203921568627451</c:v>
                </c:pt>
                <c:pt idx="15">
                  <c:v>0.3306049111599122</c:v>
                </c:pt>
                <c:pt idx="16">
                  <c:v>0.37658680920110721</c:v>
                </c:pt>
                <c:pt idx="17">
                  <c:v>0.25575712946846968</c:v>
                </c:pt>
                <c:pt idx="18">
                  <c:v>0.25575712946846968</c:v>
                </c:pt>
              </c:numCache>
            </c:numRef>
          </c:yVal>
          <c:smooth val="0"/>
          <c:extLst>
            <c:ext xmlns:c16="http://schemas.microsoft.com/office/drawing/2014/chart" uri="{C3380CC4-5D6E-409C-BE32-E72D297353CC}">
              <c16:uniqueId val="{00000001-63BF-4662-8BFC-2B2C4F2AC36A}"/>
            </c:ext>
          </c:extLst>
        </c:ser>
        <c:dLbls>
          <c:showLegendKey val="0"/>
          <c:showVal val="0"/>
          <c:showCatName val="0"/>
          <c:showSerName val="0"/>
          <c:showPercent val="0"/>
          <c:showBubbleSize val="0"/>
        </c:dLbls>
        <c:axId val="747320176"/>
        <c:axId val="747319848"/>
      </c:scatterChart>
      <c:valAx>
        <c:axId val="747320176"/>
        <c:scaling>
          <c:orientation val="minMax"/>
        </c:scaling>
        <c:delete val="0"/>
        <c:axPos val="b"/>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319848"/>
        <c:crosses val="autoZero"/>
        <c:crossBetween val="midCat"/>
      </c:valAx>
      <c:valAx>
        <c:axId val="7473198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3201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'!$AZ$44</c:f>
              <c:strCache>
                <c:ptCount val="1"/>
                <c:pt idx="0">
                  <c:v>研发支出占收入比例</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'!$AZ$45:$AZ$63</c:f>
              <c:numCache>
                <c:formatCode>0.0%</c:formatCode>
                <c:ptCount val="19"/>
                <c:pt idx="0">
                  <c:v>0.12635920509936258</c:v>
                </c:pt>
                <c:pt idx="1">
                  <c:v>0.1117092866756393</c:v>
                </c:pt>
                <c:pt idx="2">
                  <c:v>9.2226047045324153E-2</c:v>
                </c:pt>
                <c:pt idx="3">
                  <c:v>0.15866632070576026</c:v>
                </c:pt>
                <c:pt idx="4">
                  <c:v>0.18790161754930201</c:v>
                </c:pt>
                <c:pt idx="5">
                  <c:v>0.12121212121212123</c:v>
                </c:pt>
                <c:pt idx="6">
                  <c:v>0.11322132943754565</c:v>
                </c:pt>
                <c:pt idx="7">
                  <c:v>0.11085908704281258</c:v>
                </c:pt>
                <c:pt idx="8">
                  <c:v>0.10200927357032458</c:v>
                </c:pt>
                <c:pt idx="9">
                  <c:v>2.3851983950066876E-2</c:v>
                </c:pt>
                <c:pt idx="10">
                  <c:v>2.1691176470588235E-2</c:v>
                </c:pt>
                <c:pt idx="11">
                  <c:v>4.8730100862802279E-2</c:v>
                </c:pt>
                <c:pt idx="12">
                  <c:v>4.5774647887323945E-2</c:v>
                </c:pt>
                <c:pt idx="13">
                  <c:v>6.0212765957446811E-2</c:v>
                </c:pt>
                <c:pt idx="14">
                  <c:v>5.6313725490196073E-2</c:v>
                </c:pt>
                <c:pt idx="15">
                  <c:v>7.147135156717907E-2</c:v>
                </c:pt>
                <c:pt idx="16">
                  <c:v>2.4673093442779421E-2</c:v>
                </c:pt>
                <c:pt idx="17">
                  <c:v>0.11152764761012184</c:v>
                </c:pt>
                <c:pt idx="18">
                  <c:v>0.11152764761012184</c:v>
                </c:pt>
              </c:numCache>
            </c:numRef>
          </c:val>
          <c:smooth val="1"/>
          <c:extLst>
            <c:ext xmlns:c16="http://schemas.microsoft.com/office/drawing/2014/chart" uri="{C3380CC4-5D6E-409C-BE32-E72D297353CC}">
              <c16:uniqueId val="{00000000-6028-4CA6-B2F2-875A4870CA65}"/>
            </c:ext>
          </c:extLst>
        </c:ser>
        <c:dLbls>
          <c:showLegendKey val="0"/>
          <c:showVal val="0"/>
          <c:showCatName val="0"/>
          <c:showSerName val="0"/>
          <c:showPercent val="0"/>
          <c:showBubbleSize val="0"/>
        </c:dLbls>
        <c:smooth val="0"/>
        <c:axId val="920307840"/>
        <c:axId val="920305872"/>
      </c:lineChart>
      <c:catAx>
        <c:axId val="92030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0305872"/>
        <c:crosses val="autoZero"/>
        <c:auto val="1"/>
        <c:lblAlgn val="ctr"/>
        <c:lblOffset val="100"/>
        <c:noMultiLvlLbl val="0"/>
      </c:catAx>
      <c:valAx>
        <c:axId val="920305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030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'!$AZ$44</c:f>
              <c:strCache>
                <c:ptCount val="1"/>
                <c:pt idx="0">
                  <c:v>研发支出占收入比例</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'!$AZ$55:$AZ$63</c:f>
              <c:numCache>
                <c:formatCode>0.0%</c:formatCode>
                <c:ptCount val="9"/>
                <c:pt idx="0">
                  <c:v>2.1691176470588235E-2</c:v>
                </c:pt>
                <c:pt idx="1">
                  <c:v>4.8730100862802279E-2</c:v>
                </c:pt>
                <c:pt idx="2">
                  <c:v>4.5774647887323945E-2</c:v>
                </c:pt>
                <c:pt idx="3">
                  <c:v>6.0212765957446811E-2</c:v>
                </c:pt>
                <c:pt idx="4">
                  <c:v>5.6313725490196073E-2</c:v>
                </c:pt>
                <c:pt idx="5">
                  <c:v>7.147135156717907E-2</c:v>
                </c:pt>
                <c:pt idx="6">
                  <c:v>2.4673093442779421E-2</c:v>
                </c:pt>
                <c:pt idx="7">
                  <c:v>0.11152764761012184</c:v>
                </c:pt>
                <c:pt idx="8">
                  <c:v>0.11152764761012184</c:v>
                </c:pt>
              </c:numCache>
            </c:numRef>
          </c:val>
          <c:smooth val="1"/>
          <c:extLst>
            <c:ext xmlns:c16="http://schemas.microsoft.com/office/drawing/2014/chart" uri="{C3380CC4-5D6E-409C-BE32-E72D297353CC}">
              <c16:uniqueId val="{00000000-81E3-42A7-9020-ECF5FD90AD49}"/>
            </c:ext>
          </c:extLst>
        </c:ser>
        <c:dLbls>
          <c:showLegendKey val="0"/>
          <c:showVal val="0"/>
          <c:showCatName val="0"/>
          <c:showSerName val="0"/>
          <c:showPercent val="0"/>
          <c:showBubbleSize val="0"/>
        </c:dLbls>
        <c:smooth val="0"/>
        <c:axId val="920307840"/>
        <c:axId val="920305872"/>
      </c:lineChart>
      <c:catAx>
        <c:axId val="92030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0305872"/>
        <c:crosses val="autoZero"/>
        <c:auto val="1"/>
        <c:lblAlgn val="ctr"/>
        <c:lblOffset val="100"/>
        <c:noMultiLvlLbl val="0"/>
      </c:catAx>
      <c:valAx>
        <c:axId val="920305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030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 </a:t>
            </a:r>
            <a:r>
              <a:rPr lang="en-US" altLang="zh-CN"/>
              <a:t>vs </a:t>
            </a:r>
            <a:r>
              <a:rPr lang="zh-CN" altLang="en-US"/>
              <a:t>净利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'!$C$44</c:f>
              <c:strCache>
                <c:ptCount val="1"/>
                <c:pt idx="0">
                  <c:v>收入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'!$C$45:$C$63</c:f>
              <c:numCache>
                <c:formatCode>###,##0_ </c:formatCode>
                <c:ptCount val="19"/>
                <c:pt idx="0">
                  <c:v>53.34</c:v>
                </c:pt>
                <c:pt idx="1">
                  <c:v>59.44</c:v>
                </c:pt>
                <c:pt idx="2">
                  <c:v>69.72</c:v>
                </c:pt>
                <c:pt idx="3">
                  <c:v>77.08</c:v>
                </c:pt>
                <c:pt idx="4">
                  <c:v>90.26</c:v>
                </c:pt>
                <c:pt idx="5">
                  <c:v>102.96</c:v>
                </c:pt>
                <c:pt idx="6">
                  <c:v>123.21</c:v>
                </c:pt>
                <c:pt idx="7">
                  <c:v>35.270000000000003</c:v>
                </c:pt>
                <c:pt idx="8">
                  <c:v>38.82</c:v>
                </c:pt>
                <c:pt idx="9">
                  <c:v>44.86</c:v>
                </c:pt>
                <c:pt idx="10">
                  <c:v>54.4</c:v>
                </c:pt>
                <c:pt idx="11">
                  <c:v>82.29</c:v>
                </c:pt>
                <c:pt idx="12">
                  <c:v>176.08</c:v>
                </c:pt>
                <c:pt idx="13">
                  <c:v>188</c:v>
                </c:pt>
                <c:pt idx="14">
                  <c:v>191.25</c:v>
                </c:pt>
                <c:pt idx="15">
                  <c:v>200.36</c:v>
                </c:pt>
                <c:pt idx="16">
                  <c:v>209.54</c:v>
                </c:pt>
                <c:pt idx="17">
                  <c:v>298.76</c:v>
                </c:pt>
                <c:pt idx="18">
                  <c:v>298.76</c:v>
                </c:pt>
              </c:numCache>
            </c:numRef>
          </c:val>
          <c:smooth val="1"/>
          <c:extLst>
            <c:ext xmlns:c16="http://schemas.microsoft.com/office/drawing/2014/chart" uri="{C3380CC4-5D6E-409C-BE32-E72D297353CC}">
              <c16:uniqueId val="{00000000-AFE4-4BC5-90F2-2A899CF3BAF6}"/>
            </c:ext>
          </c:extLst>
        </c:ser>
        <c:ser>
          <c:idx val="1"/>
          <c:order val="1"/>
          <c:tx>
            <c:strRef>
              <c:f>'1.1 基本面分析  '!$D$44</c:f>
              <c:strCache>
                <c:ptCount val="1"/>
                <c:pt idx="0">
                  <c:v>净利</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'!$D$45:$D$63</c:f>
              <c:numCache>
                <c:formatCode>###,##0_ </c:formatCode>
                <c:ptCount val="19"/>
                <c:pt idx="0">
                  <c:v>1.57</c:v>
                </c:pt>
                <c:pt idx="1">
                  <c:v>1.74</c:v>
                </c:pt>
                <c:pt idx="2">
                  <c:v>1.5</c:v>
                </c:pt>
                <c:pt idx="3">
                  <c:v>0.64</c:v>
                </c:pt>
                <c:pt idx="4">
                  <c:v>1.94</c:v>
                </c:pt>
                <c:pt idx="5">
                  <c:v>2.4900000000000002</c:v>
                </c:pt>
                <c:pt idx="6">
                  <c:v>3.45</c:v>
                </c:pt>
                <c:pt idx="7">
                  <c:v>1.72</c:v>
                </c:pt>
                <c:pt idx="8">
                  <c:v>2.09</c:v>
                </c:pt>
                <c:pt idx="9">
                  <c:v>2.74</c:v>
                </c:pt>
                <c:pt idx="10">
                  <c:v>3</c:v>
                </c:pt>
                <c:pt idx="11">
                  <c:v>4.08</c:v>
                </c:pt>
                <c:pt idx="12">
                  <c:v>10.07</c:v>
                </c:pt>
                <c:pt idx="13">
                  <c:v>12.11</c:v>
                </c:pt>
                <c:pt idx="14">
                  <c:v>13.45</c:v>
                </c:pt>
                <c:pt idx="15">
                  <c:v>15.59</c:v>
                </c:pt>
                <c:pt idx="16">
                  <c:v>21.19</c:v>
                </c:pt>
                <c:pt idx="17">
                  <c:v>35.090000000000003</c:v>
                </c:pt>
                <c:pt idx="18">
                  <c:v>35.090000000000003</c:v>
                </c:pt>
              </c:numCache>
            </c:numRef>
          </c:val>
          <c:smooth val="1"/>
          <c:extLst>
            <c:ext xmlns:c16="http://schemas.microsoft.com/office/drawing/2014/chart" uri="{C3380CC4-5D6E-409C-BE32-E72D297353CC}">
              <c16:uniqueId val="{00000001-AFE4-4BC5-90F2-2A899CF3BAF6}"/>
            </c:ext>
          </c:extLst>
        </c:ser>
        <c:dLbls>
          <c:showLegendKey val="0"/>
          <c:showVal val="0"/>
          <c:showCatName val="0"/>
          <c:showSerName val="0"/>
          <c:showPercent val="0"/>
          <c:showBubbleSize val="0"/>
        </c:dLbls>
        <c:smooth val="0"/>
        <c:axId val="774003104"/>
        <c:axId val="774002776"/>
      </c:lineChart>
      <c:catAx>
        <c:axId val="7740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4002776"/>
        <c:crosses val="autoZero"/>
        <c:auto val="1"/>
        <c:lblAlgn val="ctr"/>
        <c:lblOffset val="100"/>
        <c:noMultiLvlLbl val="0"/>
      </c:catAx>
      <c:valAx>
        <c:axId val="77400277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4003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 </a:t>
            </a:r>
            <a:r>
              <a:rPr lang="en-US" altLang="zh-CN"/>
              <a:t>vs </a:t>
            </a:r>
            <a:r>
              <a:rPr lang="zh-CN" altLang="en-US"/>
              <a:t>净利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'!$C$44</c:f>
              <c:strCache>
                <c:ptCount val="1"/>
                <c:pt idx="0">
                  <c:v>收入</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'!$C$55:$C$63</c:f>
              <c:numCache>
                <c:formatCode>###,##0_ </c:formatCode>
                <c:ptCount val="9"/>
                <c:pt idx="0">
                  <c:v>54.4</c:v>
                </c:pt>
                <c:pt idx="1">
                  <c:v>82.29</c:v>
                </c:pt>
                <c:pt idx="2">
                  <c:v>176.08</c:v>
                </c:pt>
                <c:pt idx="3">
                  <c:v>188</c:v>
                </c:pt>
                <c:pt idx="4">
                  <c:v>191.25</c:v>
                </c:pt>
                <c:pt idx="5">
                  <c:v>200.36</c:v>
                </c:pt>
                <c:pt idx="6">
                  <c:v>209.54</c:v>
                </c:pt>
                <c:pt idx="7">
                  <c:v>298.76</c:v>
                </c:pt>
                <c:pt idx="8">
                  <c:v>298.76</c:v>
                </c:pt>
              </c:numCache>
            </c:numRef>
          </c:val>
          <c:smooth val="1"/>
          <c:extLst>
            <c:ext xmlns:c16="http://schemas.microsoft.com/office/drawing/2014/chart" uri="{C3380CC4-5D6E-409C-BE32-E72D297353CC}">
              <c16:uniqueId val="{00000000-A52A-4A56-93A4-0C2B7B0015B2}"/>
            </c:ext>
          </c:extLst>
        </c:ser>
        <c:ser>
          <c:idx val="1"/>
          <c:order val="1"/>
          <c:tx>
            <c:strRef>
              <c:f>'1.1 基本面分析  '!$D$44</c:f>
              <c:strCache>
                <c:ptCount val="1"/>
                <c:pt idx="0">
                  <c:v>净利</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'!$D$55:$D$63</c:f>
              <c:numCache>
                <c:formatCode>###,##0_ </c:formatCode>
                <c:ptCount val="9"/>
                <c:pt idx="0">
                  <c:v>3</c:v>
                </c:pt>
                <c:pt idx="1">
                  <c:v>4.08</c:v>
                </c:pt>
                <c:pt idx="2">
                  <c:v>10.07</c:v>
                </c:pt>
                <c:pt idx="3">
                  <c:v>12.11</c:v>
                </c:pt>
                <c:pt idx="4">
                  <c:v>13.45</c:v>
                </c:pt>
                <c:pt idx="5">
                  <c:v>15.59</c:v>
                </c:pt>
                <c:pt idx="6">
                  <c:v>21.19</c:v>
                </c:pt>
                <c:pt idx="7">
                  <c:v>35.090000000000003</c:v>
                </c:pt>
                <c:pt idx="8">
                  <c:v>35.090000000000003</c:v>
                </c:pt>
              </c:numCache>
            </c:numRef>
          </c:val>
          <c:smooth val="1"/>
          <c:extLst>
            <c:ext xmlns:c16="http://schemas.microsoft.com/office/drawing/2014/chart" uri="{C3380CC4-5D6E-409C-BE32-E72D297353CC}">
              <c16:uniqueId val="{00000001-A52A-4A56-93A4-0C2B7B0015B2}"/>
            </c:ext>
          </c:extLst>
        </c:ser>
        <c:dLbls>
          <c:showLegendKey val="0"/>
          <c:showVal val="0"/>
          <c:showCatName val="0"/>
          <c:showSerName val="0"/>
          <c:showPercent val="0"/>
          <c:showBubbleSize val="0"/>
        </c:dLbls>
        <c:smooth val="0"/>
        <c:axId val="774003104"/>
        <c:axId val="774002776"/>
      </c:lineChart>
      <c:catAx>
        <c:axId val="7740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4002776"/>
        <c:crosses val="autoZero"/>
        <c:auto val="1"/>
        <c:lblAlgn val="ctr"/>
        <c:lblOffset val="100"/>
        <c:noMultiLvlLbl val="0"/>
      </c:catAx>
      <c:valAx>
        <c:axId val="77400277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4003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'!$AW$44</c:f>
              <c:strCache>
                <c:ptCount val="1"/>
                <c:pt idx="0">
                  <c:v>资产负债率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'!$AW$55:$AW$63</c:f>
              <c:numCache>
                <c:formatCode>0.0%</c:formatCode>
                <c:ptCount val="9"/>
                <c:pt idx="0">
                  <c:v>0.19707276850133995</c:v>
                </c:pt>
                <c:pt idx="1">
                  <c:v>0.32253408179631116</c:v>
                </c:pt>
                <c:pt idx="2">
                  <c:v>0.42672871254796313</c:v>
                </c:pt>
                <c:pt idx="3">
                  <c:v>0.43994089085919358</c:v>
                </c:pt>
                <c:pt idx="4">
                  <c:v>0.45283851049083235</c:v>
                </c:pt>
                <c:pt idx="5">
                  <c:v>0.31829941692087887</c:v>
                </c:pt>
                <c:pt idx="6">
                  <c:v>0.31968921066572487</c:v>
                </c:pt>
                <c:pt idx="7">
                  <c:v>0.53333064483606885</c:v>
                </c:pt>
                <c:pt idx="8">
                  <c:v>0.53333064483606885</c:v>
                </c:pt>
              </c:numCache>
            </c:numRef>
          </c:val>
          <c:smooth val="1"/>
          <c:extLst>
            <c:ext xmlns:c16="http://schemas.microsoft.com/office/drawing/2014/chart" uri="{C3380CC4-5D6E-409C-BE32-E72D297353CC}">
              <c16:uniqueId val="{00000000-25BB-46AB-B6F9-4E51B20EE867}"/>
            </c:ext>
          </c:extLst>
        </c:ser>
        <c:dLbls>
          <c:showLegendKey val="0"/>
          <c:showVal val="0"/>
          <c:showCatName val="0"/>
          <c:showSerName val="0"/>
          <c:showPercent val="0"/>
          <c:showBubbleSize val="0"/>
        </c:dLbls>
        <c:smooth val="0"/>
        <c:axId val="747432016"/>
        <c:axId val="747431032"/>
      </c:lineChart>
      <c:catAx>
        <c:axId val="74743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431032"/>
        <c:crosses val="autoZero"/>
        <c:auto val="1"/>
        <c:lblAlgn val="ctr"/>
        <c:lblOffset val="100"/>
        <c:noMultiLvlLbl val="0"/>
      </c:catAx>
      <c:valAx>
        <c:axId val="747431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743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回归分析：研发支出占收入比例 </a:t>
            </a:r>
            <a:r>
              <a:rPr lang="en-US" altLang="zh-CN"/>
              <a:t>vs </a:t>
            </a:r>
            <a:r>
              <a:rPr lang="zh-CN" altLang="en-US"/>
              <a:t>毛利率</a:t>
            </a:r>
          </a:p>
        </c:rich>
      </c:tx>
      <c:layout>
        <c:manualLayout>
          <c:xMode val="edge"/>
          <c:yMode val="edge"/>
          <c:x val="0.1944444444444444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'1.1 基本面分析  '!$AZ$44</c:f>
              <c:strCache>
                <c:ptCount val="1"/>
                <c:pt idx="0">
                  <c:v>研发支出占收入比例</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xVal>
            <c:numRef>
              <c:f>'1.1 基本面分析  '!$AZ$45:$AZ$63</c:f>
              <c:numCache>
                <c:formatCode>0.0%</c:formatCode>
                <c:ptCount val="19"/>
                <c:pt idx="0">
                  <c:v>0.12635920509936258</c:v>
                </c:pt>
                <c:pt idx="1">
                  <c:v>0.1117092866756393</c:v>
                </c:pt>
                <c:pt idx="2">
                  <c:v>9.2226047045324153E-2</c:v>
                </c:pt>
                <c:pt idx="3">
                  <c:v>0.15866632070576026</c:v>
                </c:pt>
                <c:pt idx="4">
                  <c:v>0.18790161754930201</c:v>
                </c:pt>
                <c:pt idx="5">
                  <c:v>0.12121212121212123</c:v>
                </c:pt>
                <c:pt idx="6">
                  <c:v>0.11322132943754565</c:v>
                </c:pt>
                <c:pt idx="7">
                  <c:v>0.11085908704281258</c:v>
                </c:pt>
                <c:pt idx="8">
                  <c:v>0.10200927357032458</c:v>
                </c:pt>
                <c:pt idx="9">
                  <c:v>2.3851983950066876E-2</c:v>
                </c:pt>
                <c:pt idx="10">
                  <c:v>2.1691176470588235E-2</c:v>
                </c:pt>
                <c:pt idx="11">
                  <c:v>4.8730100862802279E-2</c:v>
                </c:pt>
                <c:pt idx="12">
                  <c:v>4.5774647887323945E-2</c:v>
                </c:pt>
                <c:pt idx="13">
                  <c:v>6.0212765957446811E-2</c:v>
                </c:pt>
                <c:pt idx="14">
                  <c:v>5.6313725490196073E-2</c:v>
                </c:pt>
                <c:pt idx="15">
                  <c:v>7.147135156717907E-2</c:v>
                </c:pt>
                <c:pt idx="16">
                  <c:v>2.4673093442779421E-2</c:v>
                </c:pt>
                <c:pt idx="17">
                  <c:v>0.11152764761012184</c:v>
                </c:pt>
                <c:pt idx="18">
                  <c:v>0.11152764761012184</c:v>
                </c:pt>
              </c:numCache>
            </c:numRef>
          </c:xVal>
          <c:yVal>
            <c:numRef>
              <c:f>'1.1 基本面分析  '!$AP$45:$AP$63</c:f>
              <c:numCache>
                <c:formatCode>0.0%</c:formatCode>
                <c:ptCount val="19"/>
                <c:pt idx="1">
                  <c:v>0.22106325706594887</c:v>
                </c:pt>
                <c:pt idx="2">
                  <c:v>0.2003729202524383</c:v>
                </c:pt>
                <c:pt idx="3">
                  <c:v>0.18111053450960043</c:v>
                </c:pt>
                <c:pt idx="4">
                  <c:v>0.17205849767338799</c:v>
                </c:pt>
                <c:pt idx="5">
                  <c:v>0.17375679875679878</c:v>
                </c:pt>
                <c:pt idx="6">
                  <c:v>0.16792468143819494</c:v>
                </c:pt>
                <c:pt idx="7">
                  <c:v>0.30309044513751077</c:v>
                </c:pt>
                <c:pt idx="8">
                  <c:v>0.27717671303451835</c:v>
                </c:pt>
                <c:pt idx="9">
                  <c:v>0.28533214444939808</c:v>
                </c:pt>
                <c:pt idx="10">
                  <c:v>0.25680147058823527</c:v>
                </c:pt>
                <c:pt idx="11">
                  <c:v>0.27633977397010584</c:v>
                </c:pt>
                <c:pt idx="12">
                  <c:v>0.32950931394820537</c:v>
                </c:pt>
                <c:pt idx="13">
                  <c:v>0.35244680851063831</c:v>
                </c:pt>
                <c:pt idx="14">
                  <c:v>0.36203921568627451</c:v>
                </c:pt>
                <c:pt idx="15">
                  <c:v>0.3306049111599122</c:v>
                </c:pt>
                <c:pt idx="16">
                  <c:v>0.37658680920110721</c:v>
                </c:pt>
                <c:pt idx="17">
                  <c:v>0.25575712946846968</c:v>
                </c:pt>
                <c:pt idx="18">
                  <c:v>0.25575712946846968</c:v>
                </c:pt>
              </c:numCache>
            </c:numRef>
          </c:yVal>
          <c:smooth val="0"/>
          <c:extLst>
            <c:ext xmlns:c16="http://schemas.microsoft.com/office/drawing/2014/chart" uri="{C3380CC4-5D6E-409C-BE32-E72D297353CC}">
              <c16:uniqueId val="{00000001-8B99-49AB-894C-55180E78E5C0}"/>
            </c:ext>
          </c:extLst>
        </c:ser>
        <c:dLbls>
          <c:showLegendKey val="0"/>
          <c:showVal val="0"/>
          <c:showCatName val="0"/>
          <c:showSerName val="0"/>
          <c:showPercent val="0"/>
          <c:showBubbleSize val="0"/>
        </c:dLbls>
        <c:axId val="558762600"/>
        <c:axId val="558760632"/>
      </c:scatterChart>
      <c:valAx>
        <c:axId val="5587626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8760632"/>
        <c:crosses val="autoZero"/>
        <c:crossBetween val="midCat"/>
      </c:valAx>
      <c:valAx>
        <c:axId val="5587606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5876260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ROE</a:t>
            </a:r>
            <a:r>
              <a:rPr lang="en-US" altLang="zh-CN" baseline="0"/>
              <a:t>  vs ROIC</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'!$AI$44</c:f>
              <c:strCache>
                <c:ptCount val="1"/>
                <c:pt idx="0">
                  <c:v>ROE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'!$AI$45:$AI$63</c:f>
              <c:numCache>
                <c:formatCode>###,##0.0_ </c:formatCode>
                <c:ptCount val="19"/>
                <c:pt idx="0">
                  <c:v>7.04</c:v>
                </c:pt>
                <c:pt idx="1">
                  <c:v>7.04</c:v>
                </c:pt>
                <c:pt idx="2">
                  <c:v>5.87</c:v>
                </c:pt>
                <c:pt idx="3">
                  <c:v>2.27</c:v>
                </c:pt>
                <c:pt idx="4">
                  <c:v>7.31</c:v>
                </c:pt>
                <c:pt idx="5">
                  <c:v>8.4</c:v>
                </c:pt>
                <c:pt idx="6">
                  <c:v>11.46</c:v>
                </c:pt>
                <c:pt idx="7">
                  <c:v>5.88</c:v>
                </c:pt>
                <c:pt idx="8">
                  <c:v>6.56</c:v>
                </c:pt>
                <c:pt idx="9">
                  <c:v>7.81</c:v>
                </c:pt>
                <c:pt idx="10">
                  <c:v>7.84</c:v>
                </c:pt>
                <c:pt idx="11">
                  <c:v>10.050000000000001</c:v>
                </c:pt>
                <c:pt idx="12">
                  <c:v>15.71</c:v>
                </c:pt>
                <c:pt idx="13">
                  <c:v>16.38</c:v>
                </c:pt>
                <c:pt idx="14">
                  <c:v>15.91</c:v>
                </c:pt>
                <c:pt idx="15">
                  <c:v>12.75</c:v>
                </c:pt>
                <c:pt idx="16">
                  <c:v>11.34</c:v>
                </c:pt>
                <c:pt idx="17">
                  <c:v>16.71</c:v>
                </c:pt>
                <c:pt idx="18">
                  <c:v>16.71</c:v>
                </c:pt>
              </c:numCache>
            </c:numRef>
          </c:val>
          <c:smooth val="1"/>
          <c:extLst>
            <c:ext xmlns:c16="http://schemas.microsoft.com/office/drawing/2014/chart" uri="{C3380CC4-5D6E-409C-BE32-E72D297353CC}">
              <c16:uniqueId val="{00000000-737E-42B5-A62B-7F235967D870}"/>
            </c:ext>
          </c:extLst>
        </c:ser>
        <c:ser>
          <c:idx val="1"/>
          <c:order val="1"/>
          <c:tx>
            <c:strRef>
              <c:f>'1.1 基本面分析  '!$AJ$44</c:f>
              <c:strCache>
                <c:ptCount val="1"/>
                <c:pt idx="0">
                  <c:v>ROIC</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'!$AJ$45:$AJ$63</c:f>
              <c:numCache>
                <c:formatCode>###,##0.0_ </c:formatCode>
                <c:ptCount val="19"/>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29</c:v>
                </c:pt>
              </c:numCache>
            </c:numRef>
          </c:val>
          <c:smooth val="1"/>
          <c:extLst>
            <c:ext xmlns:c16="http://schemas.microsoft.com/office/drawing/2014/chart" uri="{C3380CC4-5D6E-409C-BE32-E72D297353CC}">
              <c16:uniqueId val="{00000001-737E-42B5-A62B-7F235967D870}"/>
            </c:ext>
          </c:extLst>
        </c:ser>
        <c:dLbls>
          <c:showLegendKey val="0"/>
          <c:showVal val="0"/>
          <c:showCatName val="0"/>
          <c:showSerName val="0"/>
          <c:showPercent val="0"/>
          <c:showBubbleSize val="0"/>
        </c:dLbls>
        <c:smooth val="0"/>
        <c:axId val="908161056"/>
        <c:axId val="908161384"/>
      </c:lineChart>
      <c:catAx>
        <c:axId val="9081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8161384"/>
        <c:crosses val="autoZero"/>
        <c:auto val="1"/>
        <c:lblAlgn val="ctr"/>
        <c:lblOffset val="100"/>
        <c:noMultiLvlLbl val="0"/>
      </c:catAx>
      <c:valAx>
        <c:axId val="908161384"/>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8161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ROE</a:t>
            </a:r>
            <a:r>
              <a:rPr lang="en-US" altLang="zh-CN" baseline="0"/>
              <a:t>  vs ROIC</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'!$AI$44</c:f>
              <c:strCache>
                <c:ptCount val="1"/>
                <c:pt idx="0">
                  <c:v>ROE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'!$AI$55:$AI$63</c:f>
              <c:numCache>
                <c:formatCode>###,##0.0_ </c:formatCode>
                <c:ptCount val="9"/>
                <c:pt idx="0">
                  <c:v>7.84</c:v>
                </c:pt>
                <c:pt idx="1">
                  <c:v>10.050000000000001</c:v>
                </c:pt>
                <c:pt idx="2">
                  <c:v>15.71</c:v>
                </c:pt>
                <c:pt idx="3">
                  <c:v>16.38</c:v>
                </c:pt>
                <c:pt idx="4">
                  <c:v>15.91</c:v>
                </c:pt>
                <c:pt idx="5">
                  <c:v>12.75</c:v>
                </c:pt>
                <c:pt idx="6">
                  <c:v>11.34</c:v>
                </c:pt>
                <c:pt idx="7">
                  <c:v>16.71</c:v>
                </c:pt>
                <c:pt idx="8">
                  <c:v>16.71</c:v>
                </c:pt>
              </c:numCache>
            </c:numRef>
          </c:val>
          <c:smooth val="1"/>
          <c:extLst>
            <c:ext xmlns:c16="http://schemas.microsoft.com/office/drawing/2014/chart" uri="{C3380CC4-5D6E-409C-BE32-E72D297353CC}">
              <c16:uniqueId val="{00000000-7A9A-4FFC-BFF7-56B7A8BCA202}"/>
            </c:ext>
          </c:extLst>
        </c:ser>
        <c:ser>
          <c:idx val="1"/>
          <c:order val="1"/>
          <c:tx>
            <c:strRef>
              <c:f>'1.1 基本面分析  '!$AJ$44</c:f>
              <c:strCache>
                <c:ptCount val="1"/>
                <c:pt idx="0">
                  <c:v>ROIC</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'!$AJ$55:$AJ$63</c:f>
              <c:numCache>
                <c:formatCode>###,##0.0_ </c:formatCode>
                <c:ptCount val="9"/>
                <c:pt idx="0">
                  <c:v>22</c:v>
                </c:pt>
                <c:pt idx="1">
                  <c:v>23</c:v>
                </c:pt>
                <c:pt idx="2">
                  <c:v>24</c:v>
                </c:pt>
                <c:pt idx="3">
                  <c:v>25</c:v>
                </c:pt>
                <c:pt idx="4">
                  <c:v>26</c:v>
                </c:pt>
                <c:pt idx="5">
                  <c:v>27</c:v>
                </c:pt>
                <c:pt idx="6">
                  <c:v>28</c:v>
                </c:pt>
                <c:pt idx="7">
                  <c:v>29</c:v>
                </c:pt>
                <c:pt idx="8">
                  <c:v>29</c:v>
                </c:pt>
              </c:numCache>
            </c:numRef>
          </c:val>
          <c:smooth val="1"/>
          <c:extLst>
            <c:ext xmlns:c16="http://schemas.microsoft.com/office/drawing/2014/chart" uri="{C3380CC4-5D6E-409C-BE32-E72D297353CC}">
              <c16:uniqueId val="{00000001-7A9A-4FFC-BFF7-56B7A8BCA202}"/>
            </c:ext>
          </c:extLst>
        </c:ser>
        <c:dLbls>
          <c:showLegendKey val="0"/>
          <c:showVal val="0"/>
          <c:showCatName val="0"/>
          <c:showSerName val="0"/>
          <c:showPercent val="0"/>
          <c:showBubbleSize val="0"/>
        </c:dLbls>
        <c:smooth val="0"/>
        <c:axId val="908161056"/>
        <c:axId val="908161384"/>
      </c:lineChart>
      <c:catAx>
        <c:axId val="9081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8161384"/>
        <c:crosses val="autoZero"/>
        <c:auto val="1"/>
        <c:lblAlgn val="ctr"/>
        <c:lblOffset val="100"/>
        <c:noMultiLvlLbl val="0"/>
      </c:catAx>
      <c:valAx>
        <c:axId val="908161384"/>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8161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总营收情况（收入、增速、毛利率）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'1.1 基本面分析  '!$C$44</c:f>
              <c:strCache>
                <c:ptCount val="1"/>
                <c:pt idx="0">
                  <c:v>收入</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'!$C$45:$C$63</c:f>
              <c:numCache>
                <c:formatCode>###,##0_ </c:formatCode>
                <c:ptCount val="19"/>
                <c:pt idx="0">
                  <c:v>53.34</c:v>
                </c:pt>
                <c:pt idx="1">
                  <c:v>59.44</c:v>
                </c:pt>
                <c:pt idx="2">
                  <c:v>69.72</c:v>
                </c:pt>
                <c:pt idx="3">
                  <c:v>77.08</c:v>
                </c:pt>
                <c:pt idx="4">
                  <c:v>90.26</c:v>
                </c:pt>
                <c:pt idx="5">
                  <c:v>102.96</c:v>
                </c:pt>
                <c:pt idx="6">
                  <c:v>123.21</c:v>
                </c:pt>
                <c:pt idx="7">
                  <c:v>35.270000000000003</c:v>
                </c:pt>
                <c:pt idx="8">
                  <c:v>38.82</c:v>
                </c:pt>
                <c:pt idx="9">
                  <c:v>44.86</c:v>
                </c:pt>
                <c:pt idx="10">
                  <c:v>54.4</c:v>
                </c:pt>
                <c:pt idx="11">
                  <c:v>82.29</c:v>
                </c:pt>
                <c:pt idx="12">
                  <c:v>176.08</c:v>
                </c:pt>
                <c:pt idx="13">
                  <c:v>188</c:v>
                </c:pt>
                <c:pt idx="14">
                  <c:v>191.25</c:v>
                </c:pt>
                <c:pt idx="15">
                  <c:v>200.36</c:v>
                </c:pt>
                <c:pt idx="16">
                  <c:v>209.54</c:v>
                </c:pt>
                <c:pt idx="17">
                  <c:v>298.76</c:v>
                </c:pt>
                <c:pt idx="18">
                  <c:v>298.76</c:v>
                </c:pt>
              </c:numCache>
            </c:numRef>
          </c:val>
          <c:extLst>
            <c:ext xmlns:c16="http://schemas.microsoft.com/office/drawing/2014/chart" uri="{C3380CC4-5D6E-409C-BE32-E72D297353CC}">
              <c16:uniqueId val="{00000000-80A7-4668-9574-3EBCF48B8DDE}"/>
            </c:ext>
          </c:extLst>
        </c:ser>
        <c:dLbls>
          <c:showLegendKey val="0"/>
          <c:showVal val="0"/>
          <c:showCatName val="0"/>
          <c:showSerName val="0"/>
          <c:showPercent val="0"/>
          <c:showBubbleSize val="0"/>
        </c:dLbls>
        <c:gapWidth val="150"/>
        <c:axId val="740406392"/>
        <c:axId val="740406720"/>
      </c:barChart>
      <c:lineChart>
        <c:grouping val="standard"/>
        <c:varyColors val="0"/>
        <c:ser>
          <c:idx val="1"/>
          <c:order val="1"/>
          <c:tx>
            <c:strRef>
              <c:f>'1.1 基本面分析  '!$AK$44</c:f>
              <c:strCache>
                <c:ptCount val="1"/>
                <c:pt idx="0">
                  <c:v>收入增速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'!$AK$45:$AK$63</c:f>
              <c:numCache>
                <c:formatCode>0.0%</c:formatCode>
                <c:ptCount val="19"/>
                <c:pt idx="1">
                  <c:v>0.11436070491188599</c:v>
                </c:pt>
                <c:pt idx="2">
                  <c:v>0.17294751009421261</c:v>
                </c:pt>
                <c:pt idx="3">
                  <c:v>0.10556511761331033</c:v>
                </c:pt>
                <c:pt idx="4">
                  <c:v>0.17099117799688646</c:v>
                </c:pt>
                <c:pt idx="5">
                  <c:v>0.14070463106580977</c:v>
                </c:pt>
                <c:pt idx="6">
                  <c:v>0.19667832167832167</c:v>
                </c:pt>
                <c:pt idx="7">
                  <c:v>-0.71374076779482176</c:v>
                </c:pt>
                <c:pt idx="8">
                  <c:v>0.10065211227672233</c:v>
                </c:pt>
                <c:pt idx="9">
                  <c:v>0.15558990211231327</c:v>
                </c:pt>
                <c:pt idx="10">
                  <c:v>0.21266161390994198</c:v>
                </c:pt>
                <c:pt idx="11">
                  <c:v>0.512683823529412</c:v>
                </c:pt>
                <c:pt idx="12">
                  <c:v>1.1397496658160167</c:v>
                </c:pt>
                <c:pt idx="13">
                  <c:v>6.7696501590186253E-2</c:v>
                </c:pt>
                <c:pt idx="14">
                  <c:v>1.7287234042553168E-2</c:v>
                </c:pt>
                <c:pt idx="15">
                  <c:v>4.763398692810461E-2</c:v>
                </c:pt>
                <c:pt idx="16">
                  <c:v>4.5817528448792055E-2</c:v>
                </c:pt>
                <c:pt idx="17">
                  <c:v>0.42578982533167897</c:v>
                </c:pt>
                <c:pt idx="18">
                  <c:v>0</c:v>
                </c:pt>
              </c:numCache>
            </c:numRef>
          </c:val>
          <c:smooth val="1"/>
          <c:extLst>
            <c:ext xmlns:c16="http://schemas.microsoft.com/office/drawing/2014/chart" uri="{C3380CC4-5D6E-409C-BE32-E72D297353CC}">
              <c16:uniqueId val="{00000001-80A7-4668-9574-3EBCF48B8DDE}"/>
            </c:ext>
          </c:extLst>
        </c:ser>
        <c:ser>
          <c:idx val="2"/>
          <c:order val="2"/>
          <c:tx>
            <c:strRef>
              <c:f>'1.1 基本面分析  '!$AP$44</c:f>
              <c:strCache>
                <c:ptCount val="1"/>
                <c:pt idx="0">
                  <c:v>毛利率</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'!$AP$45:$AP$63</c:f>
              <c:numCache>
                <c:formatCode>0.0%</c:formatCode>
                <c:ptCount val="19"/>
                <c:pt idx="1">
                  <c:v>0.22106325706594887</c:v>
                </c:pt>
                <c:pt idx="2">
                  <c:v>0.2003729202524383</c:v>
                </c:pt>
                <c:pt idx="3">
                  <c:v>0.18111053450960043</c:v>
                </c:pt>
                <c:pt idx="4">
                  <c:v>0.17205849767338799</c:v>
                </c:pt>
                <c:pt idx="5">
                  <c:v>0.17375679875679878</c:v>
                </c:pt>
                <c:pt idx="6">
                  <c:v>0.16792468143819494</c:v>
                </c:pt>
                <c:pt idx="7">
                  <c:v>0.30309044513751077</c:v>
                </c:pt>
                <c:pt idx="8">
                  <c:v>0.27717671303451835</c:v>
                </c:pt>
                <c:pt idx="9">
                  <c:v>0.28533214444939808</c:v>
                </c:pt>
                <c:pt idx="10">
                  <c:v>0.25680147058823527</c:v>
                </c:pt>
                <c:pt idx="11">
                  <c:v>0.27633977397010584</c:v>
                </c:pt>
                <c:pt idx="12">
                  <c:v>0.32950931394820537</c:v>
                </c:pt>
                <c:pt idx="13">
                  <c:v>0.35244680851063831</c:v>
                </c:pt>
                <c:pt idx="14">
                  <c:v>0.36203921568627451</c:v>
                </c:pt>
                <c:pt idx="15">
                  <c:v>0.3306049111599122</c:v>
                </c:pt>
                <c:pt idx="16">
                  <c:v>0.37658680920110721</c:v>
                </c:pt>
                <c:pt idx="17">
                  <c:v>0.25575712946846968</c:v>
                </c:pt>
                <c:pt idx="18">
                  <c:v>0.25575712946846968</c:v>
                </c:pt>
              </c:numCache>
            </c:numRef>
          </c:val>
          <c:smooth val="1"/>
          <c:extLst>
            <c:ext xmlns:c16="http://schemas.microsoft.com/office/drawing/2014/chart" uri="{C3380CC4-5D6E-409C-BE32-E72D297353CC}">
              <c16:uniqueId val="{00000002-80A7-4668-9574-3EBCF48B8DDE}"/>
            </c:ext>
          </c:extLst>
        </c:ser>
        <c:dLbls>
          <c:showLegendKey val="0"/>
          <c:showVal val="0"/>
          <c:showCatName val="0"/>
          <c:showSerName val="0"/>
          <c:showPercent val="0"/>
          <c:showBubbleSize val="0"/>
        </c:dLbls>
        <c:marker val="1"/>
        <c:smooth val="0"/>
        <c:axId val="768759456"/>
        <c:axId val="926937672"/>
      </c:lineChart>
      <c:catAx>
        <c:axId val="74040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0406720"/>
        <c:crosses val="autoZero"/>
        <c:auto val="1"/>
        <c:lblAlgn val="ctr"/>
        <c:lblOffset val="100"/>
        <c:noMultiLvlLbl val="0"/>
      </c:catAx>
      <c:valAx>
        <c:axId val="74040672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0406392"/>
        <c:crosses val="autoZero"/>
        <c:crossBetween val="between"/>
      </c:valAx>
      <c:valAx>
        <c:axId val="92693767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8759456"/>
        <c:crosses val="max"/>
        <c:crossBetween val="between"/>
      </c:valAx>
      <c:catAx>
        <c:axId val="768759456"/>
        <c:scaling>
          <c:orientation val="minMax"/>
        </c:scaling>
        <c:delete val="1"/>
        <c:axPos val="b"/>
        <c:numFmt formatCode="General" sourceLinked="1"/>
        <c:majorTickMark val="out"/>
        <c:minorTickMark val="none"/>
        <c:tickLblPos val="nextTo"/>
        <c:crossAx val="92693767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400" b="0" i="0" baseline="0">
                <a:effectLst/>
              </a:rPr>
              <a:t>总营收情况（收入、增速、毛利率）</a:t>
            </a:r>
            <a:endParaRPr lang="zh-CN" altLang="zh-CN"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'1.1 基本面分析  '!$C$44</c:f>
              <c:strCache>
                <c:ptCount val="1"/>
                <c:pt idx="0">
                  <c:v>收入</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'!$C$55:$C$63</c:f>
              <c:numCache>
                <c:formatCode>###,##0_ </c:formatCode>
                <c:ptCount val="9"/>
                <c:pt idx="0">
                  <c:v>54.4</c:v>
                </c:pt>
                <c:pt idx="1">
                  <c:v>82.29</c:v>
                </c:pt>
                <c:pt idx="2">
                  <c:v>176.08</c:v>
                </c:pt>
                <c:pt idx="3">
                  <c:v>188</c:v>
                </c:pt>
                <c:pt idx="4">
                  <c:v>191.25</c:v>
                </c:pt>
                <c:pt idx="5">
                  <c:v>200.36</c:v>
                </c:pt>
                <c:pt idx="6">
                  <c:v>209.54</c:v>
                </c:pt>
                <c:pt idx="7">
                  <c:v>298.76</c:v>
                </c:pt>
                <c:pt idx="8">
                  <c:v>298.76</c:v>
                </c:pt>
              </c:numCache>
            </c:numRef>
          </c:val>
          <c:extLst>
            <c:ext xmlns:c16="http://schemas.microsoft.com/office/drawing/2014/chart" uri="{C3380CC4-5D6E-409C-BE32-E72D297353CC}">
              <c16:uniqueId val="{00000000-9346-4309-BD7B-59F6A53C6E11}"/>
            </c:ext>
          </c:extLst>
        </c:ser>
        <c:dLbls>
          <c:showLegendKey val="0"/>
          <c:showVal val="0"/>
          <c:showCatName val="0"/>
          <c:showSerName val="0"/>
          <c:showPercent val="0"/>
          <c:showBubbleSize val="0"/>
        </c:dLbls>
        <c:gapWidth val="150"/>
        <c:axId val="740406392"/>
        <c:axId val="740406720"/>
      </c:barChart>
      <c:lineChart>
        <c:grouping val="standard"/>
        <c:varyColors val="0"/>
        <c:ser>
          <c:idx val="1"/>
          <c:order val="1"/>
          <c:tx>
            <c:strRef>
              <c:f>'1.1 基本面分析  '!$AK$44</c:f>
              <c:strCache>
                <c:ptCount val="1"/>
                <c:pt idx="0">
                  <c:v>收入增速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'!$AK$55:$AK$63</c:f>
              <c:numCache>
                <c:formatCode>0.0%</c:formatCode>
                <c:ptCount val="9"/>
                <c:pt idx="0">
                  <c:v>0.21266161390994198</c:v>
                </c:pt>
                <c:pt idx="1">
                  <c:v>0.512683823529412</c:v>
                </c:pt>
                <c:pt idx="2">
                  <c:v>1.1397496658160167</c:v>
                </c:pt>
                <c:pt idx="3">
                  <c:v>6.7696501590186253E-2</c:v>
                </c:pt>
                <c:pt idx="4">
                  <c:v>1.7287234042553168E-2</c:v>
                </c:pt>
                <c:pt idx="5">
                  <c:v>4.763398692810461E-2</c:v>
                </c:pt>
                <c:pt idx="6">
                  <c:v>4.5817528448792055E-2</c:v>
                </c:pt>
                <c:pt idx="7">
                  <c:v>0.42578982533167897</c:v>
                </c:pt>
                <c:pt idx="8">
                  <c:v>0</c:v>
                </c:pt>
              </c:numCache>
            </c:numRef>
          </c:val>
          <c:smooth val="1"/>
          <c:extLst>
            <c:ext xmlns:c16="http://schemas.microsoft.com/office/drawing/2014/chart" uri="{C3380CC4-5D6E-409C-BE32-E72D297353CC}">
              <c16:uniqueId val="{00000001-9346-4309-BD7B-59F6A53C6E11}"/>
            </c:ext>
          </c:extLst>
        </c:ser>
        <c:ser>
          <c:idx val="2"/>
          <c:order val="2"/>
          <c:tx>
            <c:strRef>
              <c:f>'1.1 基本面分析  '!$AP$44</c:f>
              <c:strCache>
                <c:ptCount val="1"/>
                <c:pt idx="0">
                  <c:v>毛利率</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'!$AP$55:$AP$63</c:f>
              <c:numCache>
                <c:formatCode>0.0%</c:formatCode>
                <c:ptCount val="9"/>
                <c:pt idx="0">
                  <c:v>0.25680147058823527</c:v>
                </c:pt>
                <c:pt idx="1">
                  <c:v>0.27633977397010584</c:v>
                </c:pt>
                <c:pt idx="2">
                  <c:v>0.32950931394820537</c:v>
                </c:pt>
                <c:pt idx="3">
                  <c:v>0.35244680851063831</c:v>
                </c:pt>
                <c:pt idx="4">
                  <c:v>0.36203921568627451</c:v>
                </c:pt>
                <c:pt idx="5">
                  <c:v>0.3306049111599122</c:v>
                </c:pt>
                <c:pt idx="6">
                  <c:v>0.37658680920110721</c:v>
                </c:pt>
                <c:pt idx="7">
                  <c:v>0.25575712946846968</c:v>
                </c:pt>
                <c:pt idx="8">
                  <c:v>0.25575712946846968</c:v>
                </c:pt>
              </c:numCache>
            </c:numRef>
          </c:val>
          <c:smooth val="1"/>
          <c:extLst>
            <c:ext xmlns:c16="http://schemas.microsoft.com/office/drawing/2014/chart" uri="{C3380CC4-5D6E-409C-BE32-E72D297353CC}">
              <c16:uniqueId val="{00000002-9346-4309-BD7B-59F6A53C6E11}"/>
            </c:ext>
          </c:extLst>
        </c:ser>
        <c:dLbls>
          <c:showLegendKey val="0"/>
          <c:showVal val="0"/>
          <c:showCatName val="0"/>
          <c:showSerName val="0"/>
          <c:showPercent val="0"/>
          <c:showBubbleSize val="0"/>
        </c:dLbls>
        <c:marker val="1"/>
        <c:smooth val="0"/>
        <c:axId val="768759456"/>
        <c:axId val="926937672"/>
      </c:lineChart>
      <c:catAx>
        <c:axId val="74040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0406720"/>
        <c:crosses val="autoZero"/>
        <c:auto val="1"/>
        <c:lblAlgn val="ctr"/>
        <c:lblOffset val="100"/>
        <c:noMultiLvlLbl val="0"/>
      </c:catAx>
      <c:valAx>
        <c:axId val="74040672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0406392"/>
        <c:crosses val="autoZero"/>
        <c:crossBetween val="between"/>
      </c:valAx>
      <c:valAx>
        <c:axId val="92693767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8759456"/>
        <c:crosses val="max"/>
        <c:crossBetween val="between"/>
      </c:valAx>
      <c:catAx>
        <c:axId val="768759456"/>
        <c:scaling>
          <c:orientation val="minMax"/>
        </c:scaling>
        <c:delete val="1"/>
        <c:axPos val="b"/>
        <c:numFmt formatCode="General" sourceLinked="1"/>
        <c:majorTickMark val="out"/>
        <c:minorTickMark val="none"/>
        <c:tickLblPos val="nextTo"/>
        <c:crossAx val="92693767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净利润情况（净利润、增速、净利率）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'1.1 基本面分析  '!$D$44</c:f>
              <c:strCache>
                <c:ptCount val="1"/>
                <c:pt idx="0">
                  <c:v>净利</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'!$D$45:$D$63</c:f>
              <c:numCache>
                <c:formatCode>###,##0_ </c:formatCode>
                <c:ptCount val="19"/>
                <c:pt idx="0">
                  <c:v>1.57</c:v>
                </c:pt>
                <c:pt idx="1">
                  <c:v>1.74</c:v>
                </c:pt>
                <c:pt idx="2">
                  <c:v>1.5</c:v>
                </c:pt>
                <c:pt idx="3">
                  <c:v>0.64</c:v>
                </c:pt>
                <c:pt idx="4">
                  <c:v>1.94</c:v>
                </c:pt>
                <c:pt idx="5">
                  <c:v>2.4900000000000002</c:v>
                </c:pt>
                <c:pt idx="6">
                  <c:v>3.45</c:v>
                </c:pt>
                <c:pt idx="7">
                  <c:v>1.72</c:v>
                </c:pt>
                <c:pt idx="8">
                  <c:v>2.09</c:v>
                </c:pt>
                <c:pt idx="9">
                  <c:v>2.74</c:v>
                </c:pt>
                <c:pt idx="10">
                  <c:v>3</c:v>
                </c:pt>
                <c:pt idx="11">
                  <c:v>4.08</c:v>
                </c:pt>
                <c:pt idx="12">
                  <c:v>10.07</c:v>
                </c:pt>
                <c:pt idx="13">
                  <c:v>12.11</c:v>
                </c:pt>
                <c:pt idx="14">
                  <c:v>13.45</c:v>
                </c:pt>
                <c:pt idx="15">
                  <c:v>15.59</c:v>
                </c:pt>
                <c:pt idx="16">
                  <c:v>21.19</c:v>
                </c:pt>
                <c:pt idx="17">
                  <c:v>35.090000000000003</c:v>
                </c:pt>
                <c:pt idx="18">
                  <c:v>35.090000000000003</c:v>
                </c:pt>
              </c:numCache>
            </c:numRef>
          </c:val>
          <c:extLst>
            <c:ext xmlns:c16="http://schemas.microsoft.com/office/drawing/2014/chart" uri="{C3380CC4-5D6E-409C-BE32-E72D297353CC}">
              <c16:uniqueId val="{00000000-5B9A-470D-B5CF-A27E3752251A}"/>
            </c:ext>
          </c:extLst>
        </c:ser>
        <c:dLbls>
          <c:showLegendKey val="0"/>
          <c:showVal val="0"/>
          <c:showCatName val="0"/>
          <c:showSerName val="0"/>
          <c:showPercent val="0"/>
          <c:showBubbleSize val="0"/>
        </c:dLbls>
        <c:gapWidth val="150"/>
        <c:axId val="743652032"/>
        <c:axId val="767069456"/>
      </c:barChart>
      <c:lineChart>
        <c:grouping val="standard"/>
        <c:varyColors val="0"/>
        <c:ser>
          <c:idx val="1"/>
          <c:order val="1"/>
          <c:tx>
            <c:strRef>
              <c:f>'1.1 基本面分析  '!$AL$44</c:f>
              <c:strCache>
                <c:ptCount val="1"/>
                <c:pt idx="0">
                  <c:v>净利增速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'!$AL$45:$AL$63</c:f>
              <c:numCache>
                <c:formatCode>0.0%</c:formatCode>
                <c:ptCount val="19"/>
                <c:pt idx="1">
                  <c:v>0.10828025477707004</c:v>
                </c:pt>
                <c:pt idx="2">
                  <c:v>-0.13793103448275856</c:v>
                </c:pt>
                <c:pt idx="3">
                  <c:v>-0.57333333333333325</c:v>
                </c:pt>
                <c:pt idx="4">
                  <c:v>2.03125</c:v>
                </c:pt>
                <c:pt idx="5">
                  <c:v>0.28350515463917536</c:v>
                </c:pt>
                <c:pt idx="6">
                  <c:v>0.3855421686746987</c:v>
                </c:pt>
                <c:pt idx="7">
                  <c:v>-0.50144927536231887</c:v>
                </c:pt>
                <c:pt idx="8">
                  <c:v>0.21511627906976738</c:v>
                </c:pt>
                <c:pt idx="9">
                  <c:v>0.31100478468899539</c:v>
                </c:pt>
                <c:pt idx="10">
                  <c:v>9.4890510948905105E-2</c:v>
                </c:pt>
                <c:pt idx="11">
                  <c:v>0.3600000000000001</c:v>
                </c:pt>
                <c:pt idx="12">
                  <c:v>1.4681372549019609</c:v>
                </c:pt>
                <c:pt idx="13">
                  <c:v>0.2025819265143991</c:v>
                </c:pt>
                <c:pt idx="14">
                  <c:v>0.11065235342691992</c:v>
                </c:pt>
                <c:pt idx="15">
                  <c:v>0.15910780669144997</c:v>
                </c:pt>
                <c:pt idx="16">
                  <c:v>0.35920461834509321</c:v>
                </c:pt>
                <c:pt idx="17">
                  <c:v>0.65596979707409164</c:v>
                </c:pt>
                <c:pt idx="18">
                  <c:v>0</c:v>
                </c:pt>
              </c:numCache>
            </c:numRef>
          </c:val>
          <c:smooth val="1"/>
          <c:extLst>
            <c:ext xmlns:c16="http://schemas.microsoft.com/office/drawing/2014/chart" uri="{C3380CC4-5D6E-409C-BE32-E72D297353CC}">
              <c16:uniqueId val="{00000001-5B9A-470D-B5CF-A27E3752251A}"/>
            </c:ext>
          </c:extLst>
        </c:ser>
        <c:ser>
          <c:idx val="2"/>
          <c:order val="2"/>
          <c:tx>
            <c:strRef>
              <c:f>'1.1 基本面分析  '!$AS$44</c:f>
              <c:strCache>
                <c:ptCount val="1"/>
                <c:pt idx="0">
                  <c:v>净利率</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'!$AS$45:$AS$63</c:f>
              <c:numCache>
                <c:formatCode>0.0%</c:formatCode>
                <c:ptCount val="19"/>
                <c:pt idx="1">
                  <c:v>2.9273216689098252E-2</c:v>
                </c:pt>
                <c:pt idx="2">
                  <c:v>2.1514629948364887E-2</c:v>
                </c:pt>
                <c:pt idx="3">
                  <c:v>8.3030617540217951E-3</c:v>
                </c:pt>
                <c:pt idx="4">
                  <c:v>2.1493463328163081E-2</c:v>
                </c:pt>
                <c:pt idx="5">
                  <c:v>2.4184149184149187E-2</c:v>
                </c:pt>
                <c:pt idx="6">
                  <c:v>2.8000973946919895E-2</c:v>
                </c:pt>
                <c:pt idx="7">
                  <c:v>4.8766657215764099E-2</c:v>
                </c:pt>
                <c:pt idx="8">
                  <c:v>5.38382277176713E-2</c:v>
                </c:pt>
                <c:pt idx="9">
                  <c:v>6.107891217119929E-2</c:v>
                </c:pt>
                <c:pt idx="10">
                  <c:v>5.514705882352941E-2</c:v>
                </c:pt>
                <c:pt idx="11">
                  <c:v>4.9580751002551944E-2</c:v>
                </c:pt>
                <c:pt idx="12">
                  <c:v>5.7189913675602E-2</c:v>
                </c:pt>
                <c:pt idx="13">
                  <c:v>6.4414893617021268E-2</c:v>
                </c:pt>
                <c:pt idx="14">
                  <c:v>7.0326797385620907E-2</c:v>
                </c:pt>
                <c:pt idx="15">
                  <c:v>7.780994210421241E-2</c:v>
                </c:pt>
                <c:pt idx="16">
                  <c:v>0.10112627660589865</c:v>
                </c:pt>
                <c:pt idx="17">
                  <c:v>0.11745213549337262</c:v>
                </c:pt>
                <c:pt idx="18">
                  <c:v>0.11745213549337262</c:v>
                </c:pt>
              </c:numCache>
            </c:numRef>
          </c:val>
          <c:smooth val="1"/>
          <c:extLst>
            <c:ext xmlns:c16="http://schemas.microsoft.com/office/drawing/2014/chart" uri="{C3380CC4-5D6E-409C-BE32-E72D297353CC}">
              <c16:uniqueId val="{00000002-5B9A-470D-B5CF-A27E3752251A}"/>
            </c:ext>
          </c:extLst>
        </c:ser>
        <c:dLbls>
          <c:showLegendKey val="0"/>
          <c:showVal val="0"/>
          <c:showCatName val="0"/>
          <c:showSerName val="0"/>
          <c:showPercent val="0"/>
          <c:showBubbleSize val="0"/>
        </c:dLbls>
        <c:marker val="1"/>
        <c:smooth val="0"/>
        <c:axId val="764673368"/>
        <c:axId val="764673040"/>
      </c:lineChart>
      <c:catAx>
        <c:axId val="743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7069456"/>
        <c:crosses val="autoZero"/>
        <c:auto val="1"/>
        <c:lblAlgn val="ctr"/>
        <c:lblOffset val="100"/>
        <c:noMultiLvlLbl val="0"/>
      </c:catAx>
      <c:valAx>
        <c:axId val="76706945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652032"/>
        <c:crosses val="autoZero"/>
        <c:crossBetween val="between"/>
      </c:valAx>
      <c:valAx>
        <c:axId val="7646730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673368"/>
        <c:crosses val="max"/>
        <c:crossBetween val="between"/>
      </c:valAx>
      <c:catAx>
        <c:axId val="764673368"/>
        <c:scaling>
          <c:orientation val="minMax"/>
        </c:scaling>
        <c:delete val="1"/>
        <c:axPos val="b"/>
        <c:numFmt formatCode="General" sourceLinked="1"/>
        <c:majorTickMark val="out"/>
        <c:minorTickMark val="none"/>
        <c:tickLblPos val="nextTo"/>
        <c:crossAx val="76467304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400" b="0" i="0" baseline="0">
                <a:effectLst/>
              </a:rPr>
              <a:t>净利润情况（净利润、增速、净利率）</a:t>
            </a:r>
            <a:endParaRPr lang="zh-CN" altLang="zh-CN"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'1.1 基本面分析  '!$D$44</c:f>
              <c:strCache>
                <c:ptCount val="1"/>
                <c:pt idx="0">
                  <c:v>净利</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'!$D$55:$D$63</c:f>
              <c:numCache>
                <c:formatCode>###,##0_ </c:formatCode>
                <c:ptCount val="9"/>
                <c:pt idx="0">
                  <c:v>3</c:v>
                </c:pt>
                <c:pt idx="1">
                  <c:v>4.08</c:v>
                </c:pt>
                <c:pt idx="2">
                  <c:v>10.07</c:v>
                </c:pt>
                <c:pt idx="3">
                  <c:v>12.11</c:v>
                </c:pt>
                <c:pt idx="4">
                  <c:v>13.45</c:v>
                </c:pt>
                <c:pt idx="5">
                  <c:v>15.59</c:v>
                </c:pt>
                <c:pt idx="6">
                  <c:v>21.19</c:v>
                </c:pt>
                <c:pt idx="7">
                  <c:v>35.090000000000003</c:v>
                </c:pt>
                <c:pt idx="8">
                  <c:v>35.090000000000003</c:v>
                </c:pt>
              </c:numCache>
            </c:numRef>
          </c:val>
          <c:extLst>
            <c:ext xmlns:c16="http://schemas.microsoft.com/office/drawing/2014/chart" uri="{C3380CC4-5D6E-409C-BE32-E72D297353CC}">
              <c16:uniqueId val="{00000000-19AD-4CDA-AB5D-700A2B1E90D6}"/>
            </c:ext>
          </c:extLst>
        </c:ser>
        <c:dLbls>
          <c:showLegendKey val="0"/>
          <c:showVal val="0"/>
          <c:showCatName val="0"/>
          <c:showSerName val="0"/>
          <c:showPercent val="0"/>
          <c:showBubbleSize val="0"/>
        </c:dLbls>
        <c:gapWidth val="150"/>
        <c:axId val="743652032"/>
        <c:axId val="767069456"/>
      </c:barChart>
      <c:lineChart>
        <c:grouping val="standard"/>
        <c:varyColors val="0"/>
        <c:ser>
          <c:idx val="1"/>
          <c:order val="1"/>
          <c:tx>
            <c:strRef>
              <c:f>'1.1 基本面分析  '!$AL$44</c:f>
              <c:strCache>
                <c:ptCount val="1"/>
                <c:pt idx="0">
                  <c:v>净利增速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'!$AL$55:$AL$63</c:f>
              <c:numCache>
                <c:formatCode>0.0%</c:formatCode>
                <c:ptCount val="9"/>
                <c:pt idx="0">
                  <c:v>9.4890510948905105E-2</c:v>
                </c:pt>
                <c:pt idx="1">
                  <c:v>0.3600000000000001</c:v>
                </c:pt>
                <c:pt idx="2">
                  <c:v>1.4681372549019609</c:v>
                </c:pt>
                <c:pt idx="3">
                  <c:v>0.2025819265143991</c:v>
                </c:pt>
                <c:pt idx="4">
                  <c:v>0.11065235342691992</c:v>
                </c:pt>
                <c:pt idx="5">
                  <c:v>0.15910780669144997</c:v>
                </c:pt>
                <c:pt idx="6">
                  <c:v>0.35920461834509321</c:v>
                </c:pt>
                <c:pt idx="7">
                  <c:v>0.65596979707409164</c:v>
                </c:pt>
                <c:pt idx="8">
                  <c:v>0</c:v>
                </c:pt>
              </c:numCache>
            </c:numRef>
          </c:val>
          <c:smooth val="1"/>
          <c:extLst>
            <c:ext xmlns:c16="http://schemas.microsoft.com/office/drawing/2014/chart" uri="{C3380CC4-5D6E-409C-BE32-E72D297353CC}">
              <c16:uniqueId val="{00000001-19AD-4CDA-AB5D-700A2B1E90D6}"/>
            </c:ext>
          </c:extLst>
        </c:ser>
        <c:ser>
          <c:idx val="2"/>
          <c:order val="2"/>
          <c:tx>
            <c:strRef>
              <c:f>'1.1 基本面分析  '!$AS$44</c:f>
              <c:strCache>
                <c:ptCount val="1"/>
                <c:pt idx="0">
                  <c:v>净利率</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'!$AS$55:$AS$63</c:f>
              <c:numCache>
                <c:formatCode>0.0%</c:formatCode>
                <c:ptCount val="9"/>
                <c:pt idx="0">
                  <c:v>5.514705882352941E-2</c:v>
                </c:pt>
                <c:pt idx="1">
                  <c:v>4.9580751002551944E-2</c:v>
                </c:pt>
                <c:pt idx="2">
                  <c:v>5.7189913675602E-2</c:v>
                </c:pt>
                <c:pt idx="3">
                  <c:v>6.4414893617021268E-2</c:v>
                </c:pt>
                <c:pt idx="4">
                  <c:v>7.0326797385620907E-2</c:v>
                </c:pt>
                <c:pt idx="5">
                  <c:v>7.780994210421241E-2</c:v>
                </c:pt>
                <c:pt idx="6">
                  <c:v>0.10112627660589865</c:v>
                </c:pt>
                <c:pt idx="7">
                  <c:v>0.11745213549337262</c:v>
                </c:pt>
                <c:pt idx="8">
                  <c:v>0.11745213549337262</c:v>
                </c:pt>
              </c:numCache>
            </c:numRef>
          </c:val>
          <c:smooth val="1"/>
          <c:extLst>
            <c:ext xmlns:c16="http://schemas.microsoft.com/office/drawing/2014/chart" uri="{C3380CC4-5D6E-409C-BE32-E72D297353CC}">
              <c16:uniqueId val="{00000002-19AD-4CDA-AB5D-700A2B1E90D6}"/>
            </c:ext>
          </c:extLst>
        </c:ser>
        <c:dLbls>
          <c:showLegendKey val="0"/>
          <c:showVal val="0"/>
          <c:showCatName val="0"/>
          <c:showSerName val="0"/>
          <c:showPercent val="0"/>
          <c:showBubbleSize val="0"/>
        </c:dLbls>
        <c:marker val="1"/>
        <c:smooth val="0"/>
        <c:axId val="764673368"/>
        <c:axId val="764673040"/>
      </c:lineChart>
      <c:catAx>
        <c:axId val="743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7069456"/>
        <c:crosses val="autoZero"/>
        <c:auto val="1"/>
        <c:lblAlgn val="ctr"/>
        <c:lblOffset val="100"/>
        <c:noMultiLvlLbl val="0"/>
      </c:catAx>
      <c:valAx>
        <c:axId val="76706945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43652032"/>
        <c:crosses val="autoZero"/>
        <c:crossBetween val="between"/>
      </c:valAx>
      <c:valAx>
        <c:axId val="7646730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673368"/>
        <c:crosses val="max"/>
        <c:crossBetween val="between"/>
      </c:valAx>
      <c:catAx>
        <c:axId val="764673368"/>
        <c:scaling>
          <c:orientation val="minMax"/>
        </c:scaling>
        <c:delete val="1"/>
        <c:axPos val="b"/>
        <c:numFmt formatCode="General" sourceLinked="1"/>
        <c:majorTickMark val="out"/>
        <c:minorTickMark val="none"/>
        <c:tickLblPos val="nextTo"/>
        <c:crossAx val="76467304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400" b="0" i="0" baseline="0">
                <a:effectLst/>
              </a:rPr>
              <a:t>扣非</a:t>
            </a:r>
            <a:r>
              <a:rPr lang="zh-CN" altLang="zh-CN" sz="1400" b="0" i="0" baseline="0">
                <a:effectLst/>
              </a:rPr>
              <a:t>净利润情况（净利润、增速、净利率）</a:t>
            </a:r>
            <a:endParaRPr lang="zh-CN" altLang="zh-CN"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'1.1 基本面分析  '!$E$44</c:f>
              <c:strCache>
                <c:ptCount val="1"/>
                <c:pt idx="0">
                  <c:v>扣非净利</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'!$E$45:$E$63</c:f>
              <c:numCache>
                <c:formatCode>###,##0_ </c:formatCode>
                <c:ptCount val="19"/>
                <c:pt idx="0">
                  <c:v>1.48</c:v>
                </c:pt>
                <c:pt idx="1">
                  <c:v>1.62</c:v>
                </c:pt>
                <c:pt idx="2">
                  <c:v>1.44</c:v>
                </c:pt>
                <c:pt idx="3">
                  <c:v>0.63</c:v>
                </c:pt>
                <c:pt idx="4">
                  <c:v>1.86</c:v>
                </c:pt>
                <c:pt idx="5">
                  <c:v>2.27</c:v>
                </c:pt>
                <c:pt idx="6">
                  <c:v>2.94</c:v>
                </c:pt>
                <c:pt idx="7">
                  <c:v>0.88</c:v>
                </c:pt>
                <c:pt idx="8">
                  <c:v>1.57</c:v>
                </c:pt>
                <c:pt idx="9">
                  <c:v>2.33</c:v>
                </c:pt>
                <c:pt idx="10">
                  <c:v>2.66</c:v>
                </c:pt>
                <c:pt idx="11">
                  <c:v>3.77</c:v>
                </c:pt>
                <c:pt idx="12">
                  <c:v>8.92</c:v>
                </c:pt>
                <c:pt idx="13">
                  <c:v>11.13</c:v>
                </c:pt>
                <c:pt idx="14">
                  <c:v>11.29</c:v>
                </c:pt>
                <c:pt idx="15">
                  <c:v>10.71</c:v>
                </c:pt>
                <c:pt idx="16">
                  <c:v>19.36</c:v>
                </c:pt>
                <c:pt idx="17">
                  <c:v>21.82</c:v>
                </c:pt>
                <c:pt idx="18">
                  <c:v>21.82</c:v>
                </c:pt>
              </c:numCache>
            </c:numRef>
          </c:val>
          <c:extLst>
            <c:ext xmlns:c16="http://schemas.microsoft.com/office/drawing/2014/chart" uri="{C3380CC4-5D6E-409C-BE32-E72D297353CC}">
              <c16:uniqueId val="{00000000-E9D9-4451-A540-698A259215D4}"/>
            </c:ext>
          </c:extLst>
        </c:ser>
        <c:dLbls>
          <c:showLegendKey val="0"/>
          <c:showVal val="0"/>
          <c:showCatName val="0"/>
          <c:showSerName val="0"/>
          <c:showPercent val="0"/>
          <c:showBubbleSize val="0"/>
        </c:dLbls>
        <c:gapWidth val="150"/>
        <c:axId val="928108824"/>
        <c:axId val="928102920"/>
      </c:barChart>
      <c:lineChart>
        <c:grouping val="standard"/>
        <c:varyColors val="0"/>
        <c:ser>
          <c:idx val="1"/>
          <c:order val="1"/>
          <c:tx>
            <c:strRef>
              <c:f>'1.1 基本面分析  '!$AM$44</c:f>
              <c:strCache>
                <c:ptCount val="1"/>
                <c:pt idx="0">
                  <c:v>扣非净利增速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'!$AM$45:$AM$63</c:f>
              <c:numCache>
                <c:formatCode>0.0%</c:formatCode>
                <c:ptCount val="19"/>
                <c:pt idx="1">
                  <c:v>9.4594594594594739E-2</c:v>
                </c:pt>
                <c:pt idx="2">
                  <c:v>-0.11111111111111116</c:v>
                </c:pt>
                <c:pt idx="3">
                  <c:v>-0.5625</c:v>
                </c:pt>
                <c:pt idx="4">
                  <c:v>1.9523809523809526</c:v>
                </c:pt>
                <c:pt idx="5">
                  <c:v>0.22043010752688175</c:v>
                </c:pt>
                <c:pt idx="6">
                  <c:v>0.29515418502202651</c:v>
                </c:pt>
                <c:pt idx="7">
                  <c:v>-0.70068027210884354</c:v>
                </c:pt>
                <c:pt idx="8">
                  <c:v>0.78409090909090917</c:v>
                </c:pt>
                <c:pt idx="9">
                  <c:v>0.484076433121019</c:v>
                </c:pt>
                <c:pt idx="10">
                  <c:v>0.14163090128755362</c:v>
                </c:pt>
                <c:pt idx="11">
                  <c:v>0.4172932330827066</c:v>
                </c:pt>
                <c:pt idx="12">
                  <c:v>1.3660477453580904</c:v>
                </c:pt>
                <c:pt idx="13">
                  <c:v>0.24775784753363239</c:v>
                </c:pt>
                <c:pt idx="14">
                  <c:v>1.4375561545372673E-2</c:v>
                </c:pt>
                <c:pt idx="15">
                  <c:v>-5.1372896368467535E-2</c:v>
                </c:pt>
                <c:pt idx="16">
                  <c:v>0.8076563958916898</c:v>
                </c:pt>
                <c:pt idx="17">
                  <c:v>0.12706611570247928</c:v>
                </c:pt>
                <c:pt idx="18">
                  <c:v>0</c:v>
                </c:pt>
              </c:numCache>
            </c:numRef>
          </c:val>
          <c:smooth val="1"/>
          <c:extLst>
            <c:ext xmlns:c16="http://schemas.microsoft.com/office/drawing/2014/chart" uri="{C3380CC4-5D6E-409C-BE32-E72D297353CC}">
              <c16:uniqueId val="{00000001-E9D9-4451-A540-698A259215D4}"/>
            </c:ext>
          </c:extLst>
        </c:ser>
        <c:ser>
          <c:idx val="2"/>
          <c:order val="2"/>
          <c:tx>
            <c:strRef>
              <c:f>'1.1 基本面分析  '!$AT$44</c:f>
              <c:strCache>
                <c:ptCount val="1"/>
                <c:pt idx="0">
                  <c:v>扣非净利率</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'!$AT$45:$AT$63</c:f>
              <c:numCache>
                <c:formatCode>0.0%</c:formatCode>
                <c:ptCount val="19"/>
                <c:pt idx="1">
                  <c:v>2.7254374158815615E-2</c:v>
                </c:pt>
                <c:pt idx="2">
                  <c:v>2.0654044750430291E-2</c:v>
                </c:pt>
                <c:pt idx="3">
                  <c:v>8.1733264141152055E-3</c:v>
                </c:pt>
                <c:pt idx="4">
                  <c:v>2.0607134943496565E-2</c:v>
                </c:pt>
                <c:pt idx="5">
                  <c:v>2.2047397047397048E-2</c:v>
                </c:pt>
                <c:pt idx="6">
                  <c:v>2.3861699537375214E-2</c:v>
                </c:pt>
                <c:pt idx="7">
                  <c:v>2.4950382761553726E-2</c:v>
                </c:pt>
                <c:pt idx="8">
                  <c:v>4.044307058217414E-2</c:v>
                </c:pt>
                <c:pt idx="9">
                  <c:v>5.1939366919304508E-2</c:v>
                </c:pt>
                <c:pt idx="10">
                  <c:v>4.8897058823529418E-2</c:v>
                </c:pt>
                <c:pt idx="11">
                  <c:v>4.5813586097946286E-2</c:v>
                </c:pt>
                <c:pt idx="12">
                  <c:v>5.0658791458427985E-2</c:v>
                </c:pt>
                <c:pt idx="13">
                  <c:v>5.9202127659574472E-2</c:v>
                </c:pt>
                <c:pt idx="14">
                  <c:v>5.9032679738562084E-2</c:v>
                </c:pt>
                <c:pt idx="15">
                  <c:v>5.3453783190257537E-2</c:v>
                </c:pt>
                <c:pt idx="16">
                  <c:v>9.239286055168465E-2</c:v>
                </c:pt>
                <c:pt idx="17">
                  <c:v>7.3035212210469949E-2</c:v>
                </c:pt>
                <c:pt idx="18">
                  <c:v>7.3035212210469949E-2</c:v>
                </c:pt>
              </c:numCache>
            </c:numRef>
          </c:val>
          <c:smooth val="1"/>
          <c:extLst>
            <c:ext xmlns:c16="http://schemas.microsoft.com/office/drawing/2014/chart" uri="{C3380CC4-5D6E-409C-BE32-E72D297353CC}">
              <c16:uniqueId val="{00000002-E9D9-4451-A540-698A259215D4}"/>
            </c:ext>
          </c:extLst>
        </c:ser>
        <c:dLbls>
          <c:showLegendKey val="0"/>
          <c:showVal val="0"/>
          <c:showCatName val="0"/>
          <c:showSerName val="0"/>
          <c:showPercent val="0"/>
          <c:showBubbleSize val="0"/>
        </c:dLbls>
        <c:marker val="1"/>
        <c:smooth val="0"/>
        <c:axId val="975239824"/>
        <c:axId val="975235232"/>
      </c:lineChart>
      <c:catAx>
        <c:axId val="9281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8102920"/>
        <c:crosses val="autoZero"/>
        <c:auto val="1"/>
        <c:lblAlgn val="ctr"/>
        <c:lblOffset val="100"/>
        <c:noMultiLvlLbl val="0"/>
      </c:catAx>
      <c:valAx>
        <c:axId val="92810292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8108824"/>
        <c:crosses val="autoZero"/>
        <c:crossBetween val="between"/>
      </c:valAx>
      <c:valAx>
        <c:axId val="97523523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5239824"/>
        <c:crosses val="max"/>
        <c:crossBetween val="between"/>
      </c:valAx>
      <c:catAx>
        <c:axId val="975239824"/>
        <c:scaling>
          <c:orientation val="minMax"/>
        </c:scaling>
        <c:delete val="1"/>
        <c:axPos val="b"/>
        <c:numFmt formatCode="General" sourceLinked="1"/>
        <c:majorTickMark val="out"/>
        <c:minorTickMark val="none"/>
        <c:tickLblPos val="nextTo"/>
        <c:crossAx val="97523523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400" b="0" i="0" baseline="0">
                <a:effectLst/>
              </a:rPr>
              <a:t>扣非净</a:t>
            </a:r>
            <a:r>
              <a:rPr lang="zh-CN" altLang="zh-CN" sz="1400" b="0" i="0" baseline="0">
                <a:effectLst/>
              </a:rPr>
              <a:t>利润情况（净利润、增速、净利率）</a:t>
            </a:r>
            <a:endParaRPr lang="zh-CN" altLang="zh-CN"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'1.1 基本面分析  '!$E$44</c:f>
              <c:strCache>
                <c:ptCount val="1"/>
                <c:pt idx="0">
                  <c:v>扣非净利</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'!$E$55:$E$63</c:f>
              <c:numCache>
                <c:formatCode>###,##0_ </c:formatCode>
                <c:ptCount val="9"/>
                <c:pt idx="0">
                  <c:v>2.66</c:v>
                </c:pt>
                <c:pt idx="1">
                  <c:v>3.77</c:v>
                </c:pt>
                <c:pt idx="2">
                  <c:v>8.92</c:v>
                </c:pt>
                <c:pt idx="3">
                  <c:v>11.13</c:v>
                </c:pt>
                <c:pt idx="4">
                  <c:v>11.29</c:v>
                </c:pt>
                <c:pt idx="5">
                  <c:v>10.71</c:v>
                </c:pt>
                <c:pt idx="6">
                  <c:v>19.36</c:v>
                </c:pt>
                <c:pt idx="7">
                  <c:v>21.82</c:v>
                </c:pt>
                <c:pt idx="8">
                  <c:v>21.82</c:v>
                </c:pt>
              </c:numCache>
            </c:numRef>
          </c:val>
          <c:extLst>
            <c:ext xmlns:c16="http://schemas.microsoft.com/office/drawing/2014/chart" uri="{C3380CC4-5D6E-409C-BE32-E72D297353CC}">
              <c16:uniqueId val="{00000000-FF37-40C6-8B13-E574BDD9A14B}"/>
            </c:ext>
          </c:extLst>
        </c:ser>
        <c:dLbls>
          <c:showLegendKey val="0"/>
          <c:showVal val="0"/>
          <c:showCatName val="0"/>
          <c:showSerName val="0"/>
          <c:showPercent val="0"/>
          <c:showBubbleSize val="0"/>
        </c:dLbls>
        <c:gapWidth val="150"/>
        <c:axId val="928108824"/>
        <c:axId val="928102920"/>
      </c:barChart>
      <c:lineChart>
        <c:grouping val="standard"/>
        <c:varyColors val="0"/>
        <c:ser>
          <c:idx val="1"/>
          <c:order val="1"/>
          <c:tx>
            <c:strRef>
              <c:f>'1.1 基本面分析  '!$AM$44</c:f>
              <c:strCache>
                <c:ptCount val="1"/>
                <c:pt idx="0">
                  <c:v>扣非净利增速</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'!$AM$55:$AM$63</c:f>
              <c:numCache>
                <c:formatCode>0.0%</c:formatCode>
                <c:ptCount val="9"/>
                <c:pt idx="0">
                  <c:v>0.14163090128755362</c:v>
                </c:pt>
                <c:pt idx="1">
                  <c:v>0.4172932330827066</c:v>
                </c:pt>
                <c:pt idx="2">
                  <c:v>1.3660477453580904</c:v>
                </c:pt>
                <c:pt idx="3">
                  <c:v>0.24775784753363239</c:v>
                </c:pt>
                <c:pt idx="4">
                  <c:v>1.4375561545372673E-2</c:v>
                </c:pt>
                <c:pt idx="5">
                  <c:v>-5.1372896368467535E-2</c:v>
                </c:pt>
                <c:pt idx="6">
                  <c:v>0.8076563958916898</c:v>
                </c:pt>
                <c:pt idx="7">
                  <c:v>0.12706611570247928</c:v>
                </c:pt>
                <c:pt idx="8">
                  <c:v>0</c:v>
                </c:pt>
              </c:numCache>
            </c:numRef>
          </c:val>
          <c:smooth val="1"/>
          <c:extLst>
            <c:ext xmlns:c16="http://schemas.microsoft.com/office/drawing/2014/chart" uri="{C3380CC4-5D6E-409C-BE32-E72D297353CC}">
              <c16:uniqueId val="{00000001-FF37-40C6-8B13-E574BDD9A14B}"/>
            </c:ext>
          </c:extLst>
        </c:ser>
        <c:ser>
          <c:idx val="2"/>
          <c:order val="2"/>
          <c:tx>
            <c:strRef>
              <c:f>'1.1 基本面分析  '!$AT$44</c:f>
              <c:strCache>
                <c:ptCount val="1"/>
                <c:pt idx="0">
                  <c:v>扣非净利率</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'!$AT$55:$AT$63</c:f>
              <c:numCache>
                <c:formatCode>0.0%</c:formatCode>
                <c:ptCount val="9"/>
                <c:pt idx="0">
                  <c:v>4.8897058823529418E-2</c:v>
                </c:pt>
                <c:pt idx="1">
                  <c:v>4.5813586097946286E-2</c:v>
                </c:pt>
                <c:pt idx="2">
                  <c:v>5.0658791458427985E-2</c:v>
                </c:pt>
                <c:pt idx="3">
                  <c:v>5.9202127659574472E-2</c:v>
                </c:pt>
                <c:pt idx="4">
                  <c:v>5.9032679738562084E-2</c:v>
                </c:pt>
                <c:pt idx="5">
                  <c:v>5.3453783190257537E-2</c:v>
                </c:pt>
                <c:pt idx="6">
                  <c:v>9.239286055168465E-2</c:v>
                </c:pt>
                <c:pt idx="7">
                  <c:v>7.3035212210469949E-2</c:v>
                </c:pt>
                <c:pt idx="8">
                  <c:v>7.3035212210469949E-2</c:v>
                </c:pt>
              </c:numCache>
            </c:numRef>
          </c:val>
          <c:smooth val="1"/>
          <c:extLst>
            <c:ext xmlns:c16="http://schemas.microsoft.com/office/drawing/2014/chart" uri="{C3380CC4-5D6E-409C-BE32-E72D297353CC}">
              <c16:uniqueId val="{00000002-FF37-40C6-8B13-E574BDD9A14B}"/>
            </c:ext>
          </c:extLst>
        </c:ser>
        <c:dLbls>
          <c:showLegendKey val="0"/>
          <c:showVal val="0"/>
          <c:showCatName val="0"/>
          <c:showSerName val="0"/>
          <c:showPercent val="0"/>
          <c:showBubbleSize val="0"/>
        </c:dLbls>
        <c:marker val="1"/>
        <c:smooth val="0"/>
        <c:axId val="975239824"/>
        <c:axId val="975235232"/>
      </c:lineChart>
      <c:catAx>
        <c:axId val="9281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8102920"/>
        <c:crosses val="autoZero"/>
        <c:auto val="1"/>
        <c:lblAlgn val="ctr"/>
        <c:lblOffset val="100"/>
        <c:noMultiLvlLbl val="0"/>
      </c:catAx>
      <c:valAx>
        <c:axId val="92810292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8108824"/>
        <c:crosses val="autoZero"/>
        <c:crossBetween val="between"/>
      </c:valAx>
      <c:valAx>
        <c:axId val="97523523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5239824"/>
        <c:crosses val="max"/>
        <c:crossBetween val="between"/>
      </c:valAx>
      <c:catAx>
        <c:axId val="975239824"/>
        <c:scaling>
          <c:orientation val="minMax"/>
        </c:scaling>
        <c:delete val="1"/>
        <c:axPos val="b"/>
        <c:numFmt formatCode="General" sourceLinked="1"/>
        <c:majorTickMark val="out"/>
        <c:minorTickMark val="none"/>
        <c:tickLblPos val="nextTo"/>
        <c:crossAx val="97523523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收入增速</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'1.2 业绩分解'!$H$6</c:f>
              <c:strCache>
                <c:ptCount val="1"/>
                <c:pt idx="0">
                  <c:v>增速1</c:v>
                </c:pt>
              </c:strCache>
            </c:strRef>
          </c:tx>
          <c:spPr>
            <a:ln w="28575" cap="rnd">
              <a:solidFill>
                <a:schemeClr val="accent1"/>
              </a:solidFill>
              <a:round/>
            </a:ln>
            <a:effectLst/>
          </c:spPr>
          <c:marker>
            <c:symbol val="none"/>
          </c:marker>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业绩分解'!$H$7:$H$24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0-9FCD-45AD-9DEF-ABCF27E3BB6E}"/>
            </c:ext>
          </c:extLst>
        </c:ser>
        <c:ser>
          <c:idx val="1"/>
          <c:order val="1"/>
          <c:tx>
            <c:strRef>
              <c:f>'1.2 业绩分解'!$I$6</c:f>
              <c:strCache>
                <c:ptCount val="1"/>
                <c:pt idx="0">
                  <c:v>增速2</c:v>
                </c:pt>
              </c:strCache>
            </c:strRef>
          </c:tx>
          <c:spPr>
            <a:ln w="28575" cap="rnd">
              <a:solidFill>
                <a:schemeClr val="accent2"/>
              </a:solidFill>
              <a:round/>
            </a:ln>
            <a:effectLst/>
          </c:spPr>
          <c:marker>
            <c:symbol val="none"/>
          </c:marker>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业绩分解'!$I$7:$I$24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1-9FCD-45AD-9DEF-ABCF27E3BB6E}"/>
            </c:ext>
          </c:extLst>
        </c:ser>
        <c:ser>
          <c:idx val="2"/>
          <c:order val="2"/>
          <c:tx>
            <c:strRef>
              <c:f>'1.2 业绩分解'!$J$6</c:f>
              <c:strCache>
                <c:ptCount val="1"/>
                <c:pt idx="0">
                  <c:v>增速3</c:v>
                </c:pt>
              </c:strCache>
            </c:strRef>
          </c:tx>
          <c:spPr>
            <a:ln w="28575" cap="rnd">
              <a:solidFill>
                <a:schemeClr val="accent3"/>
              </a:solidFill>
              <a:round/>
            </a:ln>
            <a:effectLst/>
          </c:spPr>
          <c:marker>
            <c:symbol val="none"/>
          </c:marker>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业绩分解'!$J$7:$J$24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2-9FCD-45AD-9DEF-ABCF27E3BB6E}"/>
            </c:ext>
          </c:extLst>
        </c:ser>
        <c:ser>
          <c:idx val="3"/>
          <c:order val="3"/>
          <c:tx>
            <c:strRef>
              <c:f>'1.2 业绩分解'!$K$6</c:f>
              <c:strCache>
                <c:ptCount val="1"/>
                <c:pt idx="0">
                  <c:v>增速4</c:v>
                </c:pt>
              </c:strCache>
            </c:strRef>
          </c:tx>
          <c:spPr>
            <a:ln w="28575" cap="rnd">
              <a:solidFill>
                <a:schemeClr val="accent4"/>
              </a:solidFill>
              <a:round/>
            </a:ln>
            <a:effectLst/>
          </c:spPr>
          <c:marker>
            <c:symbol val="none"/>
          </c:marker>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业绩分解'!$K$7:$K$24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3-9FCD-45AD-9DEF-ABCF27E3BB6E}"/>
            </c:ext>
          </c:extLst>
        </c:ser>
        <c:ser>
          <c:idx val="4"/>
          <c:order val="4"/>
          <c:tx>
            <c:strRef>
              <c:f>'1.2 业绩分解'!$L$6</c:f>
              <c:strCache>
                <c:ptCount val="1"/>
                <c:pt idx="0">
                  <c:v>增速5</c:v>
                </c:pt>
              </c:strCache>
            </c:strRef>
          </c:tx>
          <c:spPr>
            <a:ln w="28575" cap="rnd">
              <a:solidFill>
                <a:schemeClr val="accent5"/>
              </a:solidFill>
              <a:round/>
            </a:ln>
            <a:effectLst/>
          </c:spPr>
          <c:marker>
            <c:symbol val="none"/>
          </c:marker>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业绩分解'!$L$7:$L$24</c:f>
              <c:numCache>
                <c:formatCode>0%</c:formatCode>
                <c:ptCount val="18"/>
                <c:pt idx="0">
                  <c:v>0.19999999999999996</c:v>
                </c:pt>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1"/>
          <c:extLst>
            <c:ext xmlns:c16="http://schemas.microsoft.com/office/drawing/2014/chart" uri="{C3380CC4-5D6E-409C-BE32-E72D297353CC}">
              <c16:uniqueId val="{00000004-9FCD-45AD-9DEF-ABCF27E3BB6E}"/>
            </c:ext>
          </c:extLst>
        </c:ser>
        <c:dLbls>
          <c:showLegendKey val="0"/>
          <c:showVal val="0"/>
          <c:showCatName val="0"/>
          <c:showSerName val="0"/>
          <c:showPercent val="0"/>
          <c:showBubbleSize val="0"/>
        </c:dLbls>
        <c:smooth val="0"/>
        <c:axId val="163474904"/>
        <c:axId val="163473920"/>
      </c:lineChart>
      <c:catAx>
        <c:axId val="16347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473920"/>
        <c:crosses val="autoZero"/>
        <c:auto val="1"/>
        <c:lblAlgn val="ctr"/>
        <c:lblOffset val="100"/>
        <c:noMultiLvlLbl val="0"/>
      </c:catAx>
      <c:valAx>
        <c:axId val="163473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474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'!$AX$44</c:f>
              <c:strCache>
                <c:ptCount val="1"/>
                <c:pt idx="0">
                  <c:v>计息负债率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'!$B$55:$B$63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'1.1 基本面分析  '!$AX$55:$AX$63</c:f>
              <c:numCache>
                <c:formatCode>0.0%</c:formatCode>
                <c:ptCount val="9"/>
                <c:pt idx="0">
                  <c:v>2.9890744176458463E-2</c:v>
                </c:pt>
                <c:pt idx="1">
                  <c:v>1.3151563753007215E-2</c:v>
                </c:pt>
                <c:pt idx="2">
                  <c:v>4.2370805780063678E-2</c:v>
                </c:pt>
                <c:pt idx="3">
                  <c:v>3.9476461895714583E-2</c:v>
                </c:pt>
                <c:pt idx="4">
                  <c:v>4.2215361350891566E-2</c:v>
                </c:pt>
                <c:pt idx="5">
                  <c:v>2.2782561686681855E-3</c:v>
                </c:pt>
                <c:pt idx="6">
                  <c:v>4.2380363764788983E-4</c:v>
                </c:pt>
                <c:pt idx="7">
                  <c:v>0.15507924345686977</c:v>
                </c:pt>
                <c:pt idx="8">
                  <c:v>0.15507924345686977</c:v>
                </c:pt>
              </c:numCache>
            </c:numRef>
          </c:val>
          <c:smooth val="1"/>
          <c:extLst>
            <c:ext xmlns:c16="http://schemas.microsoft.com/office/drawing/2014/chart" uri="{C3380CC4-5D6E-409C-BE32-E72D297353CC}">
              <c16:uniqueId val="{00000000-F391-40D4-B3DE-C2E6947CAB36}"/>
            </c:ext>
          </c:extLst>
        </c:ser>
        <c:dLbls>
          <c:showLegendKey val="0"/>
          <c:showVal val="0"/>
          <c:showCatName val="0"/>
          <c:showSerName val="0"/>
          <c:showPercent val="0"/>
          <c:showBubbleSize val="0"/>
        </c:dLbls>
        <c:smooth val="0"/>
        <c:axId val="671770720"/>
        <c:axId val="671771048"/>
      </c:lineChart>
      <c:catAx>
        <c:axId val="6717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1771048"/>
        <c:crosses val="autoZero"/>
        <c:auto val="1"/>
        <c:lblAlgn val="ctr"/>
        <c:lblOffset val="100"/>
        <c:noMultiLvlLbl val="0"/>
      </c:catAx>
      <c:valAx>
        <c:axId val="671771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177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收入占比</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areaChart>
        <c:grouping val="stacked"/>
        <c:varyColors val="0"/>
        <c:ser>
          <c:idx val="0"/>
          <c:order val="0"/>
          <c:tx>
            <c:strRef>
              <c:f>'1.2 业绩分解'!$M$6</c:f>
              <c:strCache>
                <c:ptCount val="1"/>
                <c:pt idx="0">
                  <c:v>占比1</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业绩分解'!$M$7:$M$24</c:f>
              <c:numCache>
                <c:formatCode>0%</c:formatCode>
                <c:ptCount val="18"/>
                <c:pt idx="0">
                  <c:v>0.1111111111111111</c:v>
                </c:pt>
                <c:pt idx="1">
                  <c:v>0.1111111111111111</c:v>
                </c:pt>
                <c:pt idx="2">
                  <c:v>0.1111111111111111</c:v>
                </c:pt>
                <c:pt idx="3">
                  <c:v>0.1111111111111111</c:v>
                </c:pt>
                <c:pt idx="4">
                  <c:v>0.1111111111111111</c:v>
                </c:pt>
                <c:pt idx="5">
                  <c:v>0.1111111111111111</c:v>
                </c:pt>
                <c:pt idx="6">
                  <c:v>0.1111111111111111</c:v>
                </c:pt>
                <c:pt idx="7">
                  <c:v>0.1111111111111111</c:v>
                </c:pt>
                <c:pt idx="8">
                  <c:v>0.1111111111111111</c:v>
                </c:pt>
                <c:pt idx="9">
                  <c:v>0.1111111111111111</c:v>
                </c:pt>
                <c:pt idx="10">
                  <c:v>0.1111111111111111</c:v>
                </c:pt>
                <c:pt idx="11">
                  <c:v>0.1111111111111111</c:v>
                </c:pt>
                <c:pt idx="12">
                  <c:v>0.1111111111111111</c:v>
                </c:pt>
                <c:pt idx="13">
                  <c:v>0.1111111111111111</c:v>
                </c:pt>
                <c:pt idx="14">
                  <c:v>0.1111111111111111</c:v>
                </c:pt>
                <c:pt idx="15">
                  <c:v>0.1111111111111111</c:v>
                </c:pt>
                <c:pt idx="16">
                  <c:v>0.1111111111111111</c:v>
                </c:pt>
                <c:pt idx="17">
                  <c:v>0.1111111111111111</c:v>
                </c:pt>
              </c:numCache>
            </c:numRef>
          </c:val>
          <c:extLst>
            <c:ext xmlns:c16="http://schemas.microsoft.com/office/drawing/2014/chart" uri="{C3380CC4-5D6E-409C-BE32-E72D297353CC}">
              <c16:uniqueId val="{00000000-D551-4EDA-BD88-79D5E0AC2D2D}"/>
            </c:ext>
          </c:extLst>
        </c:ser>
        <c:ser>
          <c:idx val="1"/>
          <c:order val="1"/>
          <c:tx>
            <c:strRef>
              <c:f>'1.2 业绩分解'!$N$6</c:f>
              <c:strCache>
                <c:ptCount val="1"/>
                <c:pt idx="0">
                  <c:v>占比2</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业绩分解'!$N$7:$N$24</c:f>
              <c:numCache>
                <c:formatCode>0%</c:formatCode>
                <c:ptCount val="18"/>
                <c:pt idx="0">
                  <c:v>0.1111111111111111</c:v>
                </c:pt>
                <c:pt idx="1">
                  <c:v>0.1111111111111111</c:v>
                </c:pt>
                <c:pt idx="2">
                  <c:v>0.1111111111111111</c:v>
                </c:pt>
                <c:pt idx="3">
                  <c:v>0.1111111111111111</c:v>
                </c:pt>
                <c:pt idx="4">
                  <c:v>0.1111111111111111</c:v>
                </c:pt>
                <c:pt idx="5">
                  <c:v>0.1111111111111111</c:v>
                </c:pt>
                <c:pt idx="6">
                  <c:v>0.1111111111111111</c:v>
                </c:pt>
                <c:pt idx="7">
                  <c:v>0.1111111111111111</c:v>
                </c:pt>
                <c:pt idx="8">
                  <c:v>0.1111111111111111</c:v>
                </c:pt>
                <c:pt idx="9">
                  <c:v>0.1111111111111111</c:v>
                </c:pt>
                <c:pt idx="10">
                  <c:v>0.1111111111111111</c:v>
                </c:pt>
                <c:pt idx="11">
                  <c:v>0.1111111111111111</c:v>
                </c:pt>
                <c:pt idx="12">
                  <c:v>0.1111111111111111</c:v>
                </c:pt>
                <c:pt idx="13">
                  <c:v>0.1111111111111111</c:v>
                </c:pt>
                <c:pt idx="14">
                  <c:v>0.1111111111111111</c:v>
                </c:pt>
                <c:pt idx="15">
                  <c:v>0.1111111111111111</c:v>
                </c:pt>
                <c:pt idx="16">
                  <c:v>0.1111111111111111</c:v>
                </c:pt>
                <c:pt idx="17">
                  <c:v>0.1111111111111111</c:v>
                </c:pt>
              </c:numCache>
            </c:numRef>
          </c:val>
          <c:extLst>
            <c:ext xmlns:c16="http://schemas.microsoft.com/office/drawing/2014/chart" uri="{C3380CC4-5D6E-409C-BE32-E72D297353CC}">
              <c16:uniqueId val="{00000001-D551-4EDA-BD88-79D5E0AC2D2D}"/>
            </c:ext>
          </c:extLst>
        </c:ser>
        <c:ser>
          <c:idx val="2"/>
          <c:order val="2"/>
          <c:tx>
            <c:strRef>
              <c:f>'1.2 业绩分解'!$O$6</c:f>
              <c:strCache>
                <c:ptCount val="1"/>
                <c:pt idx="0">
                  <c:v>占比3</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业绩分解'!$O$7:$O$24</c:f>
              <c:numCache>
                <c:formatCode>0%</c:formatCode>
                <c:ptCount val="18"/>
                <c:pt idx="0">
                  <c:v>0.1111111111111111</c:v>
                </c:pt>
                <c:pt idx="1">
                  <c:v>0.1111111111111111</c:v>
                </c:pt>
                <c:pt idx="2">
                  <c:v>0.1111111111111111</c:v>
                </c:pt>
                <c:pt idx="3">
                  <c:v>0.1111111111111111</c:v>
                </c:pt>
                <c:pt idx="4">
                  <c:v>0.1111111111111111</c:v>
                </c:pt>
                <c:pt idx="5">
                  <c:v>0.1111111111111111</c:v>
                </c:pt>
                <c:pt idx="6">
                  <c:v>0.1111111111111111</c:v>
                </c:pt>
                <c:pt idx="7">
                  <c:v>0.1111111111111111</c:v>
                </c:pt>
                <c:pt idx="8">
                  <c:v>0.1111111111111111</c:v>
                </c:pt>
                <c:pt idx="9">
                  <c:v>0.1111111111111111</c:v>
                </c:pt>
                <c:pt idx="10">
                  <c:v>0.1111111111111111</c:v>
                </c:pt>
                <c:pt idx="11">
                  <c:v>0.1111111111111111</c:v>
                </c:pt>
                <c:pt idx="12">
                  <c:v>0.1111111111111111</c:v>
                </c:pt>
                <c:pt idx="13">
                  <c:v>0.1111111111111111</c:v>
                </c:pt>
                <c:pt idx="14">
                  <c:v>0.1111111111111111</c:v>
                </c:pt>
                <c:pt idx="15">
                  <c:v>0.1111111111111111</c:v>
                </c:pt>
                <c:pt idx="16">
                  <c:v>0.1111111111111111</c:v>
                </c:pt>
                <c:pt idx="17">
                  <c:v>0.1111111111111111</c:v>
                </c:pt>
              </c:numCache>
            </c:numRef>
          </c:val>
          <c:extLst>
            <c:ext xmlns:c16="http://schemas.microsoft.com/office/drawing/2014/chart" uri="{C3380CC4-5D6E-409C-BE32-E72D297353CC}">
              <c16:uniqueId val="{00000002-D551-4EDA-BD88-79D5E0AC2D2D}"/>
            </c:ext>
          </c:extLst>
        </c:ser>
        <c:ser>
          <c:idx val="3"/>
          <c:order val="3"/>
          <c:tx>
            <c:strRef>
              <c:f>'1.2 业绩分解'!$P$6</c:f>
              <c:strCache>
                <c:ptCount val="1"/>
                <c:pt idx="0">
                  <c:v>占比4</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业绩分解'!$P$7:$P$24</c:f>
              <c:numCache>
                <c:formatCode>0%</c:formatCode>
                <c:ptCount val="18"/>
                <c:pt idx="0">
                  <c:v>0.1111111111111111</c:v>
                </c:pt>
                <c:pt idx="1">
                  <c:v>0.1111111111111111</c:v>
                </c:pt>
                <c:pt idx="2">
                  <c:v>0.1111111111111111</c:v>
                </c:pt>
                <c:pt idx="3">
                  <c:v>0.1111111111111111</c:v>
                </c:pt>
                <c:pt idx="4">
                  <c:v>0.1111111111111111</c:v>
                </c:pt>
                <c:pt idx="5">
                  <c:v>0.1111111111111111</c:v>
                </c:pt>
                <c:pt idx="6">
                  <c:v>0.1111111111111111</c:v>
                </c:pt>
                <c:pt idx="7">
                  <c:v>0.1111111111111111</c:v>
                </c:pt>
                <c:pt idx="8">
                  <c:v>0.1111111111111111</c:v>
                </c:pt>
                <c:pt idx="9">
                  <c:v>0.1111111111111111</c:v>
                </c:pt>
                <c:pt idx="10">
                  <c:v>0.1111111111111111</c:v>
                </c:pt>
                <c:pt idx="11">
                  <c:v>0.1111111111111111</c:v>
                </c:pt>
                <c:pt idx="12">
                  <c:v>0.1111111111111111</c:v>
                </c:pt>
                <c:pt idx="13">
                  <c:v>0.1111111111111111</c:v>
                </c:pt>
                <c:pt idx="14">
                  <c:v>0.1111111111111111</c:v>
                </c:pt>
                <c:pt idx="15">
                  <c:v>0.1111111111111111</c:v>
                </c:pt>
                <c:pt idx="16">
                  <c:v>0.1111111111111111</c:v>
                </c:pt>
                <c:pt idx="17">
                  <c:v>0.1111111111111111</c:v>
                </c:pt>
              </c:numCache>
            </c:numRef>
          </c:val>
          <c:extLst>
            <c:ext xmlns:c16="http://schemas.microsoft.com/office/drawing/2014/chart" uri="{C3380CC4-5D6E-409C-BE32-E72D297353CC}">
              <c16:uniqueId val="{00000003-D551-4EDA-BD88-79D5E0AC2D2D}"/>
            </c:ext>
          </c:extLst>
        </c:ser>
        <c:ser>
          <c:idx val="4"/>
          <c:order val="4"/>
          <c:tx>
            <c:strRef>
              <c:f>'1.2 业绩分解'!$Q$6</c:f>
              <c:strCache>
                <c:ptCount val="1"/>
                <c:pt idx="0">
                  <c:v>占比5</c:v>
                </c:pt>
              </c:strCache>
            </c:strRef>
          </c:tx>
          <c:spPr>
            <a:solidFill>
              <a:schemeClr val="accent5">
                <a:lumMod val="60000"/>
                <a:lumOff val="4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业绩分解'!$Q$7:$Q$24</c:f>
              <c:numCache>
                <c:formatCode>0%</c:formatCode>
                <c:ptCount val="18"/>
                <c:pt idx="0">
                  <c:v>0.55555555555555558</c:v>
                </c:pt>
                <c:pt idx="1">
                  <c:v>0.55555555555555558</c:v>
                </c:pt>
                <c:pt idx="2">
                  <c:v>0.55555555555555558</c:v>
                </c:pt>
                <c:pt idx="3">
                  <c:v>0.55555555555555558</c:v>
                </c:pt>
                <c:pt idx="4">
                  <c:v>0.55555555555555558</c:v>
                </c:pt>
                <c:pt idx="5">
                  <c:v>0.55555555555555558</c:v>
                </c:pt>
                <c:pt idx="6">
                  <c:v>0.55555555555555558</c:v>
                </c:pt>
                <c:pt idx="7">
                  <c:v>0.55555555555555558</c:v>
                </c:pt>
                <c:pt idx="8">
                  <c:v>0.55555555555555558</c:v>
                </c:pt>
                <c:pt idx="9">
                  <c:v>0.55555555555555558</c:v>
                </c:pt>
                <c:pt idx="10">
                  <c:v>0.55555555555555558</c:v>
                </c:pt>
                <c:pt idx="11">
                  <c:v>0.55555555555555558</c:v>
                </c:pt>
                <c:pt idx="12">
                  <c:v>0.55555555555555558</c:v>
                </c:pt>
                <c:pt idx="13">
                  <c:v>0.55555555555555558</c:v>
                </c:pt>
                <c:pt idx="14">
                  <c:v>0.55555555555555558</c:v>
                </c:pt>
                <c:pt idx="15">
                  <c:v>0.55555555555555558</c:v>
                </c:pt>
                <c:pt idx="16">
                  <c:v>0.55555555555555558</c:v>
                </c:pt>
                <c:pt idx="17">
                  <c:v>0.55555555555555558</c:v>
                </c:pt>
              </c:numCache>
            </c:numRef>
          </c:val>
          <c:extLst>
            <c:ext xmlns:c16="http://schemas.microsoft.com/office/drawing/2014/chart" uri="{C3380CC4-5D6E-409C-BE32-E72D297353CC}">
              <c16:uniqueId val="{00000004-D551-4EDA-BD88-79D5E0AC2D2D}"/>
            </c:ext>
          </c:extLst>
        </c:ser>
        <c:dLbls>
          <c:showLegendKey val="0"/>
          <c:showVal val="0"/>
          <c:showCatName val="0"/>
          <c:showSerName val="0"/>
          <c:showPercent val="0"/>
          <c:showBubbleSize val="0"/>
        </c:dLbls>
        <c:axId val="634358664"/>
        <c:axId val="634358008"/>
      </c:areaChart>
      <c:catAx>
        <c:axId val="634358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4358008"/>
        <c:crosses val="autoZero"/>
        <c:auto val="1"/>
        <c:lblAlgn val="ctr"/>
        <c:lblOffset val="100"/>
        <c:noMultiLvlLbl val="0"/>
      </c:catAx>
      <c:valAx>
        <c:axId val="634358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43586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收入总额</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'1.2 业绩分解'!$C$6</c:f>
              <c:strCache>
                <c:ptCount val="1"/>
                <c:pt idx="0">
                  <c:v>产品1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业绩分解'!$C$7:$C$24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2CFF-4C5C-960B-9B27E39A2A8D}"/>
            </c:ext>
          </c:extLst>
        </c:ser>
        <c:ser>
          <c:idx val="1"/>
          <c:order val="1"/>
          <c:tx>
            <c:strRef>
              <c:f>'1.2 业绩分解'!$D$6</c:f>
              <c:strCache>
                <c:ptCount val="1"/>
                <c:pt idx="0">
                  <c:v>产品2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业绩分解'!$D$7:$D$24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1-2CFF-4C5C-960B-9B27E39A2A8D}"/>
            </c:ext>
          </c:extLst>
        </c:ser>
        <c:ser>
          <c:idx val="2"/>
          <c:order val="2"/>
          <c:tx>
            <c:strRef>
              <c:f>'1.2 业绩分解'!$E$6</c:f>
              <c:strCache>
                <c:ptCount val="1"/>
                <c:pt idx="0">
                  <c:v>产品3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业绩分解'!$E$7:$E$24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2-2CFF-4C5C-960B-9B27E39A2A8D}"/>
            </c:ext>
          </c:extLst>
        </c:ser>
        <c:ser>
          <c:idx val="3"/>
          <c:order val="3"/>
          <c:tx>
            <c:strRef>
              <c:f>'1.2 业绩分解'!$F$6</c:f>
              <c:strCache>
                <c:ptCount val="1"/>
                <c:pt idx="0">
                  <c:v>产品4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业绩分解'!$F$7:$F$24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3-2CFF-4C5C-960B-9B27E39A2A8D}"/>
            </c:ext>
          </c:extLst>
        </c:ser>
        <c:ser>
          <c:idx val="4"/>
          <c:order val="4"/>
          <c:tx>
            <c:strRef>
              <c:f>'1.2 业绩分解'!$G$6</c:f>
              <c:strCache>
                <c:ptCount val="1"/>
                <c:pt idx="0">
                  <c:v>产品5</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业绩分解'!$B$7:$B$24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业绩分解'!$G$7:$G$24</c:f>
              <c:numCache>
                <c:formatCode>###,##0_ </c:formatCode>
                <c:ptCount val="18"/>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numCache>
            </c:numRef>
          </c:val>
          <c:extLst>
            <c:ext xmlns:c16="http://schemas.microsoft.com/office/drawing/2014/chart" uri="{C3380CC4-5D6E-409C-BE32-E72D297353CC}">
              <c16:uniqueId val="{00000004-2CFF-4C5C-960B-9B27E39A2A8D}"/>
            </c:ext>
          </c:extLst>
        </c:ser>
        <c:dLbls>
          <c:showLegendKey val="0"/>
          <c:showVal val="0"/>
          <c:showCatName val="0"/>
          <c:showSerName val="0"/>
          <c:showPercent val="0"/>
          <c:showBubbleSize val="0"/>
        </c:dLbls>
        <c:gapWidth val="150"/>
        <c:overlap val="100"/>
        <c:axId val="634598200"/>
        <c:axId val="634598856"/>
      </c:barChart>
      <c:catAx>
        <c:axId val="63459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4598856"/>
        <c:crosses val="autoZero"/>
        <c:auto val="1"/>
        <c:lblAlgn val="ctr"/>
        <c:lblOffset val="100"/>
        <c:noMultiLvlLbl val="0"/>
      </c:catAx>
      <c:valAx>
        <c:axId val="63459885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4598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收入总额</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'1.2 业绩分解'!$C$6</c:f>
              <c:strCache>
                <c:ptCount val="1"/>
                <c:pt idx="0">
                  <c:v>产品1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业绩分解'!$C$17:$C$24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E104-4B33-8670-024A312F9C0C}"/>
            </c:ext>
          </c:extLst>
        </c:ser>
        <c:ser>
          <c:idx val="1"/>
          <c:order val="1"/>
          <c:tx>
            <c:strRef>
              <c:f>'1.2 业绩分解'!$D$6</c:f>
              <c:strCache>
                <c:ptCount val="1"/>
                <c:pt idx="0">
                  <c:v>产品2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业绩分解'!$D$17:$D$24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1-E104-4B33-8670-024A312F9C0C}"/>
            </c:ext>
          </c:extLst>
        </c:ser>
        <c:ser>
          <c:idx val="2"/>
          <c:order val="2"/>
          <c:tx>
            <c:strRef>
              <c:f>'1.2 业绩分解'!$E$6</c:f>
              <c:strCache>
                <c:ptCount val="1"/>
                <c:pt idx="0">
                  <c:v>产品3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业绩分解'!$E$17:$E$24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2-E104-4B33-8670-024A312F9C0C}"/>
            </c:ext>
          </c:extLst>
        </c:ser>
        <c:ser>
          <c:idx val="3"/>
          <c:order val="3"/>
          <c:tx>
            <c:strRef>
              <c:f>'1.2 业绩分解'!$F$6</c:f>
              <c:strCache>
                <c:ptCount val="1"/>
                <c:pt idx="0">
                  <c:v>产品4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业绩分解'!$F$17:$F$24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3-E104-4B33-8670-024A312F9C0C}"/>
            </c:ext>
          </c:extLst>
        </c:ser>
        <c:ser>
          <c:idx val="4"/>
          <c:order val="4"/>
          <c:tx>
            <c:strRef>
              <c:f>'1.2 业绩分解'!$G$6</c:f>
              <c:strCache>
                <c:ptCount val="1"/>
                <c:pt idx="0">
                  <c:v>产品5</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业绩分解'!$G$17:$G$24</c:f>
              <c:numCache>
                <c:formatCode>###,##0_ </c:formatCode>
                <c:ptCount val="8"/>
                <c:pt idx="0">
                  <c:v>110</c:v>
                </c:pt>
                <c:pt idx="1">
                  <c:v>120</c:v>
                </c:pt>
                <c:pt idx="2">
                  <c:v>130</c:v>
                </c:pt>
                <c:pt idx="3">
                  <c:v>140</c:v>
                </c:pt>
                <c:pt idx="4">
                  <c:v>150</c:v>
                </c:pt>
                <c:pt idx="5">
                  <c:v>160</c:v>
                </c:pt>
                <c:pt idx="6">
                  <c:v>170</c:v>
                </c:pt>
                <c:pt idx="7">
                  <c:v>180</c:v>
                </c:pt>
              </c:numCache>
            </c:numRef>
          </c:val>
          <c:extLst>
            <c:ext xmlns:c16="http://schemas.microsoft.com/office/drawing/2014/chart" uri="{C3380CC4-5D6E-409C-BE32-E72D297353CC}">
              <c16:uniqueId val="{00000004-E104-4B33-8670-024A312F9C0C}"/>
            </c:ext>
          </c:extLst>
        </c:ser>
        <c:dLbls>
          <c:showLegendKey val="0"/>
          <c:showVal val="0"/>
          <c:showCatName val="0"/>
          <c:showSerName val="0"/>
          <c:showPercent val="0"/>
          <c:showBubbleSize val="0"/>
        </c:dLbls>
        <c:gapWidth val="150"/>
        <c:overlap val="100"/>
        <c:axId val="634598200"/>
        <c:axId val="634598856"/>
      </c:barChart>
      <c:catAx>
        <c:axId val="63459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4598856"/>
        <c:crosses val="autoZero"/>
        <c:auto val="1"/>
        <c:lblAlgn val="ctr"/>
        <c:lblOffset val="100"/>
        <c:noMultiLvlLbl val="0"/>
      </c:catAx>
      <c:valAx>
        <c:axId val="634598856"/>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4598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收入增速</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'1.2 业绩分解'!$H$6</c:f>
              <c:strCache>
                <c:ptCount val="1"/>
                <c:pt idx="0">
                  <c:v>增速1</c:v>
                </c:pt>
              </c:strCache>
            </c:strRef>
          </c:tx>
          <c:spPr>
            <a:ln w="28575" cap="rnd">
              <a:solidFill>
                <a:schemeClr val="accent1"/>
              </a:solidFill>
              <a:round/>
            </a:ln>
            <a:effectLst/>
          </c:spPr>
          <c:marker>
            <c:symbol val="none"/>
          </c:marker>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业绩分解'!$H$17:$H$24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0-E3CB-4D06-9A92-4F7ADBF72A7B}"/>
            </c:ext>
          </c:extLst>
        </c:ser>
        <c:ser>
          <c:idx val="1"/>
          <c:order val="1"/>
          <c:tx>
            <c:strRef>
              <c:f>'1.2 业绩分解'!$I$6</c:f>
              <c:strCache>
                <c:ptCount val="1"/>
                <c:pt idx="0">
                  <c:v>增速2</c:v>
                </c:pt>
              </c:strCache>
            </c:strRef>
          </c:tx>
          <c:spPr>
            <a:ln w="28575" cap="rnd">
              <a:solidFill>
                <a:schemeClr val="accent2"/>
              </a:solidFill>
              <a:round/>
            </a:ln>
            <a:effectLst/>
          </c:spPr>
          <c:marker>
            <c:symbol val="none"/>
          </c:marker>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业绩分解'!$I$17:$I$24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1-E3CB-4D06-9A92-4F7ADBF72A7B}"/>
            </c:ext>
          </c:extLst>
        </c:ser>
        <c:ser>
          <c:idx val="2"/>
          <c:order val="2"/>
          <c:tx>
            <c:strRef>
              <c:f>'1.2 业绩分解'!$J$6</c:f>
              <c:strCache>
                <c:ptCount val="1"/>
                <c:pt idx="0">
                  <c:v>增速3</c:v>
                </c:pt>
              </c:strCache>
            </c:strRef>
          </c:tx>
          <c:spPr>
            <a:ln w="28575" cap="rnd">
              <a:solidFill>
                <a:schemeClr val="accent3"/>
              </a:solidFill>
              <a:round/>
            </a:ln>
            <a:effectLst/>
          </c:spPr>
          <c:marker>
            <c:symbol val="none"/>
          </c:marker>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业绩分解'!$J$17:$J$24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2-E3CB-4D06-9A92-4F7ADBF72A7B}"/>
            </c:ext>
          </c:extLst>
        </c:ser>
        <c:ser>
          <c:idx val="3"/>
          <c:order val="3"/>
          <c:tx>
            <c:strRef>
              <c:f>'1.2 业绩分解'!$K$6</c:f>
              <c:strCache>
                <c:ptCount val="1"/>
                <c:pt idx="0">
                  <c:v>增速4</c:v>
                </c:pt>
              </c:strCache>
            </c:strRef>
          </c:tx>
          <c:spPr>
            <a:ln w="28575" cap="rnd">
              <a:solidFill>
                <a:schemeClr val="accent4"/>
              </a:solidFill>
              <a:round/>
            </a:ln>
            <a:effectLst/>
          </c:spPr>
          <c:marker>
            <c:symbol val="none"/>
          </c:marker>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业绩分解'!$K$17:$K$24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3-E3CB-4D06-9A92-4F7ADBF72A7B}"/>
            </c:ext>
          </c:extLst>
        </c:ser>
        <c:ser>
          <c:idx val="4"/>
          <c:order val="4"/>
          <c:tx>
            <c:strRef>
              <c:f>'1.2 业绩分解'!$L$6</c:f>
              <c:strCache>
                <c:ptCount val="1"/>
                <c:pt idx="0">
                  <c:v>增速5</c:v>
                </c:pt>
              </c:strCache>
            </c:strRef>
          </c:tx>
          <c:spPr>
            <a:ln w="28575" cap="rnd">
              <a:solidFill>
                <a:schemeClr val="accent5"/>
              </a:solidFill>
              <a:round/>
            </a:ln>
            <a:effectLst/>
          </c:spPr>
          <c:marker>
            <c:symbol val="none"/>
          </c:marker>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业绩分解'!$L$17:$L$24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1"/>
          <c:extLst>
            <c:ext xmlns:c16="http://schemas.microsoft.com/office/drawing/2014/chart" uri="{C3380CC4-5D6E-409C-BE32-E72D297353CC}">
              <c16:uniqueId val="{00000004-E3CB-4D06-9A92-4F7ADBF72A7B}"/>
            </c:ext>
          </c:extLst>
        </c:ser>
        <c:dLbls>
          <c:showLegendKey val="0"/>
          <c:showVal val="0"/>
          <c:showCatName val="0"/>
          <c:showSerName val="0"/>
          <c:showPercent val="0"/>
          <c:showBubbleSize val="0"/>
        </c:dLbls>
        <c:smooth val="0"/>
        <c:axId val="163474904"/>
        <c:axId val="163473920"/>
      </c:lineChart>
      <c:catAx>
        <c:axId val="16347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473920"/>
        <c:crosses val="autoZero"/>
        <c:auto val="1"/>
        <c:lblAlgn val="ctr"/>
        <c:lblOffset val="100"/>
        <c:noMultiLvlLbl val="0"/>
      </c:catAx>
      <c:valAx>
        <c:axId val="163473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474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收入占比</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areaChart>
        <c:grouping val="stacked"/>
        <c:varyColors val="0"/>
        <c:ser>
          <c:idx val="0"/>
          <c:order val="0"/>
          <c:tx>
            <c:strRef>
              <c:f>'1.2 业绩分解'!$M$6</c:f>
              <c:strCache>
                <c:ptCount val="1"/>
                <c:pt idx="0">
                  <c:v>占比1</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业绩分解'!$M$17:$M$24</c:f>
              <c:numCache>
                <c:formatCode>0%</c:formatCode>
                <c:ptCount val="8"/>
                <c:pt idx="0">
                  <c:v>0.1111111111111111</c:v>
                </c:pt>
                <c:pt idx="1">
                  <c:v>0.1111111111111111</c:v>
                </c:pt>
                <c:pt idx="2">
                  <c:v>0.1111111111111111</c:v>
                </c:pt>
                <c:pt idx="3">
                  <c:v>0.1111111111111111</c:v>
                </c:pt>
                <c:pt idx="4">
                  <c:v>0.1111111111111111</c:v>
                </c:pt>
                <c:pt idx="5">
                  <c:v>0.1111111111111111</c:v>
                </c:pt>
                <c:pt idx="6">
                  <c:v>0.1111111111111111</c:v>
                </c:pt>
                <c:pt idx="7">
                  <c:v>0.1111111111111111</c:v>
                </c:pt>
              </c:numCache>
            </c:numRef>
          </c:val>
          <c:extLst>
            <c:ext xmlns:c16="http://schemas.microsoft.com/office/drawing/2014/chart" uri="{C3380CC4-5D6E-409C-BE32-E72D297353CC}">
              <c16:uniqueId val="{00000000-A421-4030-ACCA-5AA0A5F5004D}"/>
            </c:ext>
          </c:extLst>
        </c:ser>
        <c:ser>
          <c:idx val="1"/>
          <c:order val="1"/>
          <c:tx>
            <c:strRef>
              <c:f>'1.2 业绩分解'!$N$6</c:f>
              <c:strCache>
                <c:ptCount val="1"/>
                <c:pt idx="0">
                  <c:v>占比2</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业绩分解'!$N$17:$N$24</c:f>
              <c:numCache>
                <c:formatCode>0%</c:formatCode>
                <c:ptCount val="8"/>
                <c:pt idx="0">
                  <c:v>0.1111111111111111</c:v>
                </c:pt>
                <c:pt idx="1">
                  <c:v>0.1111111111111111</c:v>
                </c:pt>
                <c:pt idx="2">
                  <c:v>0.1111111111111111</c:v>
                </c:pt>
                <c:pt idx="3">
                  <c:v>0.1111111111111111</c:v>
                </c:pt>
                <c:pt idx="4">
                  <c:v>0.1111111111111111</c:v>
                </c:pt>
                <c:pt idx="5">
                  <c:v>0.1111111111111111</c:v>
                </c:pt>
                <c:pt idx="6">
                  <c:v>0.1111111111111111</c:v>
                </c:pt>
                <c:pt idx="7">
                  <c:v>0.1111111111111111</c:v>
                </c:pt>
              </c:numCache>
            </c:numRef>
          </c:val>
          <c:extLst>
            <c:ext xmlns:c16="http://schemas.microsoft.com/office/drawing/2014/chart" uri="{C3380CC4-5D6E-409C-BE32-E72D297353CC}">
              <c16:uniqueId val="{00000001-A421-4030-ACCA-5AA0A5F5004D}"/>
            </c:ext>
          </c:extLst>
        </c:ser>
        <c:ser>
          <c:idx val="2"/>
          <c:order val="2"/>
          <c:tx>
            <c:strRef>
              <c:f>'1.2 业绩分解'!$O$6</c:f>
              <c:strCache>
                <c:ptCount val="1"/>
                <c:pt idx="0">
                  <c:v>占比3</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业绩分解'!$O$17:$O$24</c:f>
              <c:numCache>
                <c:formatCode>0%</c:formatCode>
                <c:ptCount val="8"/>
                <c:pt idx="0">
                  <c:v>0.1111111111111111</c:v>
                </c:pt>
                <c:pt idx="1">
                  <c:v>0.1111111111111111</c:v>
                </c:pt>
                <c:pt idx="2">
                  <c:v>0.1111111111111111</c:v>
                </c:pt>
                <c:pt idx="3">
                  <c:v>0.1111111111111111</c:v>
                </c:pt>
                <c:pt idx="4">
                  <c:v>0.1111111111111111</c:v>
                </c:pt>
                <c:pt idx="5">
                  <c:v>0.1111111111111111</c:v>
                </c:pt>
                <c:pt idx="6">
                  <c:v>0.1111111111111111</c:v>
                </c:pt>
                <c:pt idx="7">
                  <c:v>0.1111111111111111</c:v>
                </c:pt>
              </c:numCache>
            </c:numRef>
          </c:val>
          <c:extLst>
            <c:ext xmlns:c16="http://schemas.microsoft.com/office/drawing/2014/chart" uri="{C3380CC4-5D6E-409C-BE32-E72D297353CC}">
              <c16:uniqueId val="{00000002-A421-4030-ACCA-5AA0A5F5004D}"/>
            </c:ext>
          </c:extLst>
        </c:ser>
        <c:ser>
          <c:idx val="3"/>
          <c:order val="3"/>
          <c:tx>
            <c:strRef>
              <c:f>'1.2 业绩分解'!$P$6</c:f>
              <c:strCache>
                <c:ptCount val="1"/>
                <c:pt idx="0">
                  <c:v>占比4</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业绩分解'!$P$17:$P$24</c:f>
              <c:numCache>
                <c:formatCode>0%</c:formatCode>
                <c:ptCount val="8"/>
                <c:pt idx="0">
                  <c:v>0.1111111111111111</c:v>
                </c:pt>
                <c:pt idx="1">
                  <c:v>0.1111111111111111</c:v>
                </c:pt>
                <c:pt idx="2">
                  <c:v>0.1111111111111111</c:v>
                </c:pt>
                <c:pt idx="3">
                  <c:v>0.1111111111111111</c:v>
                </c:pt>
                <c:pt idx="4">
                  <c:v>0.1111111111111111</c:v>
                </c:pt>
                <c:pt idx="5">
                  <c:v>0.1111111111111111</c:v>
                </c:pt>
                <c:pt idx="6">
                  <c:v>0.1111111111111111</c:v>
                </c:pt>
                <c:pt idx="7">
                  <c:v>0.1111111111111111</c:v>
                </c:pt>
              </c:numCache>
            </c:numRef>
          </c:val>
          <c:extLst>
            <c:ext xmlns:c16="http://schemas.microsoft.com/office/drawing/2014/chart" uri="{C3380CC4-5D6E-409C-BE32-E72D297353CC}">
              <c16:uniqueId val="{00000003-A421-4030-ACCA-5AA0A5F5004D}"/>
            </c:ext>
          </c:extLst>
        </c:ser>
        <c:ser>
          <c:idx val="4"/>
          <c:order val="4"/>
          <c:tx>
            <c:strRef>
              <c:f>'1.2 业绩分解'!$Q$6</c:f>
              <c:strCache>
                <c:ptCount val="1"/>
                <c:pt idx="0">
                  <c:v>占比5</c:v>
                </c:pt>
              </c:strCache>
            </c:strRef>
          </c:tx>
          <c:spPr>
            <a:solidFill>
              <a:schemeClr val="accent5">
                <a:lumMod val="60000"/>
                <a:lumOff val="4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业绩分解'!$B$17:$B$24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业绩分解'!$Q$17:$Q$24</c:f>
              <c:numCache>
                <c:formatCode>0%</c:formatCode>
                <c:ptCount val="8"/>
                <c:pt idx="0">
                  <c:v>0.55555555555555558</c:v>
                </c:pt>
                <c:pt idx="1">
                  <c:v>0.55555555555555558</c:v>
                </c:pt>
                <c:pt idx="2">
                  <c:v>0.55555555555555558</c:v>
                </c:pt>
                <c:pt idx="3">
                  <c:v>0.55555555555555558</c:v>
                </c:pt>
                <c:pt idx="4">
                  <c:v>0.55555555555555558</c:v>
                </c:pt>
                <c:pt idx="5">
                  <c:v>0.55555555555555558</c:v>
                </c:pt>
                <c:pt idx="6">
                  <c:v>0.55555555555555558</c:v>
                </c:pt>
                <c:pt idx="7">
                  <c:v>0.55555555555555558</c:v>
                </c:pt>
              </c:numCache>
            </c:numRef>
          </c:val>
          <c:extLst>
            <c:ext xmlns:c16="http://schemas.microsoft.com/office/drawing/2014/chart" uri="{C3380CC4-5D6E-409C-BE32-E72D297353CC}">
              <c16:uniqueId val="{00000004-A421-4030-ACCA-5AA0A5F5004D}"/>
            </c:ext>
          </c:extLst>
        </c:ser>
        <c:dLbls>
          <c:showLegendKey val="0"/>
          <c:showVal val="0"/>
          <c:showCatName val="0"/>
          <c:showSerName val="0"/>
          <c:showPercent val="0"/>
          <c:showBubbleSize val="0"/>
        </c:dLbls>
        <c:axId val="634358664"/>
        <c:axId val="634358008"/>
      </c:areaChart>
      <c:catAx>
        <c:axId val="634358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4358008"/>
        <c:crosses val="autoZero"/>
        <c:auto val="1"/>
        <c:lblAlgn val="ctr"/>
        <c:lblOffset val="100"/>
        <c:noMultiLvlLbl val="0"/>
      </c:catAx>
      <c:valAx>
        <c:axId val="634358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43586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2017</a:t>
            </a:r>
            <a:r>
              <a:rPr lang="zh-CN" altLang="en-US"/>
              <a:t>年收入占比</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B7-44FD-B844-2C37C780DA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B7-44FD-B844-2C37C780DA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B7-44FD-B844-2C37C780DA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B7-44FD-B844-2C37C780DA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B7-44FD-B844-2C37C780DA0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'1.2 业绩分解'!$M$6:$Q$6</c:f>
              <c:strCache>
                <c:ptCount val="5"/>
                <c:pt idx="0">
                  <c:v>占比1</c:v>
                </c:pt>
                <c:pt idx="1">
                  <c:v>占比2</c:v>
                </c:pt>
                <c:pt idx="2">
                  <c:v>占比3</c:v>
                </c:pt>
                <c:pt idx="3">
                  <c:v>占比4</c:v>
                </c:pt>
                <c:pt idx="4">
                  <c:v>占比5</c:v>
                </c:pt>
              </c:strCache>
            </c:strRef>
          </c:cat>
          <c:val>
            <c:numRef>
              <c:f>'1.2 业绩分解'!$M$23:$Q$23</c:f>
              <c:numCache>
                <c:formatCode>0%</c:formatCode>
                <c:ptCount val="5"/>
                <c:pt idx="0">
                  <c:v>0.1111111111111111</c:v>
                </c:pt>
                <c:pt idx="1">
                  <c:v>0.1111111111111111</c:v>
                </c:pt>
                <c:pt idx="2">
                  <c:v>0.1111111111111111</c:v>
                </c:pt>
                <c:pt idx="3">
                  <c:v>0.1111111111111111</c:v>
                </c:pt>
                <c:pt idx="4">
                  <c:v>0.55555555555555558</c:v>
                </c:pt>
              </c:numCache>
            </c:numRef>
          </c:val>
          <c:extLst>
            <c:ext xmlns:c16="http://schemas.microsoft.com/office/drawing/2014/chart" uri="{C3380CC4-5D6E-409C-BE32-E72D297353CC}">
              <c16:uniqueId val="{0000000A-CFB7-44FD-B844-2C37C780DA0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2018</a:t>
            </a:r>
            <a:r>
              <a:rPr lang="zh-CN" altLang="en-US"/>
              <a:t>年收入占比</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5E-4969-88FB-66D4BB2382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5E-4969-88FB-66D4BB2382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5E-4969-88FB-66D4BB2382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5E-4969-88FB-66D4BB2382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5E-4969-88FB-66D4BB23824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'1.2 业绩分解'!$M$6:$Q$6</c:f>
              <c:strCache>
                <c:ptCount val="5"/>
                <c:pt idx="0">
                  <c:v>占比1</c:v>
                </c:pt>
                <c:pt idx="1">
                  <c:v>占比2</c:v>
                </c:pt>
                <c:pt idx="2">
                  <c:v>占比3</c:v>
                </c:pt>
                <c:pt idx="3">
                  <c:v>占比4</c:v>
                </c:pt>
                <c:pt idx="4">
                  <c:v>占比5</c:v>
                </c:pt>
              </c:strCache>
            </c:strRef>
          </c:cat>
          <c:val>
            <c:numRef>
              <c:f>'1.2 业绩分解'!$M$23:$Q$23</c:f>
              <c:numCache>
                <c:formatCode>0%</c:formatCode>
                <c:ptCount val="5"/>
                <c:pt idx="0">
                  <c:v>0.1111111111111111</c:v>
                </c:pt>
                <c:pt idx="1">
                  <c:v>0.1111111111111111</c:v>
                </c:pt>
                <c:pt idx="2">
                  <c:v>0.1111111111111111</c:v>
                </c:pt>
                <c:pt idx="3">
                  <c:v>0.1111111111111111</c:v>
                </c:pt>
                <c:pt idx="4">
                  <c:v>0.55555555555555558</c:v>
                </c:pt>
              </c:numCache>
            </c:numRef>
          </c:val>
          <c:extLst>
            <c:ext xmlns:c16="http://schemas.microsoft.com/office/drawing/2014/chart" uri="{C3380CC4-5D6E-409C-BE32-E72D297353CC}">
              <c16:uniqueId val="{0000000A-E35E-4969-88FB-66D4BB23824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Q1  </a:t>
            </a:r>
            <a:r>
              <a:rPr lang="zh-CN" altLang="en-US" baseline="0"/>
              <a:t>收入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业绩分解'!$Z$6</c:f>
              <c:strCache>
                <c:ptCount val="1"/>
                <c:pt idx="0">
                  <c:v>收入Q1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业绩分解'!$Z$7:$Z$24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6C25-420C-8160-14EAC6526357}"/>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业绩分解'!$AD$6</c:f>
              <c:strCache>
                <c:ptCount val="1"/>
                <c:pt idx="0">
                  <c:v>增速Q1</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业绩分解'!$AD$7:$AD$24</c:f>
              <c:numCache>
                <c:formatCode>0%</c:formatCode>
                <c:ptCount val="18"/>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1-6C25-420C-8160-14EAC6526357}"/>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Q1  </a:t>
            </a:r>
            <a:r>
              <a:rPr lang="zh-CN" altLang="en-US" baseline="0"/>
              <a:t>收入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业绩分解'!$Z$6</c:f>
              <c:strCache>
                <c:ptCount val="1"/>
                <c:pt idx="0">
                  <c:v>收入Q1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业绩分解'!$Z$17:$Z$24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8567-496C-8511-24CED0C4A331}"/>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业绩分解'!$AD$6</c:f>
              <c:strCache>
                <c:ptCount val="1"/>
                <c:pt idx="0">
                  <c:v>增速Q1</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业绩分解'!$AD$17:$AD$24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1-8567-496C-8511-24CED0C4A331}"/>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Q2  </a:t>
            </a:r>
            <a:r>
              <a:rPr lang="zh-CN" altLang="en-US" baseline="0"/>
              <a:t>收入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业绩分解'!$AA$6</c:f>
              <c:strCache>
                <c:ptCount val="1"/>
                <c:pt idx="0">
                  <c:v>收入Q2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业绩分解'!$AA$7:$AA$24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EF63-4BB1-949F-575275E36818}"/>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业绩分解'!$AE$6</c:f>
              <c:strCache>
                <c:ptCount val="1"/>
                <c:pt idx="0">
                  <c:v>增速Q2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业绩分解'!$AE$7:$AE$24</c:f>
              <c:numCache>
                <c:formatCode>0%</c:formatCode>
                <c:ptCount val="18"/>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0"/>
          <c:extLst>
            <c:ext xmlns:c16="http://schemas.microsoft.com/office/drawing/2014/chart" uri="{C3380CC4-5D6E-409C-BE32-E72D297353CC}">
              <c16:uniqueId val="{00000001-EF63-4BB1-949F-575275E36818}"/>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'1.1 基本面分析  '!$P$44</c:f>
              <c:strCache>
                <c:ptCount val="1"/>
                <c:pt idx="0">
                  <c:v>现金</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'1.1 基本面分析  '!$B$45:$B$63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'1.1 基本面分析  '!$P$45:$P$63</c:f>
              <c:numCache>
                <c:formatCode>###,##0_ </c:formatCode>
                <c:ptCount val="19"/>
                <c:pt idx="0">
                  <c:v>8.67</c:v>
                </c:pt>
                <c:pt idx="1">
                  <c:v>10.199999999999999</c:v>
                </c:pt>
                <c:pt idx="2">
                  <c:v>8.16</c:v>
                </c:pt>
                <c:pt idx="3">
                  <c:v>8.81</c:v>
                </c:pt>
                <c:pt idx="4">
                  <c:v>6.17</c:v>
                </c:pt>
                <c:pt idx="5">
                  <c:v>4.9000000000000004</c:v>
                </c:pt>
                <c:pt idx="6">
                  <c:v>7.53</c:v>
                </c:pt>
                <c:pt idx="7">
                  <c:v>3.81</c:v>
                </c:pt>
                <c:pt idx="8">
                  <c:v>6.97</c:v>
                </c:pt>
                <c:pt idx="9">
                  <c:v>7.07</c:v>
                </c:pt>
                <c:pt idx="10">
                  <c:v>3.84</c:v>
                </c:pt>
                <c:pt idx="11">
                  <c:v>7.3</c:v>
                </c:pt>
                <c:pt idx="12">
                  <c:v>19.36</c:v>
                </c:pt>
                <c:pt idx="13">
                  <c:v>31.81</c:v>
                </c:pt>
                <c:pt idx="14">
                  <c:v>41.18</c:v>
                </c:pt>
                <c:pt idx="15">
                  <c:v>130.91</c:v>
                </c:pt>
                <c:pt idx="16">
                  <c:v>116.97</c:v>
                </c:pt>
                <c:pt idx="17">
                  <c:v>156.16</c:v>
                </c:pt>
                <c:pt idx="18">
                  <c:v>156.16</c:v>
                </c:pt>
              </c:numCache>
            </c:numRef>
          </c:val>
          <c:smooth val="1"/>
          <c:extLst>
            <c:ext xmlns:c16="http://schemas.microsoft.com/office/drawing/2014/chart" uri="{C3380CC4-5D6E-409C-BE32-E72D297353CC}">
              <c16:uniqueId val="{00000000-0270-4FF2-B10A-5D61C937457F}"/>
            </c:ext>
          </c:extLst>
        </c:ser>
        <c:dLbls>
          <c:showLegendKey val="0"/>
          <c:showVal val="0"/>
          <c:showCatName val="0"/>
          <c:showSerName val="0"/>
          <c:showPercent val="0"/>
          <c:showBubbleSize val="0"/>
        </c:dLbls>
        <c:smooth val="0"/>
        <c:axId val="205878360"/>
        <c:axId val="830561848"/>
      </c:lineChart>
      <c:catAx>
        <c:axId val="20587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0561848"/>
        <c:crosses val="autoZero"/>
        <c:auto val="1"/>
        <c:lblAlgn val="ctr"/>
        <c:lblOffset val="100"/>
        <c:noMultiLvlLbl val="0"/>
      </c:catAx>
      <c:valAx>
        <c:axId val="830561848"/>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878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Q2  </a:t>
            </a:r>
            <a:r>
              <a:rPr lang="zh-CN" altLang="en-US" baseline="0"/>
              <a:t>收入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业绩分解'!$AA$6</c:f>
              <c:strCache>
                <c:ptCount val="1"/>
                <c:pt idx="0">
                  <c:v>收入Q2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业绩分解'!$AA$17:$AA$24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3B97-41CB-8EC9-34E3E39A14FE}"/>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业绩分解'!$AE$6</c:f>
              <c:strCache>
                <c:ptCount val="1"/>
                <c:pt idx="0">
                  <c:v>增速Q2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业绩分解'!$AE$17:$AE$24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0"/>
          <c:extLst>
            <c:ext xmlns:c16="http://schemas.microsoft.com/office/drawing/2014/chart" uri="{C3380CC4-5D6E-409C-BE32-E72D297353CC}">
              <c16:uniqueId val="{00000001-3B97-41CB-8EC9-34E3E39A14FE}"/>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Q3  </a:t>
            </a:r>
            <a:r>
              <a:rPr lang="zh-CN" altLang="en-US" baseline="0"/>
              <a:t>收入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业绩分解'!$AB$6</c:f>
              <c:strCache>
                <c:ptCount val="1"/>
                <c:pt idx="0">
                  <c:v>收入Q3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业绩分解'!$AB$7:$AB$24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7033-40EB-9BB2-6F81D0CD1F12}"/>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业绩分解'!$AF$6</c:f>
              <c:strCache>
                <c:ptCount val="1"/>
                <c:pt idx="0">
                  <c:v>增速Q3</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业绩分解'!$AF$7:$AF$24</c:f>
              <c:numCache>
                <c:formatCode>0%</c:formatCode>
                <c:ptCount val="18"/>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1"/>
          <c:extLst>
            <c:ext xmlns:c16="http://schemas.microsoft.com/office/drawing/2014/chart" uri="{C3380CC4-5D6E-409C-BE32-E72D297353CC}">
              <c16:uniqueId val="{00000001-7033-40EB-9BB2-6F81D0CD1F12}"/>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Q3  </a:t>
            </a:r>
            <a:r>
              <a:rPr lang="zh-CN" altLang="en-US" baseline="0"/>
              <a:t>收入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业绩分解'!$AB$6</c:f>
              <c:strCache>
                <c:ptCount val="1"/>
                <c:pt idx="0">
                  <c:v>收入Q3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业绩分解'!$AB$17:$AB$24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0A61-4200-ACE9-77F22DE16D97}"/>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业绩分解'!$AF$6</c:f>
              <c:strCache>
                <c:ptCount val="1"/>
                <c:pt idx="0">
                  <c:v>增速Q3</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业绩分解'!$AF$17:$AF$24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1"/>
          <c:extLst>
            <c:ext xmlns:c16="http://schemas.microsoft.com/office/drawing/2014/chart" uri="{C3380CC4-5D6E-409C-BE32-E72D297353CC}">
              <c16:uniqueId val="{00000001-0A61-4200-ACE9-77F22DE16D97}"/>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Q4  </a:t>
            </a:r>
            <a:r>
              <a:rPr lang="zh-CN" altLang="en-US" baseline="0"/>
              <a:t>收入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业绩分解'!$AC$6</c:f>
              <c:strCache>
                <c:ptCount val="1"/>
                <c:pt idx="0">
                  <c:v>收入Q4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业绩分解'!$AC$7:$AC$24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C985-40D4-85EA-5214FF754CF0}"/>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业绩分解'!$AG$6</c:f>
              <c:strCache>
                <c:ptCount val="1"/>
                <c:pt idx="0">
                  <c:v>增速Q4</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业绩分解'!$AG$7:$AG$24</c:f>
              <c:numCache>
                <c:formatCode>0%</c:formatCode>
                <c:ptCount val="18"/>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1"/>
          <c:extLst>
            <c:ext xmlns:c16="http://schemas.microsoft.com/office/drawing/2014/chart" uri="{C3380CC4-5D6E-409C-BE32-E72D297353CC}">
              <c16:uniqueId val="{00000001-C985-40D4-85EA-5214FF754CF0}"/>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Q4  </a:t>
            </a:r>
            <a:r>
              <a:rPr lang="zh-CN" altLang="en-US" baseline="0"/>
              <a:t>收入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业绩分解'!$AC$6</c:f>
              <c:strCache>
                <c:ptCount val="1"/>
                <c:pt idx="0">
                  <c:v>收入Q4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业绩分解'!$AC$17:$AC$24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DF98-444C-960B-DB3622CCFE5E}"/>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业绩分解'!$AG$6</c:f>
              <c:strCache>
                <c:ptCount val="1"/>
                <c:pt idx="0">
                  <c:v>增速Q4</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业绩分解'!$AG$17:$AG$24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1"/>
          <c:extLst>
            <c:ext xmlns:c16="http://schemas.microsoft.com/office/drawing/2014/chart" uri="{C3380CC4-5D6E-409C-BE32-E72D297353CC}">
              <c16:uniqueId val="{00000001-DF98-444C-960B-DB3622CCFE5E}"/>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Q1  </a:t>
            </a:r>
            <a:r>
              <a:rPr lang="zh-CN" altLang="en-US" sz="1400" b="0" i="0" u="none" strike="noStrike" baseline="0">
                <a:effectLst/>
              </a:rPr>
              <a:t>净利</a:t>
            </a:r>
            <a:r>
              <a:rPr lang="zh-CN" altLang="en-US" baseline="0"/>
              <a:t>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业绩分解'!$AH$6</c:f>
              <c:strCache>
                <c:ptCount val="1"/>
                <c:pt idx="0">
                  <c:v>净利Q1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业绩分解'!$AH$7:$AH$24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8280-434A-893A-41A9B780A2E2}"/>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业绩分解'!$AL$6</c:f>
              <c:strCache>
                <c:ptCount val="1"/>
                <c:pt idx="0">
                  <c:v>增速Q1</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业绩分解'!$AL$7:$AL$24</c:f>
              <c:numCache>
                <c:formatCode>0%</c:formatCode>
                <c:ptCount val="18"/>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1"/>
          <c:extLst>
            <c:ext xmlns:c16="http://schemas.microsoft.com/office/drawing/2014/chart" uri="{C3380CC4-5D6E-409C-BE32-E72D297353CC}">
              <c16:uniqueId val="{00000001-8280-434A-893A-41A9B780A2E2}"/>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Q1  </a:t>
            </a:r>
            <a:r>
              <a:rPr lang="zh-CN" altLang="zh-CN" sz="1400" b="0" i="0" u="none" strike="noStrike" baseline="0">
                <a:effectLst/>
              </a:rPr>
              <a:t>净利 </a:t>
            </a:r>
            <a:r>
              <a:rPr lang="zh-CN" altLang="en-US" baseline="0"/>
              <a:t>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业绩分解'!$AH$6</c:f>
              <c:strCache>
                <c:ptCount val="1"/>
                <c:pt idx="0">
                  <c:v>净利Q1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业绩分解'!$AH$17:$AH$24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1780-47D4-A516-691D67E7C595}"/>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业绩分解'!$AL$6</c:f>
              <c:strCache>
                <c:ptCount val="1"/>
                <c:pt idx="0">
                  <c:v>增速Q1</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业绩分解'!$AL$17:$AL$24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1"/>
          <c:extLst>
            <c:ext xmlns:c16="http://schemas.microsoft.com/office/drawing/2014/chart" uri="{C3380CC4-5D6E-409C-BE32-E72D297353CC}">
              <c16:uniqueId val="{00000001-1780-47D4-A516-691D67E7C595}"/>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Q2  </a:t>
            </a:r>
            <a:r>
              <a:rPr lang="zh-CN" altLang="zh-CN" sz="1400" b="0" i="0" u="none" strike="noStrike" baseline="0">
                <a:effectLst/>
              </a:rPr>
              <a:t>净利 </a:t>
            </a:r>
            <a:r>
              <a:rPr lang="zh-CN" altLang="en-US" baseline="0"/>
              <a:t>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业绩分解'!$AI$6</c:f>
              <c:strCache>
                <c:ptCount val="1"/>
                <c:pt idx="0">
                  <c:v>净利Q2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业绩分解'!$AI$7:$AI$24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DDA8-4C06-BF29-6BC767FB0B6B}"/>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业绩分解'!$AM$6</c:f>
              <c:strCache>
                <c:ptCount val="1"/>
                <c:pt idx="0">
                  <c:v>增速Q2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业绩分解'!$AM$7:$AM$24</c:f>
              <c:numCache>
                <c:formatCode>0%</c:formatCode>
                <c:ptCount val="18"/>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1"/>
          <c:extLst>
            <c:ext xmlns:c16="http://schemas.microsoft.com/office/drawing/2014/chart" uri="{C3380CC4-5D6E-409C-BE32-E72D297353CC}">
              <c16:uniqueId val="{00000001-DDA8-4C06-BF29-6BC767FB0B6B}"/>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Q2  </a:t>
            </a:r>
            <a:r>
              <a:rPr lang="zh-CN" altLang="zh-CN" sz="1400" b="0" i="0" u="none" strike="noStrike" baseline="0">
                <a:effectLst/>
              </a:rPr>
              <a:t>净利 </a:t>
            </a:r>
            <a:r>
              <a:rPr lang="zh-CN" altLang="en-US" baseline="0"/>
              <a:t>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业绩分解'!$AI$6</c:f>
              <c:strCache>
                <c:ptCount val="1"/>
                <c:pt idx="0">
                  <c:v>净利Q2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业绩分解'!$AI$17:$AI$24</c:f>
              <c:numCache>
                <c:formatCode>###,##0_ </c:formatCode>
                <c:ptCount val="8"/>
                <c:pt idx="0">
                  <c:v>22</c:v>
                </c:pt>
                <c:pt idx="1">
                  <c:v>24</c:v>
                </c:pt>
                <c:pt idx="2">
                  <c:v>26</c:v>
                </c:pt>
                <c:pt idx="3">
                  <c:v>28</c:v>
                </c:pt>
                <c:pt idx="4">
                  <c:v>30</c:v>
                </c:pt>
                <c:pt idx="5">
                  <c:v>32</c:v>
                </c:pt>
                <c:pt idx="6">
                  <c:v>34</c:v>
                </c:pt>
                <c:pt idx="7">
                  <c:v>36</c:v>
                </c:pt>
              </c:numCache>
            </c:numRef>
          </c:val>
          <c:extLst>
            <c:ext xmlns:c16="http://schemas.microsoft.com/office/drawing/2014/chart" uri="{C3380CC4-5D6E-409C-BE32-E72D297353CC}">
              <c16:uniqueId val="{00000000-F3D9-4C20-8538-18D02645DD8B}"/>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业绩分解'!$AM$6</c:f>
              <c:strCache>
                <c:ptCount val="1"/>
                <c:pt idx="0">
                  <c:v>增速Q2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业绩分解'!$Y$17:$Y$24</c:f>
              <c:numCache>
                <c:formatCode>General</c:formatCode>
                <c:ptCount val="8"/>
                <c:pt idx="0">
                  <c:v>2011</c:v>
                </c:pt>
                <c:pt idx="1">
                  <c:v>2012</c:v>
                </c:pt>
                <c:pt idx="2">
                  <c:v>2013</c:v>
                </c:pt>
                <c:pt idx="3">
                  <c:v>2014</c:v>
                </c:pt>
                <c:pt idx="4">
                  <c:v>2015</c:v>
                </c:pt>
                <c:pt idx="5">
                  <c:v>2016</c:v>
                </c:pt>
                <c:pt idx="6">
                  <c:v>2017</c:v>
                </c:pt>
                <c:pt idx="7">
                  <c:v>2018</c:v>
                </c:pt>
              </c:numCache>
            </c:numRef>
          </c:cat>
          <c:val>
            <c:numRef>
              <c:f>'1.2 业绩分解'!$AM$17:$AM$24</c:f>
              <c:numCache>
                <c:formatCode>0%</c:formatCode>
                <c:ptCount val="8"/>
                <c:pt idx="0">
                  <c:v>0.10000000000000009</c:v>
                </c:pt>
                <c:pt idx="1">
                  <c:v>9.0909090909090828E-2</c:v>
                </c:pt>
                <c:pt idx="2">
                  <c:v>8.3333333333333259E-2</c:v>
                </c:pt>
                <c:pt idx="3">
                  <c:v>7.6923076923076872E-2</c:v>
                </c:pt>
                <c:pt idx="4">
                  <c:v>7.1428571428571397E-2</c:v>
                </c:pt>
                <c:pt idx="5">
                  <c:v>6.6666666666666652E-2</c:v>
                </c:pt>
                <c:pt idx="6">
                  <c:v>6.25E-2</c:v>
                </c:pt>
                <c:pt idx="7">
                  <c:v>5.8823529411764719E-2</c:v>
                </c:pt>
              </c:numCache>
            </c:numRef>
          </c:val>
          <c:smooth val="1"/>
          <c:extLst>
            <c:ext xmlns:c16="http://schemas.microsoft.com/office/drawing/2014/chart" uri="{C3380CC4-5D6E-409C-BE32-E72D297353CC}">
              <c16:uniqueId val="{00000001-F3D9-4C20-8538-18D02645DD8B}"/>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Q3  </a:t>
            </a:r>
            <a:r>
              <a:rPr lang="zh-CN" altLang="zh-CN" sz="1400" b="0" i="0" u="none" strike="noStrike" baseline="0">
                <a:effectLst/>
              </a:rPr>
              <a:t>净利 </a:t>
            </a:r>
            <a:r>
              <a:rPr lang="zh-CN" altLang="en-US" baseline="0"/>
              <a:t> </a:t>
            </a:r>
            <a:r>
              <a:rPr lang="en-US" altLang="zh-CN" baseline="0"/>
              <a:t>vs </a:t>
            </a:r>
            <a:r>
              <a:rPr lang="zh-CN" altLang="en-US" baseline="0"/>
              <a:t>增速</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'1.2 业绩分解'!$AJ$6</c:f>
              <c:strCache>
                <c:ptCount val="1"/>
                <c:pt idx="0">
                  <c:v>净利Q3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业绩分解'!$AJ$7:$AJ$24</c:f>
              <c:numCache>
                <c:formatCode>###,##0_ </c:formatCode>
                <c:ptCount val="18"/>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pt idx="16">
                  <c:v>34</c:v>
                </c:pt>
                <c:pt idx="17">
                  <c:v>36</c:v>
                </c:pt>
              </c:numCache>
            </c:numRef>
          </c:val>
          <c:extLst>
            <c:ext xmlns:c16="http://schemas.microsoft.com/office/drawing/2014/chart" uri="{C3380CC4-5D6E-409C-BE32-E72D297353CC}">
              <c16:uniqueId val="{00000000-074D-448B-8B0E-2B2D8432722F}"/>
            </c:ext>
          </c:extLst>
        </c:ser>
        <c:dLbls>
          <c:showLegendKey val="0"/>
          <c:showVal val="0"/>
          <c:showCatName val="0"/>
          <c:showSerName val="0"/>
          <c:showPercent val="0"/>
          <c:showBubbleSize val="0"/>
        </c:dLbls>
        <c:gapWidth val="219"/>
        <c:overlap val="-27"/>
        <c:axId val="643242792"/>
        <c:axId val="643224424"/>
      </c:barChart>
      <c:lineChart>
        <c:grouping val="standard"/>
        <c:varyColors val="0"/>
        <c:ser>
          <c:idx val="1"/>
          <c:order val="1"/>
          <c:tx>
            <c:strRef>
              <c:f>'1.2 业绩分解'!$AN$6</c:f>
              <c:strCache>
                <c:ptCount val="1"/>
                <c:pt idx="0">
                  <c:v>增速Q3</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'1.2 业绩分解'!$Y$7:$Y$24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'1.2 业绩分解'!$AN$7:$AN$24</c:f>
              <c:numCache>
                <c:formatCode>0%</c:formatCode>
                <c:ptCount val="18"/>
                <c:pt idx="1">
                  <c:v>1</c:v>
                </c:pt>
                <c:pt idx="2">
                  <c:v>0.5</c:v>
                </c:pt>
                <c:pt idx="3">
                  <c:v>0.33333333333333326</c:v>
                </c:pt>
                <c:pt idx="4">
                  <c:v>0.25</c:v>
                </c:pt>
                <c:pt idx="5">
                  <c:v>0.19999999999999996</c:v>
                </c:pt>
                <c:pt idx="6">
                  <c:v>0.16666666666666674</c:v>
                </c:pt>
                <c:pt idx="7">
                  <c:v>0.14285714285714279</c:v>
                </c:pt>
                <c:pt idx="8">
                  <c:v>0.125</c:v>
                </c:pt>
                <c:pt idx="9">
                  <c:v>0.11111111111111116</c:v>
                </c:pt>
                <c:pt idx="10">
                  <c:v>0.10000000000000009</c:v>
                </c:pt>
                <c:pt idx="11">
                  <c:v>9.0909090909090828E-2</c:v>
                </c:pt>
                <c:pt idx="12">
                  <c:v>8.3333333333333259E-2</c:v>
                </c:pt>
                <c:pt idx="13">
                  <c:v>7.6923076923076872E-2</c:v>
                </c:pt>
                <c:pt idx="14">
                  <c:v>7.1428571428571397E-2</c:v>
                </c:pt>
                <c:pt idx="15">
                  <c:v>6.6666666666666652E-2</c:v>
                </c:pt>
                <c:pt idx="16">
                  <c:v>6.25E-2</c:v>
                </c:pt>
                <c:pt idx="17">
                  <c:v>5.8823529411764719E-2</c:v>
                </c:pt>
              </c:numCache>
            </c:numRef>
          </c:val>
          <c:smooth val="1"/>
          <c:extLst>
            <c:ext xmlns:c16="http://schemas.microsoft.com/office/drawing/2014/chart" uri="{C3380CC4-5D6E-409C-BE32-E72D297353CC}">
              <c16:uniqueId val="{00000001-074D-448B-8B0E-2B2D8432722F}"/>
            </c:ext>
          </c:extLst>
        </c:ser>
        <c:dLbls>
          <c:showLegendKey val="0"/>
          <c:showVal val="0"/>
          <c:showCatName val="0"/>
          <c:showSerName val="0"/>
          <c:showPercent val="0"/>
          <c:showBubbleSize val="0"/>
        </c:dLbls>
        <c:marker val="1"/>
        <c:smooth val="0"/>
        <c:axId val="643246072"/>
        <c:axId val="643242136"/>
      </c:lineChart>
      <c:catAx>
        <c:axId val="643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24424"/>
        <c:crosses val="autoZero"/>
        <c:auto val="1"/>
        <c:lblAlgn val="ctr"/>
        <c:lblOffset val="100"/>
        <c:noMultiLvlLbl val="0"/>
      </c:catAx>
      <c:valAx>
        <c:axId val="643224424"/>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2792"/>
        <c:crosses val="autoZero"/>
        <c:crossBetween val="between"/>
      </c:valAx>
      <c:valAx>
        <c:axId val="64324213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246072"/>
        <c:crosses val="max"/>
        <c:crossBetween val="between"/>
      </c:valAx>
      <c:catAx>
        <c:axId val="643246072"/>
        <c:scaling>
          <c:orientation val="minMax"/>
        </c:scaling>
        <c:delete val="1"/>
        <c:axPos val="b"/>
        <c:numFmt formatCode="General" sourceLinked="1"/>
        <c:majorTickMark val="none"/>
        <c:minorTickMark val="none"/>
        <c:tickLblPos val="nextTo"/>
        <c:crossAx val="643242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63" Type="http://schemas.openxmlformats.org/officeDocument/2006/relationships/chart" Target="../charts/chart63.xml"/><Relationship Id="rId68" Type="http://schemas.openxmlformats.org/officeDocument/2006/relationships/chart" Target="../charts/chart68.xml"/><Relationship Id="rId76" Type="http://schemas.openxmlformats.org/officeDocument/2006/relationships/chart" Target="../charts/chart76.xml"/><Relationship Id="rId7" Type="http://schemas.openxmlformats.org/officeDocument/2006/relationships/chart" Target="../charts/chart7.xml"/><Relationship Id="rId71" Type="http://schemas.openxmlformats.org/officeDocument/2006/relationships/chart" Target="../charts/chart71.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74" Type="http://schemas.openxmlformats.org/officeDocument/2006/relationships/chart" Target="../charts/chart7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61" Type="http://schemas.openxmlformats.org/officeDocument/2006/relationships/chart" Target="../charts/chart61.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78" Type="http://schemas.openxmlformats.org/officeDocument/2006/relationships/chart" Target="../charts/chart78.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77" Type="http://schemas.openxmlformats.org/officeDocument/2006/relationships/chart" Target="../charts/chart77.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75" Type="http://schemas.openxmlformats.org/officeDocument/2006/relationships/chart" Target="../charts/chart75.xml"/><Relationship Id="rId1" Type="http://schemas.openxmlformats.org/officeDocument/2006/relationships/chart" Target="../charts/chart1.xml"/><Relationship Id="rId6"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6.xml"/><Relationship Id="rId13" Type="http://schemas.openxmlformats.org/officeDocument/2006/relationships/chart" Target="../charts/chart91.xml"/><Relationship Id="rId18" Type="http://schemas.openxmlformats.org/officeDocument/2006/relationships/chart" Target="../charts/chart96.xml"/><Relationship Id="rId26" Type="http://schemas.openxmlformats.org/officeDocument/2006/relationships/chart" Target="../charts/chart104.xml"/><Relationship Id="rId3" Type="http://schemas.openxmlformats.org/officeDocument/2006/relationships/chart" Target="../charts/chart81.xml"/><Relationship Id="rId21" Type="http://schemas.openxmlformats.org/officeDocument/2006/relationships/chart" Target="../charts/chart99.xml"/><Relationship Id="rId34" Type="http://schemas.openxmlformats.org/officeDocument/2006/relationships/chart" Target="../charts/chart112.xml"/><Relationship Id="rId7" Type="http://schemas.openxmlformats.org/officeDocument/2006/relationships/chart" Target="../charts/chart85.xml"/><Relationship Id="rId12" Type="http://schemas.openxmlformats.org/officeDocument/2006/relationships/chart" Target="../charts/chart90.xml"/><Relationship Id="rId17" Type="http://schemas.openxmlformats.org/officeDocument/2006/relationships/chart" Target="../charts/chart95.xml"/><Relationship Id="rId25" Type="http://schemas.openxmlformats.org/officeDocument/2006/relationships/chart" Target="../charts/chart103.xml"/><Relationship Id="rId33" Type="http://schemas.openxmlformats.org/officeDocument/2006/relationships/chart" Target="../charts/chart111.xml"/><Relationship Id="rId2" Type="http://schemas.openxmlformats.org/officeDocument/2006/relationships/chart" Target="../charts/chart80.xml"/><Relationship Id="rId16" Type="http://schemas.openxmlformats.org/officeDocument/2006/relationships/chart" Target="../charts/chart94.xml"/><Relationship Id="rId20" Type="http://schemas.openxmlformats.org/officeDocument/2006/relationships/chart" Target="../charts/chart98.xml"/><Relationship Id="rId29" Type="http://schemas.openxmlformats.org/officeDocument/2006/relationships/chart" Target="../charts/chart107.xml"/><Relationship Id="rId1" Type="http://schemas.openxmlformats.org/officeDocument/2006/relationships/chart" Target="../charts/chart79.xml"/><Relationship Id="rId6" Type="http://schemas.openxmlformats.org/officeDocument/2006/relationships/chart" Target="../charts/chart84.xml"/><Relationship Id="rId11" Type="http://schemas.openxmlformats.org/officeDocument/2006/relationships/chart" Target="../charts/chart89.xml"/><Relationship Id="rId24" Type="http://schemas.openxmlformats.org/officeDocument/2006/relationships/chart" Target="../charts/chart102.xml"/><Relationship Id="rId32" Type="http://schemas.openxmlformats.org/officeDocument/2006/relationships/chart" Target="../charts/chart110.xml"/><Relationship Id="rId5" Type="http://schemas.openxmlformats.org/officeDocument/2006/relationships/chart" Target="../charts/chart83.xml"/><Relationship Id="rId15" Type="http://schemas.openxmlformats.org/officeDocument/2006/relationships/chart" Target="../charts/chart93.xml"/><Relationship Id="rId23" Type="http://schemas.openxmlformats.org/officeDocument/2006/relationships/chart" Target="../charts/chart101.xml"/><Relationship Id="rId28" Type="http://schemas.openxmlformats.org/officeDocument/2006/relationships/chart" Target="../charts/chart106.xml"/><Relationship Id="rId36" Type="http://schemas.openxmlformats.org/officeDocument/2006/relationships/chart" Target="../charts/chart114.xml"/><Relationship Id="rId10" Type="http://schemas.openxmlformats.org/officeDocument/2006/relationships/chart" Target="../charts/chart88.xml"/><Relationship Id="rId19" Type="http://schemas.openxmlformats.org/officeDocument/2006/relationships/chart" Target="../charts/chart97.xml"/><Relationship Id="rId31" Type="http://schemas.openxmlformats.org/officeDocument/2006/relationships/chart" Target="../charts/chart109.xml"/><Relationship Id="rId4" Type="http://schemas.openxmlformats.org/officeDocument/2006/relationships/chart" Target="../charts/chart82.xml"/><Relationship Id="rId9" Type="http://schemas.openxmlformats.org/officeDocument/2006/relationships/chart" Target="../charts/chart87.xml"/><Relationship Id="rId14" Type="http://schemas.openxmlformats.org/officeDocument/2006/relationships/chart" Target="../charts/chart92.xml"/><Relationship Id="rId22" Type="http://schemas.openxmlformats.org/officeDocument/2006/relationships/chart" Target="../charts/chart100.xml"/><Relationship Id="rId27" Type="http://schemas.openxmlformats.org/officeDocument/2006/relationships/chart" Target="../charts/chart105.xml"/><Relationship Id="rId30" Type="http://schemas.openxmlformats.org/officeDocument/2006/relationships/chart" Target="../charts/chart108.xml"/><Relationship Id="rId35" Type="http://schemas.openxmlformats.org/officeDocument/2006/relationships/chart" Target="../charts/chart1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7.xml"/><Relationship Id="rId2" Type="http://schemas.openxmlformats.org/officeDocument/2006/relationships/chart" Target="../charts/chart116.xml"/><Relationship Id="rId1" Type="http://schemas.openxmlformats.org/officeDocument/2006/relationships/chart" Target="../charts/chart115.xml"/><Relationship Id="rId6" Type="http://schemas.openxmlformats.org/officeDocument/2006/relationships/chart" Target="../charts/chart120.xml"/><Relationship Id="rId5" Type="http://schemas.openxmlformats.org/officeDocument/2006/relationships/chart" Target="../charts/chart119.xml"/><Relationship Id="rId4" Type="http://schemas.openxmlformats.org/officeDocument/2006/relationships/chart" Target="../charts/chart118.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21.xml"/></Relationships>
</file>

<file path=xl/drawings/drawing1.xml><?xml version="1.0" encoding="utf-8"?>
<xdr:wsDr xmlns:xdr="http://schemas.openxmlformats.org/drawingml/2006/spreadsheetDrawing" xmlns:a="http://schemas.openxmlformats.org/drawingml/2006/main">
  <xdr:twoCellAnchor>
    <xdr:from>
      <xdr:col>1</xdr:col>
      <xdr:colOff>77287</xdr:colOff>
      <xdr:row>292</xdr:row>
      <xdr:rowOff>21772</xdr:rowOff>
    </xdr:from>
    <xdr:to>
      <xdr:col>11</xdr:col>
      <xdr:colOff>215173</xdr:colOff>
      <xdr:row>316</xdr:row>
      <xdr:rowOff>65315</xdr:rowOff>
    </xdr:to>
    <xdr:graphicFrame macro="">
      <xdr:nvGraphicFramePr>
        <xdr:cNvPr id="6" name="图表 5">
          <a:extLst>
            <a:ext uri="{FF2B5EF4-FFF2-40B4-BE49-F238E27FC236}">
              <a16:creationId xmlns:a16="http://schemas.microsoft.com/office/drawing/2014/main" id="{19ECCE5B-6C83-419A-8A42-AF7995469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130628</xdr:colOff>
      <xdr:row>292</xdr:row>
      <xdr:rowOff>32658</xdr:rowOff>
    </xdr:from>
    <xdr:to>
      <xdr:col>22</xdr:col>
      <xdr:colOff>420914</xdr:colOff>
      <xdr:row>316</xdr:row>
      <xdr:rowOff>76201</xdr:rowOff>
    </xdr:to>
    <xdr:graphicFrame macro="">
      <xdr:nvGraphicFramePr>
        <xdr:cNvPr id="7" name="图表 6">
          <a:extLst>
            <a:ext uri="{FF2B5EF4-FFF2-40B4-BE49-F238E27FC236}">
              <a16:creationId xmlns:a16="http://schemas.microsoft.com/office/drawing/2014/main" id="{1CB613D1-B61D-45CF-A01E-29D553789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217715</xdr:colOff>
      <xdr:row>563</xdr:row>
      <xdr:rowOff>10887</xdr:rowOff>
    </xdr:from>
    <xdr:to>
      <xdr:col>11</xdr:col>
      <xdr:colOff>410028</xdr:colOff>
      <xdr:row>587</xdr:row>
      <xdr:rowOff>87086</xdr:rowOff>
    </xdr:to>
    <xdr:graphicFrame macro="">
      <xdr:nvGraphicFramePr>
        <xdr:cNvPr id="8" name="图表 7">
          <a:extLst>
            <a:ext uri="{FF2B5EF4-FFF2-40B4-BE49-F238E27FC236}">
              <a16:creationId xmlns:a16="http://schemas.microsoft.com/office/drawing/2014/main" id="{37E68272-C9B0-4791-81EE-CF203D862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97972</xdr:colOff>
      <xdr:row>563</xdr:row>
      <xdr:rowOff>21771</xdr:rowOff>
    </xdr:from>
    <xdr:to>
      <xdr:col>22</xdr:col>
      <xdr:colOff>442685</xdr:colOff>
      <xdr:row>587</xdr:row>
      <xdr:rowOff>97970</xdr:rowOff>
    </xdr:to>
    <xdr:graphicFrame macro="">
      <xdr:nvGraphicFramePr>
        <xdr:cNvPr id="9" name="图表 8">
          <a:extLst>
            <a:ext uri="{FF2B5EF4-FFF2-40B4-BE49-F238E27FC236}">
              <a16:creationId xmlns:a16="http://schemas.microsoft.com/office/drawing/2014/main" id="{8AFEE801-A35F-4231-9B11-70164A80C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97971</xdr:colOff>
      <xdr:row>881</xdr:row>
      <xdr:rowOff>43540</xdr:rowOff>
    </xdr:from>
    <xdr:to>
      <xdr:col>11</xdr:col>
      <xdr:colOff>326576</xdr:colOff>
      <xdr:row>906</xdr:row>
      <xdr:rowOff>0</xdr:rowOff>
    </xdr:to>
    <xdr:graphicFrame macro="">
      <xdr:nvGraphicFramePr>
        <xdr:cNvPr id="10" name="图表 9">
          <a:extLst>
            <a:ext uri="{FF2B5EF4-FFF2-40B4-BE49-F238E27FC236}">
              <a16:creationId xmlns:a16="http://schemas.microsoft.com/office/drawing/2014/main" id="{8E74F90F-C190-44C6-B881-2FD70C4E7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87085</xdr:colOff>
      <xdr:row>911</xdr:row>
      <xdr:rowOff>54426</xdr:rowOff>
    </xdr:from>
    <xdr:to>
      <xdr:col>11</xdr:col>
      <xdr:colOff>315690</xdr:colOff>
      <xdr:row>936</xdr:row>
      <xdr:rowOff>10886</xdr:rowOff>
    </xdr:to>
    <xdr:graphicFrame macro="">
      <xdr:nvGraphicFramePr>
        <xdr:cNvPr id="11" name="图表 10">
          <a:extLst>
            <a:ext uri="{FF2B5EF4-FFF2-40B4-BE49-F238E27FC236}">
              <a16:creationId xmlns:a16="http://schemas.microsoft.com/office/drawing/2014/main" id="{F94EC7C3-2525-45F0-8AA1-1DD35EDBA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228600</xdr:colOff>
      <xdr:row>881</xdr:row>
      <xdr:rowOff>43543</xdr:rowOff>
    </xdr:from>
    <xdr:to>
      <xdr:col>23</xdr:col>
      <xdr:colOff>54433</xdr:colOff>
      <xdr:row>906</xdr:row>
      <xdr:rowOff>3</xdr:rowOff>
    </xdr:to>
    <xdr:graphicFrame macro="">
      <xdr:nvGraphicFramePr>
        <xdr:cNvPr id="12" name="图表 11">
          <a:extLst>
            <a:ext uri="{FF2B5EF4-FFF2-40B4-BE49-F238E27FC236}">
              <a16:creationId xmlns:a16="http://schemas.microsoft.com/office/drawing/2014/main" id="{C4EC4875-C2F5-41D9-83AF-23BD56EBB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217714</xdr:colOff>
      <xdr:row>911</xdr:row>
      <xdr:rowOff>54429</xdr:rowOff>
    </xdr:from>
    <xdr:to>
      <xdr:col>23</xdr:col>
      <xdr:colOff>43547</xdr:colOff>
      <xdr:row>936</xdr:row>
      <xdr:rowOff>10889</xdr:rowOff>
    </xdr:to>
    <xdr:graphicFrame macro="">
      <xdr:nvGraphicFramePr>
        <xdr:cNvPr id="13" name="图表 12">
          <a:extLst>
            <a:ext uri="{FF2B5EF4-FFF2-40B4-BE49-F238E27FC236}">
              <a16:creationId xmlns:a16="http://schemas.microsoft.com/office/drawing/2014/main" id="{B25794BA-1819-4CC0-900A-93F2E85A1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141514</xdr:colOff>
      <xdr:row>945</xdr:row>
      <xdr:rowOff>65314</xdr:rowOff>
    </xdr:from>
    <xdr:to>
      <xdr:col>11</xdr:col>
      <xdr:colOff>388257</xdr:colOff>
      <xdr:row>970</xdr:row>
      <xdr:rowOff>32657</xdr:rowOff>
    </xdr:to>
    <xdr:graphicFrame macro="">
      <xdr:nvGraphicFramePr>
        <xdr:cNvPr id="14" name="图表 13">
          <a:extLst>
            <a:ext uri="{FF2B5EF4-FFF2-40B4-BE49-F238E27FC236}">
              <a16:creationId xmlns:a16="http://schemas.microsoft.com/office/drawing/2014/main" id="{94B9D63A-0F82-4549-B5AC-46D3621D3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48431</xdr:colOff>
      <xdr:row>974</xdr:row>
      <xdr:rowOff>11293</xdr:rowOff>
    </xdr:from>
    <xdr:to>
      <xdr:col>11</xdr:col>
      <xdr:colOff>260537</xdr:colOff>
      <xdr:row>998</xdr:row>
      <xdr:rowOff>122073</xdr:rowOff>
    </xdr:to>
    <xdr:graphicFrame macro="">
      <xdr:nvGraphicFramePr>
        <xdr:cNvPr id="15" name="图表 14">
          <a:extLst>
            <a:ext uri="{FF2B5EF4-FFF2-40B4-BE49-F238E27FC236}">
              <a16:creationId xmlns:a16="http://schemas.microsoft.com/office/drawing/2014/main" id="{44C70920-7028-402F-B553-754D86622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121721</xdr:colOff>
      <xdr:row>1004</xdr:row>
      <xdr:rowOff>22759</xdr:rowOff>
    </xdr:from>
    <xdr:to>
      <xdr:col>11</xdr:col>
      <xdr:colOff>364505</xdr:colOff>
      <xdr:row>1028</xdr:row>
      <xdr:rowOff>134585</xdr:rowOff>
    </xdr:to>
    <xdr:graphicFrame macro="">
      <xdr:nvGraphicFramePr>
        <xdr:cNvPr id="16" name="图表 15">
          <a:extLst>
            <a:ext uri="{FF2B5EF4-FFF2-40B4-BE49-F238E27FC236}">
              <a16:creationId xmlns:a16="http://schemas.microsoft.com/office/drawing/2014/main" id="{16159822-721E-43C9-A1C9-A09E042F1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200892</xdr:colOff>
      <xdr:row>945</xdr:row>
      <xdr:rowOff>87086</xdr:rowOff>
    </xdr:from>
    <xdr:to>
      <xdr:col>23</xdr:col>
      <xdr:colOff>44863</xdr:colOff>
      <xdr:row>970</xdr:row>
      <xdr:rowOff>54429</xdr:rowOff>
    </xdr:to>
    <xdr:graphicFrame macro="">
      <xdr:nvGraphicFramePr>
        <xdr:cNvPr id="17" name="图表 16">
          <a:extLst>
            <a:ext uri="{FF2B5EF4-FFF2-40B4-BE49-F238E27FC236}">
              <a16:creationId xmlns:a16="http://schemas.microsoft.com/office/drawing/2014/main" id="{83A8387A-1316-49C1-98CB-F1DAEC59B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105888</xdr:colOff>
      <xdr:row>973</xdr:row>
      <xdr:rowOff>140641</xdr:rowOff>
    </xdr:from>
    <xdr:to>
      <xdr:col>22</xdr:col>
      <xdr:colOff>470394</xdr:colOff>
      <xdr:row>998</xdr:row>
      <xdr:rowOff>107985</xdr:rowOff>
    </xdr:to>
    <xdr:graphicFrame macro="">
      <xdr:nvGraphicFramePr>
        <xdr:cNvPr id="18" name="图表 17">
          <a:extLst>
            <a:ext uri="{FF2B5EF4-FFF2-40B4-BE49-F238E27FC236}">
              <a16:creationId xmlns:a16="http://schemas.microsoft.com/office/drawing/2014/main" id="{0941738B-EC33-4C65-A43A-53BC8BCD6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181099</xdr:colOff>
      <xdr:row>1004</xdr:row>
      <xdr:rowOff>44531</xdr:rowOff>
    </xdr:from>
    <xdr:to>
      <xdr:col>23</xdr:col>
      <xdr:colOff>21111</xdr:colOff>
      <xdr:row>1029</xdr:row>
      <xdr:rowOff>14842</xdr:rowOff>
    </xdr:to>
    <xdr:graphicFrame macro="">
      <xdr:nvGraphicFramePr>
        <xdr:cNvPr id="19" name="图表 18">
          <a:extLst>
            <a:ext uri="{FF2B5EF4-FFF2-40B4-BE49-F238E27FC236}">
              <a16:creationId xmlns:a16="http://schemas.microsoft.com/office/drawing/2014/main" id="{566CE920-0108-4168-A43F-A210BF566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119743</xdr:colOff>
      <xdr:row>1035</xdr:row>
      <xdr:rowOff>0</xdr:rowOff>
    </xdr:from>
    <xdr:to>
      <xdr:col>11</xdr:col>
      <xdr:colOff>257628</xdr:colOff>
      <xdr:row>1059</xdr:row>
      <xdr:rowOff>43542</xdr:rowOff>
    </xdr:to>
    <xdr:graphicFrame macro="">
      <xdr:nvGraphicFramePr>
        <xdr:cNvPr id="20" name="图表 19">
          <a:extLst>
            <a:ext uri="{FF2B5EF4-FFF2-40B4-BE49-F238E27FC236}">
              <a16:creationId xmlns:a16="http://schemas.microsoft.com/office/drawing/2014/main" id="{DB27ABC2-BC98-4AA3-9E24-6115D253C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112699</xdr:colOff>
      <xdr:row>1034</xdr:row>
      <xdr:rowOff>127427</xdr:rowOff>
    </xdr:from>
    <xdr:to>
      <xdr:col>22</xdr:col>
      <xdr:colOff>402984</xdr:colOff>
      <xdr:row>1059</xdr:row>
      <xdr:rowOff>27533</xdr:rowOff>
    </xdr:to>
    <xdr:graphicFrame macro="">
      <xdr:nvGraphicFramePr>
        <xdr:cNvPr id="21" name="图表 20">
          <a:extLst>
            <a:ext uri="{FF2B5EF4-FFF2-40B4-BE49-F238E27FC236}">
              <a16:creationId xmlns:a16="http://schemas.microsoft.com/office/drawing/2014/main" id="{7B0EEF1F-4733-4F6F-9099-1E826B102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141514</xdr:colOff>
      <xdr:row>1065</xdr:row>
      <xdr:rowOff>108857</xdr:rowOff>
    </xdr:from>
    <xdr:to>
      <xdr:col>11</xdr:col>
      <xdr:colOff>279399</xdr:colOff>
      <xdr:row>1090</xdr:row>
      <xdr:rowOff>10885</xdr:rowOff>
    </xdr:to>
    <xdr:graphicFrame macro="">
      <xdr:nvGraphicFramePr>
        <xdr:cNvPr id="22" name="图表 21">
          <a:extLst>
            <a:ext uri="{FF2B5EF4-FFF2-40B4-BE49-F238E27FC236}">
              <a16:creationId xmlns:a16="http://schemas.microsoft.com/office/drawing/2014/main" id="{30967305-AA6E-4AA4-BC94-CC7AC4D9A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174171</xdr:colOff>
      <xdr:row>1065</xdr:row>
      <xdr:rowOff>87086</xdr:rowOff>
    </xdr:from>
    <xdr:to>
      <xdr:col>22</xdr:col>
      <xdr:colOff>464456</xdr:colOff>
      <xdr:row>1089</xdr:row>
      <xdr:rowOff>130628</xdr:rowOff>
    </xdr:to>
    <xdr:graphicFrame macro="">
      <xdr:nvGraphicFramePr>
        <xdr:cNvPr id="23" name="图表 22">
          <a:extLst>
            <a:ext uri="{FF2B5EF4-FFF2-40B4-BE49-F238E27FC236}">
              <a16:creationId xmlns:a16="http://schemas.microsoft.com/office/drawing/2014/main" id="{F500C2D8-B780-4DB9-A173-1A675EABE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97972</xdr:colOff>
      <xdr:row>1097</xdr:row>
      <xdr:rowOff>65314</xdr:rowOff>
    </xdr:from>
    <xdr:to>
      <xdr:col>11</xdr:col>
      <xdr:colOff>283029</xdr:colOff>
      <xdr:row>1121</xdr:row>
      <xdr:rowOff>137160</xdr:rowOff>
    </xdr:to>
    <xdr:graphicFrame macro="">
      <xdr:nvGraphicFramePr>
        <xdr:cNvPr id="24" name="图表 23">
          <a:extLst>
            <a:ext uri="{FF2B5EF4-FFF2-40B4-BE49-F238E27FC236}">
              <a16:creationId xmlns:a16="http://schemas.microsoft.com/office/drawing/2014/main" id="{DD57171C-8D78-4AF1-BC37-1B9EA094D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163286</xdr:colOff>
      <xdr:row>1097</xdr:row>
      <xdr:rowOff>76200</xdr:rowOff>
    </xdr:from>
    <xdr:to>
      <xdr:col>22</xdr:col>
      <xdr:colOff>500743</xdr:colOff>
      <xdr:row>1122</xdr:row>
      <xdr:rowOff>6531</xdr:rowOff>
    </xdr:to>
    <xdr:graphicFrame macro="">
      <xdr:nvGraphicFramePr>
        <xdr:cNvPr id="25" name="图表 24">
          <a:extLst>
            <a:ext uri="{FF2B5EF4-FFF2-40B4-BE49-F238E27FC236}">
              <a16:creationId xmlns:a16="http://schemas.microsoft.com/office/drawing/2014/main" id="{0938F85D-1651-43BB-AFB5-E9EB68690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108856</xdr:colOff>
      <xdr:row>1129</xdr:row>
      <xdr:rowOff>-1</xdr:rowOff>
    </xdr:from>
    <xdr:to>
      <xdr:col>11</xdr:col>
      <xdr:colOff>264884</xdr:colOff>
      <xdr:row>1153</xdr:row>
      <xdr:rowOff>54427</xdr:rowOff>
    </xdr:to>
    <xdr:graphicFrame macro="">
      <xdr:nvGraphicFramePr>
        <xdr:cNvPr id="26" name="图表 25">
          <a:extLst>
            <a:ext uri="{FF2B5EF4-FFF2-40B4-BE49-F238E27FC236}">
              <a16:creationId xmlns:a16="http://schemas.microsoft.com/office/drawing/2014/main" id="{844007D0-5BF5-4C6A-9AC7-BBE5F2436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141515</xdr:colOff>
      <xdr:row>1129</xdr:row>
      <xdr:rowOff>10886</xdr:rowOff>
    </xdr:from>
    <xdr:to>
      <xdr:col>22</xdr:col>
      <xdr:colOff>449943</xdr:colOff>
      <xdr:row>1153</xdr:row>
      <xdr:rowOff>65314</xdr:rowOff>
    </xdr:to>
    <xdr:graphicFrame macro="">
      <xdr:nvGraphicFramePr>
        <xdr:cNvPr id="27" name="图表 26">
          <a:extLst>
            <a:ext uri="{FF2B5EF4-FFF2-40B4-BE49-F238E27FC236}">
              <a16:creationId xmlns:a16="http://schemas.microsoft.com/office/drawing/2014/main" id="{9019DF94-40DB-42C8-BBC9-54832F79B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206187</xdr:colOff>
      <xdr:row>621</xdr:row>
      <xdr:rowOff>80682</xdr:rowOff>
    </xdr:from>
    <xdr:to>
      <xdr:col>11</xdr:col>
      <xdr:colOff>409388</xdr:colOff>
      <xdr:row>645</xdr:row>
      <xdr:rowOff>116541</xdr:rowOff>
    </xdr:to>
    <xdr:graphicFrame macro="">
      <xdr:nvGraphicFramePr>
        <xdr:cNvPr id="28" name="图表 27">
          <a:extLst>
            <a:ext uri="{FF2B5EF4-FFF2-40B4-BE49-F238E27FC236}">
              <a16:creationId xmlns:a16="http://schemas.microsoft.com/office/drawing/2014/main" id="{DE07E216-5316-47D7-8FB8-0F24CD5BD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116541</xdr:colOff>
      <xdr:row>621</xdr:row>
      <xdr:rowOff>89647</xdr:rowOff>
    </xdr:from>
    <xdr:to>
      <xdr:col>22</xdr:col>
      <xdr:colOff>516965</xdr:colOff>
      <xdr:row>645</xdr:row>
      <xdr:rowOff>125506</xdr:rowOff>
    </xdr:to>
    <xdr:graphicFrame macro="">
      <xdr:nvGraphicFramePr>
        <xdr:cNvPr id="29" name="图表 28">
          <a:extLst>
            <a:ext uri="{FF2B5EF4-FFF2-40B4-BE49-F238E27FC236}">
              <a16:creationId xmlns:a16="http://schemas.microsoft.com/office/drawing/2014/main" id="{7F4462E9-2D97-4F8F-B554-C048B8B7A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221555</xdr:colOff>
      <xdr:row>592</xdr:row>
      <xdr:rowOff>5122</xdr:rowOff>
    </xdr:from>
    <xdr:to>
      <xdr:col>11</xdr:col>
      <xdr:colOff>395727</xdr:colOff>
      <xdr:row>616</xdr:row>
      <xdr:rowOff>72358</xdr:rowOff>
    </xdr:to>
    <xdr:graphicFrame macro="">
      <xdr:nvGraphicFramePr>
        <xdr:cNvPr id="30" name="图表 29">
          <a:extLst>
            <a:ext uri="{FF2B5EF4-FFF2-40B4-BE49-F238E27FC236}">
              <a16:creationId xmlns:a16="http://schemas.microsoft.com/office/drawing/2014/main" id="{4B676079-60D8-443D-A957-E7959167E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119744</xdr:colOff>
      <xdr:row>592</xdr:row>
      <xdr:rowOff>21771</xdr:rowOff>
    </xdr:from>
    <xdr:to>
      <xdr:col>22</xdr:col>
      <xdr:colOff>446316</xdr:colOff>
      <xdr:row>616</xdr:row>
      <xdr:rowOff>87085</xdr:rowOff>
    </xdr:to>
    <xdr:graphicFrame macro="">
      <xdr:nvGraphicFramePr>
        <xdr:cNvPr id="31" name="图表 30">
          <a:extLst>
            <a:ext uri="{FF2B5EF4-FFF2-40B4-BE49-F238E27FC236}">
              <a16:creationId xmlns:a16="http://schemas.microsoft.com/office/drawing/2014/main" id="{129BC2D1-4CB8-4075-AEEE-70CF60FF2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130629</xdr:colOff>
      <xdr:row>782</xdr:row>
      <xdr:rowOff>54427</xdr:rowOff>
    </xdr:from>
    <xdr:to>
      <xdr:col>11</xdr:col>
      <xdr:colOff>304802</xdr:colOff>
      <xdr:row>806</xdr:row>
      <xdr:rowOff>119742</xdr:rowOff>
    </xdr:to>
    <xdr:graphicFrame macro="">
      <xdr:nvGraphicFramePr>
        <xdr:cNvPr id="32" name="图表 31">
          <a:extLst>
            <a:ext uri="{FF2B5EF4-FFF2-40B4-BE49-F238E27FC236}">
              <a16:creationId xmlns:a16="http://schemas.microsoft.com/office/drawing/2014/main" id="{182CB999-3C63-4918-9C64-F4185C2D8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108858</xdr:colOff>
      <xdr:row>812</xdr:row>
      <xdr:rowOff>32657</xdr:rowOff>
    </xdr:from>
    <xdr:to>
      <xdr:col>11</xdr:col>
      <xdr:colOff>283031</xdr:colOff>
      <xdr:row>836</xdr:row>
      <xdr:rowOff>97972</xdr:rowOff>
    </xdr:to>
    <xdr:graphicFrame macro="">
      <xdr:nvGraphicFramePr>
        <xdr:cNvPr id="33" name="图表 32">
          <a:extLst>
            <a:ext uri="{FF2B5EF4-FFF2-40B4-BE49-F238E27FC236}">
              <a16:creationId xmlns:a16="http://schemas.microsoft.com/office/drawing/2014/main" id="{D243DF51-525F-4128-AAAB-2F2A0C316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76201</xdr:colOff>
      <xdr:row>753</xdr:row>
      <xdr:rowOff>21769</xdr:rowOff>
    </xdr:from>
    <xdr:to>
      <xdr:col>11</xdr:col>
      <xdr:colOff>250372</xdr:colOff>
      <xdr:row>777</xdr:row>
      <xdr:rowOff>87084</xdr:rowOff>
    </xdr:to>
    <xdr:graphicFrame macro="">
      <xdr:nvGraphicFramePr>
        <xdr:cNvPr id="34" name="图表 33">
          <a:extLst>
            <a:ext uri="{FF2B5EF4-FFF2-40B4-BE49-F238E27FC236}">
              <a16:creationId xmlns:a16="http://schemas.microsoft.com/office/drawing/2014/main" id="{43C66E2B-CD6A-4D57-A8B4-C35EA5B80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0</xdr:colOff>
      <xdr:row>753</xdr:row>
      <xdr:rowOff>32657</xdr:rowOff>
    </xdr:from>
    <xdr:to>
      <xdr:col>22</xdr:col>
      <xdr:colOff>326571</xdr:colOff>
      <xdr:row>777</xdr:row>
      <xdr:rowOff>97972</xdr:rowOff>
    </xdr:to>
    <xdr:graphicFrame macro="">
      <xdr:nvGraphicFramePr>
        <xdr:cNvPr id="35" name="图表 34">
          <a:extLst>
            <a:ext uri="{FF2B5EF4-FFF2-40B4-BE49-F238E27FC236}">
              <a16:creationId xmlns:a16="http://schemas.microsoft.com/office/drawing/2014/main" id="{85621B56-2F4C-4E06-AB16-F6F19CDCE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12</xdr:col>
      <xdr:colOff>87086</xdr:colOff>
      <xdr:row>782</xdr:row>
      <xdr:rowOff>76200</xdr:rowOff>
    </xdr:from>
    <xdr:to>
      <xdr:col>22</xdr:col>
      <xdr:colOff>413659</xdr:colOff>
      <xdr:row>807</xdr:row>
      <xdr:rowOff>0</xdr:rowOff>
    </xdr:to>
    <xdr:graphicFrame macro="">
      <xdr:nvGraphicFramePr>
        <xdr:cNvPr id="36" name="图表 35">
          <a:extLst>
            <a:ext uri="{FF2B5EF4-FFF2-40B4-BE49-F238E27FC236}">
              <a16:creationId xmlns:a16="http://schemas.microsoft.com/office/drawing/2014/main" id="{9B90B791-5F6F-4AE5-AAD4-71CACD67E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51867</xdr:colOff>
      <xdr:row>812</xdr:row>
      <xdr:rowOff>30736</xdr:rowOff>
    </xdr:from>
    <xdr:to>
      <xdr:col>22</xdr:col>
      <xdr:colOff>412377</xdr:colOff>
      <xdr:row>836</xdr:row>
      <xdr:rowOff>116851</xdr:rowOff>
    </xdr:to>
    <xdr:graphicFrame macro="">
      <xdr:nvGraphicFramePr>
        <xdr:cNvPr id="37" name="图表 36">
          <a:extLst>
            <a:ext uri="{FF2B5EF4-FFF2-40B4-BE49-F238E27FC236}">
              <a16:creationId xmlns:a16="http://schemas.microsoft.com/office/drawing/2014/main" id="{3E82A4D3-9A2D-4BAB-988D-CEC9738D2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174171</xdr:colOff>
      <xdr:row>1160</xdr:row>
      <xdr:rowOff>54428</xdr:rowOff>
    </xdr:from>
    <xdr:to>
      <xdr:col>11</xdr:col>
      <xdr:colOff>312056</xdr:colOff>
      <xdr:row>1184</xdr:row>
      <xdr:rowOff>97970</xdr:rowOff>
    </xdr:to>
    <xdr:graphicFrame macro="">
      <xdr:nvGraphicFramePr>
        <xdr:cNvPr id="38" name="图表 37">
          <a:extLst>
            <a:ext uri="{FF2B5EF4-FFF2-40B4-BE49-F238E27FC236}">
              <a16:creationId xmlns:a16="http://schemas.microsoft.com/office/drawing/2014/main" id="{57A4DAB0-E637-48C1-B297-D6ABED35B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195942</xdr:colOff>
      <xdr:row>1187</xdr:row>
      <xdr:rowOff>65314</xdr:rowOff>
    </xdr:from>
    <xdr:to>
      <xdr:col>11</xdr:col>
      <xdr:colOff>333827</xdr:colOff>
      <xdr:row>1211</xdr:row>
      <xdr:rowOff>108856</xdr:rowOff>
    </xdr:to>
    <xdr:graphicFrame macro="">
      <xdr:nvGraphicFramePr>
        <xdr:cNvPr id="39" name="图表 38">
          <a:extLst>
            <a:ext uri="{FF2B5EF4-FFF2-40B4-BE49-F238E27FC236}">
              <a16:creationId xmlns:a16="http://schemas.microsoft.com/office/drawing/2014/main" id="{CC363637-A6AD-46C6-A040-928CCB228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185058</xdr:colOff>
      <xdr:row>1214</xdr:row>
      <xdr:rowOff>54427</xdr:rowOff>
    </xdr:from>
    <xdr:to>
      <xdr:col>11</xdr:col>
      <xdr:colOff>322943</xdr:colOff>
      <xdr:row>1238</xdr:row>
      <xdr:rowOff>97969</xdr:rowOff>
    </xdr:to>
    <xdr:graphicFrame macro="">
      <xdr:nvGraphicFramePr>
        <xdr:cNvPr id="40" name="图表 39">
          <a:extLst>
            <a:ext uri="{FF2B5EF4-FFF2-40B4-BE49-F238E27FC236}">
              <a16:creationId xmlns:a16="http://schemas.microsoft.com/office/drawing/2014/main" id="{C275A0A3-A208-4F89-99E1-C80328F4D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250372</xdr:colOff>
      <xdr:row>1160</xdr:row>
      <xdr:rowOff>65314</xdr:rowOff>
    </xdr:from>
    <xdr:to>
      <xdr:col>22</xdr:col>
      <xdr:colOff>540657</xdr:colOff>
      <xdr:row>1184</xdr:row>
      <xdr:rowOff>108856</xdr:rowOff>
    </xdr:to>
    <xdr:graphicFrame macro="">
      <xdr:nvGraphicFramePr>
        <xdr:cNvPr id="41" name="图表 40">
          <a:extLst>
            <a:ext uri="{FF2B5EF4-FFF2-40B4-BE49-F238E27FC236}">
              <a16:creationId xmlns:a16="http://schemas.microsoft.com/office/drawing/2014/main" id="{3C47C6A1-FB8F-4121-9737-76813CFCD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xdr:col>
      <xdr:colOff>272143</xdr:colOff>
      <xdr:row>1187</xdr:row>
      <xdr:rowOff>76200</xdr:rowOff>
    </xdr:from>
    <xdr:to>
      <xdr:col>23</xdr:col>
      <xdr:colOff>7256</xdr:colOff>
      <xdr:row>1211</xdr:row>
      <xdr:rowOff>119742</xdr:rowOff>
    </xdr:to>
    <xdr:graphicFrame macro="">
      <xdr:nvGraphicFramePr>
        <xdr:cNvPr id="42" name="图表 41">
          <a:extLst>
            <a:ext uri="{FF2B5EF4-FFF2-40B4-BE49-F238E27FC236}">
              <a16:creationId xmlns:a16="http://schemas.microsoft.com/office/drawing/2014/main" id="{4FE8844A-7132-4A44-82B7-8765DDCA8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12</xdr:col>
      <xdr:colOff>261259</xdr:colOff>
      <xdr:row>1214</xdr:row>
      <xdr:rowOff>65313</xdr:rowOff>
    </xdr:from>
    <xdr:to>
      <xdr:col>22</xdr:col>
      <xdr:colOff>551544</xdr:colOff>
      <xdr:row>1238</xdr:row>
      <xdr:rowOff>108855</xdr:rowOff>
    </xdr:to>
    <xdr:graphicFrame macro="">
      <xdr:nvGraphicFramePr>
        <xdr:cNvPr id="43" name="图表 42">
          <a:extLst>
            <a:ext uri="{FF2B5EF4-FFF2-40B4-BE49-F238E27FC236}">
              <a16:creationId xmlns:a16="http://schemas.microsoft.com/office/drawing/2014/main" id="{1594D8EE-809B-48BC-8EBE-B734A4E21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23</xdr:col>
      <xdr:colOff>468085</xdr:colOff>
      <xdr:row>226</xdr:row>
      <xdr:rowOff>54427</xdr:rowOff>
    </xdr:from>
    <xdr:to>
      <xdr:col>33</xdr:col>
      <xdr:colOff>689429</xdr:colOff>
      <xdr:row>250</xdr:row>
      <xdr:rowOff>141513</xdr:rowOff>
    </xdr:to>
    <xdr:graphicFrame macro="">
      <xdr:nvGraphicFramePr>
        <xdr:cNvPr id="44" name="图表 43">
          <a:extLst>
            <a:ext uri="{FF2B5EF4-FFF2-40B4-BE49-F238E27FC236}">
              <a16:creationId xmlns:a16="http://schemas.microsoft.com/office/drawing/2014/main" id="{D1E1B01B-DC38-4E68-874B-D585C4CA9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65314</xdr:colOff>
      <xdr:row>226</xdr:row>
      <xdr:rowOff>43543</xdr:rowOff>
    </xdr:from>
    <xdr:to>
      <xdr:col>11</xdr:col>
      <xdr:colOff>275772</xdr:colOff>
      <xdr:row>250</xdr:row>
      <xdr:rowOff>130629</xdr:rowOff>
    </xdr:to>
    <xdr:graphicFrame macro="">
      <xdr:nvGraphicFramePr>
        <xdr:cNvPr id="45" name="图表 44">
          <a:extLst>
            <a:ext uri="{FF2B5EF4-FFF2-40B4-BE49-F238E27FC236}">
              <a16:creationId xmlns:a16="http://schemas.microsoft.com/office/drawing/2014/main" id="{34C4780E-737C-46C3-8806-1B83D8616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11</xdr:col>
      <xdr:colOff>533403</xdr:colOff>
      <xdr:row>226</xdr:row>
      <xdr:rowOff>43543</xdr:rowOff>
    </xdr:from>
    <xdr:to>
      <xdr:col>22</xdr:col>
      <xdr:colOff>351975</xdr:colOff>
      <xdr:row>250</xdr:row>
      <xdr:rowOff>130630</xdr:rowOff>
    </xdr:to>
    <xdr:graphicFrame macro="">
      <xdr:nvGraphicFramePr>
        <xdr:cNvPr id="46" name="图表 45">
          <a:extLst>
            <a:ext uri="{FF2B5EF4-FFF2-40B4-BE49-F238E27FC236}">
              <a16:creationId xmlns:a16="http://schemas.microsoft.com/office/drawing/2014/main" id="{6DE4D996-3F22-4474-BD62-70A9B260D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34</xdr:col>
      <xdr:colOff>250370</xdr:colOff>
      <xdr:row>226</xdr:row>
      <xdr:rowOff>54429</xdr:rowOff>
    </xdr:from>
    <xdr:to>
      <xdr:col>43</xdr:col>
      <xdr:colOff>123371</xdr:colOff>
      <xdr:row>251</xdr:row>
      <xdr:rowOff>1</xdr:rowOff>
    </xdr:to>
    <xdr:graphicFrame macro="">
      <xdr:nvGraphicFramePr>
        <xdr:cNvPr id="47" name="图表 46">
          <a:extLst>
            <a:ext uri="{FF2B5EF4-FFF2-40B4-BE49-F238E27FC236}">
              <a16:creationId xmlns:a16="http://schemas.microsoft.com/office/drawing/2014/main" id="{F1D3C21B-EA84-4ABA-85FB-837F108CC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98611</xdr:colOff>
      <xdr:row>471</xdr:row>
      <xdr:rowOff>53786</xdr:rowOff>
    </xdr:from>
    <xdr:to>
      <xdr:col>11</xdr:col>
      <xdr:colOff>212163</xdr:colOff>
      <xdr:row>495</xdr:row>
      <xdr:rowOff>35856</xdr:rowOff>
    </xdr:to>
    <xdr:graphicFrame macro="">
      <xdr:nvGraphicFramePr>
        <xdr:cNvPr id="56" name="图表 55">
          <a:extLst>
            <a:ext uri="{FF2B5EF4-FFF2-40B4-BE49-F238E27FC236}">
              <a16:creationId xmlns:a16="http://schemas.microsoft.com/office/drawing/2014/main" id="{8DA714F1-A65B-4545-9333-5CB0ED70D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xdr:col>
      <xdr:colOff>268943</xdr:colOff>
      <xdr:row>500</xdr:row>
      <xdr:rowOff>44825</xdr:rowOff>
    </xdr:from>
    <xdr:to>
      <xdr:col>11</xdr:col>
      <xdr:colOff>382495</xdr:colOff>
      <xdr:row>524</xdr:row>
      <xdr:rowOff>26895</xdr:rowOff>
    </xdr:to>
    <xdr:graphicFrame macro="">
      <xdr:nvGraphicFramePr>
        <xdr:cNvPr id="57" name="图表 56">
          <a:extLst>
            <a:ext uri="{FF2B5EF4-FFF2-40B4-BE49-F238E27FC236}">
              <a16:creationId xmlns:a16="http://schemas.microsoft.com/office/drawing/2014/main" id="{3AD95DD4-5682-433D-A26B-6450025E7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12</xdr:col>
      <xdr:colOff>98613</xdr:colOff>
      <xdr:row>471</xdr:row>
      <xdr:rowOff>35859</xdr:rowOff>
    </xdr:from>
    <xdr:to>
      <xdr:col>22</xdr:col>
      <xdr:colOff>409388</xdr:colOff>
      <xdr:row>495</xdr:row>
      <xdr:rowOff>17929</xdr:rowOff>
    </xdr:to>
    <xdr:graphicFrame macro="">
      <xdr:nvGraphicFramePr>
        <xdr:cNvPr id="58" name="图表 57">
          <a:extLst>
            <a:ext uri="{FF2B5EF4-FFF2-40B4-BE49-F238E27FC236}">
              <a16:creationId xmlns:a16="http://schemas.microsoft.com/office/drawing/2014/main" id="{E22543AB-292F-4C1F-9DFC-8FECF9D85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12</xdr:col>
      <xdr:colOff>152400</xdr:colOff>
      <xdr:row>500</xdr:row>
      <xdr:rowOff>44823</xdr:rowOff>
    </xdr:from>
    <xdr:to>
      <xdr:col>22</xdr:col>
      <xdr:colOff>463175</xdr:colOff>
      <xdr:row>524</xdr:row>
      <xdr:rowOff>26893</xdr:rowOff>
    </xdr:to>
    <xdr:graphicFrame macro="">
      <xdr:nvGraphicFramePr>
        <xdr:cNvPr id="59" name="图表 58">
          <a:extLst>
            <a:ext uri="{FF2B5EF4-FFF2-40B4-BE49-F238E27FC236}">
              <a16:creationId xmlns:a16="http://schemas.microsoft.com/office/drawing/2014/main" id="{C7C424ED-AFB3-441D-857D-52A22A949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xdr:col>
      <xdr:colOff>163287</xdr:colOff>
      <xdr:row>654</xdr:row>
      <xdr:rowOff>108855</xdr:rowOff>
    </xdr:from>
    <xdr:to>
      <xdr:col>11</xdr:col>
      <xdr:colOff>391888</xdr:colOff>
      <xdr:row>679</xdr:row>
      <xdr:rowOff>65312</xdr:rowOff>
    </xdr:to>
    <xdr:graphicFrame macro="">
      <xdr:nvGraphicFramePr>
        <xdr:cNvPr id="60" name="图表 59">
          <a:extLst>
            <a:ext uri="{FF2B5EF4-FFF2-40B4-BE49-F238E27FC236}">
              <a16:creationId xmlns:a16="http://schemas.microsoft.com/office/drawing/2014/main" id="{38D91E6C-B353-4249-ADA3-C14F82B6D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xdr:col>
      <xdr:colOff>174171</xdr:colOff>
      <xdr:row>654</xdr:row>
      <xdr:rowOff>130629</xdr:rowOff>
    </xdr:from>
    <xdr:to>
      <xdr:col>23</xdr:col>
      <xdr:colOff>0</xdr:colOff>
      <xdr:row>679</xdr:row>
      <xdr:rowOff>87086</xdr:rowOff>
    </xdr:to>
    <xdr:graphicFrame macro="">
      <xdr:nvGraphicFramePr>
        <xdr:cNvPr id="61" name="图表 60">
          <a:extLst>
            <a:ext uri="{FF2B5EF4-FFF2-40B4-BE49-F238E27FC236}">
              <a16:creationId xmlns:a16="http://schemas.microsoft.com/office/drawing/2014/main" id="{B41C530B-0CAB-4D6D-B4E8-9D02173AE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xdr:col>
      <xdr:colOff>206190</xdr:colOff>
      <xdr:row>529</xdr:row>
      <xdr:rowOff>44822</xdr:rowOff>
    </xdr:from>
    <xdr:to>
      <xdr:col>11</xdr:col>
      <xdr:colOff>324994</xdr:colOff>
      <xdr:row>553</xdr:row>
      <xdr:rowOff>26894</xdr:rowOff>
    </xdr:to>
    <xdr:graphicFrame macro="">
      <xdr:nvGraphicFramePr>
        <xdr:cNvPr id="62" name="图表 61">
          <a:extLst>
            <a:ext uri="{FF2B5EF4-FFF2-40B4-BE49-F238E27FC236}">
              <a16:creationId xmlns:a16="http://schemas.microsoft.com/office/drawing/2014/main" id="{AF2FAB82-D388-4CED-9DDC-7E870F674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12</xdr:col>
      <xdr:colOff>143436</xdr:colOff>
      <xdr:row>529</xdr:row>
      <xdr:rowOff>53788</xdr:rowOff>
    </xdr:from>
    <xdr:to>
      <xdr:col>22</xdr:col>
      <xdr:colOff>459463</xdr:colOff>
      <xdr:row>553</xdr:row>
      <xdr:rowOff>35860</xdr:rowOff>
    </xdr:to>
    <xdr:graphicFrame macro="">
      <xdr:nvGraphicFramePr>
        <xdr:cNvPr id="63" name="图表 62">
          <a:extLst>
            <a:ext uri="{FF2B5EF4-FFF2-40B4-BE49-F238E27FC236}">
              <a16:creationId xmlns:a16="http://schemas.microsoft.com/office/drawing/2014/main" id="{3295FE3A-F927-44D8-B820-927CFBEB8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24</xdr:col>
      <xdr:colOff>77287</xdr:colOff>
      <xdr:row>292</xdr:row>
      <xdr:rowOff>21772</xdr:rowOff>
    </xdr:from>
    <xdr:to>
      <xdr:col>34</xdr:col>
      <xdr:colOff>215173</xdr:colOff>
      <xdr:row>316</xdr:row>
      <xdr:rowOff>65315</xdr:rowOff>
    </xdr:to>
    <xdr:graphicFrame macro="">
      <xdr:nvGraphicFramePr>
        <xdr:cNvPr id="64" name="图表 63">
          <a:extLst>
            <a:ext uri="{FF2B5EF4-FFF2-40B4-BE49-F238E27FC236}">
              <a16:creationId xmlns:a16="http://schemas.microsoft.com/office/drawing/2014/main" id="{86A724C2-7460-445E-9AE0-8A12AFE4F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35</xdr:col>
      <xdr:colOff>130628</xdr:colOff>
      <xdr:row>292</xdr:row>
      <xdr:rowOff>32658</xdr:rowOff>
    </xdr:from>
    <xdr:to>
      <xdr:col>45</xdr:col>
      <xdr:colOff>420914</xdr:colOff>
      <xdr:row>316</xdr:row>
      <xdr:rowOff>76201</xdr:rowOff>
    </xdr:to>
    <xdr:graphicFrame macro="">
      <xdr:nvGraphicFramePr>
        <xdr:cNvPr id="65" name="图表 64">
          <a:extLst>
            <a:ext uri="{FF2B5EF4-FFF2-40B4-BE49-F238E27FC236}">
              <a16:creationId xmlns:a16="http://schemas.microsoft.com/office/drawing/2014/main" id="{EE84D3B0-AE92-4F5A-BA8B-F017B51A0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xdr:col>
      <xdr:colOff>71718</xdr:colOff>
      <xdr:row>351</xdr:row>
      <xdr:rowOff>89646</xdr:rowOff>
    </xdr:from>
    <xdr:to>
      <xdr:col>11</xdr:col>
      <xdr:colOff>233084</xdr:colOff>
      <xdr:row>375</xdr:row>
      <xdr:rowOff>100404</xdr:rowOff>
    </xdr:to>
    <xdr:graphicFrame macro="">
      <xdr:nvGraphicFramePr>
        <xdr:cNvPr id="66" name="图表 65">
          <a:extLst>
            <a:ext uri="{FF2B5EF4-FFF2-40B4-BE49-F238E27FC236}">
              <a16:creationId xmlns:a16="http://schemas.microsoft.com/office/drawing/2014/main" id="{7526FE34-3BCD-4945-B9D9-C402670E5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179295</xdr:colOff>
      <xdr:row>351</xdr:row>
      <xdr:rowOff>62753</xdr:rowOff>
    </xdr:from>
    <xdr:to>
      <xdr:col>22</xdr:col>
      <xdr:colOff>537884</xdr:colOff>
      <xdr:row>375</xdr:row>
      <xdr:rowOff>73511</xdr:rowOff>
    </xdr:to>
    <xdr:graphicFrame macro="">
      <xdr:nvGraphicFramePr>
        <xdr:cNvPr id="67" name="图表 66">
          <a:extLst>
            <a:ext uri="{FF2B5EF4-FFF2-40B4-BE49-F238E27FC236}">
              <a16:creationId xmlns:a16="http://schemas.microsoft.com/office/drawing/2014/main" id="{075D1D5F-55CC-4BB9-BD69-99E020FF0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xdr:col>
      <xdr:colOff>71717</xdr:colOff>
      <xdr:row>380</xdr:row>
      <xdr:rowOff>98609</xdr:rowOff>
    </xdr:from>
    <xdr:to>
      <xdr:col>11</xdr:col>
      <xdr:colOff>245036</xdr:colOff>
      <xdr:row>404</xdr:row>
      <xdr:rowOff>116539</xdr:rowOff>
    </xdr:to>
    <xdr:graphicFrame macro="">
      <xdr:nvGraphicFramePr>
        <xdr:cNvPr id="68" name="图表 67">
          <a:extLst>
            <a:ext uri="{FF2B5EF4-FFF2-40B4-BE49-F238E27FC236}">
              <a16:creationId xmlns:a16="http://schemas.microsoft.com/office/drawing/2014/main" id="{8A506289-E374-451A-97FB-485BCE546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12</xdr:col>
      <xdr:colOff>197224</xdr:colOff>
      <xdr:row>380</xdr:row>
      <xdr:rowOff>71717</xdr:rowOff>
    </xdr:from>
    <xdr:to>
      <xdr:col>23</xdr:col>
      <xdr:colOff>11954</xdr:colOff>
      <xdr:row>404</xdr:row>
      <xdr:rowOff>89647</xdr:rowOff>
    </xdr:to>
    <xdr:graphicFrame macro="">
      <xdr:nvGraphicFramePr>
        <xdr:cNvPr id="69" name="图表 68">
          <a:extLst>
            <a:ext uri="{FF2B5EF4-FFF2-40B4-BE49-F238E27FC236}">
              <a16:creationId xmlns:a16="http://schemas.microsoft.com/office/drawing/2014/main" id="{B51B6FC6-2CE5-4BA9-96C6-51D90335A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xdr:col>
      <xdr:colOff>44822</xdr:colOff>
      <xdr:row>409</xdr:row>
      <xdr:rowOff>26895</xdr:rowOff>
    </xdr:from>
    <xdr:to>
      <xdr:col>11</xdr:col>
      <xdr:colOff>215152</xdr:colOff>
      <xdr:row>433</xdr:row>
      <xdr:rowOff>43031</xdr:rowOff>
    </xdr:to>
    <xdr:graphicFrame macro="">
      <xdr:nvGraphicFramePr>
        <xdr:cNvPr id="70" name="图表 69">
          <a:extLst>
            <a:ext uri="{FF2B5EF4-FFF2-40B4-BE49-F238E27FC236}">
              <a16:creationId xmlns:a16="http://schemas.microsoft.com/office/drawing/2014/main" id="{1271B285-1149-4464-838A-7BD0E5A09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12</xdr:col>
      <xdr:colOff>170329</xdr:colOff>
      <xdr:row>409</xdr:row>
      <xdr:rowOff>8966</xdr:rowOff>
    </xdr:from>
    <xdr:to>
      <xdr:col>22</xdr:col>
      <xdr:colOff>537882</xdr:colOff>
      <xdr:row>433</xdr:row>
      <xdr:rowOff>25102</xdr:rowOff>
    </xdr:to>
    <xdr:graphicFrame macro="">
      <xdr:nvGraphicFramePr>
        <xdr:cNvPr id="71" name="图表 70">
          <a:extLst>
            <a:ext uri="{FF2B5EF4-FFF2-40B4-BE49-F238E27FC236}">
              <a16:creationId xmlns:a16="http://schemas.microsoft.com/office/drawing/2014/main" id="{1CBE0478-539E-4839-BECA-0660015B7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53786</xdr:colOff>
      <xdr:row>442</xdr:row>
      <xdr:rowOff>8964</xdr:rowOff>
    </xdr:from>
    <xdr:to>
      <xdr:col>11</xdr:col>
      <xdr:colOff>227105</xdr:colOff>
      <xdr:row>466</xdr:row>
      <xdr:rowOff>26893</xdr:rowOff>
    </xdr:to>
    <xdr:graphicFrame macro="">
      <xdr:nvGraphicFramePr>
        <xdr:cNvPr id="72" name="图表 71">
          <a:extLst>
            <a:ext uri="{FF2B5EF4-FFF2-40B4-BE49-F238E27FC236}">
              <a16:creationId xmlns:a16="http://schemas.microsoft.com/office/drawing/2014/main" id="{4BD02533-0941-49D6-96C8-8D92A3D55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xdr:col>
      <xdr:colOff>71718</xdr:colOff>
      <xdr:row>442</xdr:row>
      <xdr:rowOff>35859</xdr:rowOff>
    </xdr:from>
    <xdr:to>
      <xdr:col>22</xdr:col>
      <xdr:colOff>442260</xdr:colOff>
      <xdr:row>466</xdr:row>
      <xdr:rowOff>53788</xdr:rowOff>
    </xdr:to>
    <xdr:graphicFrame macro="">
      <xdr:nvGraphicFramePr>
        <xdr:cNvPr id="73" name="图表 72">
          <a:extLst>
            <a:ext uri="{FF2B5EF4-FFF2-40B4-BE49-F238E27FC236}">
              <a16:creationId xmlns:a16="http://schemas.microsoft.com/office/drawing/2014/main" id="{EC7F8770-78E8-4106-8ABC-675E92A20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xdr:col>
      <xdr:colOff>65315</xdr:colOff>
      <xdr:row>255</xdr:row>
      <xdr:rowOff>141511</xdr:rowOff>
    </xdr:from>
    <xdr:to>
      <xdr:col>11</xdr:col>
      <xdr:colOff>254011</xdr:colOff>
      <xdr:row>280</xdr:row>
      <xdr:rowOff>32655</xdr:rowOff>
    </xdr:to>
    <xdr:graphicFrame macro="">
      <xdr:nvGraphicFramePr>
        <xdr:cNvPr id="76" name="图表 75">
          <a:extLst>
            <a:ext uri="{FF2B5EF4-FFF2-40B4-BE49-F238E27FC236}">
              <a16:creationId xmlns:a16="http://schemas.microsoft.com/office/drawing/2014/main" id="{70CFBD59-615D-4492-A8D4-D4E5EDF46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12</xdr:col>
      <xdr:colOff>54429</xdr:colOff>
      <xdr:row>256</xdr:row>
      <xdr:rowOff>54429</xdr:rowOff>
    </xdr:from>
    <xdr:to>
      <xdr:col>22</xdr:col>
      <xdr:colOff>395525</xdr:colOff>
      <xdr:row>280</xdr:row>
      <xdr:rowOff>87087</xdr:rowOff>
    </xdr:to>
    <xdr:graphicFrame macro="">
      <xdr:nvGraphicFramePr>
        <xdr:cNvPr id="77" name="图表 76">
          <a:extLst>
            <a:ext uri="{FF2B5EF4-FFF2-40B4-BE49-F238E27FC236}">
              <a16:creationId xmlns:a16="http://schemas.microsoft.com/office/drawing/2014/main" id="{3E2B5575-4A99-4B44-9D6A-8F4D15D3B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xdr:col>
      <xdr:colOff>80680</xdr:colOff>
      <xdr:row>843</xdr:row>
      <xdr:rowOff>0</xdr:rowOff>
    </xdr:from>
    <xdr:to>
      <xdr:col>11</xdr:col>
      <xdr:colOff>283879</xdr:colOff>
      <xdr:row>867</xdr:row>
      <xdr:rowOff>35858</xdr:rowOff>
    </xdr:to>
    <xdr:graphicFrame macro="">
      <xdr:nvGraphicFramePr>
        <xdr:cNvPr id="79" name="图表 78">
          <a:extLst>
            <a:ext uri="{FF2B5EF4-FFF2-40B4-BE49-F238E27FC236}">
              <a16:creationId xmlns:a16="http://schemas.microsoft.com/office/drawing/2014/main" id="{DA620332-F429-4E15-8160-49AFD9BBB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12</xdr:col>
      <xdr:colOff>71718</xdr:colOff>
      <xdr:row>843</xdr:row>
      <xdr:rowOff>26893</xdr:rowOff>
    </xdr:from>
    <xdr:to>
      <xdr:col>22</xdr:col>
      <xdr:colOff>472140</xdr:colOff>
      <xdr:row>867</xdr:row>
      <xdr:rowOff>62751</xdr:rowOff>
    </xdr:to>
    <xdr:graphicFrame macro="">
      <xdr:nvGraphicFramePr>
        <xdr:cNvPr id="80" name="图表 79">
          <a:extLst>
            <a:ext uri="{FF2B5EF4-FFF2-40B4-BE49-F238E27FC236}">
              <a16:creationId xmlns:a16="http://schemas.microsoft.com/office/drawing/2014/main" id="{FF80CA07-11DA-4F42-A9D8-CF2BEF1E5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23</xdr:col>
      <xdr:colOff>533400</xdr:colOff>
      <xdr:row>162</xdr:row>
      <xdr:rowOff>10885</xdr:rowOff>
    </xdr:from>
    <xdr:to>
      <xdr:col>34</xdr:col>
      <xdr:colOff>10887</xdr:colOff>
      <xdr:row>186</xdr:row>
      <xdr:rowOff>76200</xdr:rowOff>
    </xdr:to>
    <xdr:graphicFrame macro="">
      <xdr:nvGraphicFramePr>
        <xdr:cNvPr id="85" name="图表 84">
          <a:extLst>
            <a:ext uri="{FF2B5EF4-FFF2-40B4-BE49-F238E27FC236}">
              <a16:creationId xmlns:a16="http://schemas.microsoft.com/office/drawing/2014/main" id="{2E06788E-FB9D-44E0-9751-EA826F0D0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xdr:col>
      <xdr:colOff>32658</xdr:colOff>
      <xdr:row>684</xdr:row>
      <xdr:rowOff>54427</xdr:rowOff>
    </xdr:from>
    <xdr:to>
      <xdr:col>11</xdr:col>
      <xdr:colOff>261259</xdr:colOff>
      <xdr:row>709</xdr:row>
      <xdr:rowOff>10885</xdr:rowOff>
    </xdr:to>
    <xdr:graphicFrame macro="">
      <xdr:nvGraphicFramePr>
        <xdr:cNvPr id="88" name="图表 87">
          <a:extLst>
            <a:ext uri="{FF2B5EF4-FFF2-40B4-BE49-F238E27FC236}">
              <a16:creationId xmlns:a16="http://schemas.microsoft.com/office/drawing/2014/main" id="{ED222A5E-8184-43B8-8B6C-5DA0584F1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12</xdr:col>
      <xdr:colOff>195943</xdr:colOff>
      <xdr:row>684</xdr:row>
      <xdr:rowOff>76200</xdr:rowOff>
    </xdr:from>
    <xdr:to>
      <xdr:col>23</xdr:col>
      <xdr:colOff>21772</xdr:colOff>
      <xdr:row>709</xdr:row>
      <xdr:rowOff>32658</xdr:rowOff>
    </xdr:to>
    <xdr:graphicFrame macro="">
      <xdr:nvGraphicFramePr>
        <xdr:cNvPr id="89" name="图表 88">
          <a:extLst>
            <a:ext uri="{FF2B5EF4-FFF2-40B4-BE49-F238E27FC236}">
              <a16:creationId xmlns:a16="http://schemas.microsoft.com/office/drawing/2014/main" id="{4976DF29-A496-4E3D-8DE9-5875F25FB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283027</xdr:colOff>
      <xdr:row>132</xdr:row>
      <xdr:rowOff>92529</xdr:rowOff>
    </xdr:from>
    <xdr:to>
      <xdr:col>11</xdr:col>
      <xdr:colOff>172356</xdr:colOff>
      <xdr:row>156</xdr:row>
      <xdr:rowOff>108858</xdr:rowOff>
    </xdr:to>
    <xdr:graphicFrame macro="">
      <xdr:nvGraphicFramePr>
        <xdr:cNvPr id="74" name="图表 73">
          <a:extLst>
            <a:ext uri="{FF2B5EF4-FFF2-40B4-BE49-F238E27FC236}">
              <a16:creationId xmlns:a16="http://schemas.microsoft.com/office/drawing/2014/main" id="{526A4A9F-B573-44AD-8D3A-C8B9D4076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12</xdr:col>
      <xdr:colOff>32658</xdr:colOff>
      <xdr:row>132</xdr:row>
      <xdr:rowOff>130628</xdr:rowOff>
    </xdr:from>
    <xdr:to>
      <xdr:col>22</xdr:col>
      <xdr:colOff>368301</xdr:colOff>
      <xdr:row>157</xdr:row>
      <xdr:rowOff>5442</xdr:rowOff>
    </xdr:to>
    <xdr:graphicFrame macro="">
      <xdr:nvGraphicFramePr>
        <xdr:cNvPr id="82" name="图表 81">
          <a:extLst>
            <a:ext uri="{FF2B5EF4-FFF2-40B4-BE49-F238E27FC236}">
              <a16:creationId xmlns:a16="http://schemas.microsoft.com/office/drawing/2014/main" id="{A9F446D2-D5D2-4A8A-9A1D-D703A9745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xdr:col>
      <xdr:colOff>43543</xdr:colOff>
      <xdr:row>716</xdr:row>
      <xdr:rowOff>32657</xdr:rowOff>
    </xdr:from>
    <xdr:to>
      <xdr:col>11</xdr:col>
      <xdr:colOff>253999</xdr:colOff>
      <xdr:row>740</xdr:row>
      <xdr:rowOff>119743</xdr:rowOff>
    </xdr:to>
    <xdr:graphicFrame macro="">
      <xdr:nvGraphicFramePr>
        <xdr:cNvPr id="86" name="图表 85">
          <a:extLst>
            <a:ext uri="{FF2B5EF4-FFF2-40B4-BE49-F238E27FC236}">
              <a16:creationId xmlns:a16="http://schemas.microsoft.com/office/drawing/2014/main" id="{9057B89A-23D7-442E-9948-EF564C8E0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1</xdr:col>
      <xdr:colOff>84525</xdr:colOff>
      <xdr:row>321</xdr:row>
      <xdr:rowOff>5124</xdr:rowOff>
    </xdr:from>
    <xdr:to>
      <xdr:col>11</xdr:col>
      <xdr:colOff>195943</xdr:colOff>
      <xdr:row>345</xdr:row>
      <xdr:rowOff>43544</xdr:rowOff>
    </xdr:to>
    <xdr:graphicFrame macro="">
      <xdr:nvGraphicFramePr>
        <xdr:cNvPr id="87" name="图表 86">
          <a:extLst>
            <a:ext uri="{FF2B5EF4-FFF2-40B4-BE49-F238E27FC236}">
              <a16:creationId xmlns:a16="http://schemas.microsoft.com/office/drawing/2014/main" id="{64D74855-6F0B-4E3A-AC7D-305321043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12</xdr:col>
      <xdr:colOff>130630</xdr:colOff>
      <xdr:row>321</xdr:row>
      <xdr:rowOff>0</xdr:rowOff>
    </xdr:from>
    <xdr:to>
      <xdr:col>22</xdr:col>
      <xdr:colOff>394448</xdr:colOff>
      <xdr:row>345</xdr:row>
      <xdr:rowOff>38420</xdr:rowOff>
    </xdr:to>
    <xdr:graphicFrame macro="">
      <xdr:nvGraphicFramePr>
        <xdr:cNvPr id="90" name="图表 89">
          <a:extLst>
            <a:ext uri="{FF2B5EF4-FFF2-40B4-BE49-F238E27FC236}">
              <a16:creationId xmlns:a16="http://schemas.microsoft.com/office/drawing/2014/main" id="{BD577BEB-658E-4863-ABF7-AE959298A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xdr:col>
      <xdr:colOff>-1</xdr:colOff>
      <xdr:row>162</xdr:row>
      <xdr:rowOff>53787</xdr:rowOff>
    </xdr:from>
    <xdr:to>
      <xdr:col>11</xdr:col>
      <xdr:colOff>170328</xdr:colOff>
      <xdr:row>186</xdr:row>
      <xdr:rowOff>69923</xdr:rowOff>
    </xdr:to>
    <xdr:graphicFrame macro="">
      <xdr:nvGraphicFramePr>
        <xdr:cNvPr id="91" name="图表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12</xdr:col>
      <xdr:colOff>26894</xdr:colOff>
      <xdr:row>162</xdr:row>
      <xdr:rowOff>26894</xdr:rowOff>
    </xdr:from>
    <xdr:to>
      <xdr:col>22</xdr:col>
      <xdr:colOff>394446</xdr:colOff>
      <xdr:row>186</xdr:row>
      <xdr:rowOff>43030</xdr:rowOff>
    </xdr:to>
    <xdr:graphicFrame macro="">
      <xdr:nvGraphicFramePr>
        <xdr:cNvPr id="93" name="图表 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0</xdr:col>
      <xdr:colOff>283029</xdr:colOff>
      <xdr:row>194</xdr:row>
      <xdr:rowOff>43543</xdr:rowOff>
    </xdr:from>
    <xdr:to>
      <xdr:col>11</xdr:col>
      <xdr:colOff>185058</xdr:colOff>
      <xdr:row>218</xdr:row>
      <xdr:rowOff>121920</xdr:rowOff>
    </xdr:to>
    <xdr:graphicFrame macro="">
      <xdr:nvGraphicFramePr>
        <xdr:cNvPr id="94" name="图表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11</xdr:col>
      <xdr:colOff>511629</xdr:colOff>
      <xdr:row>194</xdr:row>
      <xdr:rowOff>54428</xdr:rowOff>
    </xdr:from>
    <xdr:to>
      <xdr:col>22</xdr:col>
      <xdr:colOff>352826</xdr:colOff>
      <xdr:row>219</xdr:row>
      <xdr:rowOff>8581</xdr:rowOff>
    </xdr:to>
    <xdr:graphicFrame macro="">
      <xdr:nvGraphicFramePr>
        <xdr:cNvPr id="96" name="图表 9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23</xdr:col>
      <xdr:colOff>423903</xdr:colOff>
      <xdr:row>194</xdr:row>
      <xdr:rowOff>70436</xdr:rowOff>
    </xdr:from>
    <xdr:to>
      <xdr:col>33</xdr:col>
      <xdr:colOff>682172</xdr:colOff>
      <xdr:row>219</xdr:row>
      <xdr:rowOff>37779</xdr:rowOff>
    </xdr:to>
    <xdr:graphicFrame macro="">
      <xdr:nvGraphicFramePr>
        <xdr:cNvPr id="97" name="图表 9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34</xdr:col>
      <xdr:colOff>242047</xdr:colOff>
      <xdr:row>194</xdr:row>
      <xdr:rowOff>89647</xdr:rowOff>
    </xdr:from>
    <xdr:to>
      <xdr:col>43</xdr:col>
      <xdr:colOff>159658</xdr:colOff>
      <xdr:row>219</xdr:row>
      <xdr:rowOff>56990</xdr:rowOff>
    </xdr:to>
    <xdr:graphicFrame macro="">
      <xdr:nvGraphicFramePr>
        <xdr:cNvPr id="98" name="图表 9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65442</xdr:colOff>
      <xdr:row>91</xdr:row>
      <xdr:rowOff>76199</xdr:rowOff>
    </xdr:from>
    <xdr:to>
      <xdr:col>10</xdr:col>
      <xdr:colOff>377932</xdr:colOff>
      <xdr:row>115</xdr:row>
      <xdr:rowOff>80681</xdr:rowOff>
    </xdr:to>
    <xdr:graphicFrame macro="">
      <xdr:nvGraphicFramePr>
        <xdr:cNvPr id="6" name="图表 5">
          <a:extLst>
            <a:ext uri="{FF2B5EF4-FFF2-40B4-BE49-F238E27FC236}">
              <a16:creationId xmlns:a16="http://schemas.microsoft.com/office/drawing/2014/main" id="{C5FBDB12-7363-413B-8429-B780A23B3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72614</xdr:colOff>
      <xdr:row>60</xdr:row>
      <xdr:rowOff>61408</xdr:rowOff>
    </xdr:from>
    <xdr:to>
      <xdr:col>10</xdr:col>
      <xdr:colOff>349664</xdr:colOff>
      <xdr:row>84</xdr:row>
      <xdr:rowOff>44823</xdr:rowOff>
    </xdr:to>
    <xdr:graphicFrame macro="">
      <xdr:nvGraphicFramePr>
        <xdr:cNvPr id="9" name="图表 8">
          <a:extLst>
            <a:ext uri="{FF2B5EF4-FFF2-40B4-BE49-F238E27FC236}">
              <a16:creationId xmlns:a16="http://schemas.microsoft.com/office/drawing/2014/main" id="{7C3D5FAE-A6D8-41B1-9403-2DBEBAC40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80683</xdr:colOff>
      <xdr:row>30</xdr:row>
      <xdr:rowOff>71718</xdr:rowOff>
    </xdr:from>
    <xdr:to>
      <xdr:col>10</xdr:col>
      <xdr:colOff>414196</xdr:colOff>
      <xdr:row>54</xdr:row>
      <xdr:rowOff>88946</xdr:rowOff>
    </xdr:to>
    <xdr:graphicFrame macro="">
      <xdr:nvGraphicFramePr>
        <xdr:cNvPr id="10" name="图表 9">
          <a:extLst>
            <a:ext uri="{FF2B5EF4-FFF2-40B4-BE49-F238E27FC236}">
              <a16:creationId xmlns:a16="http://schemas.microsoft.com/office/drawing/2014/main" id="{655D45D7-4EFA-48B0-8A11-A8116C5F7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62855</xdr:colOff>
      <xdr:row>30</xdr:row>
      <xdr:rowOff>76915</xdr:rowOff>
    </xdr:from>
    <xdr:to>
      <xdr:col>30</xdr:col>
      <xdr:colOff>396368</xdr:colOff>
      <xdr:row>54</xdr:row>
      <xdr:rowOff>94143</xdr:rowOff>
    </xdr:to>
    <xdr:graphicFrame macro="">
      <xdr:nvGraphicFramePr>
        <xdr:cNvPr id="11" name="图表 10">
          <a:extLst>
            <a:ext uri="{FF2B5EF4-FFF2-40B4-BE49-F238E27FC236}">
              <a16:creationId xmlns:a16="http://schemas.microsoft.com/office/drawing/2014/main" id="{5D674453-9510-414D-9A81-EF237F415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286870</xdr:colOff>
      <xdr:row>91</xdr:row>
      <xdr:rowOff>71717</xdr:rowOff>
    </xdr:from>
    <xdr:to>
      <xdr:col>20</xdr:col>
      <xdr:colOff>599360</xdr:colOff>
      <xdr:row>115</xdr:row>
      <xdr:rowOff>76199</xdr:rowOff>
    </xdr:to>
    <xdr:graphicFrame macro="">
      <xdr:nvGraphicFramePr>
        <xdr:cNvPr id="12" name="图表 11">
          <a:extLst>
            <a:ext uri="{FF2B5EF4-FFF2-40B4-BE49-F238E27FC236}">
              <a16:creationId xmlns:a16="http://schemas.microsoft.com/office/drawing/2014/main" id="{8B23143B-B1FA-4196-8266-3D660503B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295836</xdr:colOff>
      <xdr:row>60</xdr:row>
      <xdr:rowOff>89647</xdr:rowOff>
    </xdr:from>
    <xdr:to>
      <xdr:col>20</xdr:col>
      <xdr:colOff>572886</xdr:colOff>
      <xdr:row>84</xdr:row>
      <xdr:rowOff>73062</xdr:rowOff>
    </xdr:to>
    <xdr:graphicFrame macro="">
      <xdr:nvGraphicFramePr>
        <xdr:cNvPr id="13" name="图表 12">
          <a:extLst>
            <a:ext uri="{FF2B5EF4-FFF2-40B4-BE49-F238E27FC236}">
              <a16:creationId xmlns:a16="http://schemas.microsoft.com/office/drawing/2014/main" id="{58BE9EBE-65B1-4D3F-B089-B2C9F91CF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522514</xdr:colOff>
      <xdr:row>60</xdr:row>
      <xdr:rowOff>97970</xdr:rowOff>
    </xdr:from>
    <xdr:to>
      <xdr:col>30</xdr:col>
      <xdr:colOff>587829</xdr:colOff>
      <xdr:row>84</xdr:row>
      <xdr:rowOff>32656</xdr:rowOff>
    </xdr:to>
    <xdr:graphicFrame macro="">
      <xdr:nvGraphicFramePr>
        <xdr:cNvPr id="20" name="图表 19">
          <a:extLst>
            <a:ext uri="{FF2B5EF4-FFF2-40B4-BE49-F238E27FC236}">
              <a16:creationId xmlns:a16="http://schemas.microsoft.com/office/drawing/2014/main" id="{FD346769-5B30-4E95-ABE6-99FD4D418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348342</xdr:colOff>
      <xdr:row>60</xdr:row>
      <xdr:rowOff>108857</xdr:rowOff>
    </xdr:from>
    <xdr:to>
      <xdr:col>40</xdr:col>
      <xdr:colOff>413657</xdr:colOff>
      <xdr:row>84</xdr:row>
      <xdr:rowOff>43543</xdr:rowOff>
    </xdr:to>
    <xdr:graphicFrame macro="">
      <xdr:nvGraphicFramePr>
        <xdr:cNvPr id="21" name="图表 20">
          <a:extLst>
            <a:ext uri="{FF2B5EF4-FFF2-40B4-BE49-F238E27FC236}">
              <a16:creationId xmlns:a16="http://schemas.microsoft.com/office/drawing/2014/main" id="{FC72D007-46E8-44C8-8B00-8B06DBC0B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251010</xdr:colOff>
      <xdr:row>273</xdr:row>
      <xdr:rowOff>21772</xdr:rowOff>
    </xdr:from>
    <xdr:to>
      <xdr:col>10</xdr:col>
      <xdr:colOff>505585</xdr:colOff>
      <xdr:row>297</xdr:row>
      <xdr:rowOff>21771</xdr:rowOff>
    </xdr:to>
    <xdr:graphicFrame macro="">
      <xdr:nvGraphicFramePr>
        <xdr:cNvPr id="38" name="图表 37">
          <a:extLst>
            <a:ext uri="{FF2B5EF4-FFF2-40B4-BE49-F238E27FC236}">
              <a16:creationId xmlns:a16="http://schemas.microsoft.com/office/drawing/2014/main" id="{F7A12B1B-FED2-4DDA-BD35-EB4CD9900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332974</xdr:colOff>
      <xdr:row>273</xdr:row>
      <xdr:rowOff>35218</xdr:rowOff>
    </xdr:from>
    <xdr:to>
      <xdr:col>20</xdr:col>
      <xdr:colOff>587549</xdr:colOff>
      <xdr:row>297</xdr:row>
      <xdr:rowOff>37629</xdr:rowOff>
    </xdr:to>
    <xdr:graphicFrame macro="">
      <xdr:nvGraphicFramePr>
        <xdr:cNvPr id="39" name="图表 38">
          <a:extLst>
            <a:ext uri="{FF2B5EF4-FFF2-40B4-BE49-F238E27FC236}">
              <a16:creationId xmlns:a16="http://schemas.microsoft.com/office/drawing/2014/main" id="{373FEA7C-DD1B-4F17-A5B7-813D53D6F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239484</xdr:colOff>
      <xdr:row>300</xdr:row>
      <xdr:rowOff>30734</xdr:rowOff>
    </xdr:from>
    <xdr:to>
      <xdr:col>10</xdr:col>
      <xdr:colOff>494059</xdr:colOff>
      <xdr:row>324</xdr:row>
      <xdr:rowOff>33146</xdr:rowOff>
    </xdr:to>
    <xdr:graphicFrame macro="">
      <xdr:nvGraphicFramePr>
        <xdr:cNvPr id="40" name="图表 39">
          <a:extLst>
            <a:ext uri="{FF2B5EF4-FFF2-40B4-BE49-F238E27FC236}">
              <a16:creationId xmlns:a16="http://schemas.microsoft.com/office/drawing/2014/main" id="{3496A33A-F68F-410C-915B-500BD63CC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332334</xdr:colOff>
      <xdr:row>300</xdr:row>
      <xdr:rowOff>56988</xdr:rowOff>
    </xdr:from>
    <xdr:to>
      <xdr:col>20</xdr:col>
      <xdr:colOff>586909</xdr:colOff>
      <xdr:row>324</xdr:row>
      <xdr:rowOff>59400</xdr:rowOff>
    </xdr:to>
    <xdr:graphicFrame macro="">
      <xdr:nvGraphicFramePr>
        <xdr:cNvPr id="41" name="图表 40">
          <a:extLst>
            <a:ext uri="{FF2B5EF4-FFF2-40B4-BE49-F238E27FC236}">
              <a16:creationId xmlns:a16="http://schemas.microsoft.com/office/drawing/2014/main" id="{35352031-17FA-4A93-B2A5-D954B6CA6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217712</xdr:colOff>
      <xdr:row>328</xdr:row>
      <xdr:rowOff>12806</xdr:rowOff>
    </xdr:from>
    <xdr:to>
      <xdr:col>10</xdr:col>
      <xdr:colOff>472287</xdr:colOff>
      <xdr:row>352</xdr:row>
      <xdr:rowOff>15217</xdr:rowOff>
    </xdr:to>
    <xdr:graphicFrame macro="">
      <xdr:nvGraphicFramePr>
        <xdr:cNvPr id="42" name="图表 41">
          <a:extLst>
            <a:ext uri="{FF2B5EF4-FFF2-40B4-BE49-F238E27FC236}">
              <a16:creationId xmlns:a16="http://schemas.microsoft.com/office/drawing/2014/main" id="{C702BA6F-C9A7-41E9-BB24-4C00EF71B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343219</xdr:colOff>
      <xdr:row>328</xdr:row>
      <xdr:rowOff>28173</xdr:rowOff>
    </xdr:from>
    <xdr:to>
      <xdr:col>20</xdr:col>
      <xdr:colOff>597794</xdr:colOff>
      <xdr:row>352</xdr:row>
      <xdr:rowOff>30584</xdr:rowOff>
    </xdr:to>
    <xdr:graphicFrame macro="">
      <xdr:nvGraphicFramePr>
        <xdr:cNvPr id="43" name="图表 42">
          <a:extLst>
            <a:ext uri="{FF2B5EF4-FFF2-40B4-BE49-F238E27FC236}">
              <a16:creationId xmlns:a16="http://schemas.microsoft.com/office/drawing/2014/main" id="{C87DE031-D55D-4892-9506-D98D5AC33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210668</xdr:colOff>
      <xdr:row>355</xdr:row>
      <xdr:rowOff>100532</xdr:rowOff>
    </xdr:from>
    <xdr:to>
      <xdr:col>10</xdr:col>
      <xdr:colOff>465243</xdr:colOff>
      <xdr:row>379</xdr:row>
      <xdr:rowOff>102943</xdr:rowOff>
    </xdr:to>
    <xdr:graphicFrame macro="">
      <xdr:nvGraphicFramePr>
        <xdr:cNvPr id="44" name="图表 43">
          <a:extLst>
            <a:ext uri="{FF2B5EF4-FFF2-40B4-BE49-F238E27FC236}">
              <a16:creationId xmlns:a16="http://schemas.microsoft.com/office/drawing/2014/main" id="{54871AD7-7485-4146-A21B-3E06ED51A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357946</xdr:colOff>
      <xdr:row>355</xdr:row>
      <xdr:rowOff>105014</xdr:rowOff>
    </xdr:from>
    <xdr:to>
      <xdr:col>21</xdr:col>
      <xdr:colOff>2921</xdr:colOff>
      <xdr:row>379</xdr:row>
      <xdr:rowOff>107425</xdr:rowOff>
    </xdr:to>
    <xdr:graphicFrame macro="">
      <xdr:nvGraphicFramePr>
        <xdr:cNvPr id="45" name="图表 44">
          <a:extLst>
            <a:ext uri="{FF2B5EF4-FFF2-40B4-BE49-F238E27FC236}">
              <a16:creationId xmlns:a16="http://schemas.microsoft.com/office/drawing/2014/main" id="{1BCAC47E-1B13-45B1-A063-E2BA39635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192742</xdr:colOff>
      <xdr:row>273</xdr:row>
      <xdr:rowOff>41563</xdr:rowOff>
    </xdr:from>
    <xdr:to>
      <xdr:col>31</xdr:col>
      <xdr:colOff>447317</xdr:colOff>
      <xdr:row>297</xdr:row>
      <xdr:rowOff>44531</xdr:rowOff>
    </xdr:to>
    <xdr:graphicFrame macro="">
      <xdr:nvGraphicFramePr>
        <xdr:cNvPr id="54" name="图表 53">
          <a:extLst>
            <a:ext uri="{FF2B5EF4-FFF2-40B4-BE49-F238E27FC236}">
              <a16:creationId xmlns:a16="http://schemas.microsoft.com/office/drawing/2014/main" id="{290CA659-D3CE-479A-8606-B0491BC70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32</xdr:col>
      <xdr:colOff>274706</xdr:colOff>
      <xdr:row>273</xdr:row>
      <xdr:rowOff>55009</xdr:rowOff>
    </xdr:from>
    <xdr:to>
      <xdr:col>41</xdr:col>
      <xdr:colOff>529281</xdr:colOff>
      <xdr:row>297</xdr:row>
      <xdr:rowOff>57420</xdr:rowOff>
    </xdr:to>
    <xdr:graphicFrame macro="">
      <xdr:nvGraphicFramePr>
        <xdr:cNvPr id="55" name="图表 54">
          <a:extLst>
            <a:ext uri="{FF2B5EF4-FFF2-40B4-BE49-F238E27FC236}">
              <a16:creationId xmlns:a16="http://schemas.microsoft.com/office/drawing/2014/main" id="{C66923CC-96DC-4031-B0C6-AA777BE84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22</xdr:col>
      <xdr:colOff>181216</xdr:colOff>
      <xdr:row>300</xdr:row>
      <xdr:rowOff>50525</xdr:rowOff>
    </xdr:from>
    <xdr:to>
      <xdr:col>31</xdr:col>
      <xdr:colOff>435791</xdr:colOff>
      <xdr:row>324</xdr:row>
      <xdr:rowOff>52936</xdr:rowOff>
    </xdr:to>
    <xdr:graphicFrame macro="">
      <xdr:nvGraphicFramePr>
        <xdr:cNvPr id="56" name="图表 55">
          <a:extLst>
            <a:ext uri="{FF2B5EF4-FFF2-40B4-BE49-F238E27FC236}">
              <a16:creationId xmlns:a16="http://schemas.microsoft.com/office/drawing/2014/main" id="{8730FF07-B5DC-4E69-976E-B729C1BB9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32</xdr:col>
      <xdr:colOff>274066</xdr:colOff>
      <xdr:row>300</xdr:row>
      <xdr:rowOff>76779</xdr:rowOff>
    </xdr:from>
    <xdr:to>
      <xdr:col>41</xdr:col>
      <xdr:colOff>528641</xdr:colOff>
      <xdr:row>324</xdr:row>
      <xdr:rowOff>79190</xdr:rowOff>
    </xdr:to>
    <xdr:graphicFrame macro="">
      <xdr:nvGraphicFramePr>
        <xdr:cNvPr id="57" name="图表 56">
          <a:extLst>
            <a:ext uri="{FF2B5EF4-FFF2-40B4-BE49-F238E27FC236}">
              <a16:creationId xmlns:a16="http://schemas.microsoft.com/office/drawing/2014/main" id="{E4F4980F-C901-41A4-8E1D-5F5A13A61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22</xdr:col>
      <xdr:colOff>159444</xdr:colOff>
      <xdr:row>328</xdr:row>
      <xdr:rowOff>35566</xdr:rowOff>
    </xdr:from>
    <xdr:to>
      <xdr:col>31</xdr:col>
      <xdr:colOff>414019</xdr:colOff>
      <xdr:row>352</xdr:row>
      <xdr:rowOff>37977</xdr:rowOff>
    </xdr:to>
    <xdr:graphicFrame macro="">
      <xdr:nvGraphicFramePr>
        <xdr:cNvPr id="58" name="图表 57">
          <a:extLst>
            <a:ext uri="{FF2B5EF4-FFF2-40B4-BE49-F238E27FC236}">
              <a16:creationId xmlns:a16="http://schemas.microsoft.com/office/drawing/2014/main" id="{7E266470-760F-4744-BC18-7CBF5C32E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32</xdr:col>
      <xdr:colOff>284951</xdr:colOff>
      <xdr:row>328</xdr:row>
      <xdr:rowOff>47964</xdr:rowOff>
    </xdr:from>
    <xdr:to>
      <xdr:col>41</xdr:col>
      <xdr:colOff>539526</xdr:colOff>
      <xdr:row>352</xdr:row>
      <xdr:rowOff>50375</xdr:rowOff>
    </xdr:to>
    <xdr:graphicFrame macro="">
      <xdr:nvGraphicFramePr>
        <xdr:cNvPr id="59" name="图表 58">
          <a:extLst>
            <a:ext uri="{FF2B5EF4-FFF2-40B4-BE49-F238E27FC236}">
              <a16:creationId xmlns:a16="http://schemas.microsoft.com/office/drawing/2014/main" id="{797DB68A-3A0B-44BD-BD33-ABC9B3641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22</xdr:col>
      <xdr:colOff>152400</xdr:colOff>
      <xdr:row>355</xdr:row>
      <xdr:rowOff>120323</xdr:rowOff>
    </xdr:from>
    <xdr:to>
      <xdr:col>31</xdr:col>
      <xdr:colOff>406975</xdr:colOff>
      <xdr:row>379</xdr:row>
      <xdr:rowOff>122733</xdr:rowOff>
    </xdr:to>
    <xdr:graphicFrame macro="">
      <xdr:nvGraphicFramePr>
        <xdr:cNvPr id="60" name="图表 59">
          <a:extLst>
            <a:ext uri="{FF2B5EF4-FFF2-40B4-BE49-F238E27FC236}">
              <a16:creationId xmlns:a16="http://schemas.microsoft.com/office/drawing/2014/main" id="{0A43F54B-4412-4DCA-BFF7-7FAAF188D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32</xdr:col>
      <xdr:colOff>299678</xdr:colOff>
      <xdr:row>355</xdr:row>
      <xdr:rowOff>124805</xdr:rowOff>
    </xdr:from>
    <xdr:to>
      <xdr:col>41</xdr:col>
      <xdr:colOff>554253</xdr:colOff>
      <xdr:row>379</xdr:row>
      <xdr:rowOff>127215</xdr:rowOff>
    </xdr:to>
    <xdr:graphicFrame macro="">
      <xdr:nvGraphicFramePr>
        <xdr:cNvPr id="61" name="图表 60">
          <a:extLst>
            <a:ext uri="{FF2B5EF4-FFF2-40B4-BE49-F238E27FC236}">
              <a16:creationId xmlns:a16="http://schemas.microsoft.com/office/drawing/2014/main" id="{0DD77E42-9F05-478F-8888-8C96E9772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11</xdr:col>
      <xdr:colOff>108113</xdr:colOff>
      <xdr:row>30</xdr:row>
      <xdr:rowOff>86838</xdr:rowOff>
    </xdr:from>
    <xdr:to>
      <xdr:col>20</xdr:col>
      <xdr:colOff>273211</xdr:colOff>
      <xdr:row>54</xdr:row>
      <xdr:rowOff>81395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31</xdr:col>
      <xdr:colOff>100445</xdr:colOff>
      <xdr:row>30</xdr:row>
      <xdr:rowOff>78279</xdr:rowOff>
    </xdr:from>
    <xdr:to>
      <xdr:col>40</xdr:col>
      <xdr:colOff>265543</xdr:colOff>
      <xdr:row>54</xdr:row>
      <xdr:rowOff>72836</xdr:rowOff>
    </xdr:to>
    <xdr:graphicFrame macro="">
      <xdr:nvGraphicFramePr>
        <xdr:cNvPr id="37" name="图表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8964</xdr:colOff>
      <xdr:row>125</xdr:row>
      <xdr:rowOff>71717</xdr:rowOff>
    </xdr:from>
    <xdr:to>
      <xdr:col>10</xdr:col>
      <xdr:colOff>364564</xdr:colOff>
      <xdr:row>149</xdr:row>
      <xdr:rowOff>134470</xdr:rowOff>
    </xdr:to>
    <xdr:graphicFrame macro="">
      <xdr:nvGraphicFramePr>
        <xdr:cNvPr id="46" name="图表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89647</xdr:colOff>
      <xdr:row>125</xdr:row>
      <xdr:rowOff>62753</xdr:rowOff>
    </xdr:from>
    <xdr:to>
      <xdr:col>20</xdr:col>
      <xdr:colOff>445247</xdr:colOff>
      <xdr:row>149</xdr:row>
      <xdr:rowOff>125506</xdr:rowOff>
    </xdr:to>
    <xdr:graphicFrame macro="">
      <xdr:nvGraphicFramePr>
        <xdr:cNvPr id="48" name="图表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152</xdr:row>
      <xdr:rowOff>30736</xdr:rowOff>
    </xdr:from>
    <xdr:to>
      <xdr:col>10</xdr:col>
      <xdr:colOff>355600</xdr:colOff>
      <xdr:row>176</xdr:row>
      <xdr:rowOff>96459</xdr:rowOff>
    </xdr:to>
    <xdr:graphicFrame macro="">
      <xdr:nvGraphicFramePr>
        <xdr:cNvPr id="51" name="图表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80683</xdr:colOff>
      <xdr:row>152</xdr:row>
      <xdr:rowOff>21772</xdr:rowOff>
    </xdr:from>
    <xdr:to>
      <xdr:col>20</xdr:col>
      <xdr:colOff>436283</xdr:colOff>
      <xdr:row>176</xdr:row>
      <xdr:rowOff>87495</xdr:rowOff>
    </xdr:to>
    <xdr:graphicFrame macro="">
      <xdr:nvGraphicFramePr>
        <xdr:cNvPr id="52" name="图表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178</xdr:row>
      <xdr:rowOff>74278</xdr:rowOff>
    </xdr:from>
    <xdr:to>
      <xdr:col>10</xdr:col>
      <xdr:colOff>355600</xdr:colOff>
      <xdr:row>202</xdr:row>
      <xdr:rowOff>140001</xdr:rowOff>
    </xdr:to>
    <xdr:graphicFrame macro="">
      <xdr:nvGraphicFramePr>
        <xdr:cNvPr id="63" name="图表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80683</xdr:colOff>
      <xdr:row>178</xdr:row>
      <xdr:rowOff>65314</xdr:rowOff>
    </xdr:from>
    <xdr:to>
      <xdr:col>20</xdr:col>
      <xdr:colOff>436283</xdr:colOff>
      <xdr:row>202</xdr:row>
      <xdr:rowOff>131037</xdr:rowOff>
    </xdr:to>
    <xdr:graphicFrame macro="">
      <xdr:nvGraphicFramePr>
        <xdr:cNvPr id="64" name="图表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337457</xdr:colOff>
      <xdr:row>206</xdr:row>
      <xdr:rowOff>52507</xdr:rowOff>
    </xdr:from>
    <xdr:to>
      <xdr:col>10</xdr:col>
      <xdr:colOff>344714</xdr:colOff>
      <xdr:row>230</xdr:row>
      <xdr:rowOff>118230</xdr:rowOff>
    </xdr:to>
    <xdr:graphicFrame macro="">
      <xdr:nvGraphicFramePr>
        <xdr:cNvPr id="67" name="图表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69797</xdr:colOff>
      <xdr:row>206</xdr:row>
      <xdr:rowOff>43543</xdr:rowOff>
    </xdr:from>
    <xdr:to>
      <xdr:col>20</xdr:col>
      <xdr:colOff>425397</xdr:colOff>
      <xdr:row>230</xdr:row>
      <xdr:rowOff>109266</xdr:rowOff>
    </xdr:to>
    <xdr:graphicFrame macro="">
      <xdr:nvGraphicFramePr>
        <xdr:cNvPr id="68" name="图表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304800</xdr:colOff>
      <xdr:row>233</xdr:row>
      <xdr:rowOff>30734</xdr:rowOff>
    </xdr:from>
    <xdr:to>
      <xdr:col>10</xdr:col>
      <xdr:colOff>312057</xdr:colOff>
      <xdr:row>257</xdr:row>
      <xdr:rowOff>96458</xdr:rowOff>
    </xdr:to>
    <xdr:graphicFrame macro="">
      <xdr:nvGraphicFramePr>
        <xdr:cNvPr id="71" name="图表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37140</xdr:colOff>
      <xdr:row>233</xdr:row>
      <xdr:rowOff>21770</xdr:rowOff>
    </xdr:from>
    <xdr:to>
      <xdr:col>20</xdr:col>
      <xdr:colOff>392740</xdr:colOff>
      <xdr:row>257</xdr:row>
      <xdr:rowOff>87494</xdr:rowOff>
    </xdr:to>
    <xdr:graphicFrame macro="">
      <xdr:nvGraphicFramePr>
        <xdr:cNvPr id="72" name="图表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507559</xdr:colOff>
      <xdr:row>26</xdr:row>
      <xdr:rowOff>32468</xdr:rowOff>
    </xdr:from>
    <xdr:to>
      <xdr:col>8</xdr:col>
      <xdr:colOff>249142</xdr:colOff>
      <xdr:row>45</xdr:row>
      <xdr:rowOff>5964</xdr:rowOff>
    </xdr:to>
    <xdr:graphicFrame macro="">
      <xdr:nvGraphicFramePr>
        <xdr:cNvPr id="2" name="图表 1">
          <a:extLst>
            <a:ext uri="{FF2B5EF4-FFF2-40B4-BE49-F238E27FC236}">
              <a16:creationId xmlns:a16="http://schemas.microsoft.com/office/drawing/2014/main" id="{8F7631A4-8C45-4A3F-A883-2BD8BD297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134511</xdr:colOff>
      <xdr:row>26</xdr:row>
      <xdr:rowOff>92434</xdr:rowOff>
    </xdr:from>
    <xdr:to>
      <xdr:col>16</xdr:col>
      <xdr:colOff>439311</xdr:colOff>
      <xdr:row>45</xdr:row>
      <xdr:rowOff>65930</xdr:rowOff>
    </xdr:to>
    <xdr:graphicFrame macro="">
      <xdr:nvGraphicFramePr>
        <xdr:cNvPr id="3" name="图表 2">
          <a:extLst>
            <a:ext uri="{FF2B5EF4-FFF2-40B4-BE49-F238E27FC236}">
              <a16:creationId xmlns:a16="http://schemas.microsoft.com/office/drawing/2014/main" id="{84254835-6041-4957-860D-6B69E3714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560294</xdr:colOff>
      <xdr:row>60</xdr:row>
      <xdr:rowOff>58271</xdr:rowOff>
    </xdr:from>
    <xdr:to>
      <xdr:col>8</xdr:col>
      <xdr:colOff>318247</xdr:colOff>
      <xdr:row>79</xdr:row>
      <xdr:rowOff>76200</xdr:rowOff>
    </xdr:to>
    <xdr:graphicFrame macro="">
      <xdr:nvGraphicFramePr>
        <xdr:cNvPr id="5" name="图表 4">
          <a:extLst>
            <a:ext uri="{FF2B5EF4-FFF2-40B4-BE49-F238E27FC236}">
              <a16:creationId xmlns:a16="http://schemas.microsoft.com/office/drawing/2014/main" id="{82FCA051-8112-45DB-AC06-CCF662D16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558373</xdr:colOff>
      <xdr:row>96</xdr:row>
      <xdr:rowOff>81962</xdr:rowOff>
    </xdr:from>
    <xdr:to>
      <xdr:col>8</xdr:col>
      <xdr:colOff>329773</xdr:colOff>
      <xdr:row>115</xdr:row>
      <xdr:rowOff>99892</xdr:rowOff>
    </xdr:to>
    <xdr:graphicFrame macro="">
      <xdr:nvGraphicFramePr>
        <xdr:cNvPr id="6" name="图表 5">
          <a:extLst>
            <a:ext uri="{FF2B5EF4-FFF2-40B4-BE49-F238E27FC236}">
              <a16:creationId xmlns:a16="http://schemas.microsoft.com/office/drawing/2014/main" id="{B6FAEAC2-5303-487C-BEAF-A34907247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537882</xdr:colOff>
      <xdr:row>1</xdr:row>
      <xdr:rowOff>134472</xdr:rowOff>
    </xdr:from>
    <xdr:to>
      <xdr:col>9</xdr:col>
      <xdr:colOff>493058</xdr:colOff>
      <xdr:row>14</xdr:row>
      <xdr:rowOff>53789</xdr:rowOff>
    </xdr:to>
    <xdr:sp macro="" textlink="">
      <xdr:nvSpPr>
        <xdr:cNvPr id="7" name="矩形 6">
          <a:extLst>
            <a:ext uri="{FF2B5EF4-FFF2-40B4-BE49-F238E27FC236}">
              <a16:creationId xmlns:a16="http://schemas.microsoft.com/office/drawing/2014/main" id="{76F29076-1F6C-4CEB-9AC5-65C14A160400}"/>
            </a:ext>
          </a:extLst>
        </xdr:cNvPr>
        <xdr:cNvSpPr/>
      </xdr:nvSpPr>
      <xdr:spPr>
        <a:xfrm>
          <a:off x="537882" y="277907"/>
          <a:ext cx="5378823" cy="17839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1"/>
            <a:t>竞品比较什么？</a:t>
          </a:r>
          <a:endParaRPr lang="en-US" altLang="zh-CN" sz="1100" b="1"/>
        </a:p>
        <a:p>
          <a:pPr algn="l"/>
          <a:r>
            <a:rPr lang="en-US" altLang="zh-CN" sz="1100"/>
            <a:t>- </a:t>
          </a:r>
          <a:r>
            <a:rPr lang="zh-CN" altLang="en-US" sz="1100"/>
            <a:t>收入</a:t>
          </a:r>
          <a:endParaRPr lang="en-US" altLang="zh-CN" sz="1100"/>
        </a:p>
        <a:p>
          <a:pPr algn="l"/>
          <a:r>
            <a:rPr lang="en-US" altLang="zh-CN" sz="1100"/>
            <a:t>- </a:t>
          </a:r>
          <a:r>
            <a:rPr lang="zh-CN" altLang="en-US" sz="1100"/>
            <a:t>利润</a:t>
          </a:r>
          <a:endParaRPr lang="en-US" altLang="zh-CN" sz="1100"/>
        </a:p>
        <a:p>
          <a:pPr algn="l"/>
          <a:r>
            <a:rPr lang="en-US" altLang="zh-CN" sz="1100">
              <a:solidFill>
                <a:schemeClr val="lt1"/>
              </a:solidFill>
              <a:effectLst/>
              <a:latin typeface="+mn-lt"/>
              <a:ea typeface="+mn-ea"/>
              <a:cs typeface="+mn-cs"/>
            </a:rPr>
            <a:t>- </a:t>
          </a:r>
          <a:r>
            <a:rPr lang="zh-CN" altLang="en-US" sz="1100"/>
            <a:t>毛利率</a:t>
          </a:r>
          <a:endParaRPr lang="en-US" altLang="zh-CN" sz="1100"/>
        </a:p>
        <a:p>
          <a:pPr algn="l"/>
          <a:r>
            <a:rPr lang="en-US" altLang="zh-CN" sz="1100">
              <a:solidFill>
                <a:schemeClr val="lt1"/>
              </a:solidFill>
              <a:effectLst/>
              <a:latin typeface="+mn-lt"/>
              <a:ea typeface="+mn-ea"/>
              <a:cs typeface="+mn-cs"/>
            </a:rPr>
            <a:t>- </a:t>
          </a:r>
          <a:r>
            <a:rPr lang="zh-CN" altLang="en-US" sz="1100"/>
            <a:t>净利率</a:t>
          </a:r>
          <a:endParaRPr lang="en-US" altLang="zh-CN" sz="1100"/>
        </a:p>
        <a:p>
          <a:pPr algn="l"/>
          <a:r>
            <a:rPr lang="en-US" altLang="zh-CN" sz="1100">
              <a:solidFill>
                <a:schemeClr val="lt1"/>
              </a:solidFill>
              <a:effectLst/>
              <a:latin typeface="+mn-lt"/>
              <a:ea typeface="+mn-ea"/>
              <a:cs typeface="+mn-cs"/>
            </a:rPr>
            <a:t>- </a:t>
          </a:r>
          <a:r>
            <a:rPr lang="zh-CN" altLang="en-US" sz="1100"/>
            <a:t>三项费用率</a:t>
          </a:r>
          <a:endParaRPr lang="en-US" altLang="zh-CN" sz="1100"/>
        </a:p>
        <a:p>
          <a:pPr algn="l"/>
          <a:r>
            <a:rPr lang="en-US" altLang="zh-CN" sz="1100"/>
            <a:t>- </a:t>
          </a:r>
          <a:r>
            <a:rPr lang="zh-CN" altLang="en-US" sz="1100"/>
            <a:t>运营周转率</a:t>
          </a:r>
          <a:endParaRPr lang="en-US" altLang="zh-CN" sz="1100"/>
        </a:p>
        <a:p>
          <a:pPr algn="l"/>
          <a:r>
            <a:rPr lang="en-US" altLang="zh-CN" sz="1100">
              <a:solidFill>
                <a:schemeClr val="lt1"/>
              </a:solidFill>
              <a:effectLst/>
              <a:latin typeface="+mn-lt"/>
              <a:ea typeface="+mn-ea"/>
              <a:cs typeface="+mn-cs"/>
            </a:rPr>
            <a:t>- </a:t>
          </a:r>
          <a:r>
            <a:rPr lang="zh-CN" altLang="en-US" sz="1100"/>
            <a:t>研发</a:t>
          </a:r>
          <a:r>
            <a:rPr lang="en-US" altLang="zh-CN" sz="1100"/>
            <a:t>/</a:t>
          </a:r>
          <a:r>
            <a:rPr lang="zh-CN" altLang="en-US" sz="1100"/>
            <a:t>收入占比</a:t>
          </a:r>
          <a:endParaRPr lang="en-US" altLang="zh-CN" sz="1100"/>
        </a:p>
        <a:p>
          <a:pPr algn="l"/>
          <a:r>
            <a:rPr lang="en-US" altLang="zh-CN" sz="1100">
              <a:solidFill>
                <a:schemeClr val="lt1"/>
              </a:solidFill>
              <a:effectLst/>
              <a:latin typeface="+mn-lt"/>
              <a:ea typeface="+mn-ea"/>
              <a:cs typeface="+mn-cs"/>
            </a:rPr>
            <a:t>- </a:t>
          </a:r>
          <a:r>
            <a:rPr lang="zh-CN" altLang="en-US" sz="1100"/>
            <a:t>市场份额</a:t>
          </a:r>
        </a:p>
      </xdr:txBody>
    </xdr:sp>
    <xdr:clientData/>
  </xdr:twoCellAnchor>
  <xdr:twoCellAnchor>
    <xdr:from>
      <xdr:col>9</xdr:col>
      <xdr:colOff>94129</xdr:colOff>
      <xdr:row>60</xdr:row>
      <xdr:rowOff>58270</xdr:rowOff>
    </xdr:from>
    <xdr:to>
      <xdr:col>16</xdr:col>
      <xdr:colOff>398929</xdr:colOff>
      <xdr:row>79</xdr:row>
      <xdr:rowOff>76200</xdr:rowOff>
    </xdr:to>
    <xdr:graphicFrame macro="">
      <xdr:nvGraphicFramePr>
        <xdr:cNvPr id="4" name="图表 3">
          <a:extLst>
            <a:ext uri="{FF2B5EF4-FFF2-40B4-BE49-F238E27FC236}">
              <a16:creationId xmlns:a16="http://schemas.microsoft.com/office/drawing/2014/main" id="{195B9F89-8F1D-4E93-8EFE-45C667D36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103094</xdr:colOff>
      <xdr:row>96</xdr:row>
      <xdr:rowOff>94130</xdr:rowOff>
    </xdr:from>
    <xdr:to>
      <xdr:col>16</xdr:col>
      <xdr:colOff>407894</xdr:colOff>
      <xdr:row>115</xdr:row>
      <xdr:rowOff>112060</xdr:rowOff>
    </xdr:to>
    <xdr:graphicFrame macro="">
      <xdr:nvGraphicFramePr>
        <xdr:cNvPr id="8" name="图表 7">
          <a:extLst>
            <a:ext uri="{FF2B5EF4-FFF2-40B4-BE49-F238E27FC236}">
              <a16:creationId xmlns:a16="http://schemas.microsoft.com/office/drawing/2014/main" id="{102A96BA-9AF4-4085-A506-13980C052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27342</xdr:colOff>
      <xdr:row>42</xdr:row>
      <xdr:rowOff>136711</xdr:rowOff>
    </xdr:from>
    <xdr:to>
      <xdr:col>2</xdr:col>
      <xdr:colOff>6158753</xdr:colOff>
      <xdr:row>53</xdr:row>
      <xdr:rowOff>45607</xdr:rowOff>
    </xdr:to>
    <xdr:pic>
      <xdr:nvPicPr>
        <xdr:cNvPr id="2" name="图片 1">
          <a:extLst>
            <a:ext uri="{FF2B5EF4-FFF2-40B4-BE49-F238E27FC236}">
              <a16:creationId xmlns:a16="http://schemas.microsoft.com/office/drawing/2014/main" id="{9A6FE84C-3C3D-4E1E-A28F-4D3CDD1A4E1D}"/>
            </a:ext>
          </a:extLst>
        </xdr:cNvPr>
        <xdr:cNvPicPr>
          <a:picLocks noChangeAspect="1"/>
        </xdr:cNvPicPr>
      </xdr:nvPicPr>
      <xdr:blipFill>
        <a:blip xmlns:r="http://schemas.openxmlformats.org/officeDocument/2006/relationships" r:embed="rId1"/>
        <a:stretch>
          <a:fillRect/>
        </a:stretch>
      </xdr:blipFill>
      <xdr:spPr>
        <a:xfrm>
          <a:off x="1210683" y="15986311"/>
          <a:ext cx="6131411" cy="18811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23</xdr:col>
      <xdr:colOff>326572</xdr:colOff>
      <xdr:row>1</xdr:row>
      <xdr:rowOff>81642</xdr:rowOff>
    </xdr:from>
    <xdr:to>
      <xdr:col>39</xdr:col>
      <xdr:colOff>143332</xdr:colOff>
      <xdr:row>34</xdr:row>
      <xdr:rowOff>76200</xdr:rowOff>
    </xdr:to>
    <xdr:graphicFrame macro="">
      <xdr:nvGraphicFramePr>
        <xdr:cNvPr id="2" name="图表 1">
          <a:extLst>
            <a:ext uri="{FF2B5EF4-FFF2-40B4-BE49-F238E27FC236}">
              <a16:creationId xmlns:a16="http://schemas.microsoft.com/office/drawing/2014/main" id="{D14923A1-C238-406B-A7A8-69E3398AF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A1158"/>
  <sheetViews>
    <sheetView showGridLines="0" topLeftCell="A108" zoomScale="70" zoomScaleNormal="70" workbookViewId="0">
      <selection activeCell="AB262" sqref="AB262"/>
    </sheetView>
  </sheetViews>
  <sheetFormatPr defaultRowHeight="11.4" x14ac:dyDescent="0.2"/>
  <cols>
    <col min="1" max="1" width="4.21875" style="20" customWidth="1"/>
    <col min="2" max="2" width="8.88671875" style="20" customWidth="1"/>
    <col min="3" max="10" width="8.109375" style="20" customWidth="1"/>
    <col min="11" max="16" width="7.88671875" style="20" customWidth="1"/>
    <col min="17" max="17" width="7.5546875" style="20" customWidth="1"/>
    <col min="18" max="20" width="7.88671875" style="20" customWidth="1"/>
    <col min="21" max="27" width="8.109375" style="20" customWidth="1"/>
    <col min="28" max="28" width="8.77734375" style="20" customWidth="1"/>
    <col min="29" max="32" width="8.109375" style="20" customWidth="1"/>
    <col min="33" max="33" width="7.88671875" style="20" customWidth="1"/>
    <col min="34" max="38" width="10.33203125" style="20" customWidth="1"/>
    <col min="39" max="43" width="9" style="20" customWidth="1"/>
    <col min="44" max="44" width="7.6640625" style="20" customWidth="1"/>
    <col min="45" max="45" width="6.6640625" style="20" customWidth="1"/>
    <col min="46" max="46" width="9.33203125" style="20" customWidth="1"/>
    <col min="47" max="50" width="9.6640625" style="20" customWidth="1"/>
    <col min="51" max="60" width="8.88671875" style="20"/>
    <col min="61" max="61" width="12.21875" style="20" customWidth="1"/>
    <col min="62" max="63" width="8.88671875" style="20"/>
    <col min="64" max="64" width="9.33203125" style="20" customWidth="1"/>
    <col min="65" max="65" width="9.44140625" style="20" customWidth="1"/>
    <col min="66" max="67" width="8.88671875" style="20"/>
    <col min="68" max="68" width="12.44140625" style="20" customWidth="1"/>
    <col min="69" max="70" width="8.88671875" style="20"/>
    <col min="71" max="71" width="8.88671875" style="20" customWidth="1"/>
    <col min="72" max="72" width="11.21875" style="20" customWidth="1"/>
    <col min="73" max="73" width="9.88671875" style="20" customWidth="1"/>
    <col min="74" max="16384" width="8.88671875" style="20"/>
  </cols>
  <sheetData>
    <row r="2" spans="2:43" x14ac:dyDescent="0.2">
      <c r="B2" s="17" t="s">
        <v>7</v>
      </c>
      <c r="C2" s="18"/>
      <c r="D2" s="19" t="s">
        <v>5</v>
      </c>
      <c r="E2" s="18"/>
    </row>
    <row r="3" spans="2:43" x14ac:dyDescent="0.2">
      <c r="B3" s="21"/>
      <c r="AQ3" s="22"/>
    </row>
    <row r="4" spans="2:43" x14ac:dyDescent="0.2">
      <c r="B4" s="21"/>
      <c r="AQ4" s="22"/>
    </row>
    <row r="5" spans="2:43" x14ac:dyDescent="0.2">
      <c r="B5" s="87" t="s">
        <v>289</v>
      </c>
      <c r="C5" s="87"/>
      <c r="AQ5" s="22"/>
    </row>
    <row r="6" spans="2:43" x14ac:dyDescent="0.2">
      <c r="B6" s="21"/>
      <c r="AQ6" s="22"/>
    </row>
    <row r="7" spans="2:43" x14ac:dyDescent="0.2">
      <c r="B7" s="21"/>
      <c r="C7" s="20" t="s">
        <v>281</v>
      </c>
      <c r="AQ7" s="22"/>
    </row>
    <row r="8" spans="2:43" x14ac:dyDescent="0.2">
      <c r="B8" s="21"/>
      <c r="AQ8" s="22"/>
    </row>
    <row r="9" spans="2:43" x14ac:dyDescent="0.2">
      <c r="B9" s="21"/>
      <c r="AQ9" s="22"/>
    </row>
    <row r="10" spans="2:43" x14ac:dyDescent="0.2">
      <c r="B10" s="87" t="s">
        <v>279</v>
      </c>
      <c r="C10" s="87"/>
      <c r="AQ10" s="22"/>
    </row>
    <row r="11" spans="2:43" x14ac:dyDescent="0.2">
      <c r="B11" s="23"/>
      <c r="AQ11" s="22"/>
    </row>
    <row r="12" spans="2:43" x14ac:dyDescent="0.2">
      <c r="B12" s="23" t="s">
        <v>5</v>
      </c>
      <c r="C12" s="20" t="s">
        <v>241</v>
      </c>
      <c r="D12" s="20" t="s">
        <v>359</v>
      </c>
      <c r="AQ12" s="22"/>
    </row>
    <row r="13" spans="2:43" x14ac:dyDescent="0.2">
      <c r="B13" s="23"/>
      <c r="AQ13" s="22"/>
    </row>
    <row r="14" spans="2:43" x14ac:dyDescent="0.2">
      <c r="B14" s="23"/>
      <c r="C14" s="20" t="s">
        <v>242</v>
      </c>
      <c r="D14" s="20" t="s">
        <v>282</v>
      </c>
      <c r="AQ14" s="22"/>
    </row>
    <row r="15" spans="2:43" x14ac:dyDescent="0.2">
      <c r="B15" s="23"/>
      <c r="AQ15" s="22"/>
    </row>
    <row r="16" spans="2:43" x14ac:dyDescent="0.2">
      <c r="B16" s="23" t="s">
        <v>294</v>
      </c>
      <c r="C16" s="20" t="s">
        <v>283</v>
      </c>
      <c r="D16" s="20" t="s">
        <v>284</v>
      </c>
      <c r="AQ16" s="22"/>
    </row>
    <row r="17" spans="2:43" x14ac:dyDescent="0.2">
      <c r="B17" s="23"/>
      <c r="AQ17" s="22"/>
    </row>
    <row r="18" spans="2:43" x14ac:dyDescent="0.2">
      <c r="C18" s="20" t="s">
        <v>243</v>
      </c>
      <c r="D18" s="20" t="s">
        <v>285</v>
      </c>
      <c r="AQ18" s="22"/>
    </row>
    <row r="19" spans="2:43" x14ac:dyDescent="0.2">
      <c r="B19" s="23"/>
      <c r="AQ19" s="22"/>
    </row>
    <row r="20" spans="2:43" x14ac:dyDescent="0.2">
      <c r="B20" s="23"/>
      <c r="C20" s="20" t="s">
        <v>244</v>
      </c>
      <c r="D20" s="20" t="s">
        <v>245</v>
      </c>
      <c r="AQ20" s="22"/>
    </row>
    <row r="21" spans="2:43" x14ac:dyDescent="0.2">
      <c r="B21" s="23"/>
      <c r="AQ21" s="22"/>
    </row>
    <row r="22" spans="2:43" x14ac:dyDescent="0.2">
      <c r="B22" s="23"/>
      <c r="C22" s="20" t="s">
        <v>246</v>
      </c>
      <c r="D22" s="20" t="s">
        <v>293</v>
      </c>
      <c r="AQ22" s="22"/>
    </row>
    <row r="23" spans="2:43" x14ac:dyDescent="0.2">
      <c r="B23" s="23"/>
      <c r="AQ23" s="22"/>
    </row>
    <row r="24" spans="2:43" x14ac:dyDescent="0.2">
      <c r="B24" s="23"/>
      <c r="C24" s="20" t="s">
        <v>247</v>
      </c>
      <c r="D24" s="20" t="s">
        <v>414</v>
      </c>
      <c r="AQ24" s="22"/>
    </row>
    <row r="25" spans="2:43" x14ac:dyDescent="0.2">
      <c r="B25" s="23"/>
      <c r="AQ25" s="22"/>
    </row>
    <row r="26" spans="2:43" x14ac:dyDescent="0.2">
      <c r="B26" s="23"/>
      <c r="C26" s="20" t="s">
        <v>248</v>
      </c>
      <c r="D26" s="20" t="s">
        <v>286</v>
      </c>
      <c r="AQ26" s="22"/>
    </row>
    <row r="27" spans="2:43" x14ac:dyDescent="0.2">
      <c r="B27" s="23"/>
      <c r="AQ27" s="22"/>
    </row>
    <row r="28" spans="2:43" x14ac:dyDescent="0.2">
      <c r="B28" s="23"/>
      <c r="C28" s="20" t="s">
        <v>296</v>
      </c>
      <c r="D28" s="20" t="s">
        <v>287</v>
      </c>
      <c r="AQ28" s="22"/>
    </row>
    <row r="29" spans="2:43" x14ac:dyDescent="0.2">
      <c r="B29" s="23"/>
      <c r="AQ29" s="22"/>
    </row>
    <row r="30" spans="2:43" x14ac:dyDescent="0.2">
      <c r="B30" s="23"/>
      <c r="C30" s="20" t="s">
        <v>249</v>
      </c>
      <c r="D30" s="20" t="s">
        <v>250</v>
      </c>
      <c r="AQ30" s="22"/>
    </row>
    <row r="31" spans="2:43" x14ac:dyDescent="0.2">
      <c r="B31" s="23"/>
      <c r="AQ31" s="22"/>
    </row>
    <row r="32" spans="2:43" x14ac:dyDescent="0.2">
      <c r="B32" s="23" t="s">
        <v>295</v>
      </c>
      <c r="C32" s="20" t="s">
        <v>251</v>
      </c>
      <c r="D32" s="20" t="s">
        <v>288</v>
      </c>
      <c r="AQ32" s="22"/>
    </row>
    <row r="33" spans="2:72" x14ac:dyDescent="0.2">
      <c r="AQ33" s="22"/>
    </row>
    <row r="34" spans="2:72" x14ac:dyDescent="0.2">
      <c r="C34" s="20" t="s">
        <v>252</v>
      </c>
      <c r="D34" s="20" t="s">
        <v>360</v>
      </c>
      <c r="AQ34" s="22"/>
    </row>
    <row r="35" spans="2:72" x14ac:dyDescent="0.2">
      <c r="AQ35" s="22"/>
    </row>
    <row r="36" spans="2:72" x14ac:dyDescent="0.2">
      <c r="B36" s="23" t="s">
        <v>290</v>
      </c>
      <c r="C36" s="20" t="s">
        <v>291</v>
      </c>
      <c r="D36" s="20" t="s">
        <v>292</v>
      </c>
      <c r="AQ36" s="22"/>
    </row>
    <row r="37" spans="2:72" x14ac:dyDescent="0.2">
      <c r="AQ37" s="22"/>
      <c r="AR37" s="22"/>
    </row>
    <row r="38" spans="2:72" x14ac:dyDescent="0.2">
      <c r="AQ38" s="22"/>
      <c r="AR38" s="22"/>
    </row>
    <row r="39" spans="2:72" x14ac:dyDescent="0.2">
      <c r="B39" s="21"/>
      <c r="AS39" s="22"/>
    </row>
    <row r="40" spans="2:72" x14ac:dyDescent="0.2">
      <c r="B40" s="87" t="s">
        <v>280</v>
      </c>
      <c r="C40" s="87"/>
      <c r="AT40" s="22"/>
    </row>
    <row r="42" spans="2:72" ht="14.4" customHeight="1" x14ac:dyDescent="0.2">
      <c r="B42" s="23" t="s">
        <v>56</v>
      </c>
      <c r="L42" s="168" t="s">
        <v>15</v>
      </c>
      <c r="M42" s="169"/>
      <c r="N42" s="169"/>
      <c r="O42" s="169"/>
      <c r="P42" s="169"/>
      <c r="Q42" s="169"/>
      <c r="R42" s="169"/>
      <c r="S42" s="169"/>
      <c r="T42" s="169"/>
      <c r="U42" s="169"/>
      <c r="V42" s="169"/>
      <c r="W42" s="169"/>
      <c r="X42" s="170"/>
      <c r="Y42" s="164" t="s">
        <v>19</v>
      </c>
      <c r="Z42" s="165"/>
      <c r="AA42" s="165"/>
      <c r="AB42" s="165"/>
      <c r="AC42" s="165"/>
      <c r="AD42" s="165"/>
      <c r="AE42" s="165"/>
      <c r="AF42" s="165"/>
      <c r="AG42" s="165"/>
      <c r="AH42" s="166"/>
      <c r="AI42" s="171" t="s">
        <v>20</v>
      </c>
      <c r="AJ42" s="172"/>
      <c r="AK42" s="172"/>
      <c r="AL42" s="172"/>
      <c r="AM42" s="172"/>
      <c r="AN42" s="172"/>
      <c r="AO42" s="172"/>
      <c r="AP42" s="172"/>
      <c r="AQ42" s="172"/>
      <c r="AR42" s="172"/>
      <c r="AS42" s="172"/>
      <c r="AT42" s="172"/>
      <c r="AU42" s="172"/>
      <c r="AV42" s="172"/>
      <c r="AW42" s="172"/>
      <c r="AX42" s="173"/>
    </row>
    <row r="43" spans="2:72" ht="13.8" customHeight="1" x14ac:dyDescent="0.2">
      <c r="B43" s="24"/>
      <c r="C43" s="137" t="s">
        <v>6</v>
      </c>
      <c r="D43" s="138"/>
      <c r="E43" s="138"/>
      <c r="F43" s="138"/>
      <c r="G43" s="138"/>
      <c r="H43" s="138"/>
      <c r="I43" s="138"/>
      <c r="J43" s="138"/>
      <c r="K43" s="139"/>
      <c r="L43" s="167" t="s">
        <v>436</v>
      </c>
      <c r="M43" s="167"/>
      <c r="N43" s="167"/>
      <c r="O43" s="167"/>
      <c r="P43" s="168" t="s">
        <v>437</v>
      </c>
      <c r="Q43" s="169"/>
      <c r="R43" s="169"/>
      <c r="S43" s="169"/>
      <c r="T43" s="169"/>
      <c r="U43" s="169"/>
      <c r="V43" s="170"/>
      <c r="W43" s="167" t="s">
        <v>438</v>
      </c>
      <c r="X43" s="167"/>
      <c r="Y43" s="164" t="s">
        <v>326</v>
      </c>
      <c r="Z43" s="165"/>
      <c r="AA43" s="165"/>
      <c r="AB43" s="164"/>
      <c r="AC43" s="165"/>
      <c r="AD43" s="166"/>
      <c r="AE43" s="164" t="s">
        <v>322</v>
      </c>
      <c r="AF43" s="165"/>
      <c r="AG43" s="165"/>
      <c r="AH43" s="166"/>
      <c r="AI43" s="171" t="s">
        <v>362</v>
      </c>
      <c r="AJ43" s="173"/>
      <c r="AK43" s="182" t="s">
        <v>272</v>
      </c>
      <c r="AL43" s="183"/>
      <c r="AM43" s="183"/>
      <c r="AN43" s="183"/>
      <c r="AO43" s="184"/>
      <c r="AP43" s="182" t="s">
        <v>273</v>
      </c>
      <c r="AQ43" s="183"/>
      <c r="AR43" s="183"/>
      <c r="AS43" s="183"/>
      <c r="AT43" s="184"/>
      <c r="AU43" s="182" t="s">
        <v>274</v>
      </c>
      <c r="AV43" s="183"/>
      <c r="AW43" s="183"/>
      <c r="AX43" s="184"/>
      <c r="AY43" s="180" t="s">
        <v>276</v>
      </c>
      <c r="AZ43" s="181"/>
      <c r="BA43" s="181"/>
      <c r="BB43" s="181"/>
      <c r="BC43" s="181"/>
      <c r="BD43" s="164" t="s">
        <v>259</v>
      </c>
      <c r="BE43" s="165"/>
      <c r="BF43" s="165"/>
      <c r="BG43" s="165"/>
      <c r="BH43" s="165"/>
      <c r="BI43" s="166"/>
      <c r="BJ43" s="177" t="s">
        <v>263</v>
      </c>
      <c r="BK43" s="178"/>
      <c r="BL43" s="179"/>
      <c r="BM43" s="174" t="s">
        <v>27</v>
      </c>
      <c r="BN43" s="175"/>
      <c r="BO43" s="175"/>
      <c r="BP43" s="175"/>
      <c r="BQ43" s="175"/>
      <c r="BR43" s="176"/>
    </row>
    <row r="44" spans="2:72" ht="34.200000000000003" x14ac:dyDescent="0.2">
      <c r="B44" s="34" t="s">
        <v>8</v>
      </c>
      <c r="C44" s="35" t="s">
        <v>6</v>
      </c>
      <c r="D44" s="35" t="s">
        <v>0</v>
      </c>
      <c r="E44" s="35" t="s">
        <v>14</v>
      </c>
      <c r="F44" s="35" t="s">
        <v>239</v>
      </c>
      <c r="G44" s="35" t="s">
        <v>58</v>
      </c>
      <c r="H44" s="35" t="s">
        <v>59</v>
      </c>
      <c r="I44" s="35" t="s">
        <v>60</v>
      </c>
      <c r="J44" s="35" t="s">
        <v>444</v>
      </c>
      <c r="K44" s="35" t="s">
        <v>62</v>
      </c>
      <c r="L44" s="36" t="s">
        <v>65</v>
      </c>
      <c r="M44" s="36" t="s">
        <v>66</v>
      </c>
      <c r="N44" s="36" t="s">
        <v>9</v>
      </c>
      <c r="O44" s="37" t="s">
        <v>61</v>
      </c>
      <c r="P44" s="36" t="s">
        <v>16</v>
      </c>
      <c r="Q44" s="36" t="s">
        <v>237</v>
      </c>
      <c r="R44" s="36" t="s">
        <v>253</v>
      </c>
      <c r="S44" s="36" t="s">
        <v>17</v>
      </c>
      <c r="T44" s="36" t="s">
        <v>105</v>
      </c>
      <c r="U44" s="36" t="s">
        <v>849</v>
      </c>
      <c r="V44" s="36" t="s">
        <v>435</v>
      </c>
      <c r="W44" s="36" t="s">
        <v>434</v>
      </c>
      <c r="X44" s="36" t="s">
        <v>18</v>
      </c>
      <c r="Y44" s="38" t="s">
        <v>2</v>
      </c>
      <c r="Z44" s="38" t="s">
        <v>3</v>
      </c>
      <c r="AA44" s="38" t="s">
        <v>4</v>
      </c>
      <c r="AB44" s="38" t="s">
        <v>323</v>
      </c>
      <c r="AC44" s="38" t="s">
        <v>356</v>
      </c>
      <c r="AD44" s="97" t="s">
        <v>358</v>
      </c>
      <c r="AE44" s="97" t="s">
        <v>324</v>
      </c>
      <c r="AF44" s="97" t="s">
        <v>325</v>
      </c>
      <c r="AG44" s="97" t="s">
        <v>328</v>
      </c>
      <c r="AH44" s="97" t="s">
        <v>357</v>
      </c>
      <c r="AI44" s="39" t="s">
        <v>1</v>
      </c>
      <c r="AJ44" s="39" t="s">
        <v>361</v>
      </c>
      <c r="AK44" s="39" t="s">
        <v>13</v>
      </c>
      <c r="AL44" s="39" t="s">
        <v>270</v>
      </c>
      <c r="AM44" s="39" t="s">
        <v>271</v>
      </c>
      <c r="AN44" s="39" t="s">
        <v>238</v>
      </c>
      <c r="AO44" s="39" t="s">
        <v>267</v>
      </c>
      <c r="AP44" s="39" t="s">
        <v>21</v>
      </c>
      <c r="AQ44" s="39" t="s">
        <v>240</v>
      </c>
      <c r="AR44" s="99" t="s">
        <v>327</v>
      </c>
      <c r="AS44" s="39" t="s">
        <v>22</v>
      </c>
      <c r="AT44" s="39" t="s">
        <v>269</v>
      </c>
      <c r="AU44" s="39" t="s">
        <v>25</v>
      </c>
      <c r="AV44" s="39" t="s">
        <v>412</v>
      </c>
      <c r="AW44" s="39" t="s">
        <v>23</v>
      </c>
      <c r="AX44" s="39" t="s">
        <v>24</v>
      </c>
      <c r="AY44" s="36" t="s">
        <v>276</v>
      </c>
      <c r="AZ44" s="36" t="s">
        <v>431</v>
      </c>
      <c r="BA44" s="36" t="s">
        <v>277</v>
      </c>
      <c r="BB44" s="36" t="s">
        <v>411</v>
      </c>
      <c r="BC44" s="36" t="s">
        <v>410</v>
      </c>
      <c r="BD44" s="40" t="s">
        <v>260</v>
      </c>
      <c r="BE44" s="40" t="s">
        <v>262</v>
      </c>
      <c r="BF44" s="40" t="s">
        <v>261</v>
      </c>
      <c r="BG44" s="40" t="s">
        <v>415</v>
      </c>
      <c r="BH44" s="132" t="s">
        <v>416</v>
      </c>
      <c r="BI44" s="132" t="s">
        <v>850</v>
      </c>
      <c r="BJ44" s="41" t="s">
        <v>363</v>
      </c>
      <c r="BK44" s="41" t="s">
        <v>264</v>
      </c>
      <c r="BL44" s="41" t="s">
        <v>265</v>
      </c>
      <c r="BM44" s="42" t="s">
        <v>10</v>
      </c>
      <c r="BN44" s="42" t="s">
        <v>413</v>
      </c>
      <c r="BO44" s="42" t="s">
        <v>11</v>
      </c>
      <c r="BP44" s="42" t="s">
        <v>12</v>
      </c>
      <c r="BQ44" s="42" t="s">
        <v>67</v>
      </c>
      <c r="BR44" s="42" t="s">
        <v>26</v>
      </c>
    </row>
    <row r="45" spans="2:72" x14ac:dyDescent="0.2">
      <c r="B45" s="52">
        <v>2001</v>
      </c>
      <c r="C45" s="89">
        <v>53.34</v>
      </c>
      <c r="D45" s="89">
        <v>1.57</v>
      </c>
      <c r="E45" s="89">
        <v>1.48</v>
      </c>
      <c r="F45" s="89">
        <v>41.64</v>
      </c>
      <c r="G45" s="89">
        <v>3.93</v>
      </c>
      <c r="H45" s="89">
        <v>5.22</v>
      </c>
      <c r="I45" s="89">
        <v>7.0000000000000007E-2</v>
      </c>
      <c r="J45" s="89">
        <v>3.93</v>
      </c>
      <c r="K45" s="89">
        <v>0</v>
      </c>
      <c r="L45" s="89">
        <v>36.97</v>
      </c>
      <c r="M45" s="89">
        <v>14.14</v>
      </c>
      <c r="N45" s="89">
        <v>22.84</v>
      </c>
      <c r="O45" s="89"/>
      <c r="P45" s="89">
        <v>8.67</v>
      </c>
      <c r="Q45" s="89">
        <v>5.47</v>
      </c>
      <c r="R45" s="89">
        <v>8.33</v>
      </c>
      <c r="S45" s="89"/>
      <c r="T45" s="89">
        <v>1.02</v>
      </c>
      <c r="U45" s="89">
        <v>1.02</v>
      </c>
      <c r="V45" s="89">
        <v>1.02</v>
      </c>
      <c r="W45" s="89"/>
      <c r="X45" s="89">
        <v>3.98</v>
      </c>
      <c r="Y45" s="89">
        <v>1.4</v>
      </c>
      <c r="Z45" s="89">
        <v>-2.84</v>
      </c>
      <c r="AA45" s="89">
        <v>6.74</v>
      </c>
      <c r="AB45" s="89">
        <v>64.540000000000006</v>
      </c>
      <c r="AC45" s="89">
        <v>6.74</v>
      </c>
      <c r="AD45" s="89"/>
      <c r="AE45" s="54">
        <f t="shared" ref="AE45:AE63" si="0">Y45/D45</f>
        <v>0.89171974522292985</v>
      </c>
      <c r="AF45" s="54">
        <f t="shared" ref="AF45:AF63" si="1">(Y45+Z45)/D45</f>
        <v>-0.91719745222929927</v>
      </c>
      <c r="AG45" s="98">
        <f t="shared" ref="AG45:AG63" si="2">AB45/C45</f>
        <v>1.2099737532808399</v>
      </c>
      <c r="AH45" s="98">
        <f t="shared" ref="AH45:AH63" si="3">AC45/C45</f>
        <v>0.12635920509936258</v>
      </c>
      <c r="AI45" s="134">
        <v>7.04</v>
      </c>
      <c r="AJ45" s="134">
        <v>12</v>
      </c>
      <c r="AK45" s="54"/>
      <c r="AL45" s="54"/>
      <c r="AM45" s="54"/>
      <c r="AN45" s="54"/>
      <c r="AO45" s="54"/>
      <c r="AP45" s="54"/>
      <c r="AQ45" s="54"/>
      <c r="AR45" s="54"/>
      <c r="AS45" s="54"/>
      <c r="AT45" s="54"/>
      <c r="AU45" s="54"/>
      <c r="AV45" s="54"/>
      <c r="AW45" s="54">
        <f t="shared" ref="AW45:AW63" si="4">M45/L45</f>
        <v>0.38247227481741958</v>
      </c>
      <c r="AX45" s="54">
        <f t="shared" ref="AX45:AX63" si="5">X45/L45</f>
        <v>0.10765485528807141</v>
      </c>
      <c r="AY45" s="89">
        <v>6.74</v>
      </c>
      <c r="AZ45" s="54">
        <f t="shared" ref="AZ45:AZ63" si="6">AY45/C45</f>
        <v>0.12635920509936258</v>
      </c>
      <c r="BA45" s="90">
        <v>0.01</v>
      </c>
      <c r="BB45" s="89">
        <v>6.74</v>
      </c>
      <c r="BC45" s="90"/>
      <c r="BD45" s="89">
        <v>18.46</v>
      </c>
      <c r="BE45" s="89">
        <v>70.19</v>
      </c>
      <c r="BF45" s="89">
        <v>46.47</v>
      </c>
      <c r="BG45" s="89">
        <v>46.47</v>
      </c>
      <c r="BH45" s="89"/>
      <c r="BI45" s="89"/>
      <c r="BJ45" s="91">
        <v>2.94</v>
      </c>
      <c r="BK45" s="91">
        <v>1.58</v>
      </c>
      <c r="BL45" s="91">
        <v>1.91</v>
      </c>
      <c r="BM45" s="135">
        <f>BT45/100000000</f>
        <v>0</v>
      </c>
      <c r="BN45" s="135"/>
      <c r="BO45" s="89"/>
      <c r="BP45" s="89"/>
      <c r="BQ45" s="89"/>
      <c r="BR45" s="90">
        <v>0.33289999999999997</v>
      </c>
      <c r="BT45" s="91"/>
    </row>
    <row r="46" spans="2:72" x14ac:dyDescent="0.2">
      <c r="B46" s="52">
        <v>2002</v>
      </c>
      <c r="C46" s="89">
        <v>59.44</v>
      </c>
      <c r="D46" s="89">
        <v>1.74</v>
      </c>
      <c r="E46" s="89">
        <v>1.62</v>
      </c>
      <c r="F46" s="89">
        <v>46.3</v>
      </c>
      <c r="G46" s="89">
        <v>4.18</v>
      </c>
      <c r="H46" s="89">
        <v>5.57</v>
      </c>
      <c r="I46" s="89">
        <v>0.15</v>
      </c>
      <c r="J46" s="89">
        <v>4.18</v>
      </c>
      <c r="K46" s="89"/>
      <c r="L46" s="89">
        <v>41.73</v>
      </c>
      <c r="M46" s="89">
        <v>17.5</v>
      </c>
      <c r="N46" s="89">
        <v>24.23</v>
      </c>
      <c r="O46" s="89"/>
      <c r="P46" s="89">
        <v>10.199999999999999</v>
      </c>
      <c r="Q46" s="89">
        <v>7.16</v>
      </c>
      <c r="R46" s="89">
        <v>8.49</v>
      </c>
      <c r="S46" s="89"/>
      <c r="T46" s="89">
        <v>0.94</v>
      </c>
      <c r="U46" s="89">
        <v>0.94</v>
      </c>
      <c r="V46" s="89">
        <v>0.94</v>
      </c>
      <c r="W46" s="89"/>
      <c r="X46" s="89">
        <v>6.45</v>
      </c>
      <c r="Y46" s="89">
        <v>1.69</v>
      </c>
      <c r="Z46" s="89">
        <v>-1.68</v>
      </c>
      <c r="AA46" s="89">
        <v>6.64</v>
      </c>
      <c r="AB46" s="89">
        <v>70.319999999999993</v>
      </c>
      <c r="AC46" s="89">
        <v>6.64</v>
      </c>
      <c r="AD46" s="89"/>
      <c r="AE46" s="54">
        <f t="shared" si="0"/>
        <v>0.97126436781609193</v>
      </c>
      <c r="AF46" s="54">
        <f t="shared" si="1"/>
        <v>5.7471264367816143E-3</v>
      </c>
      <c r="AG46" s="98">
        <f t="shared" si="2"/>
        <v>1.1830417227456258</v>
      </c>
      <c r="AH46" s="98">
        <f t="shared" si="3"/>
        <v>0.1117092866756393</v>
      </c>
      <c r="AI46" s="134">
        <v>7.04</v>
      </c>
      <c r="AJ46" s="134">
        <v>13</v>
      </c>
      <c r="AK46" s="54">
        <f t="shared" ref="AK46:AK63" si="7">C46/C45-1</f>
        <v>0.11436070491188599</v>
      </c>
      <c r="AL46" s="54">
        <f t="shared" ref="AL46:AL63" si="8">D46/D45-1</f>
        <v>0.10828025477707004</v>
      </c>
      <c r="AM46" s="54">
        <f t="shared" ref="AM46:AM63" si="9">E46/E45-1</f>
        <v>9.4594594594594739E-2</v>
      </c>
      <c r="AN46" s="54">
        <f t="shared" ref="AN46:AN63" si="10">Q46/Q45-1</f>
        <v>0.3089579524680075</v>
      </c>
      <c r="AO46" s="54">
        <f t="shared" ref="AO46:AO63" si="11">G46/G45-1</f>
        <v>6.3613231552162697E-2</v>
      </c>
      <c r="AP46" s="54">
        <f t="shared" ref="AP46:AP63" si="12">(C46-F46)/C46</f>
        <v>0.22106325706594887</v>
      </c>
      <c r="AQ46" s="54">
        <f t="shared" ref="AQ46:AQ63" si="13">(G46+H46+I46)/C46</f>
        <v>0.16655450874831765</v>
      </c>
      <c r="AR46" s="54">
        <f>(AQ46)/AP46</f>
        <v>0.75342465753424659</v>
      </c>
      <c r="AS46" s="54">
        <f t="shared" ref="AS46:AS63" si="14">D46/C46</f>
        <v>2.9273216689098252E-2</v>
      </c>
      <c r="AT46" s="54">
        <f t="shared" ref="AT46:AT63" si="15">E46/C46</f>
        <v>2.7254374158815615E-2</v>
      </c>
      <c r="AU46" s="54">
        <f t="shared" ref="AU46:AU63" si="16">S46/N46</f>
        <v>0</v>
      </c>
      <c r="AV46" s="54">
        <f t="shared" ref="AV46:AV63" si="17">Q46/C46</f>
        <v>0.12045760430686407</v>
      </c>
      <c r="AW46" s="54">
        <f t="shared" si="4"/>
        <v>0.41936256889527923</v>
      </c>
      <c r="AX46" s="54">
        <f t="shared" si="5"/>
        <v>0.15456506110711721</v>
      </c>
      <c r="AY46" s="89">
        <v>6.64</v>
      </c>
      <c r="AZ46" s="54">
        <f t="shared" si="6"/>
        <v>0.1117092866756393</v>
      </c>
      <c r="BA46" s="90">
        <v>0.01</v>
      </c>
      <c r="BB46" s="89">
        <v>6.64</v>
      </c>
      <c r="BC46" s="90"/>
      <c r="BD46" s="89">
        <v>38.270000000000003</v>
      </c>
      <c r="BE46" s="89">
        <v>65.38</v>
      </c>
      <c r="BF46" s="89">
        <v>44.27</v>
      </c>
      <c r="BG46" s="89">
        <v>44.27</v>
      </c>
      <c r="BH46" s="89"/>
      <c r="BI46" s="89"/>
      <c r="BJ46" s="91">
        <v>2.93</v>
      </c>
      <c r="BK46" s="91">
        <v>1.51</v>
      </c>
      <c r="BL46" s="91">
        <v>1.76</v>
      </c>
      <c r="BM46" s="135">
        <f t="shared" ref="BM46:BM62" si="18">BT46/100000000</f>
        <v>0</v>
      </c>
      <c r="BN46" s="136">
        <f t="shared" ref="BN46:BN62" si="19">BO46/(AL46*100)</f>
        <v>3.9802116666666665</v>
      </c>
      <c r="BO46" s="89">
        <v>43.097833333333327</v>
      </c>
      <c r="BP46" s="89">
        <v>2.8814894758563763</v>
      </c>
      <c r="BQ46" s="89">
        <v>1.1746044751009421</v>
      </c>
      <c r="BR46" s="90">
        <v>0.307</v>
      </c>
      <c r="BT46" s="91"/>
    </row>
    <row r="47" spans="2:72" x14ac:dyDescent="0.2">
      <c r="B47" s="52">
        <v>2003</v>
      </c>
      <c r="C47" s="89">
        <v>69.72</v>
      </c>
      <c r="D47" s="89">
        <v>1.5</v>
      </c>
      <c r="E47" s="89">
        <v>1.44</v>
      </c>
      <c r="F47" s="89">
        <v>55.75</v>
      </c>
      <c r="G47" s="89">
        <v>4.8</v>
      </c>
      <c r="H47" s="89">
        <v>6.18</v>
      </c>
      <c r="I47" s="89">
        <v>0.22</v>
      </c>
      <c r="J47" s="89">
        <v>4.8</v>
      </c>
      <c r="K47" s="89"/>
      <c r="L47" s="89">
        <v>47.07</v>
      </c>
      <c r="M47" s="89">
        <v>21.11</v>
      </c>
      <c r="N47" s="89">
        <v>25.96</v>
      </c>
      <c r="O47" s="89"/>
      <c r="P47" s="89">
        <v>8.16</v>
      </c>
      <c r="Q47" s="89">
        <v>9.2999999999999989</v>
      </c>
      <c r="R47" s="89">
        <v>10.67</v>
      </c>
      <c r="S47" s="89"/>
      <c r="T47" s="89">
        <v>0.94</v>
      </c>
      <c r="U47" s="89">
        <v>0.94</v>
      </c>
      <c r="V47" s="89">
        <v>0.94</v>
      </c>
      <c r="W47" s="89"/>
      <c r="X47" s="89">
        <v>7.71</v>
      </c>
      <c r="Y47" s="89">
        <v>-7.0000000000000007E-2</v>
      </c>
      <c r="Z47" s="89">
        <v>-3.45</v>
      </c>
      <c r="AA47" s="89">
        <v>6.43</v>
      </c>
      <c r="AB47" s="89">
        <v>80.34</v>
      </c>
      <c r="AC47" s="89">
        <v>6.43</v>
      </c>
      <c r="AD47" s="89"/>
      <c r="AE47" s="54">
        <f t="shared" si="0"/>
        <v>-4.6666666666666669E-2</v>
      </c>
      <c r="AF47" s="54">
        <f t="shared" si="1"/>
        <v>-2.3466666666666667</v>
      </c>
      <c r="AG47" s="98">
        <f t="shared" si="2"/>
        <v>1.1523235800344234</v>
      </c>
      <c r="AH47" s="98">
        <f t="shared" si="3"/>
        <v>9.2226047045324153E-2</v>
      </c>
      <c r="AI47" s="134">
        <v>5.87</v>
      </c>
      <c r="AJ47" s="134">
        <v>14</v>
      </c>
      <c r="AK47" s="54">
        <f t="shared" si="7"/>
        <v>0.17294751009421261</v>
      </c>
      <c r="AL47" s="54">
        <f t="shared" si="8"/>
        <v>-0.13793103448275856</v>
      </c>
      <c r="AM47" s="54">
        <f t="shared" si="9"/>
        <v>-0.11111111111111116</v>
      </c>
      <c r="AN47" s="54">
        <f t="shared" si="10"/>
        <v>0.29888268156424558</v>
      </c>
      <c r="AO47" s="54">
        <f t="shared" si="11"/>
        <v>0.14832535885167464</v>
      </c>
      <c r="AP47" s="54">
        <f t="shared" si="12"/>
        <v>0.2003729202524383</v>
      </c>
      <c r="AQ47" s="54">
        <f t="shared" si="13"/>
        <v>0.16064257028112452</v>
      </c>
      <c r="AR47" s="54">
        <f t="shared" ref="AR47:AR62" si="20">(AQ47)/AP47</f>
        <v>0.80171796707229803</v>
      </c>
      <c r="AS47" s="54">
        <f t="shared" si="14"/>
        <v>2.1514629948364887E-2</v>
      </c>
      <c r="AT47" s="54">
        <f t="shared" si="15"/>
        <v>2.0654044750430291E-2</v>
      </c>
      <c r="AU47" s="54">
        <f t="shared" si="16"/>
        <v>0</v>
      </c>
      <c r="AV47" s="54">
        <f t="shared" si="17"/>
        <v>0.1333907056798623</v>
      </c>
      <c r="AW47" s="54">
        <f t="shared" si="4"/>
        <v>0.44848098576588058</v>
      </c>
      <c r="AX47" s="54">
        <f t="shared" si="5"/>
        <v>0.16379859783301465</v>
      </c>
      <c r="AY47" s="89">
        <v>6.43</v>
      </c>
      <c r="AZ47" s="54">
        <f t="shared" si="6"/>
        <v>9.2226047045324153E-2</v>
      </c>
      <c r="BA47" s="90">
        <v>0.01</v>
      </c>
      <c r="BB47" s="89">
        <v>6.43</v>
      </c>
      <c r="BC47" s="90"/>
      <c r="BD47" s="89">
        <v>41.18</v>
      </c>
      <c r="BE47" s="89">
        <v>61.86</v>
      </c>
      <c r="BF47" s="89">
        <v>39.57</v>
      </c>
      <c r="BG47" s="89">
        <v>39.57</v>
      </c>
      <c r="BH47" s="89"/>
      <c r="BI47" s="89"/>
      <c r="BJ47" s="91">
        <v>2.16</v>
      </c>
      <c r="BK47" s="91">
        <v>1.57</v>
      </c>
      <c r="BL47" s="91">
        <v>1.88</v>
      </c>
      <c r="BM47" s="135">
        <f t="shared" si="18"/>
        <v>0</v>
      </c>
      <c r="BN47" s="136">
        <f t="shared" si="19"/>
        <v>-2.6986357812500015</v>
      </c>
      <c r="BO47" s="89">
        <v>37.222562500000002</v>
      </c>
      <c r="BP47" s="89">
        <v>2.064733821263482</v>
      </c>
      <c r="BQ47" s="89">
        <v>0.76879647160068854</v>
      </c>
      <c r="BR47" s="90">
        <v>0.34799999999999998</v>
      </c>
      <c r="BT47" s="91"/>
    </row>
    <row r="48" spans="2:72" x14ac:dyDescent="0.2">
      <c r="B48" s="52">
        <v>2004</v>
      </c>
      <c r="C48" s="89">
        <v>77.08</v>
      </c>
      <c r="D48" s="89">
        <v>0.64</v>
      </c>
      <c r="E48" s="89">
        <v>0.63</v>
      </c>
      <c r="F48" s="89">
        <v>63.12</v>
      </c>
      <c r="G48" s="89">
        <v>5.34</v>
      </c>
      <c r="H48" s="89">
        <v>6.57</v>
      </c>
      <c r="I48" s="89">
        <v>0.38</v>
      </c>
      <c r="J48" s="89">
        <v>5.34</v>
      </c>
      <c r="K48" s="89"/>
      <c r="L48" s="89">
        <v>51.83</v>
      </c>
      <c r="M48" s="89">
        <v>25.46</v>
      </c>
      <c r="N48" s="89">
        <v>26.36</v>
      </c>
      <c r="O48" s="89"/>
      <c r="P48" s="89">
        <v>8.81</v>
      </c>
      <c r="Q48" s="89">
        <v>11.53</v>
      </c>
      <c r="R48" s="89">
        <v>10.78</v>
      </c>
      <c r="S48" s="89"/>
      <c r="T48" s="89">
        <v>1.03</v>
      </c>
      <c r="U48" s="89">
        <v>1.03</v>
      </c>
      <c r="V48" s="89">
        <v>1.03</v>
      </c>
      <c r="W48" s="89"/>
      <c r="X48" s="89">
        <v>10.459999999999999</v>
      </c>
      <c r="Y48" s="89">
        <v>2.0099999999999998</v>
      </c>
      <c r="Z48" s="89">
        <v>-2.56</v>
      </c>
      <c r="AA48" s="89">
        <v>12.23</v>
      </c>
      <c r="AB48" s="89">
        <v>90.12</v>
      </c>
      <c r="AC48" s="89">
        <v>12.23</v>
      </c>
      <c r="AD48" s="89"/>
      <c r="AE48" s="54">
        <f t="shared" si="0"/>
        <v>3.1406249999999996</v>
      </c>
      <c r="AF48" s="54">
        <f t="shared" si="1"/>
        <v>-0.85937500000000044</v>
      </c>
      <c r="AG48" s="98">
        <f t="shared" si="2"/>
        <v>1.1691748832381941</v>
      </c>
      <c r="AH48" s="98">
        <f t="shared" si="3"/>
        <v>0.15866632070576026</v>
      </c>
      <c r="AI48" s="134">
        <v>2.27</v>
      </c>
      <c r="AJ48" s="134">
        <v>15</v>
      </c>
      <c r="AK48" s="54">
        <f t="shared" si="7"/>
        <v>0.10556511761331033</v>
      </c>
      <c r="AL48" s="54">
        <f t="shared" si="8"/>
        <v>-0.57333333333333325</v>
      </c>
      <c r="AM48" s="54">
        <f t="shared" si="9"/>
        <v>-0.5625</v>
      </c>
      <c r="AN48" s="54">
        <f t="shared" si="10"/>
        <v>0.2397849462365591</v>
      </c>
      <c r="AO48" s="54">
        <f t="shared" si="11"/>
        <v>0.11250000000000004</v>
      </c>
      <c r="AP48" s="54">
        <f t="shared" si="12"/>
        <v>0.18111053450960043</v>
      </c>
      <c r="AQ48" s="54">
        <f t="shared" si="13"/>
        <v>0.1594447327451998</v>
      </c>
      <c r="AR48" s="54">
        <f t="shared" si="20"/>
        <v>0.88037249283667618</v>
      </c>
      <c r="AS48" s="54">
        <f t="shared" si="14"/>
        <v>8.3030617540217951E-3</v>
      </c>
      <c r="AT48" s="54">
        <f t="shared" si="15"/>
        <v>8.1733264141152055E-3</v>
      </c>
      <c r="AU48" s="54">
        <f t="shared" si="16"/>
        <v>0</v>
      </c>
      <c r="AV48" s="54">
        <f t="shared" si="17"/>
        <v>0.1495848469122989</v>
      </c>
      <c r="AW48" s="54">
        <f t="shared" si="4"/>
        <v>0.49122130040517076</v>
      </c>
      <c r="AX48" s="54">
        <f t="shared" si="5"/>
        <v>0.20181362145475593</v>
      </c>
      <c r="AY48" s="89">
        <v>12.23</v>
      </c>
      <c r="AZ48" s="54">
        <f t="shared" si="6"/>
        <v>0.15866632070576026</v>
      </c>
      <c r="BA48" s="90">
        <v>0.01</v>
      </c>
      <c r="BB48" s="89">
        <v>12.23</v>
      </c>
      <c r="BC48" s="90"/>
      <c r="BD48" s="89">
        <v>43.11</v>
      </c>
      <c r="BE48" s="89">
        <v>61.18</v>
      </c>
      <c r="BF48" s="89">
        <v>42.59</v>
      </c>
      <c r="BG48" s="89">
        <v>42.59</v>
      </c>
      <c r="BH48" s="89"/>
      <c r="BI48" s="89"/>
      <c r="BJ48" s="91">
        <v>0.83</v>
      </c>
      <c r="BK48" s="91">
        <v>1.56</v>
      </c>
      <c r="BL48" s="91">
        <v>2.0299999999999998</v>
      </c>
      <c r="BM48" s="135">
        <f t="shared" si="18"/>
        <v>0</v>
      </c>
      <c r="BN48" s="136">
        <f t="shared" si="19"/>
        <v>-0.98556229235880399</v>
      </c>
      <c r="BO48" s="89">
        <v>56.505571428571422</v>
      </c>
      <c r="BP48" s="89">
        <v>1.3504745827010622</v>
      </c>
      <c r="BQ48" s="89">
        <v>0.46183847950181628</v>
      </c>
      <c r="BR48" s="90">
        <v>0.36659999999999998</v>
      </c>
      <c r="BT48" s="91"/>
    </row>
    <row r="49" spans="2:72" x14ac:dyDescent="0.2">
      <c r="B49" s="52">
        <v>2005</v>
      </c>
      <c r="C49" s="89">
        <v>90.26</v>
      </c>
      <c r="D49" s="89">
        <v>1.94</v>
      </c>
      <c r="E49" s="89">
        <v>1.86</v>
      </c>
      <c r="F49" s="89">
        <v>74.73</v>
      </c>
      <c r="G49" s="89">
        <v>5.92</v>
      </c>
      <c r="H49" s="89">
        <v>6.28</v>
      </c>
      <c r="I49" s="89">
        <v>0.43</v>
      </c>
      <c r="J49" s="89">
        <v>5.92</v>
      </c>
      <c r="K49" s="89"/>
      <c r="L49" s="89">
        <v>50.98</v>
      </c>
      <c r="M49" s="89">
        <v>22.91</v>
      </c>
      <c r="N49" s="89">
        <v>28.07</v>
      </c>
      <c r="O49" s="89"/>
      <c r="P49" s="89">
        <v>6.17</v>
      </c>
      <c r="Q49" s="89">
        <v>12.92</v>
      </c>
      <c r="R49" s="89">
        <v>11.49</v>
      </c>
      <c r="S49" s="89"/>
      <c r="T49" s="89">
        <v>0.99</v>
      </c>
      <c r="U49" s="89">
        <v>0.99</v>
      </c>
      <c r="V49" s="89">
        <v>0.99</v>
      </c>
      <c r="W49" s="89"/>
      <c r="X49" s="89">
        <v>8.68</v>
      </c>
      <c r="Y49" s="89">
        <v>1.46</v>
      </c>
      <c r="Z49" s="89">
        <v>-1.18</v>
      </c>
      <c r="AA49" s="89">
        <v>16.96</v>
      </c>
      <c r="AB49" s="89">
        <v>105.43</v>
      </c>
      <c r="AC49" s="89">
        <v>16.96</v>
      </c>
      <c r="AD49" s="89"/>
      <c r="AE49" s="54">
        <f t="shared" si="0"/>
        <v>0.75257731958762886</v>
      </c>
      <c r="AF49" s="54">
        <f t="shared" si="1"/>
        <v>0.14432989690721651</v>
      </c>
      <c r="AG49" s="98">
        <f t="shared" si="2"/>
        <v>1.1680700199423886</v>
      </c>
      <c r="AH49" s="98">
        <f t="shared" si="3"/>
        <v>0.18790161754930201</v>
      </c>
      <c r="AI49" s="134">
        <v>7.31</v>
      </c>
      <c r="AJ49" s="134">
        <v>16</v>
      </c>
      <c r="AK49" s="54">
        <f t="shared" si="7"/>
        <v>0.17099117799688646</v>
      </c>
      <c r="AL49" s="54">
        <f t="shared" si="8"/>
        <v>2.03125</v>
      </c>
      <c r="AM49" s="54">
        <f t="shared" si="9"/>
        <v>1.9523809523809526</v>
      </c>
      <c r="AN49" s="54">
        <f t="shared" si="10"/>
        <v>0.1205550737207286</v>
      </c>
      <c r="AO49" s="54">
        <f t="shared" si="11"/>
        <v>0.10861423220973787</v>
      </c>
      <c r="AP49" s="54">
        <f t="shared" si="12"/>
        <v>0.17205849767338799</v>
      </c>
      <c r="AQ49" s="54">
        <f t="shared" si="13"/>
        <v>0.13992909372922666</v>
      </c>
      <c r="AR49" s="54">
        <f t="shared" si="20"/>
        <v>0.81326464906632312</v>
      </c>
      <c r="AS49" s="54">
        <f t="shared" si="14"/>
        <v>2.1493463328163081E-2</v>
      </c>
      <c r="AT49" s="54">
        <f t="shared" si="15"/>
        <v>2.0607134943496565E-2</v>
      </c>
      <c r="AU49" s="54">
        <f t="shared" si="16"/>
        <v>0</v>
      </c>
      <c r="AV49" s="54">
        <f t="shared" si="17"/>
        <v>0.14314203412364279</v>
      </c>
      <c r="AW49" s="54">
        <f t="shared" si="4"/>
        <v>0.44939191839937231</v>
      </c>
      <c r="AX49" s="54">
        <f t="shared" si="5"/>
        <v>0.17026284817575521</v>
      </c>
      <c r="AY49" s="89">
        <v>16.96</v>
      </c>
      <c r="AZ49" s="54">
        <f t="shared" si="6"/>
        <v>0.18790161754930201</v>
      </c>
      <c r="BA49" s="90">
        <v>0.01</v>
      </c>
      <c r="BB49" s="89">
        <v>16.96</v>
      </c>
      <c r="BC49" s="90"/>
      <c r="BD49" s="89">
        <v>38.44</v>
      </c>
      <c r="BE49" s="89">
        <v>53.63</v>
      </c>
      <c r="BF49" s="89">
        <v>41.39</v>
      </c>
      <c r="BG49" s="89">
        <v>41.39</v>
      </c>
      <c r="BH49" s="89"/>
      <c r="BI49" s="89"/>
      <c r="BJ49" s="91">
        <v>2.15</v>
      </c>
      <c r="BK49" s="91">
        <v>1.76</v>
      </c>
      <c r="BL49" s="91">
        <v>2.0299999999999998</v>
      </c>
      <c r="BM49" s="135">
        <f t="shared" si="18"/>
        <v>0</v>
      </c>
      <c r="BN49" s="136">
        <f t="shared" si="19"/>
        <v>0.13435855086848636</v>
      </c>
      <c r="BO49" s="89">
        <v>27.291580645161289</v>
      </c>
      <c r="BP49" s="89">
        <v>1.808419665122907</v>
      </c>
      <c r="BQ49" s="89">
        <v>0.56240128517615773</v>
      </c>
      <c r="BR49" s="90">
        <v>0.30769999999999997</v>
      </c>
      <c r="BT49" s="91"/>
    </row>
    <row r="50" spans="2:72" x14ac:dyDescent="0.2">
      <c r="B50" s="52">
        <v>2006</v>
      </c>
      <c r="C50" s="89">
        <v>102.96</v>
      </c>
      <c r="D50" s="89">
        <v>2.4900000000000002</v>
      </c>
      <c r="E50" s="89">
        <v>2.27</v>
      </c>
      <c r="F50" s="89">
        <v>85.07</v>
      </c>
      <c r="G50" s="89">
        <v>7.9</v>
      </c>
      <c r="H50" s="89">
        <v>5.34</v>
      </c>
      <c r="I50" s="89">
        <v>0.45</v>
      </c>
      <c r="J50" s="89">
        <v>7.9</v>
      </c>
      <c r="K50" s="89">
        <v>0.11</v>
      </c>
      <c r="L50" s="89">
        <v>54.64</v>
      </c>
      <c r="M50" s="89">
        <v>25.07</v>
      </c>
      <c r="N50" s="89">
        <v>29.57</v>
      </c>
      <c r="O50" s="89"/>
      <c r="P50" s="89">
        <v>4.9000000000000004</v>
      </c>
      <c r="Q50" s="89">
        <v>17.37</v>
      </c>
      <c r="R50" s="89">
        <v>13.17</v>
      </c>
      <c r="S50" s="89"/>
      <c r="T50" s="89">
        <v>1.34</v>
      </c>
      <c r="U50" s="89">
        <v>1.34</v>
      </c>
      <c r="V50" s="89">
        <v>1.34</v>
      </c>
      <c r="W50" s="89"/>
      <c r="X50" s="89">
        <v>8.8800000000000008</v>
      </c>
      <c r="Y50" s="89">
        <v>0.38</v>
      </c>
      <c r="Z50" s="89">
        <v>-0.56000000000000005</v>
      </c>
      <c r="AA50" s="89">
        <v>12.48</v>
      </c>
      <c r="AB50" s="89">
        <v>116.32</v>
      </c>
      <c r="AC50" s="89">
        <v>12.48</v>
      </c>
      <c r="AD50" s="89"/>
      <c r="AE50" s="54">
        <f t="shared" si="0"/>
        <v>0.15261044176706826</v>
      </c>
      <c r="AF50" s="54">
        <f t="shared" si="1"/>
        <v>-7.2289156626506035E-2</v>
      </c>
      <c r="AG50" s="98">
        <f t="shared" si="2"/>
        <v>1.1297591297591298</v>
      </c>
      <c r="AH50" s="98">
        <f t="shared" si="3"/>
        <v>0.12121212121212123</v>
      </c>
      <c r="AI50" s="134">
        <v>8.4</v>
      </c>
      <c r="AJ50" s="134">
        <v>17</v>
      </c>
      <c r="AK50" s="54">
        <f t="shared" si="7"/>
        <v>0.14070463106580977</v>
      </c>
      <c r="AL50" s="54">
        <f t="shared" si="8"/>
        <v>0.28350515463917536</v>
      </c>
      <c r="AM50" s="54">
        <f t="shared" si="9"/>
        <v>0.22043010752688175</v>
      </c>
      <c r="AN50" s="54">
        <f t="shared" si="10"/>
        <v>0.34442724458204332</v>
      </c>
      <c r="AO50" s="54">
        <f t="shared" si="11"/>
        <v>0.33445945945945943</v>
      </c>
      <c r="AP50" s="54">
        <f t="shared" si="12"/>
        <v>0.17375679875679878</v>
      </c>
      <c r="AQ50" s="54">
        <f t="shared" si="13"/>
        <v>0.13296425796425795</v>
      </c>
      <c r="AR50" s="54">
        <f t="shared" si="20"/>
        <v>0.7652319731693682</v>
      </c>
      <c r="AS50" s="54">
        <f t="shared" si="14"/>
        <v>2.4184149184149187E-2</v>
      </c>
      <c r="AT50" s="54">
        <f t="shared" si="15"/>
        <v>2.2047397047397048E-2</v>
      </c>
      <c r="AU50" s="54">
        <f t="shared" si="16"/>
        <v>0</v>
      </c>
      <c r="AV50" s="54">
        <f t="shared" si="17"/>
        <v>0.16870629370629373</v>
      </c>
      <c r="AW50" s="54">
        <f t="shared" si="4"/>
        <v>0.45882137628111275</v>
      </c>
      <c r="AX50" s="54">
        <f t="shared" si="5"/>
        <v>0.16251830161054173</v>
      </c>
      <c r="AY50" s="89">
        <v>12.48</v>
      </c>
      <c r="AZ50" s="54">
        <f t="shared" si="6"/>
        <v>0.12121212121212123</v>
      </c>
      <c r="BA50" s="90">
        <v>0.01</v>
      </c>
      <c r="BB50" s="89">
        <v>12.48</v>
      </c>
      <c r="BC50" s="90"/>
      <c r="BD50" s="89">
        <v>40.5</v>
      </c>
      <c r="BE50" s="89">
        <v>52.17</v>
      </c>
      <c r="BF50" s="89">
        <v>36.64</v>
      </c>
      <c r="BG50" s="89">
        <v>36.64</v>
      </c>
      <c r="BH50" s="89"/>
      <c r="BI50" s="89"/>
      <c r="BJ50" s="91">
        <v>2.42</v>
      </c>
      <c r="BK50" s="91">
        <v>1.95</v>
      </c>
      <c r="BL50" s="91">
        <v>1.95</v>
      </c>
      <c r="BM50" s="135">
        <f t="shared" si="18"/>
        <v>0</v>
      </c>
      <c r="BN50" s="136">
        <f t="shared" si="19"/>
        <v>0.97148223147777291</v>
      </c>
      <c r="BO50" s="89">
        <v>27.542022026431717</v>
      </c>
      <c r="BP50" s="89">
        <v>2.1143182279337167</v>
      </c>
      <c r="BQ50" s="89">
        <v>0.60722989510489511</v>
      </c>
      <c r="BR50" s="90">
        <v>0.2868</v>
      </c>
      <c r="BT50" s="91"/>
    </row>
    <row r="51" spans="2:72" x14ac:dyDescent="0.2">
      <c r="B51" s="52">
        <v>2007</v>
      </c>
      <c r="C51" s="89">
        <v>123.21</v>
      </c>
      <c r="D51" s="89">
        <v>3.45</v>
      </c>
      <c r="E51" s="89">
        <v>2.94</v>
      </c>
      <c r="F51" s="89">
        <v>102.52</v>
      </c>
      <c r="G51" s="89">
        <v>10.199999999999999</v>
      </c>
      <c r="H51" s="89">
        <v>5.07</v>
      </c>
      <c r="I51" s="89">
        <v>0.6</v>
      </c>
      <c r="J51" s="89">
        <v>10.199999999999999</v>
      </c>
      <c r="K51" s="89">
        <v>0.22</v>
      </c>
      <c r="L51" s="89">
        <v>62.07</v>
      </c>
      <c r="M51" s="89">
        <v>29.13</v>
      </c>
      <c r="N51" s="89">
        <v>32.94</v>
      </c>
      <c r="O51" s="89"/>
      <c r="P51" s="89">
        <v>7.53</v>
      </c>
      <c r="Q51" s="89">
        <v>21.78</v>
      </c>
      <c r="R51" s="89">
        <v>14.19</v>
      </c>
      <c r="S51" s="89"/>
      <c r="T51" s="89">
        <v>1.36</v>
      </c>
      <c r="U51" s="89">
        <v>1.36</v>
      </c>
      <c r="V51" s="89">
        <v>1.36</v>
      </c>
      <c r="W51" s="89"/>
      <c r="X51" s="89">
        <v>9.56</v>
      </c>
      <c r="Y51" s="89">
        <v>3.76</v>
      </c>
      <c r="Z51" s="89">
        <v>-1.01</v>
      </c>
      <c r="AA51" s="89">
        <v>13.95</v>
      </c>
      <c r="AB51" s="89">
        <v>138.69</v>
      </c>
      <c r="AC51" s="89">
        <v>13.95</v>
      </c>
      <c r="AD51" s="89"/>
      <c r="AE51" s="54">
        <f t="shared" si="0"/>
        <v>1.0898550724637679</v>
      </c>
      <c r="AF51" s="54">
        <f t="shared" si="1"/>
        <v>0.79710144927536231</v>
      </c>
      <c r="AG51" s="98">
        <f t="shared" si="2"/>
        <v>1.1256391526661798</v>
      </c>
      <c r="AH51" s="98">
        <f t="shared" si="3"/>
        <v>0.11322132943754565</v>
      </c>
      <c r="AI51" s="134">
        <v>11.46</v>
      </c>
      <c r="AJ51" s="134">
        <v>18</v>
      </c>
      <c r="AK51" s="54">
        <f t="shared" si="7"/>
        <v>0.19667832167832167</v>
      </c>
      <c r="AL51" s="54">
        <f t="shared" si="8"/>
        <v>0.3855421686746987</v>
      </c>
      <c r="AM51" s="54">
        <f t="shared" si="9"/>
        <v>0.29515418502202651</v>
      </c>
      <c r="AN51" s="54">
        <f t="shared" si="10"/>
        <v>0.25388601036269431</v>
      </c>
      <c r="AO51" s="54">
        <f t="shared" si="11"/>
        <v>0.29113924050632889</v>
      </c>
      <c r="AP51" s="54">
        <f t="shared" si="12"/>
        <v>0.16792468143819494</v>
      </c>
      <c r="AQ51" s="54">
        <f t="shared" si="13"/>
        <v>0.12880448015583151</v>
      </c>
      <c r="AR51" s="54">
        <f t="shared" si="20"/>
        <v>0.76703721604639929</v>
      </c>
      <c r="AS51" s="54">
        <f t="shared" si="14"/>
        <v>2.8000973946919895E-2</v>
      </c>
      <c r="AT51" s="54">
        <f t="shared" si="15"/>
        <v>2.3861699537375214E-2</v>
      </c>
      <c r="AU51" s="54">
        <f t="shared" si="16"/>
        <v>0</v>
      </c>
      <c r="AV51" s="54">
        <f t="shared" si="17"/>
        <v>0.17677136596055518</v>
      </c>
      <c r="AW51" s="54">
        <f t="shared" si="4"/>
        <v>0.46930884485258578</v>
      </c>
      <c r="AX51" s="54">
        <f t="shared" si="5"/>
        <v>0.15401965522796843</v>
      </c>
      <c r="AY51" s="89">
        <v>13.95</v>
      </c>
      <c r="AZ51" s="54">
        <f t="shared" si="6"/>
        <v>0.11322132943754565</v>
      </c>
      <c r="BA51" s="90">
        <v>0.01</v>
      </c>
      <c r="BB51" s="89">
        <v>13.95</v>
      </c>
      <c r="BC51" s="90"/>
      <c r="BD51" s="89">
        <v>43.73</v>
      </c>
      <c r="BE51" s="89">
        <v>48.04</v>
      </c>
      <c r="BF51" s="89">
        <v>37.479999999999997</v>
      </c>
      <c r="BG51" s="89">
        <v>37.479999999999997</v>
      </c>
      <c r="BH51" s="89"/>
      <c r="BI51" s="89"/>
      <c r="BJ51" s="91">
        <v>2.8</v>
      </c>
      <c r="BK51" s="91">
        <v>2.11</v>
      </c>
      <c r="BL51" s="91">
        <v>1.99</v>
      </c>
      <c r="BM51" s="135">
        <f t="shared" si="18"/>
        <v>0</v>
      </c>
      <c r="BN51" s="136">
        <f t="shared" si="19"/>
        <v>1.2219008035714289</v>
      </c>
      <c r="BO51" s="89">
        <v>47.109428571428573</v>
      </c>
      <c r="BP51" s="89">
        <v>4.2046666666666672</v>
      </c>
      <c r="BQ51" s="89">
        <v>1.1241110299488679</v>
      </c>
      <c r="BR51" s="90">
        <v>0.3</v>
      </c>
      <c r="BT51" s="91"/>
    </row>
    <row r="52" spans="2:72" x14ac:dyDescent="0.2">
      <c r="B52" s="52">
        <v>2008</v>
      </c>
      <c r="C52" s="89">
        <v>35.270000000000003</v>
      </c>
      <c r="D52" s="89">
        <v>1.72</v>
      </c>
      <c r="E52" s="89">
        <v>0.88</v>
      </c>
      <c r="F52" s="89">
        <v>24.58</v>
      </c>
      <c r="G52" s="89">
        <v>6.01</v>
      </c>
      <c r="H52" s="89">
        <v>3.99</v>
      </c>
      <c r="I52" s="89">
        <v>0.15</v>
      </c>
      <c r="J52" s="89">
        <v>6.01</v>
      </c>
      <c r="K52" s="89">
        <v>0.37</v>
      </c>
      <c r="L52" s="89">
        <v>41.31</v>
      </c>
      <c r="M52" s="89">
        <v>9.06</v>
      </c>
      <c r="N52" s="89">
        <v>32.25</v>
      </c>
      <c r="O52" s="89"/>
      <c r="P52" s="89">
        <v>3.81</v>
      </c>
      <c r="Q52" s="89">
        <v>6.12</v>
      </c>
      <c r="R52" s="89">
        <v>6.33</v>
      </c>
      <c r="S52" s="89"/>
      <c r="T52" s="89">
        <v>1.04</v>
      </c>
      <c r="U52" s="89">
        <v>1.04</v>
      </c>
      <c r="V52" s="89">
        <v>1.04</v>
      </c>
      <c r="W52" s="89"/>
      <c r="X52" s="89">
        <v>2.73</v>
      </c>
      <c r="Y52" s="89">
        <v>0.06</v>
      </c>
      <c r="Z52" s="89">
        <v>-2.25</v>
      </c>
      <c r="AA52" s="89">
        <v>3.91</v>
      </c>
      <c r="AB52" s="89">
        <v>41.24</v>
      </c>
      <c r="AC52" s="89">
        <v>3.91</v>
      </c>
      <c r="AD52" s="89"/>
      <c r="AE52" s="54">
        <f t="shared" si="0"/>
        <v>3.4883720930232558E-2</v>
      </c>
      <c r="AF52" s="54">
        <f t="shared" si="1"/>
        <v>-1.2732558139534884</v>
      </c>
      <c r="AG52" s="98">
        <f t="shared" si="2"/>
        <v>1.1692656648709951</v>
      </c>
      <c r="AH52" s="98">
        <f t="shared" si="3"/>
        <v>0.11085908704281258</v>
      </c>
      <c r="AI52" s="134">
        <v>5.88</v>
      </c>
      <c r="AJ52" s="134">
        <v>19</v>
      </c>
      <c r="AK52" s="54">
        <f t="shared" si="7"/>
        <v>-0.71374076779482176</v>
      </c>
      <c r="AL52" s="54">
        <f t="shared" si="8"/>
        <v>-0.50144927536231887</v>
      </c>
      <c r="AM52" s="54">
        <f t="shared" si="9"/>
        <v>-0.70068027210884354</v>
      </c>
      <c r="AN52" s="54">
        <f t="shared" si="10"/>
        <v>-0.71900826446280997</v>
      </c>
      <c r="AO52" s="54">
        <f t="shared" si="11"/>
        <v>-0.41078431372549018</v>
      </c>
      <c r="AP52" s="54">
        <f t="shared" si="12"/>
        <v>0.30309044513751077</v>
      </c>
      <c r="AQ52" s="54">
        <f t="shared" si="13"/>
        <v>0.28777998298837537</v>
      </c>
      <c r="AR52" s="54">
        <f t="shared" si="20"/>
        <v>0.9494855004677264</v>
      </c>
      <c r="AS52" s="54">
        <f t="shared" si="14"/>
        <v>4.8766657215764099E-2</v>
      </c>
      <c r="AT52" s="54">
        <f t="shared" si="15"/>
        <v>2.4950382761553726E-2</v>
      </c>
      <c r="AU52" s="54">
        <f t="shared" si="16"/>
        <v>0</v>
      </c>
      <c r="AV52" s="54">
        <f t="shared" si="17"/>
        <v>0.17351857102353274</v>
      </c>
      <c r="AW52" s="54">
        <f t="shared" si="4"/>
        <v>0.21931735657225854</v>
      </c>
      <c r="AX52" s="54">
        <f t="shared" si="5"/>
        <v>6.6085693536673928E-2</v>
      </c>
      <c r="AY52" s="89">
        <v>3.91</v>
      </c>
      <c r="AZ52" s="54">
        <f t="shared" si="6"/>
        <v>0.11085908704281258</v>
      </c>
      <c r="BA52" s="90">
        <v>0.01</v>
      </c>
      <c r="BB52" s="89">
        <v>3.91</v>
      </c>
      <c r="BC52" s="90"/>
      <c r="BD52" s="89">
        <v>106.74</v>
      </c>
      <c r="BE52" s="89">
        <v>150.28</v>
      </c>
      <c r="BF52" s="89">
        <v>112.83</v>
      </c>
      <c r="BG52" s="89">
        <v>112.83</v>
      </c>
      <c r="BH52" s="89"/>
      <c r="BI52" s="89"/>
      <c r="BJ52" s="91">
        <v>4.88</v>
      </c>
      <c r="BK52" s="91">
        <v>0.68</v>
      </c>
      <c r="BL52" s="91">
        <v>1.67</v>
      </c>
      <c r="BM52" s="135">
        <f t="shared" si="18"/>
        <v>0</v>
      </c>
      <c r="BN52" s="136">
        <f t="shared" si="19"/>
        <v>-1.0805253152916445</v>
      </c>
      <c r="BO52" s="89">
        <v>54.182863636363635</v>
      </c>
      <c r="BP52" s="89">
        <v>1.4784781395348838</v>
      </c>
      <c r="BQ52" s="89">
        <v>1.3518831868443435</v>
      </c>
      <c r="BR52" s="90">
        <v>0.1777</v>
      </c>
      <c r="BT52" s="91"/>
    </row>
    <row r="53" spans="2:72" x14ac:dyDescent="0.2">
      <c r="B53" s="52">
        <v>2009</v>
      </c>
      <c r="C53" s="89">
        <v>38.82</v>
      </c>
      <c r="D53" s="89">
        <v>2.09</v>
      </c>
      <c r="E53" s="89">
        <v>1.57</v>
      </c>
      <c r="F53" s="89">
        <v>28.06</v>
      </c>
      <c r="G53" s="89">
        <v>5.56</v>
      </c>
      <c r="H53" s="89">
        <v>4.3600000000000003</v>
      </c>
      <c r="I53" s="89">
        <v>0.06</v>
      </c>
      <c r="J53" s="89">
        <v>5.56</v>
      </c>
      <c r="K53" s="89">
        <v>-0.17</v>
      </c>
      <c r="L53" s="89">
        <v>42.22</v>
      </c>
      <c r="M53" s="89">
        <v>8.2100000000000009</v>
      </c>
      <c r="N53" s="89">
        <v>34.020000000000003</v>
      </c>
      <c r="O53" s="89"/>
      <c r="P53" s="89">
        <v>6.97</v>
      </c>
      <c r="Q53" s="89">
        <v>5.13</v>
      </c>
      <c r="R53" s="89">
        <v>5.61</v>
      </c>
      <c r="S53" s="89"/>
      <c r="T53" s="89">
        <v>1</v>
      </c>
      <c r="U53" s="89">
        <v>1</v>
      </c>
      <c r="V53" s="89">
        <v>1</v>
      </c>
      <c r="W53" s="89"/>
      <c r="X53" s="89">
        <v>0.63</v>
      </c>
      <c r="Y53" s="89">
        <v>4.3899999999999997</v>
      </c>
      <c r="Z53" s="89">
        <v>1.01</v>
      </c>
      <c r="AA53" s="89">
        <v>3.96</v>
      </c>
      <c r="AB53" s="89">
        <v>47.49</v>
      </c>
      <c r="AC53" s="89">
        <v>3.96</v>
      </c>
      <c r="AD53" s="89"/>
      <c r="AE53" s="54">
        <f t="shared" si="0"/>
        <v>2.1004784688995217</v>
      </c>
      <c r="AF53" s="54">
        <f t="shared" si="1"/>
        <v>2.5837320574162677</v>
      </c>
      <c r="AG53" s="98">
        <f t="shared" si="2"/>
        <v>1.223338485316847</v>
      </c>
      <c r="AH53" s="98">
        <f t="shared" si="3"/>
        <v>0.10200927357032458</v>
      </c>
      <c r="AI53" s="134">
        <v>6.56</v>
      </c>
      <c r="AJ53" s="134">
        <v>20</v>
      </c>
      <c r="AK53" s="54">
        <f t="shared" si="7"/>
        <v>0.10065211227672233</v>
      </c>
      <c r="AL53" s="54">
        <f t="shared" si="8"/>
        <v>0.21511627906976738</v>
      </c>
      <c r="AM53" s="54">
        <f t="shared" si="9"/>
        <v>0.78409090909090917</v>
      </c>
      <c r="AN53" s="54">
        <f t="shared" si="10"/>
        <v>-0.16176470588235292</v>
      </c>
      <c r="AO53" s="54">
        <f t="shared" si="11"/>
        <v>-7.4875207986688896E-2</v>
      </c>
      <c r="AP53" s="54">
        <f t="shared" si="12"/>
        <v>0.27717671303451835</v>
      </c>
      <c r="AQ53" s="54">
        <f t="shared" si="13"/>
        <v>0.25708397733127253</v>
      </c>
      <c r="AR53" s="54">
        <f t="shared" si="20"/>
        <v>0.92750929368029711</v>
      </c>
      <c r="AS53" s="54">
        <f t="shared" si="14"/>
        <v>5.38382277176713E-2</v>
      </c>
      <c r="AT53" s="54">
        <f t="shared" si="15"/>
        <v>4.044307058217414E-2</v>
      </c>
      <c r="AU53" s="54">
        <f t="shared" si="16"/>
        <v>0</v>
      </c>
      <c r="AV53" s="54">
        <f t="shared" si="17"/>
        <v>0.1321483771251932</v>
      </c>
      <c r="AW53" s="54">
        <f t="shared" si="4"/>
        <v>0.19445760303173854</v>
      </c>
      <c r="AX53" s="54">
        <f t="shared" si="5"/>
        <v>1.4921837991473235E-2</v>
      </c>
      <c r="AY53" s="89">
        <v>3.96</v>
      </c>
      <c r="AZ53" s="54">
        <f t="shared" si="6"/>
        <v>0.10200927357032458</v>
      </c>
      <c r="BA53" s="90">
        <v>0.01</v>
      </c>
      <c r="BB53" s="89">
        <v>3.96</v>
      </c>
      <c r="BC53" s="90"/>
      <c r="BD53" s="89">
        <v>37.450000000000003</v>
      </c>
      <c r="BE53" s="89">
        <v>76.569999999999993</v>
      </c>
      <c r="BF53" s="89">
        <v>36.58</v>
      </c>
      <c r="BG53" s="89">
        <v>36.58</v>
      </c>
      <c r="BH53" s="89"/>
      <c r="BI53" s="89"/>
      <c r="BJ53" s="91">
        <v>5.38</v>
      </c>
      <c r="BK53" s="91">
        <v>0.93</v>
      </c>
      <c r="BL53" s="91">
        <v>1.3</v>
      </c>
      <c r="BM53" s="135">
        <f t="shared" si="18"/>
        <v>0</v>
      </c>
      <c r="BN53" s="136">
        <f t="shared" si="19"/>
        <v>2.7299508968841462</v>
      </c>
      <c r="BO53" s="89">
        <v>58.72568789808917</v>
      </c>
      <c r="BP53" s="89">
        <v>2.7101507936507936</v>
      </c>
      <c r="BQ53" s="89">
        <v>2.37504714064915</v>
      </c>
      <c r="BR53" s="90">
        <v>0.19220000000000001</v>
      </c>
      <c r="BT53" s="91"/>
    </row>
    <row r="54" spans="2:72" x14ac:dyDescent="0.2">
      <c r="B54" s="52">
        <v>2010</v>
      </c>
      <c r="C54" s="89">
        <v>44.86</v>
      </c>
      <c r="D54" s="89">
        <v>2.74</v>
      </c>
      <c r="E54" s="89">
        <v>2.33</v>
      </c>
      <c r="F54" s="89">
        <v>32.06</v>
      </c>
      <c r="G54" s="89">
        <v>6.17</v>
      </c>
      <c r="H54" s="89">
        <v>4.57</v>
      </c>
      <c r="I54" s="89">
        <v>-0.02</v>
      </c>
      <c r="J54" s="89">
        <v>6.17</v>
      </c>
      <c r="K54" s="89">
        <v>-0.04</v>
      </c>
      <c r="L54" s="89">
        <v>44.77</v>
      </c>
      <c r="M54" s="89">
        <v>8.35</v>
      </c>
      <c r="N54" s="89">
        <v>36.42</v>
      </c>
      <c r="O54" s="89"/>
      <c r="P54" s="89">
        <v>7.07</v>
      </c>
      <c r="Q54" s="89">
        <v>5.32</v>
      </c>
      <c r="R54" s="89">
        <v>7.55</v>
      </c>
      <c r="S54" s="89"/>
      <c r="T54" s="89">
        <v>0.97</v>
      </c>
      <c r="U54" s="89">
        <v>0.97</v>
      </c>
      <c r="V54" s="89">
        <v>0.97</v>
      </c>
      <c r="W54" s="89"/>
      <c r="X54" s="89">
        <v>0.39</v>
      </c>
      <c r="Y54" s="89">
        <v>0.73</v>
      </c>
      <c r="Z54" s="89">
        <v>0.24</v>
      </c>
      <c r="AA54" s="89">
        <v>1.07</v>
      </c>
      <c r="AB54" s="89">
        <v>52.47</v>
      </c>
      <c r="AC54" s="89">
        <v>1.07</v>
      </c>
      <c r="AD54" s="89"/>
      <c r="AE54" s="54">
        <f t="shared" si="0"/>
        <v>0.26642335766423353</v>
      </c>
      <c r="AF54" s="54">
        <f t="shared" si="1"/>
        <v>0.35401459854014594</v>
      </c>
      <c r="AG54" s="98">
        <f t="shared" si="2"/>
        <v>1.1696388765046812</v>
      </c>
      <c r="AH54" s="98">
        <f t="shared" si="3"/>
        <v>2.3851983950066876E-2</v>
      </c>
      <c r="AI54" s="134">
        <v>7.81</v>
      </c>
      <c r="AJ54" s="134">
        <v>21</v>
      </c>
      <c r="AK54" s="54">
        <f t="shared" si="7"/>
        <v>0.15558990211231327</v>
      </c>
      <c r="AL54" s="54">
        <f t="shared" si="8"/>
        <v>0.31100478468899539</v>
      </c>
      <c r="AM54" s="54">
        <f t="shared" si="9"/>
        <v>0.484076433121019</v>
      </c>
      <c r="AN54" s="54">
        <f t="shared" si="10"/>
        <v>3.7037037037037202E-2</v>
      </c>
      <c r="AO54" s="54">
        <f t="shared" si="11"/>
        <v>0.10971223021582732</v>
      </c>
      <c r="AP54" s="54">
        <f t="shared" si="12"/>
        <v>0.28533214444939808</v>
      </c>
      <c r="AQ54" s="54">
        <f t="shared" si="13"/>
        <v>0.23896567097637095</v>
      </c>
      <c r="AR54" s="54">
        <f t="shared" si="20"/>
        <v>0.83750000000000013</v>
      </c>
      <c r="AS54" s="54">
        <f t="shared" si="14"/>
        <v>6.107891217119929E-2</v>
      </c>
      <c r="AT54" s="54">
        <f t="shared" si="15"/>
        <v>5.1939366919304508E-2</v>
      </c>
      <c r="AU54" s="54">
        <f t="shared" si="16"/>
        <v>0</v>
      </c>
      <c r="AV54" s="54">
        <f t="shared" si="17"/>
        <v>0.1185911725367811</v>
      </c>
      <c r="AW54" s="54">
        <f t="shared" si="4"/>
        <v>0.18650882287245921</v>
      </c>
      <c r="AX54" s="54">
        <f t="shared" si="5"/>
        <v>8.7111905293723469E-3</v>
      </c>
      <c r="AY54" s="89">
        <v>1.07</v>
      </c>
      <c r="AZ54" s="54">
        <f t="shared" si="6"/>
        <v>2.3851983950066876E-2</v>
      </c>
      <c r="BA54" s="90">
        <v>0.01</v>
      </c>
      <c r="BB54" s="89">
        <v>1.07</v>
      </c>
      <c r="BC54" s="90"/>
      <c r="BD54" s="89">
        <v>27.43</v>
      </c>
      <c r="BE54" s="89">
        <v>73.87</v>
      </c>
      <c r="BF54" s="89">
        <v>31.84</v>
      </c>
      <c r="BG54" s="89">
        <v>31.84</v>
      </c>
      <c r="BH54" s="89"/>
      <c r="BI54" s="89"/>
      <c r="BJ54" s="91">
        <v>6.11</v>
      </c>
      <c r="BK54" s="91">
        <v>1.03</v>
      </c>
      <c r="BL54" s="91">
        <v>1.27</v>
      </c>
      <c r="BM54" s="135">
        <f t="shared" si="18"/>
        <v>0</v>
      </c>
      <c r="BN54" s="136">
        <f t="shared" si="19"/>
        <v>2.3152868200726298</v>
      </c>
      <c r="BO54" s="89">
        <v>72.006527896995706</v>
      </c>
      <c r="BP54" s="89">
        <v>4.606677924217462</v>
      </c>
      <c r="BQ54" s="89">
        <v>3.7399734730271956</v>
      </c>
      <c r="BR54" s="90">
        <v>0.15179999999999999</v>
      </c>
      <c r="BT54" s="91"/>
    </row>
    <row r="55" spans="2:72" x14ac:dyDescent="0.2">
      <c r="B55" s="52">
        <v>2011</v>
      </c>
      <c r="C55" s="89">
        <v>54.4</v>
      </c>
      <c r="D55" s="89">
        <v>3</v>
      </c>
      <c r="E55" s="89">
        <v>2.66</v>
      </c>
      <c r="F55" s="89">
        <v>40.43</v>
      </c>
      <c r="G55" s="89">
        <v>7.11</v>
      </c>
      <c r="H55" s="89">
        <v>4.8099999999999996</v>
      </c>
      <c r="I55" s="89">
        <v>0.02</v>
      </c>
      <c r="J55" s="89">
        <v>7.11</v>
      </c>
      <c r="K55" s="89">
        <v>0.01</v>
      </c>
      <c r="L55" s="89">
        <v>48.51</v>
      </c>
      <c r="M55" s="89">
        <v>9.56</v>
      </c>
      <c r="N55" s="89">
        <v>38.950000000000003</v>
      </c>
      <c r="O55" s="89"/>
      <c r="P55" s="89">
        <v>3.84</v>
      </c>
      <c r="Q55" s="89">
        <v>8.77</v>
      </c>
      <c r="R55" s="89">
        <v>8.59</v>
      </c>
      <c r="S55" s="89"/>
      <c r="T55" s="89">
        <v>0.95</v>
      </c>
      <c r="U55" s="89">
        <v>0.95</v>
      </c>
      <c r="V55" s="89">
        <v>0.95</v>
      </c>
      <c r="W55" s="89"/>
      <c r="X55" s="89">
        <v>1.45</v>
      </c>
      <c r="Y55" s="89">
        <v>-1.8</v>
      </c>
      <c r="Z55" s="89">
        <v>-2.21</v>
      </c>
      <c r="AA55" s="89">
        <v>1.18</v>
      </c>
      <c r="AB55" s="89">
        <v>60.58</v>
      </c>
      <c r="AC55" s="89">
        <v>1.18</v>
      </c>
      <c r="AD55" s="89"/>
      <c r="AE55" s="54">
        <f t="shared" si="0"/>
        <v>-0.6</v>
      </c>
      <c r="AF55" s="54">
        <f t="shared" si="1"/>
        <v>-1.3366666666666667</v>
      </c>
      <c r="AG55" s="98">
        <f t="shared" si="2"/>
        <v>1.1136029411764705</v>
      </c>
      <c r="AH55" s="98">
        <f t="shared" si="3"/>
        <v>2.1691176470588235E-2</v>
      </c>
      <c r="AI55" s="134">
        <v>7.84</v>
      </c>
      <c r="AJ55" s="134">
        <v>22</v>
      </c>
      <c r="AK55" s="54">
        <f t="shared" si="7"/>
        <v>0.21266161390994198</v>
      </c>
      <c r="AL55" s="54">
        <f t="shared" si="8"/>
        <v>9.4890510948905105E-2</v>
      </c>
      <c r="AM55" s="54">
        <f t="shared" si="9"/>
        <v>0.14163090128755362</v>
      </c>
      <c r="AN55" s="54">
        <f t="shared" si="10"/>
        <v>0.64849624060150357</v>
      </c>
      <c r="AO55" s="54">
        <f t="shared" si="11"/>
        <v>0.15235008103727732</v>
      </c>
      <c r="AP55" s="54">
        <f t="shared" si="12"/>
        <v>0.25680147058823527</v>
      </c>
      <c r="AQ55" s="54">
        <f t="shared" si="13"/>
        <v>0.21948529411764706</v>
      </c>
      <c r="AR55" s="54">
        <f t="shared" si="20"/>
        <v>0.85468861846814614</v>
      </c>
      <c r="AS55" s="54">
        <f t="shared" si="14"/>
        <v>5.514705882352941E-2</v>
      </c>
      <c r="AT55" s="54">
        <f t="shared" si="15"/>
        <v>4.8897058823529418E-2</v>
      </c>
      <c r="AU55" s="54">
        <f t="shared" si="16"/>
        <v>0</v>
      </c>
      <c r="AV55" s="54">
        <f t="shared" si="17"/>
        <v>0.16121323529411766</v>
      </c>
      <c r="AW55" s="54">
        <f t="shared" si="4"/>
        <v>0.19707276850133995</v>
      </c>
      <c r="AX55" s="54">
        <f t="shared" si="5"/>
        <v>2.9890744176458463E-2</v>
      </c>
      <c r="AY55" s="89">
        <v>1.18</v>
      </c>
      <c r="AZ55" s="54">
        <f t="shared" si="6"/>
        <v>2.1691176470588235E-2</v>
      </c>
      <c r="BA55" s="90">
        <v>0.01</v>
      </c>
      <c r="BB55" s="89">
        <v>1.18</v>
      </c>
      <c r="BC55" s="90"/>
      <c r="BD55" s="89">
        <v>25.74</v>
      </c>
      <c r="BE55" s="89">
        <v>71.86</v>
      </c>
      <c r="BF55" s="89">
        <v>27.37</v>
      </c>
      <c r="BG55" s="89">
        <v>27.37</v>
      </c>
      <c r="BH55" s="89"/>
      <c r="BI55" s="89"/>
      <c r="BJ55" s="91">
        <v>5.51</v>
      </c>
      <c r="BK55" s="91">
        <v>1.17</v>
      </c>
      <c r="BL55" s="91">
        <v>1.27</v>
      </c>
      <c r="BM55" s="135">
        <f t="shared" si="18"/>
        <v>0</v>
      </c>
      <c r="BN55" s="136">
        <f t="shared" si="19"/>
        <v>4.2214168941584731</v>
      </c>
      <c r="BO55" s="89">
        <v>40.057240601503757</v>
      </c>
      <c r="BP55" s="89">
        <v>2.735616431322208</v>
      </c>
      <c r="BQ55" s="89">
        <v>1.9586812500000002</v>
      </c>
      <c r="BR55" s="90">
        <v>0.28199999999999997</v>
      </c>
      <c r="BT55" s="91"/>
    </row>
    <row r="56" spans="2:72" x14ac:dyDescent="0.2">
      <c r="B56" s="52">
        <v>2012</v>
      </c>
      <c r="C56" s="89">
        <v>82.29</v>
      </c>
      <c r="D56" s="89">
        <v>4.08</v>
      </c>
      <c r="E56" s="89">
        <v>3.77</v>
      </c>
      <c r="F56" s="89">
        <v>59.55</v>
      </c>
      <c r="G56" s="89">
        <v>13.59</v>
      </c>
      <c r="H56" s="89">
        <v>5.93</v>
      </c>
      <c r="I56" s="89">
        <v>0.05</v>
      </c>
      <c r="J56" s="89">
        <v>13.59</v>
      </c>
      <c r="K56" s="89">
        <v>0.06</v>
      </c>
      <c r="L56" s="89">
        <v>62.35</v>
      </c>
      <c r="M56" s="89">
        <v>20.11</v>
      </c>
      <c r="N56" s="89">
        <v>42.24</v>
      </c>
      <c r="O56" s="89"/>
      <c r="P56" s="89">
        <v>7.3</v>
      </c>
      <c r="Q56" s="89">
        <v>10.32</v>
      </c>
      <c r="R56" s="89">
        <v>12.76</v>
      </c>
      <c r="S56" s="89"/>
      <c r="T56" s="89">
        <v>0.92</v>
      </c>
      <c r="U56" s="89">
        <v>0.92</v>
      </c>
      <c r="V56" s="89">
        <v>0.92</v>
      </c>
      <c r="W56" s="89"/>
      <c r="X56" s="89">
        <v>0.82</v>
      </c>
      <c r="Y56" s="89">
        <v>5.07</v>
      </c>
      <c r="Z56" s="89">
        <v>0.11</v>
      </c>
      <c r="AA56" s="89">
        <v>4.01</v>
      </c>
      <c r="AB56" s="89">
        <v>81.52</v>
      </c>
      <c r="AC56" s="89">
        <v>4.01</v>
      </c>
      <c r="AD56" s="89"/>
      <c r="AE56" s="54">
        <f t="shared" si="0"/>
        <v>1.2426470588235294</v>
      </c>
      <c r="AF56" s="54">
        <f t="shared" si="1"/>
        <v>1.2696078431372551</v>
      </c>
      <c r="AG56" s="98">
        <f t="shared" si="2"/>
        <v>0.99064284846275352</v>
      </c>
      <c r="AH56" s="98">
        <f t="shared" si="3"/>
        <v>4.8730100862802279E-2</v>
      </c>
      <c r="AI56" s="134">
        <v>10.050000000000001</v>
      </c>
      <c r="AJ56" s="134">
        <v>23</v>
      </c>
      <c r="AK56" s="54">
        <f t="shared" si="7"/>
        <v>0.512683823529412</v>
      </c>
      <c r="AL56" s="54">
        <f t="shared" si="8"/>
        <v>0.3600000000000001</v>
      </c>
      <c r="AM56" s="54">
        <f t="shared" si="9"/>
        <v>0.4172932330827066</v>
      </c>
      <c r="AN56" s="54">
        <f t="shared" si="10"/>
        <v>0.17673888255416204</v>
      </c>
      <c r="AO56" s="54">
        <f t="shared" si="11"/>
        <v>0.91139240506329111</v>
      </c>
      <c r="AP56" s="54">
        <f t="shared" si="12"/>
        <v>0.27633977397010584</v>
      </c>
      <c r="AQ56" s="54">
        <f t="shared" si="13"/>
        <v>0.2378174747842994</v>
      </c>
      <c r="AR56" s="54">
        <f t="shared" si="20"/>
        <v>0.86059806508355274</v>
      </c>
      <c r="AS56" s="54">
        <f t="shared" si="14"/>
        <v>4.9580751002551944E-2</v>
      </c>
      <c r="AT56" s="54">
        <f t="shared" si="15"/>
        <v>4.5813586097946286E-2</v>
      </c>
      <c r="AU56" s="54">
        <f t="shared" si="16"/>
        <v>0</v>
      </c>
      <c r="AV56" s="54">
        <f t="shared" si="17"/>
        <v>0.12541013488880787</v>
      </c>
      <c r="AW56" s="54">
        <f t="shared" si="4"/>
        <v>0.32253408179631116</v>
      </c>
      <c r="AX56" s="54">
        <f t="shared" si="5"/>
        <v>1.3151563753007215E-2</v>
      </c>
      <c r="AY56" s="89">
        <v>4.01</v>
      </c>
      <c r="AZ56" s="54">
        <f t="shared" si="6"/>
        <v>4.8730100862802279E-2</v>
      </c>
      <c r="BA56" s="90">
        <v>0.01</v>
      </c>
      <c r="BB56" s="89">
        <v>4.01</v>
      </c>
      <c r="BC56" s="90"/>
      <c r="BD56" s="89">
        <v>21.8</v>
      </c>
      <c r="BE56" s="89">
        <v>64.55</v>
      </c>
      <c r="BF56" s="89">
        <v>32.840000000000003</v>
      </c>
      <c r="BG56" s="89">
        <v>32.840000000000003</v>
      </c>
      <c r="BH56" s="89"/>
      <c r="BI56" s="89"/>
      <c r="BJ56" s="91">
        <v>4.96</v>
      </c>
      <c r="BK56" s="91">
        <v>1.48</v>
      </c>
      <c r="BL56" s="91">
        <v>1.41</v>
      </c>
      <c r="BM56" s="135">
        <f t="shared" si="18"/>
        <v>0</v>
      </c>
      <c r="BN56" s="136">
        <f t="shared" si="19"/>
        <v>1.1603063660477451</v>
      </c>
      <c r="BO56" s="89">
        <v>41.77102917771883</v>
      </c>
      <c r="BP56" s="89">
        <v>3.7281434659090906</v>
      </c>
      <c r="BQ56" s="89">
        <v>1.9136806416332479</v>
      </c>
      <c r="BR56" s="90"/>
      <c r="BT56" s="91"/>
    </row>
    <row r="57" spans="2:72" x14ac:dyDescent="0.2">
      <c r="B57" s="52">
        <v>2013</v>
      </c>
      <c r="C57" s="89">
        <v>176.08</v>
      </c>
      <c r="D57" s="89">
        <v>10.07</v>
      </c>
      <c r="E57" s="89">
        <v>8.92</v>
      </c>
      <c r="F57" s="89">
        <v>118.06</v>
      </c>
      <c r="G57" s="89">
        <v>34.85</v>
      </c>
      <c r="H57" s="89">
        <v>12.27</v>
      </c>
      <c r="I57" s="89">
        <v>0.28000000000000003</v>
      </c>
      <c r="J57" s="89">
        <v>34.85</v>
      </c>
      <c r="K57" s="89">
        <v>0.13</v>
      </c>
      <c r="L57" s="89">
        <v>122.49</v>
      </c>
      <c r="M57" s="89">
        <v>52.27</v>
      </c>
      <c r="N57" s="89">
        <v>70.22</v>
      </c>
      <c r="O57" s="89"/>
      <c r="P57" s="89">
        <v>19.36</v>
      </c>
      <c r="Q57" s="89">
        <v>23</v>
      </c>
      <c r="R57" s="89">
        <v>22.46</v>
      </c>
      <c r="S57" s="89"/>
      <c r="T57" s="89">
        <v>3.69</v>
      </c>
      <c r="U57" s="89">
        <v>3.69</v>
      </c>
      <c r="V57" s="89">
        <v>3.69</v>
      </c>
      <c r="W57" s="89"/>
      <c r="X57" s="89">
        <v>5.1899999999999995</v>
      </c>
      <c r="Y57" s="89">
        <v>13.39</v>
      </c>
      <c r="Z57" s="89">
        <v>-3.24</v>
      </c>
      <c r="AA57" s="89">
        <v>8.06</v>
      </c>
      <c r="AB57" s="89">
        <v>166.24</v>
      </c>
      <c r="AC57" s="89">
        <v>8.06</v>
      </c>
      <c r="AD57" s="89"/>
      <c r="AE57" s="54">
        <f t="shared" si="0"/>
        <v>1.3296921549155909</v>
      </c>
      <c r="AF57" s="54">
        <f t="shared" si="1"/>
        <v>1.0079443892750746</v>
      </c>
      <c r="AG57" s="98">
        <f t="shared" si="2"/>
        <v>0.94411631076783276</v>
      </c>
      <c r="AH57" s="98">
        <f t="shared" si="3"/>
        <v>4.5774647887323945E-2</v>
      </c>
      <c r="AI57" s="134">
        <v>15.71</v>
      </c>
      <c r="AJ57" s="134">
        <v>24</v>
      </c>
      <c r="AK57" s="54">
        <f t="shared" si="7"/>
        <v>1.1397496658160167</v>
      </c>
      <c r="AL57" s="54">
        <f t="shared" si="8"/>
        <v>1.4681372549019609</v>
      </c>
      <c r="AM57" s="54">
        <f t="shared" si="9"/>
        <v>1.3660477453580904</v>
      </c>
      <c r="AN57" s="54">
        <f t="shared" si="10"/>
        <v>1.2286821705426356</v>
      </c>
      <c r="AO57" s="54">
        <f t="shared" si="11"/>
        <v>1.564385577630611</v>
      </c>
      <c r="AP57" s="54">
        <f t="shared" si="12"/>
        <v>0.32950931394820537</v>
      </c>
      <c r="AQ57" s="54">
        <f t="shared" si="13"/>
        <v>0.269195820081781</v>
      </c>
      <c r="AR57" s="54">
        <f t="shared" si="20"/>
        <v>0.81695966907962769</v>
      </c>
      <c r="AS57" s="54">
        <f t="shared" si="14"/>
        <v>5.7189913675602E-2</v>
      </c>
      <c r="AT57" s="54">
        <f t="shared" si="15"/>
        <v>5.0658791458427985E-2</v>
      </c>
      <c r="AU57" s="54">
        <f t="shared" si="16"/>
        <v>0</v>
      </c>
      <c r="AV57" s="54">
        <f t="shared" si="17"/>
        <v>0.13062244434348022</v>
      </c>
      <c r="AW57" s="54">
        <f t="shared" si="4"/>
        <v>0.42672871254796313</v>
      </c>
      <c r="AX57" s="54">
        <f t="shared" si="5"/>
        <v>4.2370805780063678E-2</v>
      </c>
      <c r="AY57" s="89">
        <v>8.06</v>
      </c>
      <c r="AZ57" s="54">
        <f t="shared" si="6"/>
        <v>4.5774647887323945E-2</v>
      </c>
      <c r="BA57" s="90">
        <v>0.01</v>
      </c>
      <c r="BB57" s="89">
        <v>8.06</v>
      </c>
      <c r="BC57" s="90"/>
      <c r="BD57" s="89">
        <v>15.57</v>
      </c>
      <c r="BE57" s="89">
        <v>53.7</v>
      </c>
      <c r="BF57" s="89">
        <v>33.64</v>
      </c>
      <c r="BG57" s="89">
        <v>33.64</v>
      </c>
      <c r="BH57" s="89"/>
      <c r="BI57" s="89"/>
      <c r="BJ57" s="91">
        <v>5.72</v>
      </c>
      <c r="BK57" s="91">
        <v>1.91</v>
      </c>
      <c r="BL57" s="91">
        <v>1.69</v>
      </c>
      <c r="BM57" s="135">
        <f t="shared" si="18"/>
        <v>0</v>
      </c>
      <c r="BN57" s="136">
        <f t="shared" si="19"/>
        <v>0.27274794333290908</v>
      </c>
      <c r="BO57" s="89">
        <v>40.043141680493271</v>
      </c>
      <c r="BP57" s="89">
        <v>5.0866537138991736</v>
      </c>
      <c r="BQ57" s="89">
        <v>2.0285371637323943</v>
      </c>
      <c r="BR57" s="90">
        <v>0.3821</v>
      </c>
      <c r="BT57" s="91"/>
    </row>
    <row r="58" spans="2:72" x14ac:dyDescent="0.2">
      <c r="B58" s="52">
        <v>2014</v>
      </c>
      <c r="C58" s="89">
        <v>188</v>
      </c>
      <c r="D58" s="89">
        <v>12.11</v>
      </c>
      <c r="E58" s="89">
        <v>11.13</v>
      </c>
      <c r="F58" s="89">
        <v>121.74</v>
      </c>
      <c r="G58" s="89">
        <v>39.43</v>
      </c>
      <c r="H58" s="89">
        <v>12.65</v>
      </c>
      <c r="I58" s="89">
        <v>0.02</v>
      </c>
      <c r="J58" s="89">
        <v>39.43</v>
      </c>
      <c r="K58" s="89">
        <v>0.61</v>
      </c>
      <c r="L58" s="89">
        <v>142.11000000000001</v>
      </c>
      <c r="M58" s="89">
        <v>62.52</v>
      </c>
      <c r="N58" s="89">
        <v>79.59</v>
      </c>
      <c r="O58" s="89"/>
      <c r="P58" s="89">
        <v>31.81</v>
      </c>
      <c r="Q58" s="89">
        <v>24.72</v>
      </c>
      <c r="R58" s="89">
        <v>25.79</v>
      </c>
      <c r="S58" s="89"/>
      <c r="T58" s="89">
        <v>3.95</v>
      </c>
      <c r="U58" s="89">
        <v>3.95</v>
      </c>
      <c r="V58" s="89">
        <v>3.95</v>
      </c>
      <c r="W58" s="89"/>
      <c r="X58" s="89">
        <v>5.61</v>
      </c>
      <c r="Y58" s="89">
        <v>17.61</v>
      </c>
      <c r="Z58" s="89">
        <v>-2.87</v>
      </c>
      <c r="AA58" s="89">
        <v>11.32</v>
      </c>
      <c r="AB58" s="89">
        <v>189.12</v>
      </c>
      <c r="AC58" s="89">
        <v>11.32</v>
      </c>
      <c r="AD58" s="89"/>
      <c r="AE58" s="54">
        <f t="shared" si="0"/>
        <v>1.4541701073492981</v>
      </c>
      <c r="AF58" s="54">
        <f t="shared" si="1"/>
        <v>1.2171758876961187</v>
      </c>
      <c r="AG58" s="98">
        <f t="shared" si="2"/>
        <v>1.0059574468085106</v>
      </c>
      <c r="AH58" s="98">
        <f t="shared" si="3"/>
        <v>6.0212765957446811E-2</v>
      </c>
      <c r="AI58" s="134">
        <v>16.38</v>
      </c>
      <c r="AJ58" s="134">
        <v>25</v>
      </c>
      <c r="AK58" s="54">
        <f t="shared" si="7"/>
        <v>6.7696501590186253E-2</v>
      </c>
      <c r="AL58" s="54">
        <f t="shared" si="8"/>
        <v>0.2025819265143991</v>
      </c>
      <c r="AM58" s="54">
        <f t="shared" si="9"/>
        <v>0.24775784753363239</v>
      </c>
      <c r="AN58" s="54">
        <f t="shared" si="10"/>
        <v>7.4782608695652231E-2</v>
      </c>
      <c r="AO58" s="54">
        <f t="shared" si="11"/>
        <v>0.13142037302725962</v>
      </c>
      <c r="AP58" s="54">
        <f t="shared" si="12"/>
        <v>0.35244680851063831</v>
      </c>
      <c r="AQ58" s="54">
        <f t="shared" si="13"/>
        <v>0.27712765957446811</v>
      </c>
      <c r="AR58" s="54">
        <f t="shared" si="20"/>
        <v>0.78629640808934509</v>
      </c>
      <c r="AS58" s="54">
        <f t="shared" si="14"/>
        <v>6.4414893617021268E-2</v>
      </c>
      <c r="AT58" s="54">
        <f t="shared" si="15"/>
        <v>5.9202127659574472E-2</v>
      </c>
      <c r="AU58" s="54">
        <f t="shared" si="16"/>
        <v>0</v>
      </c>
      <c r="AV58" s="54">
        <f t="shared" si="17"/>
        <v>0.13148936170212766</v>
      </c>
      <c r="AW58" s="54">
        <f t="shared" si="4"/>
        <v>0.43994089085919358</v>
      </c>
      <c r="AX58" s="54">
        <f t="shared" si="5"/>
        <v>3.9476461895714583E-2</v>
      </c>
      <c r="AY58" s="89">
        <v>11.32</v>
      </c>
      <c r="AZ58" s="54">
        <f t="shared" si="6"/>
        <v>6.0212765957446811E-2</v>
      </c>
      <c r="BA58" s="90">
        <v>0.01</v>
      </c>
      <c r="BB58" s="89">
        <v>11.32</v>
      </c>
      <c r="BC58" s="90"/>
      <c r="BD58" s="89">
        <v>18.95</v>
      </c>
      <c r="BE58" s="89">
        <v>71.33</v>
      </c>
      <c r="BF58" s="89">
        <v>52.43</v>
      </c>
      <c r="BG58" s="89">
        <v>52.43</v>
      </c>
      <c r="BH58" s="89"/>
      <c r="BI58" s="89"/>
      <c r="BJ58" s="91">
        <v>6.44</v>
      </c>
      <c r="BK58" s="91">
        <v>1.42</v>
      </c>
      <c r="BL58" s="91">
        <v>1.82</v>
      </c>
      <c r="BM58" s="135">
        <f t="shared" si="18"/>
        <v>0</v>
      </c>
      <c r="BN58" s="136">
        <f t="shared" si="19"/>
        <v>1.5526532572560698</v>
      </c>
      <c r="BO58" s="89">
        <v>31.453948806379152</v>
      </c>
      <c r="BP58" s="89">
        <v>4.3985733159316496</v>
      </c>
      <c r="BQ58" s="89">
        <v>1.8621406926329787</v>
      </c>
      <c r="BR58" s="90">
        <v>0.30320000000000003</v>
      </c>
      <c r="BT58" s="91"/>
    </row>
    <row r="59" spans="2:72" x14ac:dyDescent="0.2">
      <c r="B59" s="52">
        <v>2015</v>
      </c>
      <c r="C59" s="89">
        <v>191.25</v>
      </c>
      <c r="D59" s="89">
        <v>13.45</v>
      </c>
      <c r="E59" s="89">
        <v>11.29</v>
      </c>
      <c r="F59" s="89">
        <v>122.01</v>
      </c>
      <c r="G59" s="89">
        <v>41.68</v>
      </c>
      <c r="H59" s="89">
        <v>13.75</v>
      </c>
      <c r="I59" s="89">
        <v>-0.22</v>
      </c>
      <c r="J59" s="89">
        <v>41.68</v>
      </c>
      <c r="K59" s="89">
        <v>0.36</v>
      </c>
      <c r="L59" s="89">
        <v>158.71</v>
      </c>
      <c r="M59" s="89">
        <v>71.87</v>
      </c>
      <c r="N59" s="89">
        <v>86.84</v>
      </c>
      <c r="O59" s="89"/>
      <c r="P59" s="89">
        <v>41.18</v>
      </c>
      <c r="Q59" s="89">
        <v>25.02</v>
      </c>
      <c r="R59" s="89">
        <v>25.44</v>
      </c>
      <c r="S59" s="89">
        <v>0.02</v>
      </c>
      <c r="T59" s="89">
        <v>5.4</v>
      </c>
      <c r="U59" s="89">
        <v>5.4</v>
      </c>
      <c r="V59" s="89">
        <v>5.4</v>
      </c>
      <c r="W59" s="89"/>
      <c r="X59" s="89">
        <v>6.7</v>
      </c>
      <c r="Y59" s="89">
        <v>19.420000000000002</v>
      </c>
      <c r="Z59" s="89">
        <v>-8.06</v>
      </c>
      <c r="AA59" s="89">
        <v>10.77</v>
      </c>
      <c r="AB59" s="89">
        <v>185.25</v>
      </c>
      <c r="AC59" s="89">
        <v>10.77</v>
      </c>
      <c r="AD59" s="89"/>
      <c r="AE59" s="54">
        <f t="shared" si="0"/>
        <v>1.4438661710037177</v>
      </c>
      <c r="AF59" s="54">
        <f t="shared" si="1"/>
        <v>0.84460966542750948</v>
      </c>
      <c r="AG59" s="98">
        <f t="shared" si="2"/>
        <v>0.96862745098039216</v>
      </c>
      <c r="AH59" s="98">
        <f t="shared" si="3"/>
        <v>5.6313725490196073E-2</v>
      </c>
      <c r="AI59" s="134">
        <v>15.91</v>
      </c>
      <c r="AJ59" s="134">
        <v>26</v>
      </c>
      <c r="AK59" s="54">
        <f t="shared" si="7"/>
        <v>1.7287234042553168E-2</v>
      </c>
      <c r="AL59" s="54">
        <f t="shared" si="8"/>
        <v>0.11065235342691992</v>
      </c>
      <c r="AM59" s="54">
        <f t="shared" si="9"/>
        <v>1.4375561545372673E-2</v>
      </c>
      <c r="AN59" s="54">
        <f t="shared" si="10"/>
        <v>1.2135922330097193E-2</v>
      </c>
      <c r="AO59" s="54">
        <f t="shared" si="11"/>
        <v>5.7063149885873798E-2</v>
      </c>
      <c r="AP59" s="54">
        <f t="shared" si="12"/>
        <v>0.36203921568627451</v>
      </c>
      <c r="AQ59" s="54">
        <f t="shared" si="13"/>
        <v>0.2886797385620915</v>
      </c>
      <c r="AR59" s="54">
        <f t="shared" si="20"/>
        <v>0.79737146158290007</v>
      </c>
      <c r="AS59" s="54">
        <f t="shared" si="14"/>
        <v>7.0326797385620907E-2</v>
      </c>
      <c r="AT59" s="54">
        <f t="shared" si="15"/>
        <v>5.9032679738562084E-2</v>
      </c>
      <c r="AU59" s="54">
        <f t="shared" si="16"/>
        <v>2.3030861354214648E-4</v>
      </c>
      <c r="AV59" s="54">
        <f t="shared" si="17"/>
        <v>0.1308235294117647</v>
      </c>
      <c r="AW59" s="54">
        <f t="shared" si="4"/>
        <v>0.45283851049083235</v>
      </c>
      <c r="AX59" s="54">
        <f t="shared" si="5"/>
        <v>4.2215361350891566E-2</v>
      </c>
      <c r="AY59" s="89">
        <v>10.77</v>
      </c>
      <c r="AZ59" s="54">
        <f t="shared" si="6"/>
        <v>5.6313725490196073E-2</v>
      </c>
      <c r="BA59" s="90">
        <v>0.01</v>
      </c>
      <c r="BB59" s="89">
        <v>10.77</v>
      </c>
      <c r="BC59" s="90"/>
      <c r="BD59" s="89">
        <v>19.37</v>
      </c>
      <c r="BE59" s="89">
        <v>75.569999999999993</v>
      </c>
      <c r="BF59" s="89">
        <v>69.52</v>
      </c>
      <c r="BG59" s="89">
        <v>69.52</v>
      </c>
      <c r="BH59" s="89"/>
      <c r="BI59" s="89"/>
      <c r="BJ59" s="91">
        <v>7.03</v>
      </c>
      <c r="BK59" s="91">
        <v>1.27</v>
      </c>
      <c r="BL59" s="91">
        <v>1.86</v>
      </c>
      <c r="BM59" s="135">
        <f t="shared" si="18"/>
        <v>0</v>
      </c>
      <c r="BN59" s="136">
        <f t="shared" si="19"/>
        <v>3.1283167864093504</v>
      </c>
      <c r="BO59" s="89">
        <v>34.615561468113377</v>
      </c>
      <c r="BP59" s="89">
        <v>4.5003418813334868</v>
      </c>
      <c r="BQ59" s="89">
        <v>2.0434493541176471</v>
      </c>
      <c r="BR59" s="90"/>
      <c r="BT59" s="91"/>
    </row>
    <row r="60" spans="2:72" x14ac:dyDescent="0.2">
      <c r="B60" s="52">
        <v>2016</v>
      </c>
      <c r="C60" s="89">
        <v>200.36</v>
      </c>
      <c r="D60" s="89">
        <v>15.59</v>
      </c>
      <c r="E60" s="89">
        <v>10.71</v>
      </c>
      <c r="F60" s="89">
        <v>134.12</v>
      </c>
      <c r="G60" s="89">
        <v>38.24</v>
      </c>
      <c r="H60" s="89">
        <v>14.4</v>
      </c>
      <c r="I60" s="89">
        <v>-0.97</v>
      </c>
      <c r="J60" s="89">
        <v>38.24</v>
      </c>
      <c r="K60" s="89">
        <v>7.0000000000000007E-2</v>
      </c>
      <c r="L60" s="89">
        <v>258.97000000000003</v>
      </c>
      <c r="M60" s="89">
        <v>82.43</v>
      </c>
      <c r="N60" s="89">
        <v>176.54</v>
      </c>
      <c r="O60" s="89"/>
      <c r="P60" s="89">
        <v>130.91</v>
      </c>
      <c r="Q60" s="89">
        <v>27.13</v>
      </c>
      <c r="R60" s="89">
        <v>27.81</v>
      </c>
      <c r="S60" s="89">
        <v>0.11</v>
      </c>
      <c r="T60" s="89">
        <v>6.68</v>
      </c>
      <c r="U60" s="89">
        <v>6.68</v>
      </c>
      <c r="V60" s="89">
        <v>6.68</v>
      </c>
      <c r="W60" s="89"/>
      <c r="X60" s="89">
        <v>0.59000000000000008</v>
      </c>
      <c r="Y60" s="89">
        <v>24.45</v>
      </c>
      <c r="Z60" s="89">
        <v>-2.4900000000000002</v>
      </c>
      <c r="AA60" s="89">
        <v>14.32</v>
      </c>
      <c r="AB60" s="89">
        <v>185.08</v>
      </c>
      <c r="AC60" s="89">
        <v>14.32</v>
      </c>
      <c r="AD60" s="89"/>
      <c r="AE60" s="54">
        <f t="shared" si="0"/>
        <v>1.568313021167415</v>
      </c>
      <c r="AF60" s="54">
        <f t="shared" si="1"/>
        <v>1.4085952533675434</v>
      </c>
      <c r="AG60" s="98">
        <f t="shared" si="2"/>
        <v>0.92373727290876417</v>
      </c>
      <c r="AH60" s="98">
        <f t="shared" si="3"/>
        <v>7.147135156717907E-2</v>
      </c>
      <c r="AI60" s="134">
        <v>12.75</v>
      </c>
      <c r="AJ60" s="134">
        <v>27</v>
      </c>
      <c r="AK60" s="54">
        <f t="shared" si="7"/>
        <v>4.763398692810461E-2</v>
      </c>
      <c r="AL60" s="54">
        <f t="shared" si="8"/>
        <v>0.15910780669144997</v>
      </c>
      <c r="AM60" s="54">
        <f t="shared" si="9"/>
        <v>-5.1372896368467535E-2</v>
      </c>
      <c r="AN60" s="54">
        <f t="shared" si="10"/>
        <v>8.433253397282181E-2</v>
      </c>
      <c r="AO60" s="54">
        <f t="shared" si="11"/>
        <v>-8.2533589251439499E-2</v>
      </c>
      <c r="AP60" s="54">
        <f t="shared" si="12"/>
        <v>0.3306049111599122</v>
      </c>
      <c r="AQ60" s="54">
        <f t="shared" si="13"/>
        <v>0.25788580555000995</v>
      </c>
      <c r="AR60" s="54">
        <f t="shared" si="20"/>
        <v>0.78004227053140074</v>
      </c>
      <c r="AS60" s="54">
        <f t="shared" si="14"/>
        <v>7.780994210421241E-2</v>
      </c>
      <c r="AT60" s="54">
        <f t="shared" si="15"/>
        <v>5.3453783190257537E-2</v>
      </c>
      <c r="AU60" s="54">
        <f t="shared" si="16"/>
        <v>6.230882519542314E-4</v>
      </c>
      <c r="AV60" s="54">
        <f t="shared" si="17"/>
        <v>0.13540626871631062</v>
      </c>
      <c r="AW60" s="54">
        <f t="shared" si="4"/>
        <v>0.31829941692087887</v>
      </c>
      <c r="AX60" s="54">
        <f t="shared" si="5"/>
        <v>2.2782561686681855E-3</v>
      </c>
      <c r="AY60" s="89">
        <v>14.32</v>
      </c>
      <c r="AZ60" s="54">
        <f t="shared" si="6"/>
        <v>7.147135156717907E-2</v>
      </c>
      <c r="BA60" s="90">
        <v>0.01</v>
      </c>
      <c r="BB60" s="89">
        <v>14.32</v>
      </c>
      <c r="BC60" s="90"/>
      <c r="BD60" s="89">
        <v>19.41</v>
      </c>
      <c r="BE60" s="89">
        <v>71.47</v>
      </c>
      <c r="BF60" s="89">
        <v>65.81</v>
      </c>
      <c r="BG60" s="89">
        <v>65.81</v>
      </c>
      <c r="BH60" s="89"/>
      <c r="BI60" s="89"/>
      <c r="BJ60" s="91">
        <v>7.78</v>
      </c>
      <c r="BK60" s="91">
        <v>0.96</v>
      </c>
      <c r="BL60" s="91">
        <v>1.62</v>
      </c>
      <c r="BM60" s="135">
        <f t="shared" si="18"/>
        <v>0</v>
      </c>
      <c r="BN60" s="136">
        <f t="shared" si="19"/>
        <v>2.2878783064649091</v>
      </c>
      <c r="BO60" s="89">
        <v>36.401929931858071</v>
      </c>
      <c r="BP60" s="89">
        <v>2.2083645041928173</v>
      </c>
      <c r="BQ60" s="89">
        <v>1.9458208702844877</v>
      </c>
      <c r="BR60" s="90">
        <v>0.62529999999999997</v>
      </c>
      <c r="BT60" s="91"/>
    </row>
    <row r="61" spans="2:72" x14ac:dyDescent="0.2">
      <c r="B61" s="52">
        <v>2017</v>
      </c>
      <c r="C61" s="89">
        <v>209.54</v>
      </c>
      <c r="D61" s="89">
        <v>21.19</v>
      </c>
      <c r="E61" s="89">
        <v>19.36</v>
      </c>
      <c r="F61" s="89">
        <v>130.63</v>
      </c>
      <c r="G61" s="89">
        <v>42.86</v>
      </c>
      <c r="H61" s="89">
        <v>15.8</v>
      </c>
      <c r="I61" s="89">
        <v>-2.11</v>
      </c>
      <c r="J61" s="89">
        <v>42.86</v>
      </c>
      <c r="K61" s="89">
        <v>0.2</v>
      </c>
      <c r="L61" s="89">
        <v>283.14999999999998</v>
      </c>
      <c r="M61" s="89">
        <v>90.52</v>
      </c>
      <c r="N61" s="89">
        <v>192.63</v>
      </c>
      <c r="O61" s="89"/>
      <c r="P61" s="89">
        <v>116.97</v>
      </c>
      <c r="Q61" s="89">
        <v>28.16</v>
      </c>
      <c r="R61" s="89">
        <v>37</v>
      </c>
      <c r="S61" s="89">
        <v>0.11</v>
      </c>
      <c r="T61" s="89">
        <v>7.28</v>
      </c>
      <c r="U61" s="89">
        <v>7.28</v>
      </c>
      <c r="V61" s="89">
        <v>7.28</v>
      </c>
      <c r="W61" s="89"/>
      <c r="X61" s="89">
        <v>0.12</v>
      </c>
      <c r="Y61" s="89">
        <v>18.34</v>
      </c>
      <c r="Z61" s="89">
        <v>-24.41</v>
      </c>
      <c r="AA61" s="89">
        <v>5.17</v>
      </c>
      <c r="AB61" s="89">
        <v>169.39</v>
      </c>
      <c r="AC61" s="89">
        <v>5.17</v>
      </c>
      <c r="AD61" s="89"/>
      <c r="AE61" s="54">
        <f t="shared" si="0"/>
        <v>0.86550259556394515</v>
      </c>
      <c r="AF61" s="54">
        <f t="shared" si="1"/>
        <v>-0.28645587541293061</v>
      </c>
      <c r="AG61" s="98">
        <f t="shared" si="2"/>
        <v>0.80838980624224488</v>
      </c>
      <c r="AH61" s="98">
        <f t="shared" si="3"/>
        <v>2.4673093442779421E-2</v>
      </c>
      <c r="AI61" s="134">
        <v>11.34</v>
      </c>
      <c r="AJ61" s="134">
        <v>28</v>
      </c>
      <c r="AK61" s="54">
        <f t="shared" si="7"/>
        <v>4.5817528448792055E-2</v>
      </c>
      <c r="AL61" s="54">
        <f t="shared" si="8"/>
        <v>0.35920461834509321</v>
      </c>
      <c r="AM61" s="54">
        <f t="shared" si="9"/>
        <v>0.8076563958916898</v>
      </c>
      <c r="AN61" s="54">
        <f t="shared" si="10"/>
        <v>3.796535200884632E-2</v>
      </c>
      <c r="AO61" s="54">
        <f t="shared" si="11"/>
        <v>0.12081589958158978</v>
      </c>
      <c r="AP61" s="54">
        <f t="shared" si="12"/>
        <v>0.37658680920110721</v>
      </c>
      <c r="AQ61" s="54">
        <f t="shared" si="13"/>
        <v>0.26987687315071107</v>
      </c>
      <c r="AR61" s="54">
        <f t="shared" si="20"/>
        <v>0.71663920922570012</v>
      </c>
      <c r="AS61" s="54">
        <f t="shared" si="14"/>
        <v>0.10112627660589865</v>
      </c>
      <c r="AT61" s="54">
        <f t="shared" si="15"/>
        <v>9.239286055168465E-2</v>
      </c>
      <c r="AU61" s="54">
        <f t="shared" si="16"/>
        <v>5.7104293204589111E-4</v>
      </c>
      <c r="AV61" s="54">
        <f t="shared" si="17"/>
        <v>0.13438961534790494</v>
      </c>
      <c r="AW61" s="54">
        <f t="shared" si="4"/>
        <v>0.31968921066572487</v>
      </c>
      <c r="AX61" s="54">
        <f t="shared" si="5"/>
        <v>4.2380363764788983E-4</v>
      </c>
      <c r="AY61" s="89">
        <v>5.17</v>
      </c>
      <c r="AZ61" s="54">
        <f t="shared" si="6"/>
        <v>2.4673093442779421E-2</v>
      </c>
      <c r="BA61" s="90">
        <v>0.01</v>
      </c>
      <c r="BB61" s="89">
        <v>5.17</v>
      </c>
      <c r="BC61" s="90"/>
      <c r="BD61" s="89">
        <v>19.09</v>
      </c>
      <c r="BE61" s="89">
        <v>89.31</v>
      </c>
      <c r="BF61" s="89">
        <v>69.849999999999994</v>
      </c>
      <c r="BG61" s="89">
        <v>69.849999999999994</v>
      </c>
      <c r="BH61" s="89"/>
      <c r="BI61" s="89"/>
      <c r="BJ61" s="91">
        <v>10.11</v>
      </c>
      <c r="BK61" s="91">
        <v>0.77</v>
      </c>
      <c r="BL61" s="91">
        <v>1.5</v>
      </c>
      <c r="BM61" s="135">
        <f t="shared" si="18"/>
        <v>0</v>
      </c>
      <c r="BN61" s="136">
        <f t="shared" si="19"/>
        <v>0.75138636360168887</v>
      </c>
      <c r="BO61" s="89">
        <v>26.990145196725205</v>
      </c>
      <c r="BP61" s="89">
        <v>2.7126055703088823</v>
      </c>
      <c r="BQ61" s="89">
        <v>2.4936967214307533</v>
      </c>
      <c r="BR61" s="90">
        <v>0.30049999999999999</v>
      </c>
      <c r="BT61" s="91"/>
    </row>
    <row r="62" spans="2:72" x14ac:dyDescent="0.2">
      <c r="B62" s="52">
        <v>2018</v>
      </c>
      <c r="C62" s="89">
        <v>298.76</v>
      </c>
      <c r="D62" s="89">
        <v>35.090000000000003</v>
      </c>
      <c r="E62" s="89">
        <v>21.82</v>
      </c>
      <c r="F62" s="89">
        <v>222.35</v>
      </c>
      <c r="G62" s="89">
        <v>36.450000000000003</v>
      </c>
      <c r="H62" s="89">
        <v>11.78</v>
      </c>
      <c r="I62" s="89">
        <v>-0.52</v>
      </c>
      <c r="J62" s="89">
        <v>36.450000000000003</v>
      </c>
      <c r="K62" s="89">
        <v>-0.01</v>
      </c>
      <c r="L62" s="89">
        <v>495.94</v>
      </c>
      <c r="M62" s="89">
        <v>264.5</v>
      </c>
      <c r="N62" s="89">
        <v>231.44</v>
      </c>
      <c r="O62" s="89"/>
      <c r="P62" s="89">
        <v>156.16</v>
      </c>
      <c r="Q62" s="89">
        <v>141.47999999999999</v>
      </c>
      <c r="R62" s="89">
        <v>75.790000000000006</v>
      </c>
      <c r="S62" s="89">
        <v>9.44</v>
      </c>
      <c r="T62" s="89">
        <v>9.92</v>
      </c>
      <c r="U62" s="89">
        <v>9.92</v>
      </c>
      <c r="V62" s="89">
        <v>9.92</v>
      </c>
      <c r="W62" s="89"/>
      <c r="X62" s="89">
        <v>76.91</v>
      </c>
      <c r="Y62" s="89">
        <v>33.56</v>
      </c>
      <c r="Z62" s="89">
        <v>10.96</v>
      </c>
      <c r="AA62" s="89">
        <v>33.32</v>
      </c>
      <c r="AB62" s="89">
        <v>301.33</v>
      </c>
      <c r="AC62" s="89">
        <v>33.32</v>
      </c>
      <c r="AD62" s="89"/>
      <c r="AE62" s="54">
        <f t="shared" si="0"/>
        <v>0.95639783414078083</v>
      </c>
      <c r="AF62" s="54">
        <f t="shared" si="1"/>
        <v>1.268737532060416</v>
      </c>
      <c r="AG62" s="98">
        <f t="shared" si="2"/>
        <v>1.0086022225197482</v>
      </c>
      <c r="AH62" s="98">
        <f t="shared" si="3"/>
        <v>0.11152764761012184</v>
      </c>
      <c r="AI62" s="134">
        <v>16.71</v>
      </c>
      <c r="AJ62" s="134">
        <v>29</v>
      </c>
      <c r="AK62" s="54">
        <f t="shared" si="7"/>
        <v>0.42578982533167897</v>
      </c>
      <c r="AL62" s="54">
        <f t="shared" si="8"/>
        <v>0.65596979707409164</v>
      </c>
      <c r="AM62" s="54">
        <f t="shared" si="9"/>
        <v>0.12706611570247928</v>
      </c>
      <c r="AN62" s="54">
        <f t="shared" si="10"/>
        <v>4.0241477272727266</v>
      </c>
      <c r="AO62" s="54">
        <f t="shared" si="11"/>
        <v>-0.14955669622025192</v>
      </c>
      <c r="AP62" s="54">
        <f t="shared" si="12"/>
        <v>0.25575712946846968</v>
      </c>
      <c r="AQ62" s="54">
        <f t="shared" si="13"/>
        <v>0.15969339938412105</v>
      </c>
      <c r="AR62" s="54">
        <f t="shared" si="20"/>
        <v>0.62439471273393543</v>
      </c>
      <c r="AS62" s="54">
        <f t="shared" si="14"/>
        <v>0.11745213549337262</v>
      </c>
      <c r="AT62" s="54">
        <f t="shared" si="15"/>
        <v>7.3035212210469949E-2</v>
      </c>
      <c r="AU62" s="54">
        <f t="shared" si="16"/>
        <v>4.0788109229173863E-2</v>
      </c>
      <c r="AV62" s="54">
        <f t="shared" si="17"/>
        <v>0.47355737046458696</v>
      </c>
      <c r="AW62" s="54">
        <f t="shared" si="4"/>
        <v>0.53333064483606885</v>
      </c>
      <c r="AX62" s="54">
        <f t="shared" si="5"/>
        <v>0.15507924345686977</v>
      </c>
      <c r="AY62" s="89">
        <v>33.32</v>
      </c>
      <c r="AZ62" s="54">
        <f t="shared" si="6"/>
        <v>0.11152764761012184</v>
      </c>
      <c r="BA62" s="90">
        <v>0.01</v>
      </c>
      <c r="BB62" s="89">
        <v>33.32</v>
      </c>
      <c r="BC62" s="90"/>
      <c r="BD62" s="89">
        <v>56.92</v>
      </c>
      <c r="BE62" s="89">
        <v>68.48</v>
      </c>
      <c r="BF62" s="89">
        <v>34.03</v>
      </c>
      <c r="BG62" s="89">
        <v>34.03</v>
      </c>
      <c r="BH62" s="89"/>
      <c r="BI62" s="89"/>
      <c r="BJ62" s="91">
        <v>11.75</v>
      </c>
      <c r="BK62" s="91">
        <v>0.77</v>
      </c>
      <c r="BL62" s="91">
        <v>1.92</v>
      </c>
      <c r="BM62" s="135">
        <f t="shared" si="18"/>
        <v>0</v>
      </c>
      <c r="BN62" s="136">
        <f t="shared" si="19"/>
        <v>0.41145408397022087</v>
      </c>
      <c r="BO62" s="89">
        <v>26.990145196725205</v>
      </c>
      <c r="BP62" s="89">
        <v>2.7126055703088823</v>
      </c>
      <c r="BQ62" s="89">
        <v>2.4936967214307533</v>
      </c>
      <c r="BR62" s="90">
        <v>0.30049999999999999</v>
      </c>
      <c r="BT62" s="91"/>
    </row>
    <row r="63" spans="2:72" x14ac:dyDescent="0.2">
      <c r="B63" s="52">
        <v>2019</v>
      </c>
      <c r="C63" s="89">
        <v>298.76</v>
      </c>
      <c r="D63" s="89">
        <v>35.090000000000003</v>
      </c>
      <c r="E63" s="89">
        <v>21.82</v>
      </c>
      <c r="F63" s="89">
        <v>222.35</v>
      </c>
      <c r="G63" s="89">
        <v>36.450000000000003</v>
      </c>
      <c r="H63" s="89">
        <v>11.78</v>
      </c>
      <c r="I63" s="89">
        <v>-0.52</v>
      </c>
      <c r="J63" s="89">
        <v>36.450000000000003</v>
      </c>
      <c r="K63" s="89">
        <v>-0.01</v>
      </c>
      <c r="L63" s="89">
        <v>495.94</v>
      </c>
      <c r="M63" s="89">
        <v>264.5</v>
      </c>
      <c r="N63" s="89">
        <v>231.44</v>
      </c>
      <c r="O63" s="89"/>
      <c r="P63" s="89">
        <v>156.16</v>
      </c>
      <c r="Q63" s="89">
        <v>141.47999999999999</v>
      </c>
      <c r="R63" s="89">
        <v>75.790000000000006</v>
      </c>
      <c r="S63" s="89">
        <v>9.44</v>
      </c>
      <c r="T63" s="89">
        <v>9.92</v>
      </c>
      <c r="U63" s="89">
        <v>9.92</v>
      </c>
      <c r="V63" s="89">
        <v>9.92</v>
      </c>
      <c r="W63" s="89"/>
      <c r="X63" s="89">
        <v>76.91</v>
      </c>
      <c r="Y63" s="89">
        <v>33.56</v>
      </c>
      <c r="Z63" s="89">
        <v>10.96</v>
      </c>
      <c r="AA63" s="89">
        <v>33.32</v>
      </c>
      <c r="AB63" s="89">
        <v>301.33</v>
      </c>
      <c r="AC63" s="89">
        <v>33.32</v>
      </c>
      <c r="AD63" s="89"/>
      <c r="AE63" s="54">
        <f t="shared" si="0"/>
        <v>0.95639783414078083</v>
      </c>
      <c r="AF63" s="54">
        <f t="shared" si="1"/>
        <v>1.268737532060416</v>
      </c>
      <c r="AG63" s="98">
        <f t="shared" si="2"/>
        <v>1.0086022225197482</v>
      </c>
      <c r="AH63" s="98">
        <f t="shared" si="3"/>
        <v>0.11152764761012184</v>
      </c>
      <c r="AI63" s="134">
        <v>16.71</v>
      </c>
      <c r="AJ63" s="134">
        <v>29</v>
      </c>
      <c r="AK63" s="54">
        <f t="shared" si="7"/>
        <v>0</v>
      </c>
      <c r="AL63" s="54">
        <f t="shared" si="8"/>
        <v>0</v>
      </c>
      <c r="AM63" s="54">
        <f t="shared" si="9"/>
        <v>0</v>
      </c>
      <c r="AN63" s="54">
        <f t="shared" si="10"/>
        <v>0</v>
      </c>
      <c r="AO63" s="54">
        <f t="shared" si="11"/>
        <v>0</v>
      </c>
      <c r="AP63" s="54">
        <f t="shared" si="12"/>
        <v>0.25575712946846968</v>
      </c>
      <c r="AQ63" s="54">
        <f t="shared" si="13"/>
        <v>0.15969339938412105</v>
      </c>
      <c r="AR63" s="54">
        <f t="shared" ref="AR63" si="21">(AQ63)/AP63</f>
        <v>0.62439471273393543</v>
      </c>
      <c r="AS63" s="54">
        <f t="shared" si="14"/>
        <v>0.11745213549337262</v>
      </c>
      <c r="AT63" s="54">
        <f t="shared" si="15"/>
        <v>7.3035212210469949E-2</v>
      </c>
      <c r="AU63" s="54">
        <f t="shared" si="16"/>
        <v>4.0788109229173863E-2</v>
      </c>
      <c r="AV63" s="54">
        <f t="shared" si="17"/>
        <v>0.47355737046458696</v>
      </c>
      <c r="AW63" s="54">
        <f t="shared" si="4"/>
        <v>0.53333064483606885</v>
      </c>
      <c r="AX63" s="54">
        <f t="shared" si="5"/>
        <v>0.15507924345686977</v>
      </c>
      <c r="AY63" s="89">
        <v>33.32</v>
      </c>
      <c r="AZ63" s="54">
        <f t="shared" si="6"/>
        <v>0.11152764761012184</v>
      </c>
      <c r="BA63" s="90">
        <v>0.01</v>
      </c>
      <c r="BB63" s="89">
        <v>33.32</v>
      </c>
      <c r="BC63" s="90"/>
      <c r="BD63" s="89">
        <v>56.92</v>
      </c>
      <c r="BE63" s="89">
        <v>68.48</v>
      </c>
      <c r="BF63" s="89">
        <v>34.03</v>
      </c>
      <c r="BG63" s="89">
        <v>34.03</v>
      </c>
      <c r="BH63" s="89"/>
      <c r="BI63" s="89"/>
      <c r="BJ63" s="91">
        <v>11.75</v>
      </c>
      <c r="BK63" s="91">
        <v>0.77</v>
      </c>
      <c r="BL63" s="91">
        <v>1.92</v>
      </c>
      <c r="BM63" s="135">
        <f t="shared" ref="BM63" si="22">BT63/100000000</f>
        <v>0</v>
      </c>
      <c r="BN63" s="136" t="e">
        <f t="shared" ref="BN63" si="23">BO63/(AL63*100)</f>
        <v>#DIV/0!</v>
      </c>
      <c r="BO63" s="53">
        <f>BM63/D62</f>
        <v>0</v>
      </c>
      <c r="BP63" s="53">
        <f>BM63/N63</f>
        <v>0</v>
      </c>
      <c r="BR63" s="90">
        <v>0.30049999999999999</v>
      </c>
      <c r="BT63" s="91"/>
    </row>
    <row r="64" spans="2:72" x14ac:dyDescent="0.2">
      <c r="BO64" s="162"/>
    </row>
    <row r="67" spans="2:11" x14ac:dyDescent="0.2">
      <c r="B67" s="87" t="s">
        <v>403</v>
      </c>
      <c r="C67" s="87"/>
    </row>
    <row r="69" spans="2:11" x14ac:dyDescent="0.2">
      <c r="B69" s="23" t="s">
        <v>386</v>
      </c>
      <c r="H69" s="23" t="s">
        <v>388</v>
      </c>
    </row>
    <row r="70" spans="2:11" x14ac:dyDescent="0.2">
      <c r="B70" s="111" t="s">
        <v>50</v>
      </c>
      <c r="C70" s="111" t="s">
        <v>369</v>
      </c>
      <c r="D70" s="111" t="s">
        <v>370</v>
      </c>
      <c r="E70" s="111" t="s">
        <v>371</v>
      </c>
      <c r="F70" s="111" t="s">
        <v>385</v>
      </c>
      <c r="H70" s="18" t="s">
        <v>387</v>
      </c>
      <c r="I70" s="119">
        <v>0</v>
      </c>
      <c r="J70" s="119">
        <v>0.05</v>
      </c>
      <c r="K70" s="119">
        <v>0.1</v>
      </c>
    </row>
    <row r="71" spans="2:11" x14ac:dyDescent="0.2">
      <c r="B71" s="111" t="s">
        <v>372</v>
      </c>
      <c r="C71" s="112"/>
      <c r="D71" s="116">
        <v>10</v>
      </c>
      <c r="E71" s="116">
        <v>0.08</v>
      </c>
      <c r="F71" s="113"/>
      <c r="H71" s="119">
        <v>0.08</v>
      </c>
      <c r="I71" s="18"/>
      <c r="J71" s="18"/>
      <c r="K71" s="18"/>
    </row>
    <row r="72" spans="2:11" x14ac:dyDescent="0.2">
      <c r="B72" s="111" t="s">
        <v>373</v>
      </c>
      <c r="C72" s="115">
        <v>0.1</v>
      </c>
      <c r="D72" s="113">
        <f>D71*(1+C72)</f>
        <v>11</v>
      </c>
      <c r="E72" s="113">
        <f>1/(1+E71)</f>
        <v>0.92592592592592582</v>
      </c>
      <c r="F72" s="113">
        <f>D72*E72</f>
        <v>10.185185185185183</v>
      </c>
      <c r="H72" s="119">
        <v>7.0000000000000007E-2</v>
      </c>
      <c r="I72" s="18"/>
      <c r="J72" s="18"/>
      <c r="K72" s="18"/>
    </row>
    <row r="73" spans="2:11" x14ac:dyDescent="0.2">
      <c r="B73" s="111" t="s">
        <v>374</v>
      </c>
      <c r="C73" s="112">
        <f t="shared" ref="C73:C81" si="24">$C$72</f>
        <v>0.1</v>
      </c>
      <c r="D73" s="113">
        <f t="shared" ref="D73:D81" si="25">D72*(1+C73)</f>
        <v>12.100000000000001</v>
      </c>
      <c r="E73" s="113">
        <f t="shared" ref="E73:E81" si="26">E72/(1+$E$71)</f>
        <v>0.8573388203017831</v>
      </c>
      <c r="F73" s="113">
        <f t="shared" ref="F73:F82" si="27">D73*E73</f>
        <v>10.373799725651576</v>
      </c>
      <c r="H73" s="119">
        <v>0.06</v>
      </c>
      <c r="I73" s="18"/>
      <c r="J73" s="18"/>
      <c r="K73" s="18"/>
    </row>
    <row r="74" spans="2:11" x14ac:dyDescent="0.2">
      <c r="B74" s="111" t="s">
        <v>375</v>
      </c>
      <c r="C74" s="112">
        <f t="shared" si="24"/>
        <v>0.1</v>
      </c>
      <c r="D74" s="113">
        <f t="shared" si="25"/>
        <v>13.310000000000002</v>
      </c>
      <c r="E74" s="113">
        <f t="shared" si="26"/>
        <v>0.79383224102016947</v>
      </c>
      <c r="F74" s="113">
        <f t="shared" si="27"/>
        <v>10.565907127978457</v>
      </c>
      <c r="H74" s="20" t="s">
        <v>404</v>
      </c>
    </row>
    <row r="75" spans="2:11" x14ac:dyDescent="0.2">
      <c r="B75" s="111" t="s">
        <v>376</v>
      </c>
      <c r="C75" s="112">
        <f t="shared" si="24"/>
        <v>0.1</v>
      </c>
      <c r="D75" s="113">
        <f t="shared" si="25"/>
        <v>14.641000000000004</v>
      </c>
      <c r="E75" s="113">
        <f t="shared" si="26"/>
        <v>0.73502985279645316</v>
      </c>
      <c r="F75" s="113">
        <f t="shared" si="27"/>
        <v>10.761572074792873</v>
      </c>
    </row>
    <row r="76" spans="2:11" x14ac:dyDescent="0.2">
      <c r="B76" s="111" t="s">
        <v>377</v>
      </c>
      <c r="C76" s="112">
        <f t="shared" si="24"/>
        <v>0.1</v>
      </c>
      <c r="D76" s="113">
        <f t="shared" si="25"/>
        <v>16.105100000000004</v>
      </c>
      <c r="E76" s="113">
        <f t="shared" si="26"/>
        <v>0.68058319703375292</v>
      </c>
      <c r="F76" s="113">
        <f t="shared" si="27"/>
        <v>10.960860446548297</v>
      </c>
    </row>
    <row r="77" spans="2:11" x14ac:dyDescent="0.2">
      <c r="B77" s="111" t="s">
        <v>378</v>
      </c>
      <c r="C77" s="112">
        <f t="shared" si="24"/>
        <v>0.1</v>
      </c>
      <c r="D77" s="113">
        <f t="shared" si="25"/>
        <v>17.715610000000005</v>
      </c>
      <c r="E77" s="113">
        <f t="shared" si="26"/>
        <v>0.63016962688310452</v>
      </c>
      <c r="F77" s="113">
        <f t="shared" si="27"/>
        <v>11.163839343706599</v>
      </c>
    </row>
    <row r="78" spans="2:11" x14ac:dyDescent="0.2">
      <c r="B78" s="111" t="s">
        <v>379</v>
      </c>
      <c r="C78" s="112">
        <f t="shared" si="24"/>
        <v>0.1</v>
      </c>
      <c r="D78" s="113">
        <f t="shared" si="25"/>
        <v>19.487171000000007</v>
      </c>
      <c r="E78" s="113">
        <f t="shared" si="26"/>
        <v>0.58349039526213375</v>
      </c>
      <c r="F78" s="113">
        <f t="shared" si="27"/>
        <v>11.370577109330794</v>
      </c>
    </row>
    <row r="79" spans="2:11" x14ac:dyDescent="0.2">
      <c r="B79" s="111" t="s">
        <v>380</v>
      </c>
      <c r="C79" s="112">
        <f t="shared" si="24"/>
        <v>0.1</v>
      </c>
      <c r="D79" s="113">
        <f t="shared" si="25"/>
        <v>21.43588810000001</v>
      </c>
      <c r="E79" s="113">
        <f t="shared" si="26"/>
        <v>0.54026888450197563</v>
      </c>
      <c r="F79" s="113">
        <f t="shared" si="27"/>
        <v>11.581143352096179</v>
      </c>
    </row>
    <row r="80" spans="2:11" x14ac:dyDescent="0.2">
      <c r="B80" s="111" t="s">
        <v>381</v>
      </c>
      <c r="C80" s="112">
        <f t="shared" si="24"/>
        <v>0.1</v>
      </c>
      <c r="D80" s="113">
        <f t="shared" si="25"/>
        <v>23.579476910000015</v>
      </c>
      <c r="E80" s="113">
        <f t="shared" si="26"/>
        <v>0.50024896713145883</v>
      </c>
      <c r="F80" s="113">
        <f t="shared" si="27"/>
        <v>11.79560896972759</v>
      </c>
    </row>
    <row r="81" spans="2:20" x14ac:dyDescent="0.2">
      <c r="B81" s="111" t="s">
        <v>382</v>
      </c>
      <c r="C81" s="112">
        <f t="shared" si="24"/>
        <v>0.1</v>
      </c>
      <c r="D81" s="113">
        <f t="shared" si="25"/>
        <v>25.937424601000018</v>
      </c>
      <c r="E81" s="113">
        <f t="shared" si="26"/>
        <v>0.46319348808468408</v>
      </c>
      <c r="F81" s="113">
        <f t="shared" si="27"/>
        <v>12.014046172870694</v>
      </c>
    </row>
    <row r="82" spans="2:20" x14ac:dyDescent="0.2">
      <c r="B82" s="111" t="s">
        <v>383</v>
      </c>
      <c r="C82" s="115">
        <v>0.02</v>
      </c>
      <c r="D82" s="113">
        <f>D81*(1+C82)/(E71-C82)</f>
        <v>440.93621821700037</v>
      </c>
      <c r="E82" s="113">
        <f>E81</f>
        <v>0.46319348808468408</v>
      </c>
      <c r="F82" s="113">
        <f t="shared" si="27"/>
        <v>204.23878493880181</v>
      </c>
    </row>
    <row r="83" spans="2:20" x14ac:dyDescent="0.2">
      <c r="B83" s="111" t="s">
        <v>384</v>
      </c>
      <c r="C83" s="113"/>
      <c r="D83" s="113"/>
      <c r="E83" s="113"/>
      <c r="F83" s="114">
        <f>SUM(F72:F82)</f>
        <v>315.01132444669008</v>
      </c>
      <c r="G83" s="20" t="s">
        <v>389</v>
      </c>
    </row>
    <row r="87" spans="2:20" x14ac:dyDescent="0.2">
      <c r="B87" s="87" t="s">
        <v>408</v>
      </c>
      <c r="C87" s="87"/>
    </row>
    <row r="89" spans="2:20" x14ac:dyDescent="0.2">
      <c r="B89" s="87" t="s">
        <v>433</v>
      </c>
      <c r="C89" s="87"/>
    </row>
    <row r="91" spans="2:20" ht="12" thickBot="1" x14ac:dyDescent="0.25">
      <c r="B91" s="23" t="s">
        <v>57</v>
      </c>
      <c r="F91" s="23" t="s">
        <v>63</v>
      </c>
      <c r="M91" s="23" t="s">
        <v>64</v>
      </c>
    </row>
    <row r="92" spans="2:20" x14ac:dyDescent="0.2">
      <c r="B92" s="25" t="s">
        <v>37</v>
      </c>
      <c r="C92" s="104">
        <v>1</v>
      </c>
      <c r="D92" s="26"/>
      <c r="F92" s="27"/>
      <c r="G92" s="28"/>
      <c r="H92" s="129" t="s">
        <v>49</v>
      </c>
      <c r="I92" s="130"/>
      <c r="J92" s="131"/>
      <c r="K92" s="29"/>
      <c r="M92" s="30" t="s">
        <v>28</v>
      </c>
      <c r="N92" s="31" t="s">
        <v>29</v>
      </c>
      <c r="O92" s="31" t="s">
        <v>30</v>
      </c>
      <c r="P92" s="31" t="s">
        <v>31</v>
      </c>
      <c r="Q92" s="31" t="s">
        <v>32</v>
      </c>
      <c r="R92" s="32" t="s">
        <v>33</v>
      </c>
      <c r="S92" s="33"/>
      <c r="T92" s="33"/>
    </row>
    <row r="93" spans="2:20" ht="22.8" x14ac:dyDescent="0.2">
      <c r="B93" s="43" t="s">
        <v>38</v>
      </c>
      <c r="C93" s="105">
        <v>1.2</v>
      </c>
      <c r="D93" s="26"/>
      <c r="F93" s="44" t="s">
        <v>50</v>
      </c>
      <c r="G93" s="45" t="s">
        <v>368</v>
      </c>
      <c r="H93" s="110" t="s">
        <v>365</v>
      </c>
      <c r="I93" s="45" t="s">
        <v>367</v>
      </c>
      <c r="J93" s="110" t="s">
        <v>366</v>
      </c>
      <c r="K93" s="46" t="s">
        <v>364</v>
      </c>
      <c r="M93" s="47">
        <v>1</v>
      </c>
      <c r="N93" s="48" t="s">
        <v>52</v>
      </c>
      <c r="O93" s="117">
        <f>$G$94</f>
        <v>1000</v>
      </c>
      <c r="P93" s="49">
        <f>J105+K105</f>
        <v>2628.8946267774418</v>
      </c>
      <c r="Q93" s="50">
        <f>$I$95+1</f>
        <v>10</v>
      </c>
      <c r="R93" s="51">
        <f>EXP(LN(P93/O93)/Q93)-1</f>
        <v>0.10148178037552991</v>
      </c>
      <c r="S93" s="33"/>
      <c r="T93" s="33"/>
    </row>
    <row r="94" spans="2:20" ht="12" thickBot="1" x14ac:dyDescent="0.25">
      <c r="B94" s="55" t="s">
        <v>39</v>
      </c>
      <c r="C94" s="56">
        <f>C93/C92-1</f>
        <v>0.19999999999999996</v>
      </c>
      <c r="D94" s="26"/>
      <c r="F94" s="57">
        <v>2018</v>
      </c>
      <c r="G94" s="117">
        <v>1000</v>
      </c>
      <c r="H94" s="58"/>
      <c r="I94" s="58"/>
      <c r="J94" s="18"/>
      <c r="K94" s="59"/>
      <c r="M94" s="47">
        <v>2</v>
      </c>
      <c r="N94" s="48" t="s">
        <v>53</v>
      </c>
      <c r="O94" s="117">
        <f>$G$94</f>
        <v>1000</v>
      </c>
      <c r="P94" s="49">
        <f>H105+K105</f>
        <v>2500</v>
      </c>
      <c r="Q94" s="50">
        <f>$I$95+1</f>
        <v>10</v>
      </c>
      <c r="R94" s="51">
        <f>EXP(LN(P94/O94)/Q94)-1</f>
        <v>9.5958226385217227E-2</v>
      </c>
      <c r="S94" s="33" t="s">
        <v>36</v>
      </c>
      <c r="T94" s="33"/>
    </row>
    <row r="95" spans="2:20" ht="12" thickBot="1" x14ac:dyDescent="0.25">
      <c r="B95" s="33"/>
      <c r="C95" s="33"/>
      <c r="D95" s="26"/>
      <c r="F95" s="57">
        <v>2019</v>
      </c>
      <c r="G95" s="58"/>
      <c r="H95" s="96">
        <v>50</v>
      </c>
      <c r="I95" s="58">
        <f t="shared" ref="I95:I104" si="28">$F$104-F95</f>
        <v>9</v>
      </c>
      <c r="J95" s="60">
        <f t="shared" ref="J95:J104" si="29">H95*POWER($C$105,I95)</f>
        <v>77.566410798925787</v>
      </c>
      <c r="K95" s="59"/>
      <c r="M95" s="47">
        <v>3</v>
      </c>
      <c r="N95" s="48" t="s">
        <v>34</v>
      </c>
      <c r="O95" s="117">
        <f>$G$94</f>
        <v>1000</v>
      </c>
      <c r="P95" s="61">
        <f>J105+K105</f>
        <v>2628.8946267774418</v>
      </c>
      <c r="Q95" s="50">
        <f>$I$95+1</f>
        <v>10</v>
      </c>
      <c r="R95" s="62">
        <f>EXP(LN(P95/O95)/Q95)-1</f>
        <v>0.10148178037552991</v>
      </c>
      <c r="S95" s="33"/>
      <c r="T95" s="33"/>
    </row>
    <row r="96" spans="2:20" x14ac:dyDescent="0.2">
      <c r="B96" s="63" t="s">
        <v>40</v>
      </c>
      <c r="C96" s="106">
        <v>24</v>
      </c>
      <c r="D96" s="64" t="s">
        <v>48</v>
      </c>
      <c r="F96" s="57">
        <v>2020</v>
      </c>
      <c r="G96" s="58"/>
      <c r="H96" s="96">
        <v>50</v>
      </c>
      <c r="I96" s="58">
        <f t="shared" si="28"/>
        <v>8</v>
      </c>
      <c r="J96" s="60">
        <f t="shared" si="29"/>
        <v>73.87277218945313</v>
      </c>
      <c r="K96" s="59"/>
      <c r="M96" s="47">
        <v>4</v>
      </c>
      <c r="N96" s="48" t="s">
        <v>35</v>
      </c>
      <c r="O96" s="117">
        <f>$G$94</f>
        <v>1000</v>
      </c>
      <c r="P96" s="65">
        <f>H105+K105</f>
        <v>2500</v>
      </c>
      <c r="Q96" s="50">
        <f>$I$95+1</f>
        <v>10</v>
      </c>
      <c r="R96" s="62">
        <f>EXP(LN(P96/O96)/Q96)-1</f>
        <v>9.5958226385217227E-2</v>
      </c>
      <c r="T96" s="33"/>
    </row>
    <row r="97" spans="2:20" ht="12" thickBot="1" x14ac:dyDescent="0.25">
      <c r="B97" s="66" t="s">
        <v>41</v>
      </c>
      <c r="C97" s="107">
        <v>80</v>
      </c>
      <c r="D97" s="67">
        <f>C97/C99</f>
        <v>0.8</v>
      </c>
      <c r="F97" s="57">
        <v>2021</v>
      </c>
      <c r="G97" s="58"/>
      <c r="H97" s="96">
        <v>50</v>
      </c>
      <c r="I97" s="58">
        <f t="shared" si="28"/>
        <v>7</v>
      </c>
      <c r="J97" s="60">
        <f t="shared" si="29"/>
        <v>70.35502113281251</v>
      </c>
      <c r="K97" s="59"/>
      <c r="M97" s="68">
        <v>5</v>
      </c>
      <c r="N97" s="69" t="s">
        <v>54</v>
      </c>
      <c r="O97" s="109">
        <v>500</v>
      </c>
      <c r="P97" s="70">
        <f>J105+K105</f>
        <v>2628.8946267774418</v>
      </c>
      <c r="Q97" s="71">
        <f>$I$95+1</f>
        <v>10</v>
      </c>
      <c r="R97" s="72">
        <f>EXP(LN(P97/O97)/Q97)-1</f>
        <v>0.18053894167372242</v>
      </c>
      <c r="S97" s="33" t="s">
        <v>55</v>
      </c>
      <c r="T97" s="33"/>
    </row>
    <row r="98" spans="2:20" x14ac:dyDescent="0.2">
      <c r="B98" s="66" t="s">
        <v>42</v>
      </c>
      <c r="C98" s="107">
        <v>20</v>
      </c>
      <c r="D98" s="67">
        <f>C98/C99</f>
        <v>0.2</v>
      </c>
      <c r="F98" s="57">
        <v>2022</v>
      </c>
      <c r="G98" s="58"/>
      <c r="H98" s="96">
        <v>50</v>
      </c>
      <c r="I98" s="58">
        <f t="shared" si="28"/>
        <v>6</v>
      </c>
      <c r="J98" s="60">
        <f t="shared" si="29"/>
        <v>67.004782031250002</v>
      </c>
      <c r="K98" s="59"/>
    </row>
    <row r="99" spans="2:20" ht="12" thickBot="1" x14ac:dyDescent="0.25">
      <c r="B99" s="73" t="s">
        <v>43</v>
      </c>
      <c r="C99" s="74">
        <f>C97+C98</f>
        <v>100</v>
      </c>
      <c r="D99" s="75">
        <f>SUM(D97:D98)</f>
        <v>1</v>
      </c>
      <c r="F99" s="57">
        <v>2023</v>
      </c>
      <c r="G99" s="58"/>
      <c r="H99" s="96">
        <v>50</v>
      </c>
      <c r="I99" s="58">
        <f t="shared" si="28"/>
        <v>5</v>
      </c>
      <c r="J99" s="60">
        <f t="shared" si="29"/>
        <v>63.814078125000009</v>
      </c>
      <c r="K99" s="59"/>
    </row>
    <row r="100" spans="2:20" ht="12" thickBot="1" x14ac:dyDescent="0.25">
      <c r="B100" s="76"/>
      <c r="C100" s="77"/>
      <c r="D100" s="26"/>
      <c r="F100" s="57">
        <v>2024</v>
      </c>
      <c r="G100" s="58"/>
      <c r="H100" s="96">
        <v>50</v>
      </c>
      <c r="I100" s="58">
        <f t="shared" si="28"/>
        <v>4</v>
      </c>
      <c r="J100" s="60">
        <f t="shared" si="29"/>
        <v>60.775312499999998</v>
      </c>
      <c r="K100" s="59"/>
    </row>
    <row r="101" spans="2:20" x14ac:dyDescent="0.2">
      <c r="B101" s="78" t="s">
        <v>44</v>
      </c>
      <c r="C101" s="108">
        <v>200</v>
      </c>
      <c r="D101" s="26"/>
      <c r="F101" s="57">
        <v>2025</v>
      </c>
      <c r="G101" s="58"/>
      <c r="H101" s="96">
        <v>50</v>
      </c>
      <c r="I101" s="58">
        <f t="shared" si="28"/>
        <v>3</v>
      </c>
      <c r="J101" s="60">
        <f t="shared" si="29"/>
        <v>57.881250000000009</v>
      </c>
      <c r="K101" s="59"/>
    </row>
    <row r="102" spans="2:20" x14ac:dyDescent="0.2">
      <c r="B102" s="66" t="s">
        <v>45</v>
      </c>
      <c r="C102" s="79">
        <f>C101/D98</f>
        <v>1000</v>
      </c>
      <c r="D102" s="26"/>
      <c r="F102" s="57">
        <v>2026</v>
      </c>
      <c r="G102" s="58"/>
      <c r="H102" s="96">
        <v>50</v>
      </c>
      <c r="I102" s="58">
        <f t="shared" si="28"/>
        <v>2</v>
      </c>
      <c r="J102" s="60">
        <f t="shared" si="29"/>
        <v>55.125</v>
      </c>
      <c r="K102" s="59"/>
    </row>
    <row r="103" spans="2:20" ht="12" thickBot="1" x14ac:dyDescent="0.25">
      <c r="B103" s="73" t="s">
        <v>46</v>
      </c>
      <c r="C103" s="80">
        <f>C102*(1+C94)</f>
        <v>1200</v>
      </c>
      <c r="D103" s="26"/>
      <c r="F103" s="57">
        <v>2027</v>
      </c>
      <c r="G103" s="58"/>
      <c r="H103" s="96">
        <v>50</v>
      </c>
      <c r="I103" s="58">
        <f t="shared" si="28"/>
        <v>1</v>
      </c>
      <c r="J103" s="60">
        <f t="shared" si="29"/>
        <v>52.5</v>
      </c>
      <c r="K103" s="59"/>
    </row>
    <row r="104" spans="2:20" ht="12" thickBot="1" x14ac:dyDescent="0.25">
      <c r="B104" s="76"/>
      <c r="C104" s="77"/>
      <c r="D104" s="26"/>
      <c r="F104" s="57">
        <v>2028</v>
      </c>
      <c r="G104" s="58"/>
      <c r="H104" s="96">
        <v>50</v>
      </c>
      <c r="I104" s="58">
        <f t="shared" si="28"/>
        <v>0</v>
      </c>
      <c r="J104" s="60">
        <f t="shared" si="29"/>
        <v>50</v>
      </c>
      <c r="K104" s="59"/>
    </row>
    <row r="105" spans="2:20" ht="12" thickBot="1" x14ac:dyDescent="0.25">
      <c r="B105" s="81" t="s">
        <v>47</v>
      </c>
      <c r="C105" s="82">
        <f>1.05</f>
        <v>1.05</v>
      </c>
      <c r="D105" s="26"/>
      <c r="F105" s="83" t="s">
        <v>51</v>
      </c>
      <c r="G105" s="84"/>
      <c r="H105" s="85">
        <f>SUM(H95:H104)</f>
        <v>500</v>
      </c>
      <c r="I105" s="85"/>
      <c r="J105" s="86">
        <f>SUM(J95:J104)</f>
        <v>628.89462677744154</v>
      </c>
      <c r="K105" s="118">
        <v>2000</v>
      </c>
    </row>
    <row r="109" spans="2:20" x14ac:dyDescent="0.2">
      <c r="B109" s="87" t="s">
        <v>409</v>
      </c>
      <c r="C109" s="87"/>
    </row>
    <row r="111" spans="2:20" x14ac:dyDescent="0.2">
      <c r="B111" s="23" t="s">
        <v>405</v>
      </c>
      <c r="E111" s="23" t="s">
        <v>406</v>
      </c>
      <c r="K111" s="23" t="s">
        <v>407</v>
      </c>
    </row>
    <row r="113" spans="2:13" x14ac:dyDescent="0.2">
      <c r="B113" s="126" t="s">
        <v>397</v>
      </c>
      <c r="C113" s="121">
        <v>4.38</v>
      </c>
      <c r="E113" s="111" t="s">
        <v>50</v>
      </c>
      <c r="F113" s="111" t="s">
        <v>369</v>
      </c>
      <c r="G113" s="111" t="s">
        <v>390</v>
      </c>
      <c r="H113" s="111" t="s">
        <v>26</v>
      </c>
      <c r="I113" s="111" t="s">
        <v>391</v>
      </c>
      <c r="K113" s="18" t="s">
        <v>392</v>
      </c>
      <c r="L113" s="122">
        <f>C113*I125</f>
        <v>62.473385992668206</v>
      </c>
    </row>
    <row r="114" spans="2:13" x14ac:dyDescent="0.2">
      <c r="B114" s="126" t="s">
        <v>398</v>
      </c>
      <c r="C114" s="121">
        <v>10</v>
      </c>
      <c r="E114" s="111" t="s">
        <v>372</v>
      </c>
      <c r="F114" s="113"/>
      <c r="G114" s="116">
        <v>1.35</v>
      </c>
      <c r="H114" s="113"/>
      <c r="I114" s="113"/>
      <c r="K114" s="18" t="s">
        <v>394</v>
      </c>
      <c r="L114" s="125">
        <f>C116</f>
        <v>7.4074074074074066</v>
      </c>
      <c r="M114" s="20" t="s">
        <v>395</v>
      </c>
    </row>
    <row r="115" spans="2:13" x14ac:dyDescent="0.2">
      <c r="B115" s="126" t="s">
        <v>399</v>
      </c>
      <c r="C115" s="18">
        <f>C113*C114</f>
        <v>43.8</v>
      </c>
      <c r="D115" s="123"/>
      <c r="E115" s="111" t="s">
        <v>373</v>
      </c>
      <c r="F115" s="115">
        <v>0.05</v>
      </c>
      <c r="G115" s="113">
        <f>G114*(1+F115)</f>
        <v>1.4175000000000002</v>
      </c>
      <c r="H115" s="127">
        <v>0.8</v>
      </c>
      <c r="I115" s="113">
        <f>G115*H115</f>
        <v>1.1340000000000001</v>
      </c>
      <c r="K115" s="18" t="s">
        <v>393</v>
      </c>
      <c r="L115" s="122">
        <f>G124*L114</f>
        <v>16.288946267774421</v>
      </c>
    </row>
    <row r="116" spans="2:13" x14ac:dyDescent="0.2">
      <c r="B116" s="126" t="s">
        <v>396</v>
      </c>
      <c r="C116" s="124">
        <f>C114/G114</f>
        <v>7.4074074074074066</v>
      </c>
      <c r="E116" s="111" t="s">
        <v>374</v>
      </c>
      <c r="F116" s="120">
        <f t="shared" ref="F116:F124" si="30">$F$115</f>
        <v>0.05</v>
      </c>
      <c r="G116" s="113">
        <f t="shared" ref="G116:G124" si="31">G115*(1+F116)</f>
        <v>1.4883750000000002</v>
      </c>
      <c r="H116" s="120">
        <f t="shared" ref="H116:H124" si="32">$H$115</f>
        <v>0.8</v>
      </c>
      <c r="I116" s="113">
        <f t="shared" ref="I116:I124" si="33">G116*H116</f>
        <v>1.1907000000000003</v>
      </c>
      <c r="K116" s="18" t="s">
        <v>401</v>
      </c>
      <c r="L116" s="122">
        <f>L113+L115</f>
        <v>78.762332260442633</v>
      </c>
    </row>
    <row r="117" spans="2:13" x14ac:dyDescent="0.2">
      <c r="E117" s="111" t="s">
        <v>375</v>
      </c>
      <c r="F117" s="120">
        <f t="shared" si="30"/>
        <v>0.05</v>
      </c>
      <c r="G117" s="113">
        <f t="shared" si="31"/>
        <v>1.5627937500000002</v>
      </c>
      <c r="H117" s="120">
        <f t="shared" si="32"/>
        <v>0.8</v>
      </c>
      <c r="I117" s="113">
        <f t="shared" si="33"/>
        <v>1.2502350000000002</v>
      </c>
      <c r="K117" s="18" t="s">
        <v>402</v>
      </c>
      <c r="L117" s="96">
        <v>10</v>
      </c>
    </row>
    <row r="118" spans="2:13" x14ac:dyDescent="0.2">
      <c r="E118" s="111" t="s">
        <v>376</v>
      </c>
      <c r="F118" s="120">
        <f t="shared" si="30"/>
        <v>0.05</v>
      </c>
      <c r="G118" s="113">
        <f t="shared" si="31"/>
        <v>1.6409334375000002</v>
      </c>
      <c r="H118" s="120">
        <f t="shared" si="32"/>
        <v>0.8</v>
      </c>
      <c r="I118" s="113">
        <f t="shared" si="33"/>
        <v>1.3127467500000003</v>
      </c>
    </row>
    <row r="119" spans="2:13" x14ac:dyDescent="0.2">
      <c r="E119" s="111" t="s">
        <v>377</v>
      </c>
      <c r="F119" s="120">
        <f t="shared" si="30"/>
        <v>0.05</v>
      </c>
      <c r="G119" s="113">
        <f t="shared" si="31"/>
        <v>1.7229801093750003</v>
      </c>
      <c r="H119" s="120">
        <f t="shared" si="32"/>
        <v>0.8</v>
      </c>
      <c r="I119" s="113">
        <f t="shared" si="33"/>
        <v>1.3783840875000004</v>
      </c>
      <c r="K119" s="18" t="s">
        <v>400</v>
      </c>
      <c r="L119" s="128">
        <f>L116/C115-1</f>
        <v>0.79822676393704661</v>
      </c>
    </row>
    <row r="120" spans="2:13" x14ac:dyDescent="0.2">
      <c r="E120" s="111" t="s">
        <v>378</v>
      </c>
      <c r="F120" s="120">
        <f t="shared" si="30"/>
        <v>0.05</v>
      </c>
      <c r="G120" s="113">
        <f t="shared" si="31"/>
        <v>1.8091291148437505</v>
      </c>
      <c r="H120" s="120">
        <f t="shared" si="32"/>
        <v>0.8</v>
      </c>
      <c r="I120" s="113">
        <f t="shared" si="33"/>
        <v>1.4473032918750004</v>
      </c>
      <c r="K120" s="18" t="s">
        <v>33</v>
      </c>
      <c r="L120" s="128">
        <f>EXP(LN(L116/C115)/L117)-1</f>
        <v>6.0435958123427946E-2</v>
      </c>
    </row>
    <row r="121" spans="2:13" x14ac:dyDescent="0.2">
      <c r="E121" s="111" t="s">
        <v>379</v>
      </c>
      <c r="F121" s="120">
        <f t="shared" si="30"/>
        <v>0.05</v>
      </c>
      <c r="G121" s="113">
        <f t="shared" si="31"/>
        <v>1.8995855705859381</v>
      </c>
      <c r="H121" s="120">
        <f t="shared" si="32"/>
        <v>0.8</v>
      </c>
      <c r="I121" s="113">
        <f t="shared" si="33"/>
        <v>1.5196684564687506</v>
      </c>
    </row>
    <row r="122" spans="2:13" x14ac:dyDescent="0.2">
      <c r="E122" s="111" t="s">
        <v>380</v>
      </c>
      <c r="F122" s="120">
        <f t="shared" si="30"/>
        <v>0.05</v>
      </c>
      <c r="G122" s="113">
        <f t="shared" si="31"/>
        <v>1.994564849115235</v>
      </c>
      <c r="H122" s="120">
        <f t="shared" si="32"/>
        <v>0.8</v>
      </c>
      <c r="I122" s="113">
        <f t="shared" si="33"/>
        <v>1.5956518792921881</v>
      </c>
    </row>
    <row r="123" spans="2:13" x14ac:dyDescent="0.2">
      <c r="E123" s="111" t="s">
        <v>381</v>
      </c>
      <c r="F123" s="120">
        <f t="shared" si="30"/>
        <v>0.05</v>
      </c>
      <c r="G123" s="113">
        <f t="shared" si="31"/>
        <v>2.094293091570997</v>
      </c>
      <c r="H123" s="120">
        <f t="shared" si="32"/>
        <v>0.8</v>
      </c>
      <c r="I123" s="113">
        <f t="shared" si="33"/>
        <v>1.6754344732567976</v>
      </c>
    </row>
    <row r="124" spans="2:13" x14ac:dyDescent="0.2">
      <c r="E124" s="111" t="s">
        <v>382</v>
      </c>
      <c r="F124" s="120">
        <f t="shared" si="30"/>
        <v>0.05</v>
      </c>
      <c r="G124" s="113">
        <f t="shared" si="31"/>
        <v>2.199007746149547</v>
      </c>
      <c r="H124" s="120">
        <f t="shared" si="32"/>
        <v>0.8</v>
      </c>
      <c r="I124" s="113">
        <f t="shared" si="33"/>
        <v>1.7592061969196378</v>
      </c>
    </row>
    <row r="125" spans="2:13" x14ac:dyDescent="0.2">
      <c r="E125" s="111" t="s">
        <v>384</v>
      </c>
      <c r="F125" s="113"/>
      <c r="G125" s="113"/>
      <c r="H125" s="113"/>
      <c r="I125" s="114">
        <f>SUM(I115:I124)</f>
        <v>14.263330135312376</v>
      </c>
    </row>
    <row r="129" spans="2:13" x14ac:dyDescent="0.2">
      <c r="B129" s="87" t="s">
        <v>268</v>
      </c>
    </row>
    <row r="132" spans="2:13" x14ac:dyDescent="0.2">
      <c r="B132" s="23" t="s">
        <v>785</v>
      </c>
      <c r="M132" s="23" t="s">
        <v>817</v>
      </c>
    </row>
    <row r="161" spans="2:25" x14ac:dyDescent="0.2">
      <c r="B161" s="23" t="s">
        <v>851</v>
      </c>
      <c r="M161" s="23" t="s">
        <v>852</v>
      </c>
      <c r="Y161" s="23" t="s">
        <v>417</v>
      </c>
    </row>
    <row r="192" spans="14:23" x14ac:dyDescent="0.2">
      <c r="N192" s="23"/>
      <c r="O192" s="23"/>
      <c r="P192" s="23"/>
      <c r="Q192" s="23"/>
      <c r="R192" s="23"/>
      <c r="S192" s="23"/>
      <c r="T192" s="23"/>
      <c r="U192" s="23"/>
      <c r="V192" s="23"/>
      <c r="W192" s="23"/>
    </row>
    <row r="193" spans="2:35" x14ac:dyDescent="0.2">
      <c r="B193" s="23" t="s">
        <v>853</v>
      </c>
      <c r="M193" s="23" t="s">
        <v>854</v>
      </c>
    </row>
    <row r="194" spans="2:35" x14ac:dyDescent="0.2">
      <c r="N194" s="23"/>
      <c r="O194" s="23"/>
      <c r="P194" s="23"/>
      <c r="Q194" s="23"/>
      <c r="R194" s="23"/>
      <c r="S194" s="23"/>
      <c r="T194" s="23"/>
      <c r="U194" s="23"/>
      <c r="V194" s="23"/>
      <c r="W194" s="23"/>
      <c r="Y194" s="23" t="s">
        <v>855</v>
      </c>
      <c r="AI194" s="23" t="s">
        <v>856</v>
      </c>
    </row>
    <row r="195" spans="2:35" x14ac:dyDescent="0.2">
      <c r="N195" s="23"/>
      <c r="O195" s="23"/>
      <c r="P195" s="23"/>
      <c r="Q195" s="23"/>
      <c r="R195" s="23"/>
      <c r="S195" s="23"/>
      <c r="T195" s="23"/>
      <c r="U195" s="23"/>
      <c r="V195" s="23"/>
      <c r="W195" s="23"/>
    </row>
    <row r="196" spans="2:35" x14ac:dyDescent="0.2">
      <c r="N196" s="23"/>
      <c r="O196" s="23"/>
      <c r="P196" s="23"/>
      <c r="Q196" s="23"/>
      <c r="R196" s="23"/>
      <c r="S196" s="23"/>
      <c r="T196" s="23"/>
      <c r="U196" s="23"/>
      <c r="V196" s="23"/>
      <c r="W196" s="23"/>
    </row>
    <row r="197" spans="2:35" x14ac:dyDescent="0.2">
      <c r="N197" s="23"/>
      <c r="O197" s="23"/>
      <c r="P197" s="23"/>
      <c r="Q197" s="23"/>
      <c r="R197" s="23"/>
      <c r="S197" s="23"/>
      <c r="T197" s="23"/>
      <c r="U197" s="23"/>
      <c r="V197" s="23"/>
      <c r="W197" s="23"/>
    </row>
    <row r="198" spans="2:35" x14ac:dyDescent="0.2">
      <c r="N198" s="23"/>
      <c r="O198" s="23"/>
      <c r="P198" s="23"/>
      <c r="Q198" s="23"/>
      <c r="R198" s="23"/>
      <c r="S198" s="23"/>
      <c r="T198" s="23"/>
      <c r="U198" s="23"/>
      <c r="V198" s="23"/>
      <c r="W198" s="23"/>
    </row>
    <row r="199" spans="2:35" x14ac:dyDescent="0.2">
      <c r="N199" s="23"/>
      <c r="O199" s="23"/>
      <c r="P199" s="23"/>
      <c r="Q199" s="23"/>
      <c r="R199" s="23"/>
      <c r="S199" s="23"/>
      <c r="T199" s="23"/>
      <c r="U199" s="23"/>
      <c r="V199" s="23"/>
      <c r="W199" s="23"/>
    </row>
    <row r="200" spans="2:35" x14ac:dyDescent="0.2">
      <c r="N200" s="23"/>
      <c r="O200" s="23"/>
      <c r="P200" s="23"/>
      <c r="Q200" s="23"/>
      <c r="R200" s="23"/>
      <c r="S200" s="23"/>
      <c r="T200" s="23"/>
      <c r="U200" s="23"/>
      <c r="V200" s="23"/>
      <c r="W200" s="23"/>
    </row>
    <row r="201" spans="2:35" x14ac:dyDescent="0.2">
      <c r="N201" s="23"/>
      <c r="O201" s="23"/>
      <c r="P201" s="23"/>
      <c r="Q201" s="23"/>
      <c r="R201" s="23"/>
      <c r="S201" s="23"/>
      <c r="T201" s="23"/>
      <c r="U201" s="23"/>
      <c r="V201" s="23"/>
      <c r="W201" s="23"/>
    </row>
    <row r="202" spans="2:35" x14ac:dyDescent="0.2">
      <c r="N202" s="23"/>
      <c r="O202" s="23"/>
      <c r="P202" s="23"/>
      <c r="Q202" s="23"/>
      <c r="R202" s="23"/>
      <c r="S202" s="23"/>
      <c r="T202" s="23"/>
      <c r="U202" s="23"/>
      <c r="V202" s="23"/>
      <c r="W202" s="23"/>
    </row>
    <row r="203" spans="2:35" x14ac:dyDescent="0.2">
      <c r="N203" s="23"/>
      <c r="O203" s="23"/>
      <c r="P203" s="23"/>
      <c r="Q203" s="23"/>
      <c r="R203" s="23"/>
      <c r="S203" s="23"/>
      <c r="T203" s="23"/>
      <c r="U203" s="23"/>
      <c r="V203" s="23"/>
      <c r="W203" s="23"/>
    </row>
    <row r="204" spans="2:35" x14ac:dyDescent="0.2">
      <c r="N204" s="23"/>
      <c r="O204" s="23"/>
      <c r="P204" s="23"/>
      <c r="Q204" s="23"/>
      <c r="R204" s="23"/>
      <c r="S204" s="23"/>
      <c r="T204" s="23"/>
      <c r="U204" s="23"/>
      <c r="V204" s="23"/>
      <c r="W204" s="23"/>
    </row>
    <row r="205" spans="2:35" x14ac:dyDescent="0.2">
      <c r="N205" s="23"/>
      <c r="O205" s="23"/>
      <c r="P205" s="23"/>
      <c r="Q205" s="23"/>
      <c r="R205" s="23"/>
      <c r="S205" s="23"/>
      <c r="T205" s="23"/>
      <c r="U205" s="23"/>
      <c r="V205" s="23"/>
      <c r="W205" s="23"/>
    </row>
    <row r="206" spans="2:35" x14ac:dyDescent="0.2">
      <c r="N206" s="23"/>
      <c r="O206" s="23"/>
      <c r="P206" s="23"/>
      <c r="Q206" s="23"/>
      <c r="R206" s="23"/>
      <c r="S206" s="23"/>
      <c r="T206" s="23"/>
      <c r="U206" s="23"/>
      <c r="V206" s="23"/>
      <c r="W206" s="23"/>
    </row>
    <row r="207" spans="2:35" x14ac:dyDescent="0.2">
      <c r="N207" s="23"/>
      <c r="O207" s="23"/>
      <c r="P207" s="23"/>
      <c r="Q207" s="23"/>
      <c r="R207" s="23"/>
      <c r="S207" s="23"/>
      <c r="T207" s="23"/>
      <c r="U207" s="23"/>
      <c r="V207" s="23"/>
      <c r="W207" s="23"/>
    </row>
    <row r="208" spans="2:35" x14ac:dyDescent="0.2">
      <c r="N208" s="23"/>
      <c r="O208" s="23"/>
      <c r="P208" s="23"/>
      <c r="Q208" s="23"/>
      <c r="R208" s="23"/>
      <c r="S208" s="23"/>
      <c r="T208" s="23"/>
      <c r="U208" s="23"/>
      <c r="V208" s="23"/>
      <c r="W208" s="23"/>
    </row>
    <row r="209" spans="14:23" x14ac:dyDescent="0.2">
      <c r="N209" s="23"/>
      <c r="O209" s="23"/>
      <c r="P209" s="23"/>
      <c r="Q209" s="23"/>
      <c r="R209" s="23"/>
      <c r="S209" s="23"/>
      <c r="T209" s="23"/>
      <c r="U209" s="23"/>
      <c r="V209" s="23"/>
      <c r="W209" s="23"/>
    </row>
    <row r="210" spans="14:23" x14ac:dyDescent="0.2">
      <c r="N210" s="23"/>
      <c r="O210" s="23"/>
      <c r="P210" s="23"/>
      <c r="Q210" s="23"/>
      <c r="R210" s="23"/>
      <c r="S210" s="23"/>
      <c r="T210" s="23"/>
      <c r="U210" s="23"/>
      <c r="V210" s="23"/>
      <c r="W210" s="23"/>
    </row>
    <row r="211" spans="14:23" x14ac:dyDescent="0.2">
      <c r="N211" s="23"/>
      <c r="O211" s="23"/>
      <c r="P211" s="23"/>
      <c r="Q211" s="23"/>
      <c r="R211" s="23"/>
      <c r="S211" s="23"/>
      <c r="T211" s="23"/>
      <c r="U211" s="23"/>
      <c r="V211" s="23"/>
      <c r="W211" s="23"/>
    </row>
    <row r="212" spans="14:23" x14ac:dyDescent="0.2">
      <c r="N212" s="23"/>
      <c r="O212" s="23"/>
      <c r="P212" s="23"/>
      <c r="Q212" s="23"/>
      <c r="R212" s="23"/>
      <c r="S212" s="23"/>
      <c r="T212" s="23"/>
      <c r="U212" s="23"/>
      <c r="V212" s="23"/>
      <c r="W212" s="23"/>
    </row>
    <row r="213" spans="14:23" x14ac:dyDescent="0.2">
      <c r="N213" s="23"/>
      <c r="O213" s="23"/>
      <c r="P213" s="23"/>
      <c r="Q213" s="23"/>
      <c r="R213" s="23"/>
      <c r="S213" s="23"/>
      <c r="T213" s="23"/>
      <c r="U213" s="23"/>
      <c r="V213" s="23"/>
      <c r="W213" s="23"/>
    </row>
    <row r="214" spans="14:23" x14ac:dyDescent="0.2">
      <c r="N214" s="23"/>
      <c r="O214" s="23"/>
      <c r="P214" s="23"/>
      <c r="Q214" s="23"/>
      <c r="R214" s="23"/>
      <c r="S214" s="23"/>
      <c r="T214" s="23"/>
      <c r="U214" s="23"/>
      <c r="V214" s="23"/>
      <c r="W214" s="23"/>
    </row>
    <row r="215" spans="14:23" x14ac:dyDescent="0.2">
      <c r="N215" s="23"/>
      <c r="O215" s="23"/>
      <c r="P215" s="23"/>
      <c r="Q215" s="23"/>
      <c r="R215" s="23"/>
      <c r="S215" s="23"/>
      <c r="T215" s="23"/>
      <c r="U215" s="23"/>
      <c r="V215" s="23"/>
      <c r="W215" s="23"/>
    </row>
    <row r="216" spans="14:23" x14ac:dyDescent="0.2">
      <c r="N216" s="23"/>
      <c r="O216" s="23"/>
      <c r="P216" s="23"/>
      <c r="Q216" s="23"/>
      <c r="R216" s="23"/>
      <c r="S216" s="23"/>
      <c r="T216" s="23"/>
      <c r="U216" s="23"/>
      <c r="V216" s="23"/>
      <c r="W216" s="23"/>
    </row>
    <row r="217" spans="14:23" x14ac:dyDescent="0.2">
      <c r="N217" s="23"/>
      <c r="O217" s="23"/>
      <c r="P217" s="23"/>
      <c r="Q217" s="23"/>
      <c r="R217" s="23"/>
      <c r="S217" s="23"/>
      <c r="T217" s="23"/>
      <c r="U217" s="23"/>
      <c r="V217" s="23"/>
      <c r="W217" s="23"/>
    </row>
    <row r="218" spans="14:23" x14ac:dyDescent="0.2">
      <c r="N218" s="23"/>
      <c r="O218" s="23"/>
      <c r="P218" s="23"/>
      <c r="Q218" s="23"/>
      <c r="R218" s="23"/>
      <c r="S218" s="23"/>
      <c r="T218" s="23"/>
      <c r="U218" s="23"/>
      <c r="V218" s="23"/>
      <c r="W218" s="23"/>
    </row>
    <row r="219" spans="14:23" x14ac:dyDescent="0.2">
      <c r="N219" s="23"/>
      <c r="O219" s="23"/>
      <c r="P219" s="23"/>
      <c r="Q219" s="23"/>
      <c r="R219" s="23"/>
      <c r="S219" s="23"/>
      <c r="T219" s="23"/>
      <c r="U219" s="23"/>
      <c r="V219" s="23"/>
      <c r="W219" s="23"/>
    </row>
    <row r="220" spans="14:23" x14ac:dyDescent="0.2">
      <c r="N220" s="23"/>
      <c r="O220" s="23"/>
      <c r="P220" s="23"/>
      <c r="Q220" s="23"/>
      <c r="R220" s="23"/>
      <c r="S220" s="23"/>
      <c r="T220" s="23"/>
      <c r="U220" s="23"/>
      <c r="V220" s="23"/>
      <c r="W220" s="23"/>
    </row>
    <row r="221" spans="14:23" x14ac:dyDescent="0.2">
      <c r="N221" s="23"/>
      <c r="O221" s="23"/>
      <c r="P221" s="23"/>
      <c r="Q221" s="23"/>
      <c r="R221" s="23"/>
      <c r="S221" s="23"/>
      <c r="T221" s="23"/>
      <c r="U221" s="23"/>
      <c r="V221" s="23"/>
      <c r="W221" s="23"/>
    </row>
    <row r="222" spans="14:23" x14ac:dyDescent="0.2">
      <c r="N222" s="23"/>
      <c r="O222" s="23"/>
      <c r="P222" s="23"/>
      <c r="Q222" s="23"/>
      <c r="R222" s="23"/>
      <c r="S222" s="23"/>
      <c r="T222" s="23"/>
      <c r="U222" s="23"/>
      <c r="V222" s="23"/>
      <c r="W222" s="23"/>
    </row>
    <row r="223" spans="14:23" x14ac:dyDescent="0.2">
      <c r="N223" s="23"/>
      <c r="O223" s="23"/>
      <c r="P223" s="23"/>
      <c r="Q223" s="23"/>
      <c r="R223" s="23"/>
      <c r="S223" s="23"/>
      <c r="T223" s="23"/>
      <c r="U223" s="23"/>
      <c r="V223" s="23"/>
      <c r="W223" s="23"/>
    </row>
    <row r="224" spans="14:23" x14ac:dyDescent="0.2">
      <c r="N224" s="23"/>
      <c r="O224" s="23"/>
      <c r="P224" s="23"/>
      <c r="Q224" s="23"/>
      <c r="R224" s="23"/>
      <c r="S224" s="23"/>
      <c r="T224" s="23"/>
      <c r="U224" s="23"/>
      <c r="V224" s="23"/>
      <c r="W224" s="23"/>
    </row>
    <row r="225" spans="2:37" x14ac:dyDescent="0.2">
      <c r="B225" s="23" t="s">
        <v>786</v>
      </c>
      <c r="M225" s="23" t="s">
        <v>818</v>
      </c>
      <c r="N225" s="23"/>
      <c r="O225" s="23"/>
      <c r="P225" s="23"/>
      <c r="Q225" s="23"/>
      <c r="R225" s="23"/>
      <c r="S225" s="23"/>
      <c r="T225" s="23"/>
      <c r="U225" s="23"/>
      <c r="V225" s="23"/>
      <c r="W225" s="23"/>
      <c r="X225" s="23"/>
      <c r="Y225" s="23" t="s">
        <v>787</v>
      </c>
      <c r="AI225" s="23" t="s">
        <v>819</v>
      </c>
      <c r="AK225" s="23"/>
    </row>
    <row r="255" spans="2:13" x14ac:dyDescent="0.2">
      <c r="B255" s="23" t="s">
        <v>788</v>
      </c>
      <c r="M255" s="23" t="s">
        <v>820</v>
      </c>
    </row>
    <row r="288" spans="2:2" x14ac:dyDescent="0.2">
      <c r="B288" s="87" t="s">
        <v>263</v>
      </c>
    </row>
    <row r="291" spans="2:36" x14ac:dyDescent="0.2">
      <c r="B291" s="23" t="s">
        <v>789</v>
      </c>
      <c r="M291" s="23" t="s">
        <v>821</v>
      </c>
      <c r="Y291" s="23" t="s">
        <v>790</v>
      </c>
      <c r="AJ291" s="23" t="s">
        <v>822</v>
      </c>
    </row>
    <row r="320" spans="2:13" x14ac:dyDescent="0.2">
      <c r="B320" s="23" t="s">
        <v>791</v>
      </c>
      <c r="M320" s="23" t="s">
        <v>823</v>
      </c>
    </row>
    <row r="350" spans="2:13" x14ac:dyDescent="0.2">
      <c r="B350" s="23" t="s">
        <v>792</v>
      </c>
      <c r="M350" s="23" t="s">
        <v>824</v>
      </c>
    </row>
    <row r="379" spans="2:13" x14ac:dyDescent="0.2">
      <c r="B379" s="23" t="s">
        <v>793</v>
      </c>
      <c r="M379" s="23" t="s">
        <v>825</v>
      </c>
    </row>
    <row r="408" spans="2:13" x14ac:dyDescent="0.2">
      <c r="B408" s="23" t="s">
        <v>794</v>
      </c>
      <c r="M408" s="23" t="s">
        <v>826</v>
      </c>
    </row>
    <row r="438" spans="2:13" x14ac:dyDescent="0.2">
      <c r="B438" s="87" t="s">
        <v>275</v>
      </c>
    </row>
    <row r="441" spans="2:13" x14ac:dyDescent="0.2">
      <c r="B441" s="23" t="s">
        <v>795</v>
      </c>
      <c r="M441" s="23" t="s">
        <v>827</v>
      </c>
    </row>
    <row r="470" spans="2:13" x14ac:dyDescent="0.2">
      <c r="B470" s="23" t="s">
        <v>796</v>
      </c>
      <c r="M470" s="23" t="s">
        <v>828</v>
      </c>
    </row>
    <row r="499" spans="2:13" x14ac:dyDescent="0.2">
      <c r="B499" s="23" t="s">
        <v>797</v>
      </c>
      <c r="M499" s="23" t="s">
        <v>829</v>
      </c>
    </row>
    <row r="528" spans="2:13" x14ac:dyDescent="0.2">
      <c r="B528" s="23" t="s">
        <v>798</v>
      </c>
      <c r="M528" s="23" t="s">
        <v>830</v>
      </c>
    </row>
    <row r="559" spans="2:2" x14ac:dyDescent="0.2">
      <c r="B559" s="87" t="s">
        <v>171</v>
      </c>
    </row>
    <row r="562" spans="2:13" x14ac:dyDescent="0.2">
      <c r="B562" s="23" t="s">
        <v>799</v>
      </c>
      <c r="M562" s="23" t="s">
        <v>831</v>
      </c>
    </row>
    <row r="591" spans="2:13" x14ac:dyDescent="0.2">
      <c r="B591" s="23" t="s">
        <v>800</v>
      </c>
      <c r="M591" s="23" t="s">
        <v>832</v>
      </c>
    </row>
    <row r="620" spans="2:13" x14ac:dyDescent="0.2">
      <c r="B620" s="23" t="s">
        <v>801</v>
      </c>
      <c r="M620" s="23" t="s">
        <v>833</v>
      </c>
    </row>
    <row r="650" spans="2:13" x14ac:dyDescent="0.2">
      <c r="B650" s="87" t="s">
        <v>278</v>
      </c>
    </row>
    <row r="653" spans="2:13" x14ac:dyDescent="0.2">
      <c r="B653" s="23" t="s">
        <v>802</v>
      </c>
      <c r="M653" s="23" t="s">
        <v>834</v>
      </c>
    </row>
    <row r="654" spans="2:13" x14ac:dyDescent="0.2">
      <c r="B654" s="23"/>
      <c r="M654" s="23"/>
    </row>
    <row r="683" spans="2:13" x14ac:dyDescent="0.2">
      <c r="B683" s="23" t="s">
        <v>803</v>
      </c>
      <c r="M683" s="23" t="s">
        <v>835</v>
      </c>
    </row>
    <row r="714" spans="2:2" x14ac:dyDescent="0.2">
      <c r="B714" s="23" t="s">
        <v>432</v>
      </c>
    </row>
    <row r="749" spans="2:14" x14ac:dyDescent="0.2">
      <c r="B749" s="87" t="s">
        <v>259</v>
      </c>
    </row>
    <row r="752" spans="2:14" x14ac:dyDescent="0.2">
      <c r="B752" s="23" t="s">
        <v>804</v>
      </c>
      <c r="C752" s="23"/>
      <c r="D752" s="23"/>
      <c r="E752" s="23"/>
      <c r="F752" s="23"/>
      <c r="G752" s="23"/>
      <c r="H752" s="23"/>
      <c r="I752" s="23"/>
      <c r="J752" s="23"/>
      <c r="K752" s="23"/>
      <c r="L752" s="23"/>
      <c r="M752" s="23" t="s">
        <v>836</v>
      </c>
      <c r="N752" s="23"/>
    </row>
    <row r="781" spans="2:14" x14ac:dyDescent="0.2">
      <c r="B781" s="23" t="s">
        <v>805</v>
      </c>
      <c r="C781" s="23"/>
      <c r="D781" s="23"/>
      <c r="E781" s="23"/>
      <c r="F781" s="23"/>
      <c r="G781" s="23"/>
      <c r="H781" s="23"/>
      <c r="I781" s="23"/>
      <c r="J781" s="23"/>
      <c r="K781" s="23"/>
      <c r="L781" s="23"/>
      <c r="M781" s="23" t="s">
        <v>837</v>
      </c>
      <c r="N781" s="23"/>
    </row>
    <row r="791" spans="1:79" s="23" customForma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c r="BK791" s="20"/>
      <c r="BL791" s="20"/>
      <c r="BM791" s="20"/>
      <c r="BN791" s="20"/>
      <c r="BO791" s="20"/>
      <c r="BP791" s="20"/>
      <c r="BQ791" s="20"/>
      <c r="BR791" s="20"/>
      <c r="BS791" s="20"/>
      <c r="BT791" s="20"/>
      <c r="BU791" s="20"/>
      <c r="BV791" s="20"/>
      <c r="BW791" s="20"/>
      <c r="BX791" s="20"/>
      <c r="BY791" s="20"/>
      <c r="BZ791" s="20"/>
      <c r="CA791" s="20"/>
    </row>
    <row r="793" spans="1:79" x14ac:dyDescent="0.2">
      <c r="BO793" s="23"/>
      <c r="BP793" s="23"/>
      <c r="BQ793" s="23"/>
      <c r="BR793" s="23"/>
      <c r="BS793" s="23"/>
      <c r="BZ793" s="23"/>
      <c r="CA793" s="23"/>
    </row>
    <row r="794" spans="1:79" x14ac:dyDescent="0.2">
      <c r="BY794" s="23"/>
    </row>
    <row r="796" spans="1:79" x14ac:dyDescent="0.2">
      <c r="BV796" s="23"/>
      <c r="BW796" s="23"/>
      <c r="BX796" s="23"/>
    </row>
    <row r="798" spans="1:79" x14ac:dyDescent="0.2">
      <c r="BT798" s="23"/>
      <c r="BU798" s="23"/>
    </row>
    <row r="811" spans="2:13" x14ac:dyDescent="0.2">
      <c r="B811" s="23" t="s">
        <v>806</v>
      </c>
      <c r="C811" s="23"/>
      <c r="D811" s="23"/>
      <c r="E811" s="23"/>
      <c r="F811" s="23"/>
      <c r="G811" s="23"/>
      <c r="H811" s="23"/>
      <c r="I811" s="23"/>
      <c r="J811" s="23"/>
      <c r="K811" s="23"/>
      <c r="L811" s="23"/>
      <c r="M811" s="23" t="s">
        <v>838</v>
      </c>
    </row>
    <row r="826" spans="65:66" x14ac:dyDescent="0.2">
      <c r="BM826" s="23"/>
      <c r="BN826" s="23"/>
    </row>
    <row r="841" spans="2:13" x14ac:dyDescent="0.2">
      <c r="B841" s="23" t="s">
        <v>807</v>
      </c>
      <c r="C841" s="23"/>
      <c r="D841" s="23"/>
      <c r="E841" s="23"/>
      <c r="F841" s="23"/>
      <c r="G841" s="23"/>
      <c r="H841" s="23"/>
      <c r="I841" s="23"/>
      <c r="J841" s="23"/>
      <c r="K841" s="23"/>
      <c r="L841" s="23"/>
      <c r="M841" s="23" t="s">
        <v>839</v>
      </c>
    </row>
    <row r="850" spans="1:64" x14ac:dyDescent="0.2">
      <c r="A850" s="23"/>
    </row>
    <row r="854" spans="1:64" x14ac:dyDescent="0.2">
      <c r="BC854" s="23"/>
      <c r="BD854" s="23"/>
      <c r="BE854" s="23"/>
      <c r="BF854" s="23"/>
      <c r="BG854" s="23"/>
      <c r="BH854" s="23"/>
    </row>
    <row r="856" spans="1:64" x14ac:dyDescent="0.2">
      <c r="BI856" s="23"/>
      <c r="BJ856" s="23"/>
      <c r="BK856" s="23"/>
      <c r="BL856" s="23"/>
    </row>
    <row r="878" spans="2:54" x14ac:dyDescent="0.2">
      <c r="B878" s="87" t="s">
        <v>256</v>
      </c>
    </row>
    <row r="880" spans="2:54" x14ac:dyDescent="0.2">
      <c r="B880" s="23" t="s">
        <v>808</v>
      </c>
      <c r="C880" s="23"/>
      <c r="D880" s="23"/>
      <c r="E880" s="23"/>
      <c r="F880" s="23"/>
      <c r="G880" s="23"/>
      <c r="H880" s="23"/>
      <c r="I880" s="23"/>
      <c r="J880" s="23"/>
      <c r="K880" s="23"/>
      <c r="L880" s="23"/>
      <c r="M880" s="23" t="s">
        <v>840</v>
      </c>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c r="BA880" s="23"/>
      <c r="BB880" s="23"/>
    </row>
    <row r="910" spans="2:14" x14ac:dyDescent="0.2">
      <c r="B910" s="23" t="s">
        <v>809</v>
      </c>
      <c r="C910" s="23"/>
      <c r="D910" s="23"/>
      <c r="E910" s="23"/>
      <c r="F910" s="23"/>
      <c r="G910" s="23"/>
      <c r="H910" s="23"/>
      <c r="I910" s="23"/>
      <c r="J910" s="23"/>
      <c r="K910" s="23"/>
      <c r="L910" s="23"/>
      <c r="M910" s="23" t="s">
        <v>841</v>
      </c>
      <c r="N910" s="23"/>
    </row>
    <row r="911" spans="2:14" x14ac:dyDescent="0.2">
      <c r="B911" s="23"/>
      <c r="C911" s="23"/>
      <c r="D911" s="23"/>
      <c r="E911" s="23"/>
      <c r="F911" s="23"/>
      <c r="G911" s="23"/>
      <c r="H911" s="23"/>
      <c r="I911" s="23"/>
      <c r="J911" s="23"/>
      <c r="K911" s="23"/>
      <c r="L911" s="23"/>
      <c r="M911" s="23"/>
      <c r="N911" s="23"/>
    </row>
    <row r="941" spans="2:14" x14ac:dyDescent="0.2">
      <c r="B941" s="87" t="s">
        <v>257</v>
      </c>
      <c r="C941" s="88"/>
    </row>
    <row r="944" spans="2:14" x14ac:dyDescent="0.2">
      <c r="B944" s="23" t="s">
        <v>810</v>
      </c>
      <c r="C944" s="23"/>
      <c r="D944" s="23"/>
      <c r="E944" s="23"/>
      <c r="F944" s="23"/>
      <c r="G944" s="23"/>
      <c r="H944" s="23"/>
      <c r="I944" s="23"/>
      <c r="J944" s="23"/>
      <c r="K944" s="23"/>
      <c r="L944" s="23"/>
      <c r="M944" s="23" t="s">
        <v>842</v>
      </c>
      <c r="N944" s="23"/>
    </row>
    <row r="945" spans="2:14" x14ac:dyDescent="0.2">
      <c r="B945" s="23"/>
      <c r="C945" s="23"/>
      <c r="D945" s="23"/>
      <c r="E945" s="23"/>
      <c r="F945" s="23"/>
      <c r="G945" s="23"/>
      <c r="H945" s="23"/>
      <c r="I945" s="23"/>
      <c r="J945" s="23"/>
      <c r="K945" s="23"/>
      <c r="L945" s="23"/>
      <c r="M945" s="23"/>
      <c r="N945" s="23"/>
    </row>
    <row r="973" spans="2:13" x14ac:dyDescent="0.2">
      <c r="B973" s="23" t="s">
        <v>811</v>
      </c>
      <c r="C973" s="23"/>
      <c r="D973" s="23"/>
      <c r="E973" s="23"/>
      <c r="F973" s="23"/>
      <c r="G973" s="23"/>
      <c r="H973" s="23"/>
      <c r="I973" s="23"/>
      <c r="J973" s="23"/>
      <c r="K973" s="23"/>
      <c r="L973" s="23"/>
      <c r="M973" s="23" t="s">
        <v>843</v>
      </c>
    </row>
    <row r="1003" spans="2:13" x14ac:dyDescent="0.2">
      <c r="B1003" s="23" t="s">
        <v>812</v>
      </c>
      <c r="C1003" s="23"/>
      <c r="D1003" s="23"/>
      <c r="E1003" s="23"/>
      <c r="F1003" s="23"/>
      <c r="G1003" s="23"/>
      <c r="H1003" s="23"/>
      <c r="I1003" s="23"/>
      <c r="J1003" s="23"/>
      <c r="K1003" s="23"/>
      <c r="L1003" s="23"/>
      <c r="M1003" s="23" t="s">
        <v>844</v>
      </c>
    </row>
    <row r="1034" spans="2:13" x14ac:dyDescent="0.2">
      <c r="B1034" s="23" t="s">
        <v>813</v>
      </c>
      <c r="C1034" s="23"/>
      <c r="D1034" s="23"/>
      <c r="E1034" s="23"/>
      <c r="F1034" s="23"/>
      <c r="G1034" s="23"/>
      <c r="H1034" s="23"/>
      <c r="I1034" s="23"/>
      <c r="J1034" s="23"/>
      <c r="K1034" s="23"/>
      <c r="L1034" s="23"/>
      <c r="M1034" s="23" t="s">
        <v>845</v>
      </c>
    </row>
    <row r="1064" spans="2:13" x14ac:dyDescent="0.2">
      <c r="B1064" s="23" t="s">
        <v>814</v>
      </c>
      <c r="C1064" s="23"/>
      <c r="D1064" s="23"/>
      <c r="E1064" s="23"/>
      <c r="F1064" s="23"/>
      <c r="G1064" s="23"/>
      <c r="H1064" s="23"/>
      <c r="I1064" s="23"/>
      <c r="J1064" s="23"/>
      <c r="K1064" s="23"/>
      <c r="L1064" s="23"/>
      <c r="M1064" s="23" t="s">
        <v>846</v>
      </c>
    </row>
    <row r="1065" spans="2:13" x14ac:dyDescent="0.2">
      <c r="B1065" s="23"/>
      <c r="C1065" s="23"/>
      <c r="D1065" s="23"/>
      <c r="E1065" s="23"/>
      <c r="F1065" s="23"/>
      <c r="G1065" s="23"/>
      <c r="H1065" s="23"/>
      <c r="I1065" s="23"/>
      <c r="J1065" s="23"/>
      <c r="K1065" s="23"/>
      <c r="L1065" s="23"/>
      <c r="M1065" s="23"/>
    </row>
    <row r="1094" spans="2:13" x14ac:dyDescent="0.2">
      <c r="B1094" s="23" t="s">
        <v>258</v>
      </c>
    </row>
    <row r="1096" spans="2:13" x14ac:dyDescent="0.2">
      <c r="B1096" s="23" t="s">
        <v>815</v>
      </c>
      <c r="C1096" s="23"/>
      <c r="D1096" s="23"/>
      <c r="E1096" s="23"/>
      <c r="F1096" s="23"/>
      <c r="G1096" s="23"/>
      <c r="H1096" s="23"/>
      <c r="I1096" s="23"/>
      <c r="J1096" s="23"/>
      <c r="K1096" s="23"/>
      <c r="L1096" s="23"/>
      <c r="M1096" s="23" t="s">
        <v>847</v>
      </c>
    </row>
    <row r="1127" spans="2:13" x14ac:dyDescent="0.2">
      <c r="B1127" s="23" t="s">
        <v>816</v>
      </c>
      <c r="M1127" s="23" t="s">
        <v>848</v>
      </c>
    </row>
    <row r="1158" spans="2:2" x14ac:dyDescent="0.2">
      <c r="B1158" s="87" t="s">
        <v>266</v>
      </c>
    </row>
  </sheetData>
  <mergeCells count="17">
    <mergeCell ref="AI42:AX42"/>
    <mergeCell ref="BM43:BR43"/>
    <mergeCell ref="BJ43:BL43"/>
    <mergeCell ref="AY43:BC43"/>
    <mergeCell ref="AU43:AX43"/>
    <mergeCell ref="AI43:AJ43"/>
    <mergeCell ref="AK43:AO43"/>
    <mergeCell ref="AP43:AT43"/>
    <mergeCell ref="BD43:BI43"/>
    <mergeCell ref="Y42:AH42"/>
    <mergeCell ref="Y43:AA43"/>
    <mergeCell ref="AB43:AD43"/>
    <mergeCell ref="AE43:AH43"/>
    <mergeCell ref="L43:O43"/>
    <mergeCell ref="W43:X43"/>
    <mergeCell ref="L42:X42"/>
    <mergeCell ref="P43:V43"/>
  </mergeCells>
  <phoneticPr fontId="2" type="noConversion"/>
  <pageMargins left="0.7" right="0.7" top="0.75" bottom="0.75" header="0.3" footer="0.3"/>
  <pageSetup paperSize="9" orientation="portrait" horizontalDpi="1200" verticalDpi="12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43"/>
  <sheetViews>
    <sheetView showGridLines="0" tabSelected="1" topLeftCell="A22" zoomScale="85" zoomScaleNormal="85" workbookViewId="0">
      <selection activeCell="P4" sqref="P4"/>
    </sheetView>
  </sheetViews>
  <sheetFormatPr defaultRowHeight="13.8" x14ac:dyDescent="0.25"/>
  <cols>
    <col min="1" max="1" width="13.77734375" style="148" customWidth="1"/>
    <col min="2" max="20" width="8.88671875" style="148"/>
    <col min="21" max="21" width="7.109375" style="148" customWidth="1"/>
    <col min="22" max="16384" width="8.88671875" style="148"/>
  </cols>
  <sheetData>
    <row r="1" spans="1:23" x14ac:dyDescent="0.25">
      <c r="A1" s="146"/>
      <c r="B1" s="202" t="s">
        <v>773</v>
      </c>
      <c r="C1" s="202"/>
      <c r="D1" s="202"/>
      <c r="E1" s="202"/>
      <c r="F1" s="202"/>
      <c r="G1" s="202"/>
      <c r="H1" s="203" t="s">
        <v>774</v>
      </c>
      <c r="I1" s="203"/>
      <c r="J1" s="203"/>
      <c r="K1" s="203"/>
      <c r="L1" s="203"/>
      <c r="M1" s="203"/>
      <c r="N1" s="205" t="s">
        <v>775</v>
      </c>
      <c r="O1" s="206"/>
      <c r="P1" s="206"/>
      <c r="Q1" s="206"/>
      <c r="R1" s="206"/>
      <c r="S1" s="206"/>
      <c r="T1" s="207"/>
      <c r="V1" s="204" t="s">
        <v>773</v>
      </c>
      <c r="W1" s="204"/>
    </row>
    <row r="2" spans="1:23" x14ac:dyDescent="0.25">
      <c r="A2" s="146" t="s">
        <v>776</v>
      </c>
      <c r="B2" s="149" t="s">
        <v>777</v>
      </c>
      <c r="C2" s="149" t="s">
        <v>782</v>
      </c>
      <c r="D2" s="149" t="s">
        <v>783</v>
      </c>
      <c r="E2" s="149" t="s">
        <v>784</v>
      </c>
      <c r="F2" s="149" t="s">
        <v>778</v>
      </c>
      <c r="G2" s="149" t="s">
        <v>779</v>
      </c>
      <c r="H2" s="146" t="str">
        <f>B2</f>
        <v>沪深300</v>
      </c>
      <c r="I2" s="146" t="str">
        <f t="shared" ref="I2:M2" si="0">C2</f>
        <v>股票1</v>
      </c>
      <c r="J2" s="146" t="str">
        <f t="shared" si="0"/>
        <v>股票2</v>
      </c>
      <c r="K2" s="146" t="str">
        <f t="shared" si="0"/>
        <v>股票3</v>
      </c>
      <c r="L2" s="146" t="str">
        <f t="shared" si="0"/>
        <v>股票4</v>
      </c>
      <c r="M2" s="146" t="str">
        <f t="shared" si="0"/>
        <v>股票5</v>
      </c>
      <c r="N2" s="146" t="str">
        <f>H2</f>
        <v>沪深300</v>
      </c>
      <c r="O2" s="146" t="str">
        <f t="shared" ref="O2:S2" si="1">I2</f>
        <v>股票1</v>
      </c>
      <c r="P2" s="146" t="str">
        <f t="shared" si="1"/>
        <v>股票2</v>
      </c>
      <c r="Q2" s="146" t="str">
        <f t="shared" si="1"/>
        <v>股票3</v>
      </c>
      <c r="R2" s="146" t="str">
        <f t="shared" si="1"/>
        <v>股票4</v>
      </c>
      <c r="S2" s="146" t="str">
        <f t="shared" si="1"/>
        <v>股票5</v>
      </c>
      <c r="T2" s="146" t="s">
        <v>780</v>
      </c>
      <c r="V2" s="161" t="str">
        <f>B2</f>
        <v>沪深300</v>
      </c>
      <c r="W2" s="161" t="s">
        <v>781</v>
      </c>
    </row>
    <row r="3" spans="1:23" x14ac:dyDescent="0.25">
      <c r="A3" s="150"/>
      <c r="B3" s="150"/>
      <c r="C3" s="150"/>
      <c r="D3" s="150"/>
      <c r="E3" s="150"/>
      <c r="F3" s="150"/>
      <c r="G3" s="150"/>
      <c r="H3" s="150"/>
      <c r="I3" s="150"/>
      <c r="J3" s="150"/>
      <c r="K3" s="150"/>
      <c r="L3" s="150"/>
      <c r="M3" s="150"/>
      <c r="N3" s="151">
        <v>1</v>
      </c>
      <c r="O3" s="152">
        <v>0.35</v>
      </c>
      <c r="P3" s="152">
        <v>0.35</v>
      </c>
      <c r="Q3" s="152">
        <v>0.3</v>
      </c>
      <c r="R3" s="152"/>
      <c r="S3" s="152"/>
      <c r="T3" s="153"/>
      <c r="V3" s="153"/>
      <c r="W3" s="153"/>
    </row>
    <row r="4" spans="1:23" x14ac:dyDescent="0.25">
      <c r="A4" s="154">
        <v>38356</v>
      </c>
      <c r="B4" s="155">
        <v>982.79</v>
      </c>
      <c r="C4" s="156">
        <v>2.09</v>
      </c>
      <c r="D4" s="155">
        <v>0.71</v>
      </c>
      <c r="E4" s="155">
        <v>1.38</v>
      </c>
      <c r="F4" s="156"/>
      <c r="G4" s="156"/>
      <c r="H4" s="147"/>
      <c r="I4" s="147"/>
      <c r="J4" s="147"/>
      <c r="K4" s="147"/>
      <c r="L4" s="147"/>
      <c r="M4" s="147"/>
      <c r="N4" s="147">
        <v>1</v>
      </c>
      <c r="O4" s="147">
        <f>$N$4*O3</f>
        <v>0.35</v>
      </c>
      <c r="P4" s="147">
        <f t="shared" ref="P4:S4" si="2">$N$4*P3</f>
        <v>0.35</v>
      </c>
      <c r="Q4" s="147">
        <f t="shared" si="2"/>
        <v>0.3</v>
      </c>
      <c r="R4" s="147">
        <f t="shared" si="2"/>
        <v>0</v>
      </c>
      <c r="S4" s="147">
        <f t="shared" si="2"/>
        <v>0</v>
      </c>
      <c r="T4" s="147"/>
      <c r="V4" s="147"/>
      <c r="W4" s="147"/>
    </row>
    <row r="5" spans="1:23" x14ac:dyDescent="0.25">
      <c r="A5" s="154">
        <v>38357</v>
      </c>
      <c r="B5" s="155">
        <v>992.56</v>
      </c>
      <c r="C5" s="156">
        <v>2.09</v>
      </c>
      <c r="D5" s="155">
        <v>0.71</v>
      </c>
      <c r="E5" s="155">
        <v>1.38</v>
      </c>
      <c r="F5" s="156"/>
      <c r="G5" s="156"/>
      <c r="H5" s="157">
        <f>B5/B4-1</f>
        <v>9.9410860916371302E-3</v>
      </c>
      <c r="I5" s="157">
        <f t="shared" ref="I5:M20" si="3">C5/C4-1</f>
        <v>0</v>
      </c>
      <c r="J5" s="157">
        <f t="shared" si="3"/>
        <v>0</v>
      </c>
      <c r="K5" s="157">
        <f t="shared" si="3"/>
        <v>0</v>
      </c>
      <c r="L5" s="157" t="e">
        <f t="shared" si="3"/>
        <v>#DIV/0!</v>
      </c>
      <c r="M5" s="157" t="e">
        <f t="shared" si="3"/>
        <v>#DIV/0!</v>
      </c>
      <c r="N5" s="158">
        <f>N4*(1+H5)</f>
        <v>1.0099410860916371</v>
      </c>
      <c r="O5" s="158">
        <f t="shared" ref="O5:S20" si="4">O4*(1+I5)</f>
        <v>0.35</v>
      </c>
      <c r="P5" s="158">
        <f t="shared" si="4"/>
        <v>0.35</v>
      </c>
      <c r="Q5" s="158">
        <f t="shared" si="4"/>
        <v>0.3</v>
      </c>
      <c r="R5" s="158" t="e">
        <f t="shared" si="4"/>
        <v>#DIV/0!</v>
      </c>
      <c r="S5" s="158" t="e">
        <f t="shared" si="4"/>
        <v>#DIV/0!</v>
      </c>
      <c r="T5" s="159">
        <f>SUM(O5:Q5)</f>
        <v>1</v>
      </c>
      <c r="V5" s="159">
        <f>N5</f>
        <v>1.0099410860916371</v>
      </c>
      <c r="W5" s="159">
        <f>T5</f>
        <v>1</v>
      </c>
    </row>
    <row r="6" spans="1:23" x14ac:dyDescent="0.25">
      <c r="A6" s="154">
        <v>38358</v>
      </c>
      <c r="B6" s="155">
        <v>983.17</v>
      </c>
      <c r="C6" s="156">
        <v>2.0499999999999998</v>
      </c>
      <c r="D6" s="155">
        <v>0.72</v>
      </c>
      <c r="E6" s="155">
        <v>1.37</v>
      </c>
      <c r="F6" s="156"/>
      <c r="G6" s="156"/>
      <c r="H6" s="157">
        <f t="shared" ref="H6:M60" si="5">B6/B5-1</f>
        <v>-9.4603852663818211E-3</v>
      </c>
      <c r="I6" s="157">
        <f t="shared" si="3"/>
        <v>-1.9138755980861233E-2</v>
      </c>
      <c r="J6" s="157">
        <f t="shared" si="3"/>
        <v>1.4084507042253502E-2</v>
      </c>
      <c r="K6" s="157">
        <f t="shared" si="3"/>
        <v>-7.246376811594013E-3</v>
      </c>
      <c r="L6" s="157" t="e">
        <f t="shared" si="3"/>
        <v>#DIV/0!</v>
      </c>
      <c r="M6" s="157" t="e">
        <f t="shared" si="3"/>
        <v>#DIV/0!</v>
      </c>
      <c r="N6" s="158">
        <f t="shared" ref="N6:S60" si="6">N5*(1+H6)</f>
        <v>1.0003866543208622</v>
      </c>
      <c r="O6" s="158">
        <f t="shared" si="4"/>
        <v>0.34330143540669855</v>
      </c>
      <c r="P6" s="158">
        <f t="shared" si="4"/>
        <v>0.3549295774647887</v>
      </c>
      <c r="Q6" s="158">
        <f t="shared" si="4"/>
        <v>0.2978260869565218</v>
      </c>
      <c r="R6" s="158" t="e">
        <f t="shared" si="4"/>
        <v>#DIV/0!</v>
      </c>
      <c r="S6" s="158" t="e">
        <f t="shared" si="4"/>
        <v>#DIV/0!</v>
      </c>
      <c r="T6" s="159">
        <f t="shared" ref="T6:T69" si="7">SUM(O6:Q6)</f>
        <v>0.99605709982800905</v>
      </c>
      <c r="V6" s="159">
        <f t="shared" ref="V6:V69" si="8">N6</f>
        <v>1.0003866543208622</v>
      </c>
      <c r="W6" s="159">
        <f t="shared" ref="W6:W69" si="9">T6</f>
        <v>0.99605709982800905</v>
      </c>
    </row>
    <row r="7" spans="1:23" x14ac:dyDescent="0.25">
      <c r="A7" s="154">
        <v>38359</v>
      </c>
      <c r="B7" s="155">
        <v>983.96</v>
      </c>
      <c r="C7" s="156">
        <v>2.0499999999999998</v>
      </c>
      <c r="D7" s="155">
        <v>0.73</v>
      </c>
      <c r="E7" s="155">
        <v>1.33</v>
      </c>
      <c r="F7" s="156"/>
      <c r="G7" s="156"/>
      <c r="H7" s="157">
        <f t="shared" si="5"/>
        <v>8.0352329709021397E-4</v>
      </c>
      <c r="I7" s="157">
        <f t="shared" si="3"/>
        <v>0</v>
      </c>
      <c r="J7" s="157">
        <f t="shared" si="3"/>
        <v>1.388888888888884E-2</v>
      </c>
      <c r="K7" s="157">
        <f t="shared" si="3"/>
        <v>-2.9197080291970878E-2</v>
      </c>
      <c r="L7" s="157" t="e">
        <f t="shared" si="3"/>
        <v>#DIV/0!</v>
      </c>
      <c r="M7" s="157" t="e">
        <f t="shared" si="3"/>
        <v>#DIV/0!</v>
      </c>
      <c r="N7" s="158">
        <f t="shared" si="6"/>
        <v>1.001190488303707</v>
      </c>
      <c r="O7" s="158">
        <f t="shared" si="4"/>
        <v>0.34330143540669855</v>
      </c>
      <c r="P7" s="158">
        <f t="shared" si="4"/>
        <v>0.35985915492957743</v>
      </c>
      <c r="Q7" s="158">
        <f t="shared" si="4"/>
        <v>0.28913043478260875</v>
      </c>
      <c r="R7" s="158" t="e">
        <f t="shared" si="4"/>
        <v>#DIV/0!</v>
      </c>
      <c r="S7" s="158" t="e">
        <f t="shared" si="4"/>
        <v>#DIV/0!</v>
      </c>
      <c r="T7" s="159">
        <f t="shared" si="7"/>
        <v>0.99229102511888478</v>
      </c>
      <c r="V7" s="159">
        <f t="shared" si="8"/>
        <v>1.001190488303707</v>
      </c>
      <c r="W7" s="159">
        <f t="shared" si="9"/>
        <v>0.99229102511888478</v>
      </c>
    </row>
    <row r="8" spans="1:23" x14ac:dyDescent="0.25">
      <c r="A8" s="154">
        <v>38362</v>
      </c>
      <c r="B8" s="155">
        <v>993.88</v>
      </c>
      <c r="C8" s="156">
        <v>2.12</v>
      </c>
      <c r="D8" s="155">
        <v>0.76</v>
      </c>
      <c r="E8" s="155">
        <v>1.36</v>
      </c>
      <c r="F8" s="156"/>
      <c r="G8" s="156"/>
      <c r="H8" s="157">
        <f t="shared" si="5"/>
        <v>1.0081710638643715E-2</v>
      </c>
      <c r="I8" s="157">
        <f t="shared" si="3"/>
        <v>3.4146341463414887E-2</v>
      </c>
      <c r="J8" s="157">
        <f t="shared" si="3"/>
        <v>4.1095890410958846E-2</v>
      </c>
      <c r="K8" s="157">
        <f t="shared" si="3"/>
        <v>2.2556390977443552E-2</v>
      </c>
      <c r="L8" s="157" t="e">
        <f t="shared" si="3"/>
        <v>#DIV/0!</v>
      </c>
      <c r="M8" s="157" t="e">
        <f t="shared" si="3"/>
        <v>#DIV/0!</v>
      </c>
      <c r="N8" s="158">
        <f t="shared" si="6"/>
        <v>1.0112842011009475</v>
      </c>
      <c r="O8" s="158">
        <f t="shared" si="4"/>
        <v>0.35502392344497613</v>
      </c>
      <c r="P8" s="158">
        <f t="shared" si="4"/>
        <v>0.37464788732394361</v>
      </c>
      <c r="Q8" s="158">
        <f t="shared" si="4"/>
        <v>0.29565217391304349</v>
      </c>
      <c r="R8" s="158" t="e">
        <f t="shared" si="4"/>
        <v>#DIV/0!</v>
      </c>
      <c r="S8" s="158" t="e">
        <f t="shared" si="4"/>
        <v>#DIV/0!</v>
      </c>
      <c r="T8" s="159">
        <f t="shared" si="7"/>
        <v>1.0253239846819633</v>
      </c>
      <c r="V8" s="159">
        <f t="shared" si="8"/>
        <v>1.0112842011009475</v>
      </c>
      <c r="W8" s="159">
        <f t="shared" si="9"/>
        <v>1.0253239846819633</v>
      </c>
    </row>
    <row r="9" spans="1:23" x14ac:dyDescent="0.25">
      <c r="A9" s="154">
        <v>38363</v>
      </c>
      <c r="B9" s="155">
        <v>997.14</v>
      </c>
      <c r="C9" s="156">
        <v>2.12</v>
      </c>
      <c r="D9" s="155">
        <v>0.77</v>
      </c>
      <c r="E9" s="155">
        <v>1.36</v>
      </c>
      <c r="F9" s="156"/>
      <c r="G9" s="156"/>
      <c r="H9" s="157">
        <f t="shared" si="5"/>
        <v>3.2800740532055173E-3</v>
      </c>
      <c r="I9" s="157">
        <f t="shared" si="3"/>
        <v>0</v>
      </c>
      <c r="J9" s="157">
        <f t="shared" si="3"/>
        <v>1.3157894736842035E-2</v>
      </c>
      <c r="K9" s="157">
        <f t="shared" si="3"/>
        <v>0</v>
      </c>
      <c r="L9" s="157" t="e">
        <f t="shared" si="3"/>
        <v>#DIV/0!</v>
      </c>
      <c r="M9" s="157" t="e">
        <f t="shared" si="3"/>
        <v>#DIV/0!</v>
      </c>
      <c r="N9" s="158">
        <f t="shared" si="6"/>
        <v>1.0146012881693953</v>
      </c>
      <c r="O9" s="158">
        <f t="shared" si="4"/>
        <v>0.35502392344497613</v>
      </c>
      <c r="P9" s="158">
        <f t="shared" si="4"/>
        <v>0.37957746478873233</v>
      </c>
      <c r="Q9" s="158">
        <f t="shared" si="4"/>
        <v>0.29565217391304349</v>
      </c>
      <c r="R9" s="158" t="e">
        <f t="shared" si="4"/>
        <v>#DIV/0!</v>
      </c>
      <c r="S9" s="158" t="e">
        <f t="shared" si="4"/>
        <v>#DIV/0!</v>
      </c>
      <c r="T9" s="159">
        <f t="shared" si="7"/>
        <v>1.0302535621467519</v>
      </c>
      <c r="V9" s="159">
        <f t="shared" si="8"/>
        <v>1.0146012881693953</v>
      </c>
      <c r="W9" s="159">
        <f t="shared" si="9"/>
        <v>1.0302535621467519</v>
      </c>
    </row>
    <row r="10" spans="1:23" x14ac:dyDescent="0.25">
      <c r="A10" s="154">
        <v>38364</v>
      </c>
      <c r="B10" s="155">
        <v>996.75</v>
      </c>
      <c r="C10" s="156">
        <v>2.13</v>
      </c>
      <c r="D10" s="155">
        <v>0.77</v>
      </c>
      <c r="E10" s="155">
        <v>1.36</v>
      </c>
      <c r="F10" s="156"/>
      <c r="G10" s="156"/>
      <c r="H10" s="157">
        <f t="shared" si="5"/>
        <v>-3.9111859919371827E-4</v>
      </c>
      <c r="I10" s="157">
        <f t="shared" si="3"/>
        <v>4.7169811320753041E-3</v>
      </c>
      <c r="J10" s="157">
        <f t="shared" si="3"/>
        <v>0</v>
      </c>
      <c r="K10" s="157">
        <f t="shared" si="3"/>
        <v>0</v>
      </c>
      <c r="L10" s="157" t="e">
        <f t="shared" si="3"/>
        <v>#DIV/0!</v>
      </c>
      <c r="M10" s="157" t="e">
        <f t="shared" si="3"/>
        <v>#DIV/0!</v>
      </c>
      <c r="N10" s="158">
        <f t="shared" si="6"/>
        <v>1.0142044587348265</v>
      </c>
      <c r="O10" s="158">
        <f t="shared" si="4"/>
        <v>0.3566985645933014</v>
      </c>
      <c r="P10" s="158">
        <f t="shared" si="4"/>
        <v>0.37957746478873233</v>
      </c>
      <c r="Q10" s="158">
        <f t="shared" si="4"/>
        <v>0.29565217391304349</v>
      </c>
      <c r="R10" s="158" t="e">
        <f t="shared" si="4"/>
        <v>#DIV/0!</v>
      </c>
      <c r="S10" s="158" t="e">
        <f t="shared" si="4"/>
        <v>#DIV/0!</v>
      </c>
      <c r="T10" s="159">
        <f t="shared" si="7"/>
        <v>1.0319282032950772</v>
      </c>
      <c r="V10" s="159">
        <f t="shared" si="8"/>
        <v>1.0142044587348265</v>
      </c>
      <c r="W10" s="159">
        <f t="shared" si="9"/>
        <v>1.0319282032950772</v>
      </c>
    </row>
    <row r="11" spans="1:23" x14ac:dyDescent="0.25">
      <c r="A11" s="154">
        <v>38365</v>
      </c>
      <c r="B11" s="155">
        <v>996.88</v>
      </c>
      <c r="C11" s="156">
        <v>2.11</v>
      </c>
      <c r="D11" s="155">
        <v>0.77</v>
      </c>
      <c r="E11" s="155">
        <v>1.36</v>
      </c>
      <c r="F11" s="156"/>
      <c r="G11" s="156"/>
      <c r="H11" s="157">
        <f t="shared" si="5"/>
        <v>1.3042387760209273E-4</v>
      </c>
      <c r="I11" s="157">
        <f t="shared" si="3"/>
        <v>-9.3896713615023719E-3</v>
      </c>
      <c r="J11" s="157">
        <f t="shared" si="3"/>
        <v>0</v>
      </c>
      <c r="K11" s="157">
        <f t="shared" si="3"/>
        <v>0</v>
      </c>
      <c r="L11" s="157" t="e">
        <f t="shared" si="3"/>
        <v>#DIV/0!</v>
      </c>
      <c r="M11" s="157" t="e">
        <f t="shared" si="3"/>
        <v>#DIV/0!</v>
      </c>
      <c r="N11" s="158">
        <f t="shared" si="6"/>
        <v>1.0143367352130159</v>
      </c>
      <c r="O11" s="158">
        <f t="shared" si="4"/>
        <v>0.35334928229665069</v>
      </c>
      <c r="P11" s="158">
        <f t="shared" si="4"/>
        <v>0.37957746478873233</v>
      </c>
      <c r="Q11" s="158">
        <f t="shared" si="4"/>
        <v>0.29565217391304349</v>
      </c>
      <c r="R11" s="158" t="e">
        <f t="shared" si="4"/>
        <v>#DIV/0!</v>
      </c>
      <c r="S11" s="158" t="e">
        <f t="shared" si="4"/>
        <v>#DIV/0!</v>
      </c>
      <c r="T11" s="159">
        <f t="shared" si="7"/>
        <v>1.0285789209984266</v>
      </c>
      <c r="V11" s="159">
        <f t="shared" si="8"/>
        <v>1.0143367352130159</v>
      </c>
      <c r="W11" s="159">
        <f t="shared" si="9"/>
        <v>1.0285789209984266</v>
      </c>
    </row>
    <row r="12" spans="1:23" x14ac:dyDescent="0.25">
      <c r="A12" s="154">
        <v>38366</v>
      </c>
      <c r="B12" s="155">
        <v>988.31</v>
      </c>
      <c r="C12" s="156">
        <v>2.11</v>
      </c>
      <c r="D12" s="155">
        <v>0.76</v>
      </c>
      <c r="E12" s="155">
        <v>1.39</v>
      </c>
      <c r="F12" s="156"/>
      <c r="G12" s="156"/>
      <c r="H12" s="157">
        <f t="shared" si="5"/>
        <v>-8.5968220849049759E-3</v>
      </c>
      <c r="I12" s="157">
        <f t="shared" si="3"/>
        <v>0</v>
      </c>
      <c r="J12" s="157">
        <f t="shared" si="3"/>
        <v>-1.2987012987012991E-2</v>
      </c>
      <c r="K12" s="157">
        <f t="shared" si="3"/>
        <v>2.2058823529411686E-2</v>
      </c>
      <c r="L12" s="157" t="e">
        <f t="shared" si="3"/>
        <v>#DIV/0!</v>
      </c>
      <c r="M12" s="157" t="e">
        <f t="shared" si="3"/>
        <v>#DIV/0!</v>
      </c>
      <c r="N12" s="158">
        <f t="shared" si="6"/>
        <v>1.0056166627662062</v>
      </c>
      <c r="O12" s="158">
        <f t="shared" si="4"/>
        <v>0.35334928229665069</v>
      </c>
      <c r="P12" s="158">
        <f t="shared" si="4"/>
        <v>0.37464788732394361</v>
      </c>
      <c r="Q12" s="158">
        <f t="shared" si="4"/>
        <v>0.30217391304347824</v>
      </c>
      <c r="R12" s="158" t="e">
        <f t="shared" si="4"/>
        <v>#DIV/0!</v>
      </c>
      <c r="S12" s="158" t="e">
        <f t="shared" si="4"/>
        <v>#DIV/0!</v>
      </c>
      <c r="T12" s="159">
        <f t="shared" si="7"/>
        <v>1.0301710826640724</v>
      </c>
      <c r="V12" s="159">
        <f t="shared" si="8"/>
        <v>1.0056166627662062</v>
      </c>
      <c r="W12" s="159">
        <f t="shared" si="9"/>
        <v>1.0301710826640724</v>
      </c>
    </row>
    <row r="13" spans="1:23" x14ac:dyDescent="0.25">
      <c r="A13" s="154">
        <v>38369</v>
      </c>
      <c r="B13" s="155">
        <v>967.45</v>
      </c>
      <c r="C13" s="156">
        <v>2.0499999999999998</v>
      </c>
      <c r="D13" s="155">
        <v>0.76</v>
      </c>
      <c r="E13" s="155">
        <v>1.4</v>
      </c>
      <c r="F13" s="156"/>
      <c r="G13" s="156"/>
      <c r="H13" s="157">
        <f t="shared" si="5"/>
        <v>-2.1106737764466477E-2</v>
      </c>
      <c r="I13" s="157">
        <f t="shared" si="3"/>
        <v>-2.8436018957346043E-2</v>
      </c>
      <c r="J13" s="157">
        <f t="shared" si="3"/>
        <v>0</v>
      </c>
      <c r="K13" s="157">
        <f t="shared" si="3"/>
        <v>7.194244604316502E-3</v>
      </c>
      <c r="L13" s="157" t="e">
        <f t="shared" si="3"/>
        <v>#DIV/0!</v>
      </c>
      <c r="M13" s="157" t="e">
        <f t="shared" si="3"/>
        <v>#DIV/0!</v>
      </c>
      <c r="N13" s="158">
        <f t="shared" si="6"/>
        <v>0.984391375573622</v>
      </c>
      <c r="O13" s="158">
        <f t="shared" si="4"/>
        <v>0.3433014354066985</v>
      </c>
      <c r="P13" s="158">
        <f t="shared" si="4"/>
        <v>0.37464788732394361</v>
      </c>
      <c r="Q13" s="158">
        <f t="shared" si="4"/>
        <v>0.30434782608695649</v>
      </c>
      <c r="R13" s="158" t="e">
        <f t="shared" si="4"/>
        <v>#DIV/0!</v>
      </c>
      <c r="S13" s="158" t="e">
        <f t="shared" si="4"/>
        <v>#DIV/0!</v>
      </c>
      <c r="T13" s="159">
        <f t="shared" si="7"/>
        <v>1.0222971488175987</v>
      </c>
      <c r="V13" s="159">
        <f t="shared" si="8"/>
        <v>0.984391375573622</v>
      </c>
      <c r="W13" s="159">
        <f t="shared" si="9"/>
        <v>1.0222971488175987</v>
      </c>
    </row>
    <row r="14" spans="1:23" x14ac:dyDescent="0.25">
      <c r="A14" s="154">
        <v>38370</v>
      </c>
      <c r="B14" s="155">
        <v>974.69</v>
      </c>
      <c r="C14" s="156">
        <v>2.0699999999999998</v>
      </c>
      <c r="D14" s="155">
        <v>0.78</v>
      </c>
      <c r="E14" s="155">
        <v>1.39</v>
      </c>
      <c r="F14" s="156"/>
      <c r="G14" s="156"/>
      <c r="H14" s="157">
        <f t="shared" si="5"/>
        <v>7.483590883249791E-3</v>
      </c>
      <c r="I14" s="157">
        <f t="shared" si="3"/>
        <v>9.7560975609756184E-3</v>
      </c>
      <c r="J14" s="157">
        <f t="shared" si="3"/>
        <v>2.6315789473684292E-2</v>
      </c>
      <c r="K14" s="157">
        <f t="shared" si="3"/>
        <v>-7.1428571428571175E-3</v>
      </c>
      <c r="L14" s="157" t="e">
        <f t="shared" si="3"/>
        <v>#DIV/0!</v>
      </c>
      <c r="M14" s="157" t="e">
        <f t="shared" si="3"/>
        <v>#DIV/0!</v>
      </c>
      <c r="N14" s="158">
        <f t="shared" si="6"/>
        <v>0.99175815789741451</v>
      </c>
      <c r="O14" s="158">
        <f t="shared" si="4"/>
        <v>0.34665071770334921</v>
      </c>
      <c r="P14" s="158">
        <f t="shared" si="4"/>
        <v>0.38450704225352111</v>
      </c>
      <c r="Q14" s="158">
        <f t="shared" si="4"/>
        <v>0.30217391304347824</v>
      </c>
      <c r="R14" s="158" t="e">
        <f t="shared" si="4"/>
        <v>#DIV/0!</v>
      </c>
      <c r="S14" s="158" t="e">
        <f t="shared" si="4"/>
        <v>#DIV/0!</v>
      </c>
      <c r="T14" s="159">
        <f t="shared" si="7"/>
        <v>1.0333316730003486</v>
      </c>
      <c r="V14" s="159">
        <f t="shared" si="8"/>
        <v>0.99175815789741451</v>
      </c>
      <c r="W14" s="159">
        <f t="shared" si="9"/>
        <v>1.0333316730003486</v>
      </c>
    </row>
    <row r="15" spans="1:23" x14ac:dyDescent="0.25">
      <c r="A15" s="154">
        <v>38371</v>
      </c>
      <c r="B15" s="155">
        <v>967.21</v>
      </c>
      <c r="C15" s="156">
        <v>2.06</v>
      </c>
      <c r="D15" s="155">
        <v>0.77</v>
      </c>
      <c r="E15" s="155">
        <v>1.36</v>
      </c>
      <c r="F15" s="156"/>
      <c r="G15" s="156"/>
      <c r="H15" s="157">
        <f t="shared" si="5"/>
        <v>-7.6742348849377917E-3</v>
      </c>
      <c r="I15" s="157">
        <f t="shared" si="3"/>
        <v>-4.8309178743960457E-3</v>
      </c>
      <c r="J15" s="157">
        <f t="shared" si="3"/>
        <v>-1.2820512820512886E-2</v>
      </c>
      <c r="K15" s="157">
        <f t="shared" si="3"/>
        <v>-2.1582733812949506E-2</v>
      </c>
      <c r="L15" s="157" t="e">
        <f t="shared" si="3"/>
        <v>#DIV/0!</v>
      </c>
      <c r="M15" s="157" t="e">
        <f t="shared" si="3"/>
        <v>#DIV/0!</v>
      </c>
      <c r="N15" s="158">
        <f t="shared" si="6"/>
        <v>0.98414717284465647</v>
      </c>
      <c r="O15" s="158">
        <f t="shared" si="4"/>
        <v>0.34497607655502388</v>
      </c>
      <c r="P15" s="158">
        <f t="shared" si="4"/>
        <v>0.37957746478873233</v>
      </c>
      <c r="Q15" s="158">
        <f t="shared" si="4"/>
        <v>0.29565217391304349</v>
      </c>
      <c r="R15" s="158" t="e">
        <f t="shared" si="4"/>
        <v>#DIV/0!</v>
      </c>
      <c r="S15" s="158" t="e">
        <f t="shared" si="4"/>
        <v>#DIV/0!</v>
      </c>
      <c r="T15" s="159">
        <f t="shared" si="7"/>
        <v>1.0202057152567998</v>
      </c>
      <c r="V15" s="159">
        <f t="shared" si="8"/>
        <v>0.98414717284465647</v>
      </c>
      <c r="W15" s="159">
        <f t="shared" si="9"/>
        <v>1.0202057152567998</v>
      </c>
    </row>
    <row r="16" spans="1:23" x14ac:dyDescent="0.25">
      <c r="A16" s="154">
        <v>38372</v>
      </c>
      <c r="B16" s="155">
        <v>956.25</v>
      </c>
      <c r="C16" s="156">
        <v>2.0699999999999998</v>
      </c>
      <c r="D16" s="155">
        <v>0.77</v>
      </c>
      <c r="E16" s="155">
        <v>1.29</v>
      </c>
      <c r="F16" s="156"/>
      <c r="G16" s="156"/>
      <c r="H16" s="157">
        <f t="shared" si="5"/>
        <v>-1.1331561915199462E-2</v>
      </c>
      <c r="I16" s="157">
        <f t="shared" si="3"/>
        <v>4.8543689320388328E-3</v>
      </c>
      <c r="J16" s="157">
        <f t="shared" si="3"/>
        <v>0</v>
      </c>
      <c r="K16" s="157">
        <f t="shared" si="3"/>
        <v>-5.1470588235294157E-2</v>
      </c>
      <c r="L16" s="157" t="e">
        <f t="shared" si="3"/>
        <v>#DIV/0!</v>
      </c>
      <c r="M16" s="157" t="e">
        <f t="shared" si="3"/>
        <v>#DIV/0!</v>
      </c>
      <c r="N16" s="158">
        <f t="shared" si="6"/>
        <v>0.97299524822189876</v>
      </c>
      <c r="O16" s="158">
        <f t="shared" si="4"/>
        <v>0.34665071770334926</v>
      </c>
      <c r="P16" s="158">
        <f t="shared" si="4"/>
        <v>0.37957746478873233</v>
      </c>
      <c r="Q16" s="158">
        <f t="shared" si="4"/>
        <v>0.28043478260869564</v>
      </c>
      <c r="R16" s="158" t="e">
        <f t="shared" si="4"/>
        <v>#DIV/0!</v>
      </c>
      <c r="S16" s="158" t="e">
        <f t="shared" si="4"/>
        <v>#DIV/0!</v>
      </c>
      <c r="T16" s="159">
        <f t="shared" si="7"/>
        <v>1.0066629651007772</v>
      </c>
      <c r="V16" s="159">
        <f t="shared" si="8"/>
        <v>0.97299524822189876</v>
      </c>
      <c r="W16" s="159">
        <f t="shared" si="9"/>
        <v>1.0066629651007772</v>
      </c>
    </row>
    <row r="17" spans="1:23" x14ac:dyDescent="0.25">
      <c r="A17" s="154">
        <v>38373</v>
      </c>
      <c r="B17" s="155">
        <v>982.6</v>
      </c>
      <c r="C17" s="156">
        <v>2.17</v>
      </c>
      <c r="D17" s="155">
        <v>0.77</v>
      </c>
      <c r="E17" s="155">
        <v>1.31</v>
      </c>
      <c r="F17" s="156"/>
      <c r="G17" s="156"/>
      <c r="H17" s="157">
        <f t="shared" si="5"/>
        <v>2.7555555555555555E-2</v>
      </c>
      <c r="I17" s="157">
        <f t="shared" si="3"/>
        <v>4.8309178743961345E-2</v>
      </c>
      <c r="J17" s="157">
        <f t="shared" si="3"/>
        <v>0</v>
      </c>
      <c r="K17" s="157">
        <f t="shared" si="3"/>
        <v>1.5503875968992276E-2</v>
      </c>
      <c r="L17" s="157" t="e">
        <f t="shared" si="3"/>
        <v>#DIV/0!</v>
      </c>
      <c r="M17" s="157" t="e">
        <f t="shared" si="3"/>
        <v>#DIV/0!</v>
      </c>
      <c r="N17" s="158">
        <f t="shared" si="6"/>
        <v>0.99980667283956881</v>
      </c>
      <c r="O17" s="158">
        <f t="shared" si="4"/>
        <v>0.36339712918660283</v>
      </c>
      <c r="P17" s="158">
        <f t="shared" si="4"/>
        <v>0.37957746478873233</v>
      </c>
      <c r="Q17" s="158">
        <f t="shared" si="4"/>
        <v>0.2847826086956522</v>
      </c>
      <c r="R17" s="158" t="e">
        <f t="shared" si="4"/>
        <v>#DIV/0!</v>
      </c>
      <c r="S17" s="158" t="e">
        <f t="shared" si="4"/>
        <v>#DIV/0!</v>
      </c>
      <c r="T17" s="159">
        <f t="shared" si="7"/>
        <v>1.0277572026709874</v>
      </c>
      <c r="V17" s="159">
        <f t="shared" si="8"/>
        <v>0.99980667283956881</v>
      </c>
      <c r="W17" s="159">
        <f t="shared" si="9"/>
        <v>1.0277572026709874</v>
      </c>
    </row>
    <row r="18" spans="1:23" x14ac:dyDescent="0.25">
      <c r="A18" s="154">
        <v>38376</v>
      </c>
      <c r="B18" s="155">
        <v>998.13</v>
      </c>
      <c r="C18" s="156">
        <v>2.2000000000000002</v>
      </c>
      <c r="D18" s="155">
        <v>0.78</v>
      </c>
      <c r="E18" s="155">
        <v>1.32</v>
      </c>
      <c r="F18" s="156"/>
      <c r="G18" s="156"/>
      <c r="H18" s="157">
        <f t="shared" si="5"/>
        <v>1.5805007123956827E-2</v>
      </c>
      <c r="I18" s="157">
        <f t="shared" si="3"/>
        <v>1.3824884792626779E-2</v>
      </c>
      <c r="J18" s="157">
        <f t="shared" si="3"/>
        <v>1.2987012987013102E-2</v>
      </c>
      <c r="K18" s="157">
        <f t="shared" si="3"/>
        <v>7.6335877862594437E-3</v>
      </c>
      <c r="L18" s="157" t="e">
        <f t="shared" si="3"/>
        <v>#DIV/0!</v>
      </c>
      <c r="M18" s="157" t="e">
        <f t="shared" si="3"/>
        <v>#DIV/0!</v>
      </c>
      <c r="N18" s="158">
        <f t="shared" si="6"/>
        <v>1.0156086244263778</v>
      </c>
      <c r="O18" s="158">
        <f t="shared" si="4"/>
        <v>0.36842105263157893</v>
      </c>
      <c r="P18" s="158">
        <f t="shared" si="4"/>
        <v>0.38450704225352111</v>
      </c>
      <c r="Q18" s="158">
        <f t="shared" si="4"/>
        <v>0.28695652173913044</v>
      </c>
      <c r="R18" s="158" t="e">
        <f t="shared" si="4"/>
        <v>#DIV/0!</v>
      </c>
      <c r="S18" s="158" t="e">
        <f t="shared" si="4"/>
        <v>#DIV/0!</v>
      </c>
      <c r="T18" s="159">
        <f t="shared" si="7"/>
        <v>1.0398846166242306</v>
      </c>
      <c r="V18" s="159">
        <f t="shared" si="8"/>
        <v>1.0156086244263778</v>
      </c>
      <c r="W18" s="159">
        <f t="shared" si="9"/>
        <v>1.0398846166242306</v>
      </c>
    </row>
    <row r="19" spans="1:23" x14ac:dyDescent="0.25">
      <c r="A19" s="154">
        <v>38377</v>
      </c>
      <c r="B19" s="155">
        <v>997.78</v>
      </c>
      <c r="C19" s="156">
        <v>2.1800000000000002</v>
      </c>
      <c r="D19" s="155">
        <v>0.79</v>
      </c>
      <c r="E19" s="155">
        <v>1.3</v>
      </c>
      <c r="F19" s="156"/>
      <c r="G19" s="156"/>
      <c r="H19" s="157">
        <f t="shared" si="5"/>
        <v>-3.5065572620807117E-4</v>
      </c>
      <c r="I19" s="157">
        <f t="shared" si="3"/>
        <v>-9.0909090909091494E-3</v>
      </c>
      <c r="J19" s="157">
        <f t="shared" si="3"/>
        <v>1.2820512820512775E-2</v>
      </c>
      <c r="K19" s="157">
        <f t="shared" si="3"/>
        <v>-1.5151515151515138E-2</v>
      </c>
      <c r="L19" s="157" t="e">
        <f t="shared" si="3"/>
        <v>#DIV/0!</v>
      </c>
      <c r="M19" s="157" t="e">
        <f t="shared" si="3"/>
        <v>#DIV/0!</v>
      </c>
      <c r="N19" s="158">
        <f t="shared" si="6"/>
        <v>1.0152524954466364</v>
      </c>
      <c r="O19" s="158">
        <f t="shared" si="4"/>
        <v>0.36507177033492821</v>
      </c>
      <c r="P19" s="158">
        <f t="shared" si="4"/>
        <v>0.38943661971830984</v>
      </c>
      <c r="Q19" s="158">
        <f t="shared" si="4"/>
        <v>0.28260869565217395</v>
      </c>
      <c r="R19" s="158" t="e">
        <f t="shared" si="4"/>
        <v>#DIV/0!</v>
      </c>
      <c r="S19" s="158" t="e">
        <f t="shared" si="4"/>
        <v>#DIV/0!</v>
      </c>
      <c r="T19" s="159">
        <f t="shared" si="7"/>
        <v>1.0371170857054119</v>
      </c>
      <c r="V19" s="159">
        <f t="shared" si="8"/>
        <v>1.0152524954466364</v>
      </c>
      <c r="W19" s="159">
        <f t="shared" si="9"/>
        <v>1.0371170857054119</v>
      </c>
    </row>
    <row r="20" spans="1:23" x14ac:dyDescent="0.25">
      <c r="A20" s="154">
        <v>38378</v>
      </c>
      <c r="B20" s="155">
        <v>989.93</v>
      </c>
      <c r="C20" s="156">
        <v>2.19</v>
      </c>
      <c r="D20" s="155">
        <v>0.82</v>
      </c>
      <c r="E20" s="155">
        <v>1.28</v>
      </c>
      <c r="F20" s="156"/>
      <c r="G20" s="156"/>
      <c r="H20" s="157">
        <f t="shared" si="5"/>
        <v>-7.8674657740183118E-3</v>
      </c>
      <c r="I20" s="157">
        <f t="shared" si="3"/>
        <v>4.5871559633026138E-3</v>
      </c>
      <c r="J20" s="157">
        <f t="shared" si="3"/>
        <v>3.7974683544303778E-2</v>
      </c>
      <c r="K20" s="157">
        <f t="shared" si="3"/>
        <v>-1.5384615384615441E-2</v>
      </c>
      <c r="L20" s="157" t="e">
        <f t="shared" si="3"/>
        <v>#DIV/0!</v>
      </c>
      <c r="M20" s="157" t="e">
        <f t="shared" si="3"/>
        <v>#DIV/0!</v>
      </c>
      <c r="N20" s="158">
        <f t="shared" si="6"/>
        <v>1.0072650311867233</v>
      </c>
      <c r="O20" s="158">
        <f t="shared" si="4"/>
        <v>0.36674641148325354</v>
      </c>
      <c r="P20" s="158">
        <f t="shared" si="4"/>
        <v>0.40422535211267602</v>
      </c>
      <c r="Q20" s="158">
        <f t="shared" si="4"/>
        <v>0.27826086956521739</v>
      </c>
      <c r="R20" s="158" t="e">
        <f t="shared" si="4"/>
        <v>#DIV/0!</v>
      </c>
      <c r="S20" s="158" t="e">
        <f t="shared" si="4"/>
        <v>#DIV/0!</v>
      </c>
      <c r="T20" s="159">
        <f t="shared" si="7"/>
        <v>1.049232633161147</v>
      </c>
      <c r="V20" s="159">
        <f t="shared" si="8"/>
        <v>1.0072650311867233</v>
      </c>
      <c r="W20" s="159">
        <f t="shared" si="9"/>
        <v>1.049232633161147</v>
      </c>
    </row>
    <row r="21" spans="1:23" x14ac:dyDescent="0.25">
      <c r="A21" s="154">
        <v>38379</v>
      </c>
      <c r="B21" s="155">
        <v>974.63</v>
      </c>
      <c r="C21" s="156">
        <v>2.15</v>
      </c>
      <c r="D21" s="155">
        <v>0.8</v>
      </c>
      <c r="E21" s="155">
        <v>1.28</v>
      </c>
      <c r="F21" s="156"/>
      <c r="G21" s="156"/>
      <c r="H21" s="157">
        <f t="shared" si="5"/>
        <v>-1.5455638277453887E-2</v>
      </c>
      <c r="I21" s="157">
        <f t="shared" si="5"/>
        <v>-1.8264840182648401E-2</v>
      </c>
      <c r="J21" s="157">
        <f t="shared" si="5"/>
        <v>-2.4390243902438935E-2</v>
      </c>
      <c r="K21" s="157">
        <f t="shared" si="5"/>
        <v>0</v>
      </c>
      <c r="L21" s="157" t="e">
        <f t="shared" si="5"/>
        <v>#DIV/0!</v>
      </c>
      <c r="M21" s="157" t="e">
        <f t="shared" si="5"/>
        <v>#DIV/0!</v>
      </c>
      <c r="N21" s="158">
        <f t="shared" si="6"/>
        <v>0.99169710721517301</v>
      </c>
      <c r="O21" s="158">
        <f t="shared" si="6"/>
        <v>0.36004784688995212</v>
      </c>
      <c r="P21" s="158">
        <f t="shared" si="6"/>
        <v>0.39436619718309857</v>
      </c>
      <c r="Q21" s="158">
        <f t="shared" si="6"/>
        <v>0.27826086956521739</v>
      </c>
      <c r="R21" s="158" t="e">
        <f t="shared" si="6"/>
        <v>#DIV/0!</v>
      </c>
      <c r="S21" s="158" t="e">
        <f t="shared" si="6"/>
        <v>#DIV/0!</v>
      </c>
      <c r="T21" s="159">
        <f t="shared" si="7"/>
        <v>1.032674913638268</v>
      </c>
      <c r="V21" s="159">
        <f t="shared" si="8"/>
        <v>0.99169710721517301</v>
      </c>
      <c r="W21" s="159">
        <f t="shared" si="9"/>
        <v>1.032674913638268</v>
      </c>
    </row>
    <row r="22" spans="1:23" x14ac:dyDescent="0.25">
      <c r="A22" s="154">
        <v>38380</v>
      </c>
      <c r="B22" s="155">
        <v>969.21</v>
      </c>
      <c r="C22" s="156">
        <v>2.16</v>
      </c>
      <c r="D22" s="155">
        <v>0.81</v>
      </c>
      <c r="E22" s="155">
        <v>1.23</v>
      </c>
      <c r="F22" s="156"/>
      <c r="G22" s="156"/>
      <c r="H22" s="157">
        <f t="shared" si="5"/>
        <v>-5.5610847193293678E-3</v>
      </c>
      <c r="I22" s="157">
        <f t="shared" si="5"/>
        <v>4.6511627906977715E-3</v>
      </c>
      <c r="J22" s="157">
        <f t="shared" si="5"/>
        <v>1.2499999999999956E-2</v>
      </c>
      <c r="K22" s="157">
        <f t="shared" si="5"/>
        <v>-3.90625E-2</v>
      </c>
      <c r="L22" s="157" t="e">
        <f t="shared" si="5"/>
        <v>#DIV/0!</v>
      </c>
      <c r="M22" s="157" t="e">
        <f t="shared" si="5"/>
        <v>#DIV/0!</v>
      </c>
      <c r="N22" s="158">
        <f t="shared" si="6"/>
        <v>0.98618219558603559</v>
      </c>
      <c r="O22" s="158">
        <f t="shared" si="6"/>
        <v>0.3617224880382775</v>
      </c>
      <c r="P22" s="158">
        <f t="shared" si="6"/>
        <v>0.39929577464788729</v>
      </c>
      <c r="Q22" s="158">
        <f t="shared" si="6"/>
        <v>0.2673913043478261</v>
      </c>
      <c r="R22" s="158" t="e">
        <f t="shared" si="6"/>
        <v>#DIV/0!</v>
      </c>
      <c r="S22" s="158" t="e">
        <f t="shared" si="6"/>
        <v>#DIV/0!</v>
      </c>
      <c r="T22" s="159">
        <f t="shared" si="7"/>
        <v>1.0284095670339908</v>
      </c>
      <c r="V22" s="159">
        <f t="shared" si="8"/>
        <v>0.98618219558603559</v>
      </c>
      <c r="W22" s="159">
        <f t="shared" si="9"/>
        <v>1.0284095670339908</v>
      </c>
    </row>
    <row r="23" spans="1:23" x14ac:dyDescent="0.25">
      <c r="A23" s="154">
        <v>38383</v>
      </c>
      <c r="B23" s="155">
        <v>954.88</v>
      </c>
      <c r="C23" s="156">
        <v>2.17</v>
      </c>
      <c r="D23" s="155">
        <v>0.81</v>
      </c>
      <c r="E23" s="155">
        <v>1.2</v>
      </c>
      <c r="F23" s="156"/>
      <c r="G23" s="156"/>
      <c r="H23" s="157">
        <f t="shared" si="5"/>
        <v>-1.4785237461437672E-2</v>
      </c>
      <c r="I23" s="157">
        <f t="shared" si="5"/>
        <v>4.6296296296295392E-3</v>
      </c>
      <c r="J23" s="157">
        <f t="shared" si="5"/>
        <v>0</v>
      </c>
      <c r="K23" s="157">
        <f t="shared" si="5"/>
        <v>-2.4390243902439046E-2</v>
      </c>
      <c r="L23" s="157" t="e">
        <f t="shared" si="5"/>
        <v>#DIV/0!</v>
      </c>
      <c r="M23" s="157" t="e">
        <f t="shared" si="5"/>
        <v>#DIV/0!</v>
      </c>
      <c r="N23" s="158">
        <f t="shared" si="6"/>
        <v>0.97160125764405414</v>
      </c>
      <c r="O23" s="158">
        <f t="shared" si="6"/>
        <v>0.36339712918660283</v>
      </c>
      <c r="P23" s="158">
        <f t="shared" si="6"/>
        <v>0.39929577464788729</v>
      </c>
      <c r="Q23" s="158">
        <f t="shared" si="6"/>
        <v>0.2608695652173913</v>
      </c>
      <c r="R23" s="158" t="e">
        <f t="shared" si="6"/>
        <v>#DIV/0!</v>
      </c>
      <c r="S23" s="158" t="e">
        <f t="shared" si="6"/>
        <v>#DIV/0!</v>
      </c>
      <c r="T23" s="159">
        <f t="shared" si="7"/>
        <v>1.0235624690518814</v>
      </c>
      <c r="V23" s="159">
        <f t="shared" si="8"/>
        <v>0.97160125764405414</v>
      </c>
      <c r="W23" s="159">
        <f t="shared" si="9"/>
        <v>1.0235624690518814</v>
      </c>
    </row>
    <row r="24" spans="1:23" x14ac:dyDescent="0.25">
      <c r="A24" s="154">
        <v>38384</v>
      </c>
      <c r="B24" s="155">
        <v>955.95</v>
      </c>
      <c r="C24" s="156">
        <v>2.2000000000000002</v>
      </c>
      <c r="D24" s="155">
        <v>0.79</v>
      </c>
      <c r="E24" s="155">
        <v>1.2</v>
      </c>
      <c r="F24" s="156"/>
      <c r="G24" s="156"/>
      <c r="H24" s="157">
        <f t="shared" si="5"/>
        <v>1.1205596514745064E-3</v>
      </c>
      <c r="I24" s="157">
        <f t="shared" si="5"/>
        <v>1.3824884792626779E-2</v>
      </c>
      <c r="J24" s="157">
        <f t="shared" si="5"/>
        <v>-2.4691358024691357E-2</v>
      </c>
      <c r="K24" s="157">
        <f t="shared" si="5"/>
        <v>0</v>
      </c>
      <c r="L24" s="157" t="e">
        <f t="shared" si="5"/>
        <v>#DIV/0!</v>
      </c>
      <c r="M24" s="157" t="e">
        <f t="shared" si="5"/>
        <v>#DIV/0!</v>
      </c>
      <c r="N24" s="158">
        <f t="shared" si="6"/>
        <v>0.97268999481069196</v>
      </c>
      <c r="O24" s="158">
        <f t="shared" si="6"/>
        <v>0.36842105263157893</v>
      </c>
      <c r="P24" s="158">
        <f t="shared" si="6"/>
        <v>0.38943661971830984</v>
      </c>
      <c r="Q24" s="158">
        <f t="shared" si="6"/>
        <v>0.2608695652173913</v>
      </c>
      <c r="R24" s="158" t="e">
        <f t="shared" si="6"/>
        <v>#DIV/0!</v>
      </c>
      <c r="S24" s="158" t="e">
        <f t="shared" si="6"/>
        <v>#DIV/0!</v>
      </c>
      <c r="T24" s="159">
        <f t="shared" si="7"/>
        <v>1.01872723756728</v>
      </c>
      <c r="V24" s="159">
        <f t="shared" si="8"/>
        <v>0.97268999481069196</v>
      </c>
      <c r="W24" s="159">
        <f t="shared" si="9"/>
        <v>1.01872723756728</v>
      </c>
    </row>
    <row r="25" spans="1:23" x14ac:dyDescent="0.25">
      <c r="A25" s="154">
        <v>38385</v>
      </c>
      <c r="B25" s="155">
        <v>1006.91</v>
      </c>
      <c r="C25" s="156">
        <v>2.2599999999999998</v>
      </c>
      <c r="D25" s="155">
        <v>0.82</v>
      </c>
      <c r="E25" s="155">
        <v>1.28</v>
      </c>
      <c r="F25" s="156"/>
      <c r="G25" s="156"/>
      <c r="H25" s="157">
        <f t="shared" si="5"/>
        <v>5.3308227417751874E-2</v>
      </c>
      <c r="I25" s="157">
        <f t="shared" si="5"/>
        <v>2.7272727272727115E-2</v>
      </c>
      <c r="J25" s="157">
        <f t="shared" si="5"/>
        <v>3.7974683544303778E-2</v>
      </c>
      <c r="K25" s="157">
        <f t="shared" si="5"/>
        <v>6.6666666666666652E-2</v>
      </c>
      <c r="L25" s="157" t="e">
        <f t="shared" si="5"/>
        <v>#DIV/0!</v>
      </c>
      <c r="M25" s="157" t="e">
        <f t="shared" si="5"/>
        <v>#DIV/0!</v>
      </c>
      <c r="N25" s="158">
        <f t="shared" si="6"/>
        <v>1.0245423742610322</v>
      </c>
      <c r="O25" s="158">
        <f t="shared" si="6"/>
        <v>0.37846889952153101</v>
      </c>
      <c r="P25" s="158">
        <f t="shared" si="6"/>
        <v>0.40422535211267602</v>
      </c>
      <c r="Q25" s="158">
        <f t="shared" si="6"/>
        <v>0.27826086956521739</v>
      </c>
      <c r="R25" s="158" t="e">
        <f t="shared" si="6"/>
        <v>#DIV/0!</v>
      </c>
      <c r="S25" s="158" t="e">
        <f t="shared" si="6"/>
        <v>#DIV/0!</v>
      </c>
      <c r="T25" s="159">
        <f t="shared" si="7"/>
        <v>1.0609551211994244</v>
      </c>
      <c r="V25" s="159">
        <f t="shared" si="8"/>
        <v>1.0245423742610322</v>
      </c>
      <c r="W25" s="159">
        <f t="shared" si="9"/>
        <v>1.0609551211994244</v>
      </c>
    </row>
    <row r="26" spans="1:23" x14ac:dyDescent="0.25">
      <c r="A26" s="154">
        <v>38386</v>
      </c>
      <c r="B26" s="155">
        <v>993.22</v>
      </c>
      <c r="C26" s="156">
        <v>2.23</v>
      </c>
      <c r="D26" s="155">
        <v>0.83</v>
      </c>
      <c r="E26" s="155">
        <v>1.25</v>
      </c>
      <c r="F26" s="156"/>
      <c r="G26" s="156"/>
      <c r="H26" s="157">
        <f t="shared" si="5"/>
        <v>-1.3596051285616362E-2</v>
      </c>
      <c r="I26" s="157">
        <f t="shared" si="5"/>
        <v>-1.327433628318575E-2</v>
      </c>
      <c r="J26" s="157">
        <f t="shared" si="5"/>
        <v>1.2195121951219523E-2</v>
      </c>
      <c r="K26" s="157">
        <f t="shared" si="5"/>
        <v>-2.34375E-2</v>
      </c>
      <c r="L26" s="157" t="e">
        <f t="shared" si="5"/>
        <v>#DIV/0!</v>
      </c>
      <c r="M26" s="157" t="e">
        <f t="shared" si="5"/>
        <v>#DIV/0!</v>
      </c>
      <c r="N26" s="158">
        <f t="shared" si="6"/>
        <v>1.0106126435962921</v>
      </c>
      <c r="O26" s="158">
        <f t="shared" si="6"/>
        <v>0.37344497607655497</v>
      </c>
      <c r="P26" s="158">
        <f t="shared" si="6"/>
        <v>0.40915492957746474</v>
      </c>
      <c r="Q26" s="158">
        <f t="shared" si="6"/>
        <v>0.27173913043478259</v>
      </c>
      <c r="R26" s="158" t="e">
        <f t="shared" si="6"/>
        <v>#DIV/0!</v>
      </c>
      <c r="S26" s="158" t="e">
        <f t="shared" si="6"/>
        <v>#DIV/0!</v>
      </c>
      <c r="T26" s="159">
        <f t="shared" si="7"/>
        <v>1.0543390360888023</v>
      </c>
      <c r="V26" s="159">
        <f t="shared" si="8"/>
        <v>1.0106126435962921</v>
      </c>
      <c r="W26" s="159">
        <f t="shared" si="9"/>
        <v>1.0543390360888023</v>
      </c>
    </row>
    <row r="27" spans="1:23" x14ac:dyDescent="0.25">
      <c r="A27" s="154">
        <v>38387</v>
      </c>
      <c r="B27" s="155">
        <v>1016.86</v>
      </c>
      <c r="C27" s="156">
        <v>2.3199999999999998</v>
      </c>
      <c r="D27" s="155">
        <v>0.88</v>
      </c>
      <c r="E27" s="155">
        <v>1.29</v>
      </c>
      <c r="F27" s="160"/>
      <c r="G27" s="160"/>
      <c r="H27" s="157">
        <f t="shared" si="5"/>
        <v>2.3801373311048923E-2</v>
      </c>
      <c r="I27" s="157">
        <f t="shared" si="5"/>
        <v>4.0358744394618729E-2</v>
      </c>
      <c r="J27" s="157">
        <f t="shared" si="5"/>
        <v>6.024096385542177E-2</v>
      </c>
      <c r="K27" s="157">
        <f t="shared" si="5"/>
        <v>3.2000000000000028E-2</v>
      </c>
      <c r="L27" s="157" t="e">
        <f t="shared" si="5"/>
        <v>#DIV/0!</v>
      </c>
      <c r="M27" s="157" t="e">
        <f t="shared" si="5"/>
        <v>#DIV/0!</v>
      </c>
      <c r="N27" s="158">
        <f t="shared" si="6"/>
        <v>1.0346666123993935</v>
      </c>
      <c r="O27" s="158">
        <f t="shared" si="6"/>
        <v>0.38851674641148315</v>
      </c>
      <c r="P27" s="158">
        <f t="shared" si="6"/>
        <v>0.43380281690140843</v>
      </c>
      <c r="Q27" s="158">
        <f t="shared" si="6"/>
        <v>0.28043478260869564</v>
      </c>
      <c r="R27" s="158" t="e">
        <f t="shared" si="6"/>
        <v>#DIV/0!</v>
      </c>
      <c r="S27" s="158" t="e">
        <f t="shared" si="6"/>
        <v>#DIV/0!</v>
      </c>
      <c r="T27" s="159">
        <f t="shared" si="7"/>
        <v>1.1027543459215872</v>
      </c>
      <c r="V27" s="159">
        <f t="shared" si="8"/>
        <v>1.0346666123993935</v>
      </c>
      <c r="W27" s="159">
        <f t="shared" si="9"/>
        <v>1.1027543459215872</v>
      </c>
    </row>
    <row r="28" spans="1:23" x14ac:dyDescent="0.25">
      <c r="A28" s="154">
        <v>38399</v>
      </c>
      <c r="B28" s="155">
        <v>1023.58</v>
      </c>
      <c r="C28" s="156">
        <v>2.3199999999999998</v>
      </c>
      <c r="D28" s="155">
        <v>0.87</v>
      </c>
      <c r="E28" s="155">
        <v>1.28</v>
      </c>
      <c r="F28" s="160"/>
      <c r="G28" s="160"/>
      <c r="H28" s="157">
        <f t="shared" si="5"/>
        <v>6.6085793521233338E-3</v>
      </c>
      <c r="I28" s="157">
        <f t="shared" si="5"/>
        <v>0</v>
      </c>
      <c r="J28" s="157">
        <f t="shared" si="5"/>
        <v>-1.1363636363636354E-2</v>
      </c>
      <c r="K28" s="157">
        <f t="shared" si="5"/>
        <v>-7.7519379844961378E-3</v>
      </c>
      <c r="L28" s="157" t="e">
        <f t="shared" si="5"/>
        <v>#DIV/0!</v>
      </c>
      <c r="M28" s="157" t="e">
        <f t="shared" si="5"/>
        <v>#DIV/0!</v>
      </c>
      <c r="N28" s="158">
        <f t="shared" si="6"/>
        <v>1.0415042888104276</v>
      </c>
      <c r="O28" s="158">
        <f t="shared" si="6"/>
        <v>0.38851674641148315</v>
      </c>
      <c r="P28" s="158">
        <f t="shared" si="6"/>
        <v>0.4288732394366197</v>
      </c>
      <c r="Q28" s="158">
        <f t="shared" si="6"/>
        <v>0.27826086956521739</v>
      </c>
      <c r="R28" s="158" t="e">
        <f t="shared" si="6"/>
        <v>#DIV/0!</v>
      </c>
      <c r="S28" s="158" t="e">
        <f t="shared" si="6"/>
        <v>#DIV/0!</v>
      </c>
      <c r="T28" s="159">
        <f t="shared" si="7"/>
        <v>1.0956508554133202</v>
      </c>
      <c r="V28" s="159">
        <f t="shared" si="8"/>
        <v>1.0415042888104276</v>
      </c>
      <c r="W28" s="159">
        <f t="shared" si="9"/>
        <v>1.0956508554133202</v>
      </c>
    </row>
    <row r="29" spans="1:23" x14ac:dyDescent="0.25">
      <c r="A29" s="154">
        <v>38400</v>
      </c>
      <c r="B29" s="155">
        <v>1020.61</v>
      </c>
      <c r="C29" s="156">
        <v>2.29</v>
      </c>
      <c r="D29" s="155">
        <v>0.87</v>
      </c>
      <c r="E29" s="155">
        <v>1.27</v>
      </c>
      <c r="F29" s="160"/>
      <c r="G29" s="160"/>
      <c r="H29" s="157">
        <f t="shared" si="5"/>
        <v>-2.9015807264698434E-3</v>
      </c>
      <c r="I29" s="157">
        <f t="shared" si="5"/>
        <v>-1.2931034482758563E-2</v>
      </c>
      <c r="J29" s="157">
        <f t="shared" si="5"/>
        <v>0</v>
      </c>
      <c r="K29" s="157">
        <f t="shared" si="5"/>
        <v>-7.8125E-3</v>
      </c>
      <c r="L29" s="157" t="e">
        <f t="shared" si="5"/>
        <v>#DIV/0!</v>
      </c>
      <c r="M29" s="157" t="e">
        <f t="shared" si="5"/>
        <v>#DIV/0!</v>
      </c>
      <c r="N29" s="158">
        <f t="shared" si="6"/>
        <v>1.0384822800394795</v>
      </c>
      <c r="O29" s="158">
        <f t="shared" si="6"/>
        <v>0.38349282296650711</v>
      </c>
      <c r="P29" s="158">
        <f t="shared" si="6"/>
        <v>0.4288732394366197</v>
      </c>
      <c r="Q29" s="158">
        <f t="shared" si="6"/>
        <v>0.27608695652173915</v>
      </c>
      <c r="R29" s="158" t="e">
        <f t="shared" si="6"/>
        <v>#DIV/0!</v>
      </c>
      <c r="S29" s="158" t="e">
        <f t="shared" si="6"/>
        <v>#DIV/0!</v>
      </c>
      <c r="T29" s="159">
        <f t="shared" si="7"/>
        <v>1.088453018924866</v>
      </c>
      <c r="V29" s="159">
        <f t="shared" si="8"/>
        <v>1.0384822800394795</v>
      </c>
      <c r="W29" s="159">
        <f t="shared" si="9"/>
        <v>1.088453018924866</v>
      </c>
    </row>
    <row r="30" spans="1:23" x14ac:dyDescent="0.25">
      <c r="A30" s="154">
        <v>38401</v>
      </c>
      <c r="B30" s="155">
        <v>1006.06</v>
      </c>
      <c r="C30" s="156">
        <v>2.25</v>
      </c>
      <c r="D30" s="155">
        <v>0.85</v>
      </c>
      <c r="E30" s="155">
        <v>1.25</v>
      </c>
      <c r="F30" s="160"/>
      <c r="G30" s="160"/>
      <c r="H30" s="157">
        <f t="shared" si="5"/>
        <v>-1.4256180127570794E-2</v>
      </c>
      <c r="I30" s="157">
        <f t="shared" si="5"/>
        <v>-1.7467248908296984E-2</v>
      </c>
      <c r="J30" s="157">
        <f t="shared" si="5"/>
        <v>-2.2988505747126409E-2</v>
      </c>
      <c r="K30" s="157">
        <f t="shared" si="5"/>
        <v>-1.5748031496062964E-2</v>
      </c>
      <c r="L30" s="157" t="e">
        <f t="shared" si="5"/>
        <v>#DIV/0!</v>
      </c>
      <c r="M30" s="157" t="e">
        <f t="shared" si="5"/>
        <v>#DIV/0!</v>
      </c>
      <c r="N30" s="158">
        <f t="shared" si="6"/>
        <v>1.0236774895959462</v>
      </c>
      <c r="O30" s="158">
        <f t="shared" si="6"/>
        <v>0.37679425837320568</v>
      </c>
      <c r="P30" s="158">
        <f t="shared" si="6"/>
        <v>0.41901408450704225</v>
      </c>
      <c r="Q30" s="158">
        <f t="shared" si="6"/>
        <v>0.27173913043478265</v>
      </c>
      <c r="R30" s="158" t="e">
        <f t="shared" si="6"/>
        <v>#DIV/0!</v>
      </c>
      <c r="S30" s="158" t="e">
        <f t="shared" si="6"/>
        <v>#DIV/0!</v>
      </c>
      <c r="T30" s="159">
        <f t="shared" si="7"/>
        <v>1.0675474733150305</v>
      </c>
      <c r="V30" s="159">
        <f t="shared" si="8"/>
        <v>1.0236774895959462</v>
      </c>
      <c r="W30" s="159">
        <f t="shared" si="9"/>
        <v>1.0675474733150305</v>
      </c>
    </row>
    <row r="31" spans="1:23" x14ac:dyDescent="0.25">
      <c r="A31" s="154">
        <v>38404</v>
      </c>
      <c r="B31" s="155">
        <v>1025.6300000000001</v>
      </c>
      <c r="C31" s="156">
        <v>2.31</v>
      </c>
      <c r="D31" s="155">
        <v>0.88</v>
      </c>
      <c r="E31" s="155">
        <v>1.29</v>
      </c>
      <c r="F31" s="160"/>
      <c r="G31" s="160"/>
      <c r="H31" s="157">
        <f t="shared" si="5"/>
        <v>1.9452120151879804E-2</v>
      </c>
      <c r="I31" s="157">
        <f t="shared" si="5"/>
        <v>2.6666666666666616E-2</v>
      </c>
      <c r="J31" s="157">
        <f t="shared" si="5"/>
        <v>3.529411764705892E-2</v>
      </c>
      <c r="K31" s="157">
        <f t="shared" si="5"/>
        <v>3.2000000000000028E-2</v>
      </c>
      <c r="L31" s="157" t="e">
        <f t="shared" si="5"/>
        <v>#DIV/0!</v>
      </c>
      <c r="M31" s="157" t="e">
        <f t="shared" si="5"/>
        <v>#DIV/0!</v>
      </c>
      <c r="N31" s="158">
        <f t="shared" si="6"/>
        <v>1.0435901871203412</v>
      </c>
      <c r="O31" s="158">
        <f t="shared" si="6"/>
        <v>0.38684210526315782</v>
      </c>
      <c r="P31" s="158">
        <f t="shared" si="6"/>
        <v>0.43380281690140848</v>
      </c>
      <c r="Q31" s="158">
        <f t="shared" si="6"/>
        <v>0.2804347826086957</v>
      </c>
      <c r="R31" s="158" t="e">
        <f t="shared" si="6"/>
        <v>#DIV/0!</v>
      </c>
      <c r="S31" s="158" t="e">
        <f t="shared" si="6"/>
        <v>#DIV/0!</v>
      </c>
      <c r="T31" s="159">
        <f t="shared" si="7"/>
        <v>1.1010797047732619</v>
      </c>
      <c r="V31" s="159">
        <f t="shared" si="8"/>
        <v>1.0435901871203412</v>
      </c>
      <c r="W31" s="159">
        <f t="shared" si="9"/>
        <v>1.1010797047732619</v>
      </c>
    </row>
    <row r="32" spans="1:23" x14ac:dyDescent="0.25">
      <c r="A32" s="154">
        <v>38405</v>
      </c>
      <c r="B32" s="155">
        <v>1046.74</v>
      </c>
      <c r="C32" s="156">
        <v>2.3199999999999998</v>
      </c>
      <c r="D32" s="155">
        <v>0.9</v>
      </c>
      <c r="E32" s="155">
        <v>1.32</v>
      </c>
      <c r="F32" s="160"/>
      <c r="G32" s="160"/>
      <c r="H32" s="157">
        <f t="shared" si="5"/>
        <v>2.0582471261565871E-2</v>
      </c>
      <c r="I32" s="157">
        <f t="shared" si="5"/>
        <v>4.3290043290042934E-3</v>
      </c>
      <c r="J32" s="157">
        <f t="shared" si="5"/>
        <v>2.2727272727272707E-2</v>
      </c>
      <c r="K32" s="157">
        <f t="shared" si="5"/>
        <v>2.3255813953488413E-2</v>
      </c>
      <c r="L32" s="157" t="e">
        <f t="shared" si="5"/>
        <v>#DIV/0!</v>
      </c>
      <c r="M32" s="157" t="e">
        <f t="shared" si="5"/>
        <v>#DIV/0!</v>
      </c>
      <c r="N32" s="158">
        <f t="shared" si="6"/>
        <v>1.0650698521555979</v>
      </c>
      <c r="O32" s="158">
        <f t="shared" si="6"/>
        <v>0.38851674641148315</v>
      </c>
      <c r="P32" s="158">
        <f t="shared" si="6"/>
        <v>0.44366197183098594</v>
      </c>
      <c r="Q32" s="158">
        <f t="shared" si="6"/>
        <v>0.2869565217391305</v>
      </c>
      <c r="R32" s="158" t="e">
        <f t="shared" si="6"/>
        <v>#DIV/0!</v>
      </c>
      <c r="S32" s="158" t="e">
        <f t="shared" si="6"/>
        <v>#DIV/0!</v>
      </c>
      <c r="T32" s="159">
        <f t="shared" si="7"/>
        <v>1.1191352399815997</v>
      </c>
      <c r="V32" s="159">
        <f t="shared" si="8"/>
        <v>1.0650698521555979</v>
      </c>
      <c r="W32" s="159">
        <f t="shared" si="9"/>
        <v>1.1191352399815997</v>
      </c>
    </row>
    <row r="33" spans="1:23" x14ac:dyDescent="0.25">
      <c r="A33" s="154">
        <v>38406</v>
      </c>
      <c r="B33" s="155">
        <v>1043.94</v>
      </c>
      <c r="C33" s="156">
        <v>2.2799999999999998</v>
      </c>
      <c r="D33" s="155">
        <v>0.91</v>
      </c>
      <c r="E33" s="155">
        <v>1.33</v>
      </c>
      <c r="F33" s="160"/>
      <c r="G33" s="160"/>
      <c r="H33" s="157">
        <f t="shared" si="5"/>
        <v>-2.6749718172611736E-3</v>
      </c>
      <c r="I33" s="157">
        <f t="shared" si="5"/>
        <v>-1.7241379310344862E-2</v>
      </c>
      <c r="J33" s="157">
        <f t="shared" si="5"/>
        <v>1.1111111111111072E-2</v>
      </c>
      <c r="K33" s="157">
        <f t="shared" si="5"/>
        <v>7.575757575757569E-3</v>
      </c>
      <c r="L33" s="157" t="e">
        <f t="shared" si="5"/>
        <v>#DIV/0!</v>
      </c>
      <c r="M33" s="157" t="e">
        <f t="shared" si="5"/>
        <v>#DIV/0!</v>
      </c>
      <c r="N33" s="158">
        <f t="shared" si="6"/>
        <v>1.0622208203176671</v>
      </c>
      <c r="O33" s="158">
        <f t="shared" si="6"/>
        <v>0.38181818181818172</v>
      </c>
      <c r="P33" s="158">
        <f t="shared" si="6"/>
        <v>0.44859154929577466</v>
      </c>
      <c r="Q33" s="158">
        <f t="shared" si="6"/>
        <v>0.28913043478260875</v>
      </c>
      <c r="R33" s="158" t="e">
        <f t="shared" si="6"/>
        <v>#DIV/0!</v>
      </c>
      <c r="S33" s="158" t="e">
        <f t="shared" si="6"/>
        <v>#DIV/0!</v>
      </c>
      <c r="T33" s="159">
        <f t="shared" si="7"/>
        <v>1.1195401658965651</v>
      </c>
      <c r="V33" s="159">
        <f t="shared" si="8"/>
        <v>1.0622208203176671</v>
      </c>
      <c r="W33" s="159">
        <f t="shared" si="9"/>
        <v>1.1195401658965651</v>
      </c>
    </row>
    <row r="34" spans="1:23" x14ac:dyDescent="0.25">
      <c r="A34" s="154">
        <v>38407</v>
      </c>
      <c r="B34" s="155">
        <v>1045.46</v>
      </c>
      <c r="C34" s="156">
        <v>2.27</v>
      </c>
      <c r="D34" s="155">
        <v>0.91</v>
      </c>
      <c r="E34" s="155">
        <v>1.37</v>
      </c>
      <c r="F34" s="160"/>
      <c r="G34" s="160"/>
      <c r="H34" s="157">
        <f t="shared" si="5"/>
        <v>1.4560223767650093E-3</v>
      </c>
      <c r="I34" s="157">
        <f t="shared" si="5"/>
        <v>-4.3859649122806044E-3</v>
      </c>
      <c r="J34" s="157">
        <f t="shared" si="5"/>
        <v>0</v>
      </c>
      <c r="K34" s="157">
        <f t="shared" si="5"/>
        <v>3.007518796992481E-2</v>
      </c>
      <c r="L34" s="157" t="e">
        <f t="shared" si="5"/>
        <v>#DIV/0!</v>
      </c>
      <c r="M34" s="157" t="e">
        <f t="shared" si="5"/>
        <v>#DIV/0!</v>
      </c>
      <c r="N34" s="158">
        <f t="shared" si="6"/>
        <v>1.0637674376011153</v>
      </c>
      <c r="O34" s="158">
        <f t="shared" si="6"/>
        <v>0.38014354066985639</v>
      </c>
      <c r="P34" s="158">
        <f t="shared" si="6"/>
        <v>0.44859154929577466</v>
      </c>
      <c r="Q34" s="158">
        <f t="shared" si="6"/>
        <v>0.2978260869565218</v>
      </c>
      <c r="R34" s="158" t="e">
        <f t="shared" si="6"/>
        <v>#DIV/0!</v>
      </c>
      <c r="S34" s="158" t="e">
        <f t="shared" si="6"/>
        <v>#DIV/0!</v>
      </c>
      <c r="T34" s="159">
        <f t="shared" si="7"/>
        <v>1.1265611769221529</v>
      </c>
      <c r="V34" s="159">
        <f t="shared" si="8"/>
        <v>1.0637674376011153</v>
      </c>
      <c r="W34" s="159">
        <f t="shared" si="9"/>
        <v>1.1265611769221529</v>
      </c>
    </row>
    <row r="35" spans="1:23" x14ac:dyDescent="0.25">
      <c r="A35" s="154">
        <v>38408</v>
      </c>
      <c r="B35" s="155">
        <v>1046.76</v>
      </c>
      <c r="C35" s="156">
        <v>2.29</v>
      </c>
      <c r="D35" s="155">
        <v>0.92</v>
      </c>
      <c r="E35" s="155">
        <v>1.35</v>
      </c>
      <c r="F35" s="160"/>
      <c r="G35" s="160"/>
      <c r="H35" s="157">
        <f t="shared" si="5"/>
        <v>1.2434717731906186E-3</v>
      </c>
      <c r="I35" s="157">
        <f t="shared" si="5"/>
        <v>8.8105726872247381E-3</v>
      </c>
      <c r="J35" s="157">
        <f t="shared" si="5"/>
        <v>1.098901098901095E-2</v>
      </c>
      <c r="K35" s="157">
        <f t="shared" si="5"/>
        <v>-1.4598540145985384E-2</v>
      </c>
      <c r="L35" s="157" t="e">
        <f t="shared" si="5"/>
        <v>#DIV/0!</v>
      </c>
      <c r="M35" s="157" t="e">
        <f t="shared" si="5"/>
        <v>#DIV/0!</v>
      </c>
      <c r="N35" s="158">
        <f t="shared" si="6"/>
        <v>1.0650902023830116</v>
      </c>
      <c r="O35" s="158">
        <f t="shared" si="6"/>
        <v>0.38349282296650716</v>
      </c>
      <c r="P35" s="158">
        <f t="shared" si="6"/>
        <v>0.45352112676056339</v>
      </c>
      <c r="Q35" s="158">
        <f t="shared" si="6"/>
        <v>0.2934782608695653</v>
      </c>
      <c r="R35" s="158" t="e">
        <f t="shared" si="6"/>
        <v>#DIV/0!</v>
      </c>
      <c r="S35" s="158" t="e">
        <f t="shared" si="6"/>
        <v>#DIV/0!</v>
      </c>
      <c r="T35" s="159">
        <f t="shared" si="7"/>
        <v>1.130492210596636</v>
      </c>
      <c r="V35" s="159">
        <f t="shared" si="8"/>
        <v>1.0650902023830116</v>
      </c>
      <c r="W35" s="159">
        <f t="shared" si="9"/>
        <v>1.130492210596636</v>
      </c>
    </row>
    <row r="36" spans="1:23" x14ac:dyDescent="0.25">
      <c r="A36" s="154">
        <v>38411</v>
      </c>
      <c r="B36" s="155">
        <v>1039.99</v>
      </c>
      <c r="C36" s="156">
        <v>2.23</v>
      </c>
      <c r="D36" s="155">
        <v>0.92</v>
      </c>
      <c r="E36" s="155">
        <v>1.35</v>
      </c>
      <c r="F36" s="160"/>
      <c r="G36" s="160"/>
      <c r="H36" s="157">
        <f t="shared" si="5"/>
        <v>-6.4675761397072762E-3</v>
      </c>
      <c r="I36" s="157">
        <f t="shared" si="5"/>
        <v>-2.6200873362445476E-2</v>
      </c>
      <c r="J36" s="157">
        <f t="shared" si="5"/>
        <v>0</v>
      </c>
      <c r="K36" s="157">
        <f t="shared" si="5"/>
        <v>0</v>
      </c>
      <c r="L36" s="157" t="e">
        <f t="shared" si="5"/>
        <v>#DIV/0!</v>
      </c>
      <c r="M36" s="157" t="e">
        <f t="shared" si="5"/>
        <v>#DIV/0!</v>
      </c>
      <c r="N36" s="158">
        <f t="shared" si="6"/>
        <v>1.0582016504034433</v>
      </c>
      <c r="O36" s="158">
        <f t="shared" si="6"/>
        <v>0.37344497607655497</v>
      </c>
      <c r="P36" s="158">
        <f t="shared" si="6"/>
        <v>0.45352112676056339</v>
      </c>
      <c r="Q36" s="158">
        <f t="shared" si="6"/>
        <v>0.2934782608695653</v>
      </c>
      <c r="R36" s="158" t="e">
        <f t="shared" si="6"/>
        <v>#DIV/0!</v>
      </c>
      <c r="S36" s="158" t="e">
        <f t="shared" si="6"/>
        <v>#DIV/0!</v>
      </c>
      <c r="T36" s="159">
        <f t="shared" si="7"/>
        <v>1.1204443637066837</v>
      </c>
      <c r="V36" s="159">
        <f t="shared" si="8"/>
        <v>1.0582016504034433</v>
      </c>
      <c r="W36" s="159">
        <f t="shared" si="9"/>
        <v>1.1204443637066837</v>
      </c>
    </row>
    <row r="37" spans="1:23" x14ac:dyDescent="0.25">
      <c r="A37" s="154">
        <v>38412</v>
      </c>
      <c r="B37" s="155">
        <v>1035.93</v>
      </c>
      <c r="C37" s="156">
        <v>2.23</v>
      </c>
      <c r="D37" s="155">
        <v>0.9</v>
      </c>
      <c r="E37" s="155">
        <v>1.35</v>
      </c>
      <c r="F37" s="160"/>
      <c r="G37" s="160"/>
      <c r="H37" s="157">
        <f t="shared" si="5"/>
        <v>-3.9038836911893249E-3</v>
      </c>
      <c r="I37" s="157">
        <f t="shared" si="5"/>
        <v>0</v>
      </c>
      <c r="J37" s="157">
        <f t="shared" si="5"/>
        <v>-2.1739130434782594E-2</v>
      </c>
      <c r="K37" s="157">
        <f t="shared" si="5"/>
        <v>0</v>
      </c>
      <c r="L37" s="157" t="e">
        <f t="shared" si="5"/>
        <v>#DIV/0!</v>
      </c>
      <c r="M37" s="157" t="e">
        <f t="shared" si="5"/>
        <v>#DIV/0!</v>
      </c>
      <c r="N37" s="158">
        <f t="shared" si="6"/>
        <v>1.0540705542384436</v>
      </c>
      <c r="O37" s="158">
        <f t="shared" si="6"/>
        <v>0.37344497607655497</v>
      </c>
      <c r="P37" s="158">
        <f t="shared" si="6"/>
        <v>0.44366197183098594</v>
      </c>
      <c r="Q37" s="158">
        <f t="shared" si="6"/>
        <v>0.2934782608695653</v>
      </c>
      <c r="R37" s="158" t="e">
        <f t="shared" si="6"/>
        <v>#DIV/0!</v>
      </c>
      <c r="S37" s="158" t="e">
        <f t="shared" si="6"/>
        <v>#DIV/0!</v>
      </c>
      <c r="T37" s="159">
        <f t="shared" si="7"/>
        <v>1.1105852087771062</v>
      </c>
      <c r="V37" s="159">
        <f t="shared" si="8"/>
        <v>1.0540705542384436</v>
      </c>
      <c r="W37" s="159">
        <f t="shared" si="9"/>
        <v>1.1105852087771062</v>
      </c>
    </row>
    <row r="38" spans="1:23" x14ac:dyDescent="0.25">
      <c r="A38" s="154">
        <v>38413</v>
      </c>
      <c r="B38" s="155">
        <v>1021.32</v>
      </c>
      <c r="C38" s="156">
        <v>2.2000000000000002</v>
      </c>
      <c r="D38" s="155">
        <v>0.9</v>
      </c>
      <c r="E38" s="155">
        <v>1.31</v>
      </c>
      <c r="F38" s="160"/>
      <c r="G38" s="160"/>
      <c r="H38" s="157">
        <f t="shared" si="5"/>
        <v>-1.4103269525933215E-2</v>
      </c>
      <c r="I38" s="157">
        <f t="shared" si="5"/>
        <v>-1.3452914798206206E-2</v>
      </c>
      <c r="J38" s="157">
        <f t="shared" si="5"/>
        <v>0</v>
      </c>
      <c r="K38" s="157">
        <f t="shared" si="5"/>
        <v>-2.9629629629629672E-2</v>
      </c>
      <c r="L38" s="157" t="e">
        <f t="shared" si="5"/>
        <v>#DIV/0!</v>
      </c>
      <c r="M38" s="157" t="e">
        <f t="shared" si="5"/>
        <v>#DIV/0!</v>
      </c>
      <c r="N38" s="158">
        <f t="shared" si="6"/>
        <v>1.0392047131126692</v>
      </c>
      <c r="O38" s="158">
        <f t="shared" si="6"/>
        <v>0.36842105263157893</v>
      </c>
      <c r="P38" s="158">
        <f t="shared" si="6"/>
        <v>0.44366197183098594</v>
      </c>
      <c r="Q38" s="158">
        <f t="shared" si="6"/>
        <v>0.28478260869565225</v>
      </c>
      <c r="R38" s="158" t="e">
        <f t="shared" si="6"/>
        <v>#DIV/0!</v>
      </c>
      <c r="S38" s="158" t="e">
        <f t="shared" si="6"/>
        <v>#DIV/0!</v>
      </c>
      <c r="T38" s="159">
        <f t="shared" si="7"/>
        <v>1.0968656331582172</v>
      </c>
      <c r="V38" s="159">
        <f t="shared" si="8"/>
        <v>1.0392047131126692</v>
      </c>
      <c r="W38" s="159">
        <f t="shared" si="9"/>
        <v>1.0968656331582172</v>
      </c>
    </row>
    <row r="39" spans="1:23" x14ac:dyDescent="0.25">
      <c r="A39" s="154">
        <v>38414</v>
      </c>
      <c r="B39" s="155">
        <v>1027.71</v>
      </c>
      <c r="C39" s="156">
        <v>2.21</v>
      </c>
      <c r="D39" s="155">
        <v>0.9</v>
      </c>
      <c r="E39" s="155">
        <v>1.33</v>
      </c>
      <c r="F39" s="160"/>
      <c r="G39" s="160"/>
      <c r="H39" s="157">
        <f t="shared" si="5"/>
        <v>6.2566090941134078E-3</v>
      </c>
      <c r="I39" s="157">
        <f t="shared" si="5"/>
        <v>4.5454545454544082E-3</v>
      </c>
      <c r="J39" s="157">
        <f t="shared" si="5"/>
        <v>0</v>
      </c>
      <c r="K39" s="157">
        <f t="shared" si="5"/>
        <v>1.5267175572519109E-2</v>
      </c>
      <c r="L39" s="157" t="e">
        <f t="shared" si="5"/>
        <v>#DIV/0!</v>
      </c>
      <c r="M39" s="157" t="e">
        <f t="shared" si="5"/>
        <v>#DIV/0!</v>
      </c>
      <c r="N39" s="158">
        <f t="shared" si="6"/>
        <v>1.0457066107713755</v>
      </c>
      <c r="O39" s="158">
        <f t="shared" si="6"/>
        <v>0.37009569377990426</v>
      </c>
      <c r="P39" s="158">
        <f t="shared" si="6"/>
        <v>0.44366197183098594</v>
      </c>
      <c r="Q39" s="158">
        <f t="shared" si="6"/>
        <v>0.2891304347826088</v>
      </c>
      <c r="R39" s="158" t="e">
        <f t="shared" si="6"/>
        <v>#DIV/0!</v>
      </c>
      <c r="S39" s="158" t="e">
        <f t="shared" si="6"/>
        <v>#DIV/0!</v>
      </c>
      <c r="T39" s="159">
        <f t="shared" si="7"/>
        <v>1.1028881003934989</v>
      </c>
      <c r="V39" s="159">
        <f t="shared" si="8"/>
        <v>1.0457066107713755</v>
      </c>
      <c r="W39" s="159">
        <f t="shared" si="9"/>
        <v>1.1028881003934989</v>
      </c>
    </row>
    <row r="40" spans="1:23" x14ac:dyDescent="0.25">
      <c r="A40" s="154">
        <v>38415</v>
      </c>
      <c r="B40" s="155">
        <v>1023.67</v>
      </c>
      <c r="C40" s="156">
        <v>2.21</v>
      </c>
      <c r="D40" s="155">
        <v>0.89</v>
      </c>
      <c r="E40" s="155">
        <v>1.34</v>
      </c>
      <c r="F40" s="160"/>
      <c r="G40" s="160"/>
      <c r="H40" s="157">
        <f t="shared" si="5"/>
        <v>-3.9310700489438855E-3</v>
      </c>
      <c r="I40" s="157">
        <f t="shared" si="5"/>
        <v>0</v>
      </c>
      <c r="J40" s="157">
        <f t="shared" si="5"/>
        <v>-1.1111111111111072E-2</v>
      </c>
      <c r="K40" s="157">
        <f t="shared" si="5"/>
        <v>7.5187969924812581E-3</v>
      </c>
      <c r="L40" s="157" t="e">
        <f t="shared" si="5"/>
        <v>#DIV/0!</v>
      </c>
      <c r="M40" s="157" t="e">
        <f t="shared" si="5"/>
        <v>#DIV/0!</v>
      </c>
      <c r="N40" s="158">
        <f t="shared" si="6"/>
        <v>1.0415958648337895</v>
      </c>
      <c r="O40" s="158">
        <f t="shared" si="6"/>
        <v>0.37009569377990426</v>
      </c>
      <c r="P40" s="158">
        <f t="shared" si="6"/>
        <v>0.43873239436619721</v>
      </c>
      <c r="Q40" s="158">
        <f t="shared" si="6"/>
        <v>0.29130434782608711</v>
      </c>
      <c r="R40" s="158" t="e">
        <f t="shared" si="6"/>
        <v>#DIV/0!</v>
      </c>
      <c r="S40" s="158" t="e">
        <f t="shared" si="6"/>
        <v>#DIV/0!</v>
      </c>
      <c r="T40" s="159">
        <f t="shared" si="7"/>
        <v>1.1001324359721885</v>
      </c>
      <c r="V40" s="159">
        <f t="shared" si="8"/>
        <v>1.0415958648337895</v>
      </c>
      <c r="W40" s="159">
        <f t="shared" si="9"/>
        <v>1.1001324359721885</v>
      </c>
    </row>
    <row r="41" spans="1:23" x14ac:dyDescent="0.25">
      <c r="A41" s="154">
        <v>38418</v>
      </c>
      <c r="B41" s="155">
        <v>1029.8699999999999</v>
      </c>
      <c r="C41" s="156">
        <v>2.2400000000000002</v>
      </c>
      <c r="D41" s="155">
        <v>0.91</v>
      </c>
      <c r="E41" s="155">
        <v>1.34</v>
      </c>
      <c r="F41" s="160"/>
      <c r="G41" s="160"/>
      <c r="H41" s="157">
        <f t="shared" si="5"/>
        <v>6.0566393466643387E-3</v>
      </c>
      <c r="I41" s="157">
        <f t="shared" si="5"/>
        <v>1.3574660633484337E-2</v>
      </c>
      <c r="J41" s="157">
        <f t="shared" si="5"/>
        <v>2.2471910112359605E-2</v>
      </c>
      <c r="K41" s="157">
        <f t="shared" si="5"/>
        <v>0</v>
      </c>
      <c r="L41" s="157" t="e">
        <f t="shared" si="5"/>
        <v>#DIV/0!</v>
      </c>
      <c r="M41" s="157" t="e">
        <f t="shared" si="5"/>
        <v>#DIV/0!</v>
      </c>
      <c r="N41" s="158">
        <f t="shared" si="6"/>
        <v>1.0479044353320648</v>
      </c>
      <c r="O41" s="158">
        <f t="shared" si="6"/>
        <v>0.37511961722488041</v>
      </c>
      <c r="P41" s="158">
        <f t="shared" si="6"/>
        <v>0.44859154929577472</v>
      </c>
      <c r="Q41" s="158">
        <f t="shared" si="6"/>
        <v>0.29130434782608711</v>
      </c>
      <c r="R41" s="158" t="e">
        <f t="shared" si="6"/>
        <v>#DIV/0!</v>
      </c>
      <c r="S41" s="158" t="e">
        <f t="shared" si="6"/>
        <v>#DIV/0!</v>
      </c>
      <c r="T41" s="159">
        <f t="shared" si="7"/>
        <v>1.1150155143467422</v>
      </c>
      <c r="V41" s="159">
        <f t="shared" si="8"/>
        <v>1.0479044353320648</v>
      </c>
      <c r="W41" s="159">
        <f t="shared" si="9"/>
        <v>1.1150155143467422</v>
      </c>
    </row>
    <row r="42" spans="1:23" x14ac:dyDescent="0.25">
      <c r="A42" s="154">
        <v>38419</v>
      </c>
      <c r="B42" s="155">
        <v>1048.99</v>
      </c>
      <c r="C42" s="156">
        <v>2.25</v>
      </c>
      <c r="D42" s="155">
        <v>0.97</v>
      </c>
      <c r="E42" s="155">
        <v>1.37</v>
      </c>
      <c r="F42" s="160"/>
      <c r="G42" s="160"/>
      <c r="H42" s="157">
        <f t="shared" si="5"/>
        <v>1.8565450008253492E-2</v>
      </c>
      <c r="I42" s="157">
        <f t="shared" si="5"/>
        <v>4.4642857142855874E-3</v>
      </c>
      <c r="J42" s="157">
        <f t="shared" si="5"/>
        <v>6.5934065934065922E-2</v>
      </c>
      <c r="K42" s="157">
        <f t="shared" si="5"/>
        <v>2.2388059701492491E-2</v>
      </c>
      <c r="L42" s="157" t="e">
        <f t="shared" si="5"/>
        <v>#DIV/0!</v>
      </c>
      <c r="M42" s="157" t="e">
        <f t="shared" si="5"/>
        <v>#DIV/0!</v>
      </c>
      <c r="N42" s="158">
        <f t="shared" si="6"/>
        <v>1.0673592527396494</v>
      </c>
      <c r="O42" s="158">
        <f t="shared" si="6"/>
        <v>0.37679425837320574</v>
      </c>
      <c r="P42" s="158">
        <f t="shared" si="6"/>
        <v>0.47816901408450713</v>
      </c>
      <c r="Q42" s="158">
        <f t="shared" si="6"/>
        <v>0.29782608695652185</v>
      </c>
      <c r="R42" s="158" t="e">
        <f t="shared" si="6"/>
        <v>#DIV/0!</v>
      </c>
      <c r="S42" s="158" t="e">
        <f t="shared" si="6"/>
        <v>#DIV/0!</v>
      </c>
      <c r="T42" s="159">
        <f t="shared" si="7"/>
        <v>1.1527893594142347</v>
      </c>
      <c r="V42" s="159">
        <f t="shared" si="8"/>
        <v>1.0673592527396494</v>
      </c>
      <c r="W42" s="159">
        <f t="shared" si="9"/>
        <v>1.1527893594142347</v>
      </c>
    </row>
    <row r="43" spans="1:23" x14ac:dyDescent="0.25">
      <c r="A43" s="154">
        <v>38420</v>
      </c>
      <c r="B43" s="155">
        <v>1046.54</v>
      </c>
      <c r="C43" s="156">
        <v>2.19</v>
      </c>
      <c r="D43" s="155">
        <v>0.97</v>
      </c>
      <c r="E43" s="155">
        <v>1.37</v>
      </c>
      <c r="F43" s="160"/>
      <c r="G43" s="160"/>
      <c r="H43" s="157">
        <f t="shared" si="5"/>
        <v>-2.3355799387982934E-3</v>
      </c>
      <c r="I43" s="157">
        <f t="shared" si="5"/>
        <v>-2.6666666666666727E-2</v>
      </c>
      <c r="J43" s="157">
        <f t="shared" si="5"/>
        <v>0</v>
      </c>
      <c r="K43" s="157">
        <f t="shared" si="5"/>
        <v>0</v>
      </c>
      <c r="L43" s="157" t="e">
        <f t="shared" si="5"/>
        <v>#DIV/0!</v>
      </c>
      <c r="M43" s="157" t="e">
        <f t="shared" si="5"/>
        <v>#DIV/0!</v>
      </c>
      <c r="N43" s="158">
        <f t="shared" si="6"/>
        <v>1.0648663498814599</v>
      </c>
      <c r="O43" s="158">
        <f t="shared" si="6"/>
        <v>0.36674641148325354</v>
      </c>
      <c r="P43" s="158">
        <f t="shared" si="6"/>
        <v>0.47816901408450713</v>
      </c>
      <c r="Q43" s="158">
        <f t="shared" si="6"/>
        <v>0.29782608695652185</v>
      </c>
      <c r="R43" s="158" t="e">
        <f t="shared" si="6"/>
        <v>#DIV/0!</v>
      </c>
      <c r="S43" s="158" t="e">
        <f t="shared" si="6"/>
        <v>#DIV/0!</v>
      </c>
      <c r="T43" s="159">
        <f t="shared" si="7"/>
        <v>1.1427415125242826</v>
      </c>
      <c r="V43" s="159">
        <f t="shared" si="8"/>
        <v>1.0648663498814599</v>
      </c>
      <c r="W43" s="159">
        <f t="shared" si="9"/>
        <v>1.1427415125242826</v>
      </c>
    </row>
    <row r="44" spans="1:23" x14ac:dyDescent="0.25">
      <c r="A44" s="154">
        <v>38421</v>
      </c>
      <c r="B44" s="155">
        <v>1022.41</v>
      </c>
      <c r="C44" s="156">
        <v>2.16</v>
      </c>
      <c r="D44" s="155">
        <v>0.96</v>
      </c>
      <c r="E44" s="155">
        <v>1.35</v>
      </c>
      <c r="F44" s="160"/>
      <c r="G44" s="160"/>
      <c r="H44" s="157">
        <f t="shared" si="5"/>
        <v>-2.3056930456552105E-2</v>
      </c>
      <c r="I44" s="157">
        <f t="shared" si="5"/>
        <v>-1.3698630136986245E-2</v>
      </c>
      <c r="J44" s="157">
        <f t="shared" si="5"/>
        <v>-1.0309278350515427E-2</v>
      </c>
      <c r="K44" s="157">
        <f t="shared" si="5"/>
        <v>-1.4598540145985384E-2</v>
      </c>
      <c r="L44" s="157" t="e">
        <f t="shared" si="5"/>
        <v>#DIV/0!</v>
      </c>
      <c r="M44" s="157" t="e">
        <f t="shared" si="5"/>
        <v>#DIV/0!</v>
      </c>
      <c r="N44" s="158">
        <f t="shared" si="6"/>
        <v>1.0403138005067205</v>
      </c>
      <c r="O44" s="158">
        <f t="shared" si="6"/>
        <v>0.3617224880382775</v>
      </c>
      <c r="P44" s="158">
        <f t="shared" si="6"/>
        <v>0.4732394366197184</v>
      </c>
      <c r="Q44" s="158">
        <f t="shared" si="6"/>
        <v>0.29347826086956535</v>
      </c>
      <c r="R44" s="158" t="e">
        <f t="shared" si="6"/>
        <v>#DIV/0!</v>
      </c>
      <c r="S44" s="158" t="e">
        <f t="shared" si="6"/>
        <v>#DIV/0!</v>
      </c>
      <c r="T44" s="159">
        <f t="shared" si="7"/>
        <v>1.1284401855275612</v>
      </c>
      <c r="V44" s="159">
        <f t="shared" si="8"/>
        <v>1.0403138005067205</v>
      </c>
      <c r="W44" s="159">
        <f t="shared" si="9"/>
        <v>1.1284401855275612</v>
      </c>
    </row>
    <row r="45" spans="1:23" x14ac:dyDescent="0.25">
      <c r="A45" s="154">
        <v>38422</v>
      </c>
      <c r="B45" s="155">
        <v>1027.43</v>
      </c>
      <c r="C45" s="156">
        <v>2.16</v>
      </c>
      <c r="D45" s="155">
        <v>0.94</v>
      </c>
      <c r="E45" s="155">
        <v>1.35</v>
      </c>
      <c r="F45" s="160"/>
      <c r="G45" s="160"/>
      <c r="H45" s="157">
        <f t="shared" si="5"/>
        <v>4.9099676255124347E-3</v>
      </c>
      <c r="I45" s="157">
        <f t="shared" si="5"/>
        <v>0</v>
      </c>
      <c r="J45" s="157">
        <f t="shared" si="5"/>
        <v>-2.083333333333337E-2</v>
      </c>
      <c r="K45" s="157">
        <f t="shared" si="5"/>
        <v>0</v>
      </c>
      <c r="L45" s="157" t="e">
        <f t="shared" si="5"/>
        <v>#DIV/0!</v>
      </c>
      <c r="M45" s="157" t="e">
        <f t="shared" si="5"/>
        <v>#DIV/0!</v>
      </c>
      <c r="N45" s="158">
        <f t="shared" si="6"/>
        <v>1.0454217075875822</v>
      </c>
      <c r="O45" s="158">
        <f t="shared" si="6"/>
        <v>0.3617224880382775</v>
      </c>
      <c r="P45" s="158">
        <f t="shared" si="6"/>
        <v>0.46338028169014089</v>
      </c>
      <c r="Q45" s="158">
        <f t="shared" si="6"/>
        <v>0.29347826086956535</v>
      </c>
      <c r="R45" s="158" t="e">
        <f t="shared" si="6"/>
        <v>#DIV/0!</v>
      </c>
      <c r="S45" s="158" t="e">
        <f t="shared" si="6"/>
        <v>#DIV/0!</v>
      </c>
      <c r="T45" s="159">
        <f t="shared" si="7"/>
        <v>1.1185810305979837</v>
      </c>
      <c r="V45" s="159">
        <f t="shared" si="8"/>
        <v>1.0454217075875822</v>
      </c>
      <c r="W45" s="159">
        <f t="shared" si="9"/>
        <v>1.1185810305979837</v>
      </c>
    </row>
    <row r="46" spans="1:23" x14ac:dyDescent="0.25">
      <c r="A46" s="154">
        <v>38425</v>
      </c>
      <c r="B46" s="155">
        <v>1031.03</v>
      </c>
      <c r="C46" s="156">
        <v>2.1800000000000002</v>
      </c>
      <c r="D46" s="155">
        <v>1</v>
      </c>
      <c r="E46" s="155">
        <v>1.24</v>
      </c>
      <c r="F46" s="160"/>
      <c r="G46" s="160"/>
      <c r="H46" s="157">
        <f t="shared" si="5"/>
        <v>3.5038883427580547E-3</v>
      </c>
      <c r="I46" s="157">
        <f t="shared" si="5"/>
        <v>9.2592592592593004E-3</v>
      </c>
      <c r="J46" s="157">
        <f t="shared" si="5"/>
        <v>6.3829787234042534E-2</v>
      </c>
      <c r="K46" s="157">
        <f t="shared" si="5"/>
        <v>-8.1481481481481599E-2</v>
      </c>
      <c r="L46" s="157" t="e">
        <f t="shared" si="5"/>
        <v>#DIV/0!</v>
      </c>
      <c r="M46" s="157" t="e">
        <f t="shared" si="5"/>
        <v>#DIV/0!</v>
      </c>
      <c r="N46" s="158">
        <f t="shared" si="6"/>
        <v>1.0490847485220647</v>
      </c>
      <c r="O46" s="158">
        <f t="shared" si="6"/>
        <v>0.36507177033492821</v>
      </c>
      <c r="P46" s="158">
        <f t="shared" si="6"/>
        <v>0.4929577464788733</v>
      </c>
      <c r="Q46" s="158">
        <f t="shared" si="6"/>
        <v>0.26956521739130446</v>
      </c>
      <c r="R46" s="158" t="e">
        <f t="shared" si="6"/>
        <v>#DIV/0!</v>
      </c>
      <c r="S46" s="158" t="e">
        <f t="shared" si="6"/>
        <v>#DIV/0!</v>
      </c>
      <c r="T46" s="159">
        <f t="shared" si="7"/>
        <v>1.1275947342051058</v>
      </c>
      <c r="V46" s="159">
        <f t="shared" si="8"/>
        <v>1.0490847485220647</v>
      </c>
      <c r="W46" s="159">
        <f t="shared" si="9"/>
        <v>1.1275947342051058</v>
      </c>
    </row>
    <row r="47" spans="1:23" x14ac:dyDescent="0.25">
      <c r="A47" s="154">
        <v>38426</v>
      </c>
      <c r="B47" s="155">
        <v>1013.52</v>
      </c>
      <c r="C47" s="156">
        <v>2.13</v>
      </c>
      <c r="D47" s="155">
        <v>1.02</v>
      </c>
      <c r="E47" s="155">
        <v>1.22</v>
      </c>
      <c r="F47" s="160"/>
      <c r="G47" s="160"/>
      <c r="H47" s="157">
        <f t="shared" si="5"/>
        <v>-1.6983016983016963E-2</v>
      </c>
      <c r="I47" s="157">
        <f t="shared" si="5"/>
        <v>-2.2935779816513846E-2</v>
      </c>
      <c r="J47" s="157">
        <f t="shared" si="5"/>
        <v>2.0000000000000018E-2</v>
      </c>
      <c r="K47" s="157">
        <f t="shared" si="5"/>
        <v>-1.6129032258064502E-2</v>
      </c>
      <c r="L47" s="157" t="e">
        <f t="shared" si="5"/>
        <v>#DIV/0!</v>
      </c>
      <c r="M47" s="157" t="e">
        <f t="shared" si="5"/>
        <v>#DIV/0!</v>
      </c>
      <c r="N47" s="158">
        <f t="shared" si="6"/>
        <v>1.0312681244212905</v>
      </c>
      <c r="O47" s="158">
        <f t="shared" si="6"/>
        <v>0.3566985645933014</v>
      </c>
      <c r="P47" s="158">
        <f t="shared" si="6"/>
        <v>0.50281690140845081</v>
      </c>
      <c r="Q47" s="158">
        <f t="shared" si="6"/>
        <v>0.26521739130434796</v>
      </c>
      <c r="R47" s="158" t="e">
        <f t="shared" si="6"/>
        <v>#DIV/0!</v>
      </c>
      <c r="S47" s="158" t="e">
        <f t="shared" si="6"/>
        <v>#DIV/0!</v>
      </c>
      <c r="T47" s="159">
        <f t="shared" si="7"/>
        <v>1.1247328573061002</v>
      </c>
      <c r="V47" s="159">
        <f t="shared" si="8"/>
        <v>1.0312681244212905</v>
      </c>
      <c r="W47" s="159">
        <f t="shared" si="9"/>
        <v>1.1247328573061002</v>
      </c>
    </row>
    <row r="48" spans="1:23" x14ac:dyDescent="0.25">
      <c r="A48" s="154">
        <v>38427</v>
      </c>
      <c r="B48" s="155">
        <v>1003.07</v>
      </c>
      <c r="C48" s="156">
        <v>2.13</v>
      </c>
      <c r="D48" s="155">
        <v>1.01</v>
      </c>
      <c r="E48" s="155">
        <v>1.25</v>
      </c>
      <c r="F48" s="160"/>
      <c r="G48" s="160"/>
      <c r="H48" s="157">
        <f t="shared" si="5"/>
        <v>-1.0310600678822279E-2</v>
      </c>
      <c r="I48" s="157">
        <f t="shared" si="5"/>
        <v>0</v>
      </c>
      <c r="J48" s="157">
        <f t="shared" si="5"/>
        <v>-9.8039215686274161E-3</v>
      </c>
      <c r="K48" s="157">
        <f t="shared" si="5"/>
        <v>2.4590163934426146E-2</v>
      </c>
      <c r="L48" s="157" t="e">
        <f t="shared" si="5"/>
        <v>#DIV/0!</v>
      </c>
      <c r="M48" s="157" t="e">
        <f t="shared" si="5"/>
        <v>#DIV/0!</v>
      </c>
      <c r="N48" s="158">
        <f t="shared" si="6"/>
        <v>1.0206351305975845</v>
      </c>
      <c r="O48" s="158">
        <f t="shared" si="6"/>
        <v>0.3566985645933014</v>
      </c>
      <c r="P48" s="158">
        <f t="shared" si="6"/>
        <v>0.49788732394366209</v>
      </c>
      <c r="Q48" s="158">
        <f t="shared" si="6"/>
        <v>0.27173913043478271</v>
      </c>
      <c r="R48" s="158" t="e">
        <f t="shared" si="6"/>
        <v>#DIV/0!</v>
      </c>
      <c r="S48" s="158" t="e">
        <f t="shared" si="6"/>
        <v>#DIV/0!</v>
      </c>
      <c r="T48" s="159">
        <f t="shared" si="7"/>
        <v>1.1263250189717462</v>
      </c>
      <c r="V48" s="159">
        <f t="shared" si="8"/>
        <v>1.0206351305975845</v>
      </c>
      <c r="W48" s="159">
        <f t="shared" si="9"/>
        <v>1.1263250189717462</v>
      </c>
    </row>
    <row r="49" spans="1:23" x14ac:dyDescent="0.25">
      <c r="A49" s="154">
        <v>38428</v>
      </c>
      <c r="B49" s="155">
        <v>992.86</v>
      </c>
      <c r="C49" s="156">
        <v>2.14</v>
      </c>
      <c r="D49" s="155">
        <v>1.01</v>
      </c>
      <c r="E49" s="155">
        <v>1.22</v>
      </c>
      <c r="F49" s="160"/>
      <c r="G49" s="160"/>
      <c r="H49" s="157">
        <f t="shared" si="5"/>
        <v>-1.0178751233712591E-2</v>
      </c>
      <c r="I49" s="157">
        <f t="shared" si="5"/>
        <v>4.6948356807512415E-3</v>
      </c>
      <c r="J49" s="157">
        <f t="shared" si="5"/>
        <v>0</v>
      </c>
      <c r="K49" s="157">
        <f t="shared" si="5"/>
        <v>-2.4000000000000021E-2</v>
      </c>
      <c r="L49" s="157" t="e">
        <f t="shared" si="5"/>
        <v>#DIV/0!</v>
      </c>
      <c r="M49" s="157" t="e">
        <f t="shared" si="5"/>
        <v>#DIV/0!</v>
      </c>
      <c r="N49" s="158">
        <f t="shared" si="6"/>
        <v>1.0102463395028438</v>
      </c>
      <c r="O49" s="158">
        <f t="shared" si="6"/>
        <v>0.35837320574162679</v>
      </c>
      <c r="P49" s="158">
        <f t="shared" si="6"/>
        <v>0.49788732394366209</v>
      </c>
      <c r="Q49" s="158">
        <f t="shared" si="6"/>
        <v>0.2652173913043479</v>
      </c>
      <c r="R49" s="158" t="e">
        <f t="shared" si="6"/>
        <v>#DIV/0!</v>
      </c>
      <c r="S49" s="158" t="e">
        <f t="shared" si="6"/>
        <v>#DIV/0!</v>
      </c>
      <c r="T49" s="159">
        <f t="shared" si="7"/>
        <v>1.1214779209896368</v>
      </c>
      <c r="V49" s="159">
        <f t="shared" si="8"/>
        <v>1.0102463395028438</v>
      </c>
      <c r="W49" s="159">
        <f t="shared" si="9"/>
        <v>1.1214779209896368</v>
      </c>
    </row>
    <row r="50" spans="1:23" x14ac:dyDescent="0.25">
      <c r="A50" s="154">
        <v>38429</v>
      </c>
      <c r="B50" s="155">
        <v>978.67</v>
      </c>
      <c r="C50" s="156">
        <v>2.16</v>
      </c>
      <c r="D50" s="155">
        <v>1</v>
      </c>
      <c r="E50" s="155">
        <v>1.1499999999999999</v>
      </c>
      <c r="F50" s="160"/>
      <c r="G50" s="160"/>
      <c r="H50" s="157">
        <f t="shared" si="5"/>
        <v>-1.4292045202747627E-2</v>
      </c>
      <c r="I50" s="157">
        <f t="shared" si="5"/>
        <v>9.3457943925234765E-3</v>
      </c>
      <c r="J50" s="157">
        <f t="shared" si="5"/>
        <v>-9.9009900990099098E-3</v>
      </c>
      <c r="K50" s="157">
        <f t="shared" si="5"/>
        <v>-5.7377049180327933E-2</v>
      </c>
      <c r="L50" s="157" t="e">
        <f t="shared" si="5"/>
        <v>#DIV/0!</v>
      </c>
      <c r="M50" s="157" t="e">
        <f t="shared" si="5"/>
        <v>#DIV/0!</v>
      </c>
      <c r="N50" s="158">
        <f t="shared" si="6"/>
        <v>0.99580785315275888</v>
      </c>
      <c r="O50" s="158">
        <f t="shared" si="6"/>
        <v>0.36172248803827756</v>
      </c>
      <c r="P50" s="158">
        <f t="shared" si="6"/>
        <v>0.49295774647887336</v>
      </c>
      <c r="Q50" s="158">
        <f t="shared" si="6"/>
        <v>0.25000000000000006</v>
      </c>
      <c r="R50" s="158" t="e">
        <f t="shared" si="6"/>
        <v>#DIV/0!</v>
      </c>
      <c r="S50" s="158" t="e">
        <f t="shared" si="6"/>
        <v>#DIV/0!</v>
      </c>
      <c r="T50" s="159">
        <f t="shared" si="7"/>
        <v>1.1046802345171509</v>
      </c>
      <c r="V50" s="159">
        <f t="shared" si="8"/>
        <v>0.99580785315275888</v>
      </c>
      <c r="W50" s="159">
        <f t="shared" si="9"/>
        <v>1.1046802345171509</v>
      </c>
    </row>
    <row r="51" spans="1:23" x14ac:dyDescent="0.25">
      <c r="A51" s="154">
        <v>38432</v>
      </c>
      <c r="B51" s="155">
        <v>981.89</v>
      </c>
      <c r="C51" s="156">
        <v>2.1800000000000002</v>
      </c>
      <c r="D51" s="155">
        <v>1.04</v>
      </c>
      <c r="E51" s="155">
        <v>1.1399999999999999</v>
      </c>
      <c r="F51" s="160"/>
      <c r="G51" s="160"/>
      <c r="H51" s="157">
        <f t="shared" si="5"/>
        <v>3.2901795293613922E-3</v>
      </c>
      <c r="I51" s="157">
        <f t="shared" si="5"/>
        <v>9.2592592592593004E-3</v>
      </c>
      <c r="J51" s="157">
        <f t="shared" si="5"/>
        <v>4.0000000000000036E-2</v>
      </c>
      <c r="K51" s="157">
        <f t="shared" si="5"/>
        <v>-8.6956521739131043E-3</v>
      </c>
      <c r="L51" s="157" t="e">
        <f t="shared" si="5"/>
        <v>#DIV/0!</v>
      </c>
      <c r="M51" s="157" t="e">
        <f t="shared" si="5"/>
        <v>#DIV/0!</v>
      </c>
      <c r="N51" s="158">
        <f t="shared" si="6"/>
        <v>0.99908423976637939</v>
      </c>
      <c r="O51" s="158">
        <f t="shared" si="6"/>
        <v>0.36507177033492827</v>
      </c>
      <c r="P51" s="158">
        <f t="shared" si="6"/>
        <v>0.51267605633802826</v>
      </c>
      <c r="Q51" s="158">
        <f t="shared" si="6"/>
        <v>0.24782608695652178</v>
      </c>
      <c r="R51" s="158" t="e">
        <f t="shared" si="6"/>
        <v>#DIV/0!</v>
      </c>
      <c r="S51" s="158" t="e">
        <f t="shared" si="6"/>
        <v>#DIV/0!</v>
      </c>
      <c r="T51" s="159">
        <f t="shared" si="7"/>
        <v>1.1255739136294785</v>
      </c>
      <c r="V51" s="159">
        <f t="shared" si="8"/>
        <v>0.99908423976637939</v>
      </c>
      <c r="W51" s="159">
        <f t="shared" si="9"/>
        <v>1.1255739136294785</v>
      </c>
    </row>
    <row r="52" spans="1:23" x14ac:dyDescent="0.25">
      <c r="A52" s="154">
        <v>38433</v>
      </c>
      <c r="B52" s="155">
        <v>964.02</v>
      </c>
      <c r="C52" s="156">
        <v>2.16</v>
      </c>
      <c r="D52" s="155">
        <v>1.05</v>
      </c>
      <c r="E52" s="155">
        <v>1.1000000000000001</v>
      </c>
      <c r="F52" s="160"/>
      <c r="G52" s="160"/>
      <c r="H52" s="157">
        <f t="shared" si="5"/>
        <v>-1.8199594659279561E-2</v>
      </c>
      <c r="I52" s="157">
        <f t="shared" si="5"/>
        <v>-9.1743119266055606E-3</v>
      </c>
      <c r="J52" s="157">
        <f t="shared" si="5"/>
        <v>9.6153846153845812E-3</v>
      </c>
      <c r="K52" s="157">
        <f t="shared" si="5"/>
        <v>-3.5087719298245501E-2</v>
      </c>
      <c r="L52" s="157" t="e">
        <f t="shared" si="5"/>
        <v>#DIV/0!</v>
      </c>
      <c r="M52" s="157" t="e">
        <f t="shared" si="5"/>
        <v>#DIV/0!</v>
      </c>
      <c r="N52" s="158">
        <f t="shared" si="6"/>
        <v>0.98090131157215676</v>
      </c>
      <c r="O52" s="158">
        <f t="shared" si="6"/>
        <v>0.36172248803827756</v>
      </c>
      <c r="P52" s="158">
        <f t="shared" si="6"/>
        <v>0.51760563380281699</v>
      </c>
      <c r="Q52" s="158">
        <f t="shared" si="6"/>
        <v>0.23913043478260876</v>
      </c>
      <c r="R52" s="158" t="e">
        <f t="shared" si="6"/>
        <v>#DIV/0!</v>
      </c>
      <c r="S52" s="158" t="e">
        <f t="shared" si="6"/>
        <v>#DIV/0!</v>
      </c>
      <c r="T52" s="159">
        <f t="shared" si="7"/>
        <v>1.1184585566237033</v>
      </c>
      <c r="V52" s="159">
        <f t="shared" si="8"/>
        <v>0.98090131157215676</v>
      </c>
      <c r="W52" s="159">
        <f t="shared" si="9"/>
        <v>1.1184585566237033</v>
      </c>
    </row>
    <row r="53" spans="1:23" x14ac:dyDescent="0.25">
      <c r="A53" s="154">
        <v>38434</v>
      </c>
      <c r="B53" s="155">
        <v>959.01</v>
      </c>
      <c r="C53" s="156">
        <v>2.19</v>
      </c>
      <c r="D53" s="155">
        <v>1.06</v>
      </c>
      <c r="E53" s="155">
        <v>1.1100000000000001</v>
      </c>
      <c r="F53" s="160"/>
      <c r="G53" s="160"/>
      <c r="H53" s="157">
        <f t="shared" si="5"/>
        <v>-5.196987614364823E-3</v>
      </c>
      <c r="I53" s="157">
        <f t="shared" si="5"/>
        <v>1.388888888888884E-2</v>
      </c>
      <c r="J53" s="157">
        <f t="shared" si="5"/>
        <v>9.52380952380949E-3</v>
      </c>
      <c r="K53" s="157">
        <f t="shared" si="5"/>
        <v>9.0909090909090384E-3</v>
      </c>
      <c r="L53" s="157" t="e">
        <f t="shared" si="5"/>
        <v>#DIV/0!</v>
      </c>
      <c r="M53" s="157" t="e">
        <f t="shared" si="5"/>
        <v>#DIV/0!</v>
      </c>
      <c r="N53" s="158">
        <f t="shared" si="6"/>
        <v>0.97580357960500208</v>
      </c>
      <c r="O53" s="158">
        <f t="shared" si="6"/>
        <v>0.3667464114832536</v>
      </c>
      <c r="P53" s="158">
        <f t="shared" si="6"/>
        <v>0.52253521126760571</v>
      </c>
      <c r="Q53" s="158">
        <f t="shared" si="6"/>
        <v>0.24130434782608701</v>
      </c>
      <c r="R53" s="158" t="e">
        <f t="shared" si="6"/>
        <v>#DIV/0!</v>
      </c>
      <c r="S53" s="158" t="e">
        <f t="shared" si="6"/>
        <v>#DIV/0!</v>
      </c>
      <c r="T53" s="159">
        <f t="shared" si="7"/>
        <v>1.1305859705769463</v>
      </c>
      <c r="V53" s="159">
        <f t="shared" si="8"/>
        <v>0.97580357960500208</v>
      </c>
      <c r="W53" s="159">
        <f t="shared" si="9"/>
        <v>1.1305859705769463</v>
      </c>
    </row>
    <row r="54" spans="1:23" x14ac:dyDescent="0.25">
      <c r="A54" s="154">
        <v>38435</v>
      </c>
      <c r="B54" s="155">
        <v>964.8</v>
      </c>
      <c r="C54" s="156">
        <v>2.2000000000000002</v>
      </c>
      <c r="D54" s="155">
        <v>1.04</v>
      </c>
      <c r="E54" s="155">
        <v>1.1200000000000001</v>
      </c>
      <c r="F54" s="160"/>
      <c r="G54" s="160"/>
      <c r="H54" s="157">
        <f t="shared" si="5"/>
        <v>6.0374761472767879E-3</v>
      </c>
      <c r="I54" s="157">
        <f t="shared" si="5"/>
        <v>4.5662100456622667E-3</v>
      </c>
      <c r="J54" s="157">
        <f t="shared" si="5"/>
        <v>-1.8867924528301883E-2</v>
      </c>
      <c r="K54" s="157">
        <f t="shared" si="5"/>
        <v>9.009009009008917E-3</v>
      </c>
      <c r="L54" s="157" t="e">
        <f t="shared" si="5"/>
        <v>#DIV/0!</v>
      </c>
      <c r="M54" s="157" t="e">
        <f t="shared" si="5"/>
        <v>#DIV/0!</v>
      </c>
      <c r="N54" s="158">
        <f t="shared" si="6"/>
        <v>0.98169497044129461</v>
      </c>
      <c r="O54" s="158">
        <f t="shared" si="6"/>
        <v>0.36842105263157904</v>
      </c>
      <c r="P54" s="158">
        <f t="shared" si="6"/>
        <v>0.51267605633802826</v>
      </c>
      <c r="Q54" s="158">
        <f t="shared" si="6"/>
        <v>0.24347826086956526</v>
      </c>
      <c r="R54" s="158" t="e">
        <f t="shared" si="6"/>
        <v>#DIV/0!</v>
      </c>
      <c r="S54" s="158" t="e">
        <f t="shared" si="6"/>
        <v>#DIV/0!</v>
      </c>
      <c r="T54" s="159">
        <f t="shared" si="7"/>
        <v>1.1245753698391727</v>
      </c>
      <c r="V54" s="159">
        <f t="shared" si="8"/>
        <v>0.98169497044129461</v>
      </c>
      <c r="W54" s="159">
        <f t="shared" si="9"/>
        <v>1.1245753698391727</v>
      </c>
    </row>
    <row r="55" spans="1:23" x14ac:dyDescent="0.25">
      <c r="A55" s="154">
        <v>38436</v>
      </c>
      <c r="B55" s="155">
        <v>962.96</v>
      </c>
      <c r="C55" s="156">
        <v>2.19</v>
      </c>
      <c r="D55" s="155">
        <v>1.04</v>
      </c>
      <c r="E55" s="155">
        <v>1.1000000000000001</v>
      </c>
      <c r="F55" s="160"/>
      <c r="G55" s="160"/>
      <c r="H55" s="157">
        <f t="shared" si="5"/>
        <v>-1.9071310116085538E-3</v>
      </c>
      <c r="I55" s="157">
        <f t="shared" si="5"/>
        <v>-4.5454545454546302E-3</v>
      </c>
      <c r="J55" s="157">
        <f t="shared" si="5"/>
        <v>0</v>
      </c>
      <c r="K55" s="157">
        <f t="shared" si="5"/>
        <v>-1.7857142857142905E-2</v>
      </c>
      <c r="L55" s="157" t="e">
        <f t="shared" si="5"/>
        <v>#DIV/0!</v>
      </c>
      <c r="M55" s="157" t="e">
        <f t="shared" si="5"/>
        <v>#DIV/0!</v>
      </c>
      <c r="N55" s="158">
        <f t="shared" si="6"/>
        <v>0.97982274951922588</v>
      </c>
      <c r="O55" s="158">
        <f t="shared" si="6"/>
        <v>0.36674641148325365</v>
      </c>
      <c r="P55" s="158">
        <f t="shared" si="6"/>
        <v>0.51267605633802826</v>
      </c>
      <c r="Q55" s="158">
        <f t="shared" si="6"/>
        <v>0.23913043478260873</v>
      </c>
      <c r="R55" s="158" t="e">
        <f t="shared" si="6"/>
        <v>#DIV/0!</v>
      </c>
      <c r="S55" s="158" t="e">
        <f t="shared" si="6"/>
        <v>#DIV/0!</v>
      </c>
      <c r="T55" s="159">
        <f t="shared" si="7"/>
        <v>1.1185529026038905</v>
      </c>
      <c r="V55" s="159">
        <f t="shared" si="8"/>
        <v>0.97982274951922588</v>
      </c>
      <c r="W55" s="159">
        <f t="shared" si="9"/>
        <v>1.1185529026038905</v>
      </c>
    </row>
    <row r="56" spans="1:23" x14ac:dyDescent="0.25">
      <c r="A56" s="154">
        <v>38439</v>
      </c>
      <c r="B56" s="155">
        <v>960.7</v>
      </c>
      <c r="C56" s="156">
        <v>2.2000000000000002</v>
      </c>
      <c r="D56" s="155">
        <v>1.05</v>
      </c>
      <c r="E56" s="155">
        <v>1.07</v>
      </c>
      <c r="F56" s="160"/>
      <c r="G56" s="160"/>
      <c r="H56" s="157">
        <f t="shared" si="5"/>
        <v>-2.346930298247063E-3</v>
      </c>
      <c r="I56" s="157">
        <f t="shared" si="5"/>
        <v>4.5662100456622667E-3</v>
      </c>
      <c r="J56" s="157">
        <f t="shared" si="5"/>
        <v>9.6153846153845812E-3</v>
      </c>
      <c r="K56" s="157">
        <f t="shared" si="5"/>
        <v>-2.7272727272727337E-2</v>
      </c>
      <c r="L56" s="157" t="e">
        <f t="shared" si="5"/>
        <v>#DIV/0!</v>
      </c>
      <c r="M56" s="157" t="e">
        <f t="shared" si="5"/>
        <v>#DIV/0!</v>
      </c>
      <c r="N56" s="158">
        <f t="shared" si="6"/>
        <v>0.97752317382146747</v>
      </c>
      <c r="O56" s="158">
        <f t="shared" si="6"/>
        <v>0.36842105263157909</v>
      </c>
      <c r="P56" s="158">
        <f t="shared" si="6"/>
        <v>0.51760563380281699</v>
      </c>
      <c r="Q56" s="158">
        <f t="shared" si="6"/>
        <v>0.23260869565217393</v>
      </c>
      <c r="R56" s="158" t="e">
        <f t="shared" si="6"/>
        <v>#DIV/0!</v>
      </c>
      <c r="S56" s="158" t="e">
        <f t="shared" si="6"/>
        <v>#DIV/0!</v>
      </c>
      <c r="T56" s="159">
        <f t="shared" si="7"/>
        <v>1.11863538208657</v>
      </c>
      <c r="V56" s="159">
        <f t="shared" si="8"/>
        <v>0.97752317382146747</v>
      </c>
      <c r="W56" s="159">
        <f t="shared" si="9"/>
        <v>1.11863538208657</v>
      </c>
    </row>
    <row r="57" spans="1:23" x14ac:dyDescent="0.25">
      <c r="A57" s="154">
        <v>38440</v>
      </c>
      <c r="B57" s="155">
        <v>955.19</v>
      </c>
      <c r="C57" s="156">
        <v>2.21</v>
      </c>
      <c r="D57" s="155">
        <v>1.04</v>
      </c>
      <c r="E57" s="155">
        <v>1.0900000000000001</v>
      </c>
      <c r="F57" s="160"/>
      <c r="G57" s="160"/>
      <c r="H57" s="157">
        <f t="shared" si="5"/>
        <v>-5.7354012699073476E-3</v>
      </c>
      <c r="I57" s="157">
        <f t="shared" si="5"/>
        <v>4.5454545454544082E-3</v>
      </c>
      <c r="J57" s="157">
        <f t="shared" si="5"/>
        <v>-9.52380952380949E-3</v>
      </c>
      <c r="K57" s="157">
        <f t="shared" si="5"/>
        <v>1.8691588785046731E-2</v>
      </c>
      <c r="L57" s="157" t="e">
        <f t="shared" si="5"/>
        <v>#DIV/0!</v>
      </c>
      <c r="M57" s="157" t="e">
        <f t="shared" si="5"/>
        <v>#DIV/0!</v>
      </c>
      <c r="N57" s="158">
        <f t="shared" si="6"/>
        <v>0.97191668616896798</v>
      </c>
      <c r="O57" s="158">
        <f t="shared" si="6"/>
        <v>0.37009569377990442</v>
      </c>
      <c r="P57" s="158">
        <f t="shared" si="6"/>
        <v>0.51267605633802826</v>
      </c>
      <c r="Q57" s="158">
        <f t="shared" si="6"/>
        <v>0.23695652173913045</v>
      </c>
      <c r="R57" s="158" t="e">
        <f t="shared" si="6"/>
        <v>#DIV/0!</v>
      </c>
      <c r="S57" s="158" t="e">
        <f t="shared" si="6"/>
        <v>#DIV/0!</v>
      </c>
      <c r="T57" s="159">
        <f t="shared" si="7"/>
        <v>1.1197282718570631</v>
      </c>
      <c r="V57" s="159">
        <f t="shared" si="8"/>
        <v>0.97191668616896798</v>
      </c>
      <c r="W57" s="159">
        <f t="shared" si="9"/>
        <v>1.1197282718570631</v>
      </c>
    </row>
    <row r="58" spans="1:23" x14ac:dyDescent="0.25">
      <c r="A58" s="154">
        <v>38441</v>
      </c>
      <c r="B58" s="155">
        <v>937.03</v>
      </c>
      <c r="C58" s="156">
        <v>2.19</v>
      </c>
      <c r="D58" s="155">
        <v>1.02</v>
      </c>
      <c r="E58" s="155">
        <v>1.04</v>
      </c>
      <c r="F58" s="160"/>
      <c r="G58" s="160"/>
      <c r="H58" s="157">
        <f t="shared" si="5"/>
        <v>-1.9011924329191188E-2</v>
      </c>
      <c r="I58" s="157">
        <f t="shared" si="5"/>
        <v>-9.0497737556560764E-3</v>
      </c>
      <c r="J58" s="157">
        <f t="shared" si="5"/>
        <v>-1.9230769230769273E-2</v>
      </c>
      <c r="K58" s="157">
        <f t="shared" si="5"/>
        <v>-4.5871559633027581E-2</v>
      </c>
      <c r="L58" s="157" t="e">
        <f t="shared" si="5"/>
        <v>#DIV/0!</v>
      </c>
      <c r="M58" s="157" t="e">
        <f t="shared" si="5"/>
        <v>#DIV/0!</v>
      </c>
      <c r="N58" s="158">
        <f t="shared" si="6"/>
        <v>0.95343867967724527</v>
      </c>
      <c r="O58" s="158">
        <f t="shared" si="6"/>
        <v>0.36674641148325371</v>
      </c>
      <c r="P58" s="158">
        <f t="shared" si="6"/>
        <v>0.50281690140845081</v>
      </c>
      <c r="Q58" s="158">
        <f t="shared" si="6"/>
        <v>0.22608695652173913</v>
      </c>
      <c r="R58" s="158" t="e">
        <f t="shared" si="6"/>
        <v>#DIV/0!</v>
      </c>
      <c r="S58" s="158" t="e">
        <f t="shared" si="6"/>
        <v>#DIV/0!</v>
      </c>
      <c r="T58" s="159">
        <f t="shared" si="7"/>
        <v>1.0956502694134436</v>
      </c>
      <c r="V58" s="159">
        <f t="shared" si="8"/>
        <v>0.95343867967724527</v>
      </c>
      <c r="W58" s="159">
        <f t="shared" si="9"/>
        <v>1.0956502694134436</v>
      </c>
    </row>
    <row r="59" spans="1:23" x14ac:dyDescent="0.25">
      <c r="A59" s="154">
        <v>38442</v>
      </c>
      <c r="B59" s="155">
        <v>942.2</v>
      </c>
      <c r="C59" s="156">
        <v>2.21</v>
      </c>
      <c r="D59" s="155">
        <v>1.02</v>
      </c>
      <c r="E59" s="155">
        <v>1.05</v>
      </c>
      <c r="F59" s="160"/>
      <c r="G59" s="160"/>
      <c r="H59" s="157">
        <f t="shared" si="5"/>
        <v>5.5174327396134704E-3</v>
      </c>
      <c r="I59" s="157">
        <f t="shared" si="5"/>
        <v>9.1324200913243114E-3</v>
      </c>
      <c r="J59" s="157">
        <f t="shared" si="5"/>
        <v>0</v>
      </c>
      <c r="K59" s="157">
        <f t="shared" si="5"/>
        <v>9.6153846153845812E-3</v>
      </c>
      <c r="L59" s="157" t="e">
        <f t="shared" si="5"/>
        <v>#DIV/0!</v>
      </c>
      <c r="M59" s="157" t="e">
        <f t="shared" si="5"/>
        <v>#DIV/0!</v>
      </c>
      <c r="N59" s="158">
        <f t="shared" si="6"/>
        <v>0.95869921346371034</v>
      </c>
      <c r="O59" s="158">
        <f t="shared" si="6"/>
        <v>0.37009569377990448</v>
      </c>
      <c r="P59" s="158">
        <f t="shared" si="6"/>
        <v>0.50281690140845081</v>
      </c>
      <c r="Q59" s="158">
        <f t="shared" si="6"/>
        <v>0.22826086956521738</v>
      </c>
      <c r="R59" s="158" t="e">
        <f t="shared" si="6"/>
        <v>#DIV/0!</v>
      </c>
      <c r="S59" s="158" t="e">
        <f t="shared" si="6"/>
        <v>#DIV/0!</v>
      </c>
      <c r="T59" s="159">
        <f t="shared" si="7"/>
        <v>1.1011734647535727</v>
      </c>
      <c r="V59" s="159">
        <f t="shared" si="8"/>
        <v>0.95869921346371034</v>
      </c>
      <c r="W59" s="159">
        <f t="shared" si="9"/>
        <v>1.1011734647535727</v>
      </c>
    </row>
    <row r="60" spans="1:23" x14ac:dyDescent="0.25">
      <c r="A60" s="154">
        <v>38443</v>
      </c>
      <c r="B60" s="155">
        <v>978.15</v>
      </c>
      <c r="C60" s="156">
        <v>2.27</v>
      </c>
      <c r="D60" s="155">
        <v>1.06</v>
      </c>
      <c r="E60" s="155">
        <v>1.0900000000000001</v>
      </c>
      <c r="F60" s="160"/>
      <c r="G60" s="160"/>
      <c r="H60" s="157">
        <f t="shared" si="5"/>
        <v>3.8155381023137203E-2</v>
      </c>
      <c r="I60" s="157">
        <f t="shared" si="5"/>
        <v>2.7149321266968451E-2</v>
      </c>
      <c r="J60" s="157">
        <f t="shared" si="5"/>
        <v>3.9215686274509887E-2</v>
      </c>
      <c r="K60" s="157">
        <f t="shared" si="5"/>
        <v>3.8095238095238182E-2</v>
      </c>
      <c r="L60" s="157" t="e">
        <f t="shared" si="5"/>
        <v>#DIV/0!</v>
      </c>
      <c r="M60" s="157" t="e">
        <f t="shared" si="5"/>
        <v>#DIV/0!</v>
      </c>
      <c r="N60" s="158">
        <f t="shared" si="6"/>
        <v>0.99527874724000021</v>
      </c>
      <c r="O60" s="158">
        <f t="shared" si="6"/>
        <v>0.38014354066985667</v>
      </c>
      <c r="P60" s="158">
        <f t="shared" si="6"/>
        <v>0.52253521126760583</v>
      </c>
      <c r="Q60" s="158">
        <f t="shared" si="6"/>
        <v>0.23695652173913045</v>
      </c>
      <c r="R60" s="158" t="e">
        <f t="shared" si="6"/>
        <v>#DIV/0!</v>
      </c>
      <c r="S60" s="158" t="e">
        <f t="shared" si="6"/>
        <v>#DIV/0!</v>
      </c>
      <c r="T60" s="159">
        <f t="shared" si="7"/>
        <v>1.1396352736765929</v>
      </c>
      <c r="V60" s="159">
        <f t="shared" si="8"/>
        <v>0.99527874724000021</v>
      </c>
      <c r="W60" s="159">
        <f t="shared" si="9"/>
        <v>1.1396352736765929</v>
      </c>
    </row>
    <row r="61" spans="1:23" x14ac:dyDescent="0.25">
      <c r="A61" s="154">
        <v>38446</v>
      </c>
      <c r="B61" s="155">
        <v>962.17</v>
      </c>
      <c r="C61" s="156">
        <v>2.25</v>
      </c>
      <c r="D61" s="155">
        <v>1.02</v>
      </c>
      <c r="E61" s="155">
        <v>1.05</v>
      </c>
      <c r="F61" s="160"/>
      <c r="G61" s="160"/>
      <c r="H61" s="157">
        <f t="shared" ref="H61:M103" si="10">B61/B60-1</f>
        <v>-1.6336962633542895E-2</v>
      </c>
      <c r="I61" s="157">
        <f t="shared" si="10"/>
        <v>-8.8105726872246271E-3</v>
      </c>
      <c r="J61" s="157">
        <f t="shared" si="10"/>
        <v>-3.7735849056603765E-2</v>
      </c>
      <c r="K61" s="157">
        <f t="shared" si="10"/>
        <v>-3.669724770642202E-2</v>
      </c>
      <c r="L61" s="157" t="e">
        <f t="shared" si="10"/>
        <v>#DIV/0!</v>
      </c>
      <c r="M61" s="157" t="e">
        <f t="shared" si="10"/>
        <v>#DIV/0!</v>
      </c>
      <c r="N61" s="158">
        <f t="shared" ref="N61:S103" si="11">N60*(1+H61)</f>
        <v>0.97901891553638098</v>
      </c>
      <c r="O61" s="158">
        <f t="shared" si="11"/>
        <v>0.37679425837320596</v>
      </c>
      <c r="P61" s="158">
        <f t="shared" si="11"/>
        <v>0.50281690140845092</v>
      </c>
      <c r="Q61" s="158">
        <f t="shared" si="11"/>
        <v>0.22826086956521741</v>
      </c>
      <c r="R61" s="158" t="e">
        <f t="shared" si="11"/>
        <v>#DIV/0!</v>
      </c>
      <c r="S61" s="158" t="e">
        <f t="shared" si="11"/>
        <v>#DIV/0!</v>
      </c>
      <c r="T61" s="159">
        <f t="shared" si="7"/>
        <v>1.1078720293468742</v>
      </c>
      <c r="V61" s="159">
        <f t="shared" si="8"/>
        <v>0.97901891553638098</v>
      </c>
      <c r="W61" s="159">
        <f t="shared" si="9"/>
        <v>1.1078720293468742</v>
      </c>
    </row>
    <row r="62" spans="1:23" x14ac:dyDescent="0.25">
      <c r="A62" s="154">
        <v>38447</v>
      </c>
      <c r="B62" s="155">
        <v>955.6</v>
      </c>
      <c r="C62" s="156">
        <v>2.25</v>
      </c>
      <c r="D62" s="155">
        <v>1.01</v>
      </c>
      <c r="E62" s="155">
        <v>1.05</v>
      </c>
      <c r="F62" s="160"/>
      <c r="G62" s="160"/>
      <c r="H62" s="157">
        <f t="shared" si="10"/>
        <v>-6.828315162601184E-3</v>
      </c>
      <c r="I62" s="157">
        <f t="shared" si="10"/>
        <v>0</v>
      </c>
      <c r="J62" s="157">
        <f t="shared" si="10"/>
        <v>-9.8039215686274161E-3</v>
      </c>
      <c r="K62" s="157">
        <f t="shared" si="10"/>
        <v>0</v>
      </c>
      <c r="L62" s="157" t="e">
        <f t="shared" si="10"/>
        <v>#DIV/0!</v>
      </c>
      <c r="M62" s="157" t="e">
        <f t="shared" si="10"/>
        <v>#DIV/0!</v>
      </c>
      <c r="N62" s="158">
        <f t="shared" si="11"/>
        <v>0.97233386583095049</v>
      </c>
      <c r="O62" s="158">
        <f t="shared" si="11"/>
        <v>0.37679425837320596</v>
      </c>
      <c r="P62" s="158">
        <f t="shared" si="11"/>
        <v>0.4978873239436622</v>
      </c>
      <c r="Q62" s="158">
        <f t="shared" si="11"/>
        <v>0.22826086956521741</v>
      </c>
      <c r="R62" s="158" t="e">
        <f t="shared" si="11"/>
        <v>#DIV/0!</v>
      </c>
      <c r="S62" s="158" t="e">
        <f t="shared" si="11"/>
        <v>#DIV/0!</v>
      </c>
      <c r="T62" s="159">
        <f t="shared" si="7"/>
        <v>1.1029424518820856</v>
      </c>
      <c r="V62" s="159">
        <f t="shared" si="8"/>
        <v>0.97233386583095049</v>
      </c>
      <c r="W62" s="159">
        <f t="shared" si="9"/>
        <v>1.1029424518820856</v>
      </c>
    </row>
    <row r="63" spans="1:23" x14ac:dyDescent="0.25">
      <c r="A63" s="154">
        <v>38448</v>
      </c>
      <c r="B63" s="155">
        <v>973.67</v>
      </c>
      <c r="C63" s="156">
        <v>2.2999999999999998</v>
      </c>
      <c r="D63" s="155">
        <v>1.03</v>
      </c>
      <c r="E63" s="155">
        <v>1.1100000000000001</v>
      </c>
      <c r="F63" s="160"/>
      <c r="G63" s="160"/>
      <c r="H63" s="157">
        <f t="shared" si="10"/>
        <v>1.8909585600669576E-2</v>
      </c>
      <c r="I63" s="157">
        <f t="shared" si="10"/>
        <v>2.2222222222222143E-2</v>
      </c>
      <c r="J63" s="157">
        <f t="shared" si="10"/>
        <v>1.980198019801982E-2</v>
      </c>
      <c r="K63" s="157">
        <f t="shared" si="10"/>
        <v>5.7142857142857162E-2</v>
      </c>
      <c r="L63" s="157" t="e">
        <f t="shared" si="10"/>
        <v>#DIV/0!</v>
      </c>
      <c r="M63" s="157" t="e">
        <f t="shared" si="10"/>
        <v>#DIV/0!</v>
      </c>
      <c r="N63" s="158">
        <f t="shared" si="11"/>
        <v>0.9907202962993108</v>
      </c>
      <c r="O63" s="158">
        <f t="shared" si="11"/>
        <v>0.38516746411483271</v>
      </c>
      <c r="P63" s="158">
        <f t="shared" si="11"/>
        <v>0.50774647887323965</v>
      </c>
      <c r="Q63" s="158">
        <f t="shared" si="11"/>
        <v>0.24130434782608698</v>
      </c>
      <c r="R63" s="158" t="e">
        <f t="shared" si="11"/>
        <v>#DIV/0!</v>
      </c>
      <c r="S63" s="158" t="e">
        <f t="shared" si="11"/>
        <v>#DIV/0!</v>
      </c>
      <c r="T63" s="159">
        <f t="shared" si="7"/>
        <v>1.1342182908141594</v>
      </c>
      <c r="V63" s="159">
        <f t="shared" si="8"/>
        <v>0.9907202962993108</v>
      </c>
      <c r="W63" s="159">
        <f t="shared" si="9"/>
        <v>1.1342182908141594</v>
      </c>
    </row>
    <row r="64" spans="1:23" x14ac:dyDescent="0.25">
      <c r="A64" s="154">
        <v>38449</v>
      </c>
      <c r="B64" s="155">
        <v>984.73</v>
      </c>
      <c r="C64" s="156">
        <v>2.34</v>
      </c>
      <c r="D64" s="155">
        <v>1.1000000000000001</v>
      </c>
      <c r="E64" s="155">
        <v>1.1100000000000001</v>
      </c>
      <c r="F64" s="160"/>
      <c r="G64" s="160"/>
      <c r="H64" s="157">
        <f t="shared" si="10"/>
        <v>1.1359084700155231E-2</v>
      </c>
      <c r="I64" s="157">
        <f t="shared" si="10"/>
        <v>1.7391304347826209E-2</v>
      </c>
      <c r="J64" s="157">
        <f t="shared" si="10"/>
        <v>6.7961165048543659E-2</v>
      </c>
      <c r="K64" s="157">
        <f t="shared" si="10"/>
        <v>0</v>
      </c>
      <c r="L64" s="157" t="e">
        <f t="shared" si="10"/>
        <v>#DIV/0!</v>
      </c>
      <c r="M64" s="157" t="e">
        <f t="shared" si="10"/>
        <v>#DIV/0!</v>
      </c>
      <c r="N64" s="158">
        <f t="shared" si="11"/>
        <v>1.0019739720591376</v>
      </c>
      <c r="O64" s="158">
        <f t="shared" si="11"/>
        <v>0.3918660287081342</v>
      </c>
      <c r="P64" s="158">
        <f t="shared" si="11"/>
        <v>0.54225352112676073</v>
      </c>
      <c r="Q64" s="158">
        <f t="shared" si="11"/>
        <v>0.24130434782608698</v>
      </c>
      <c r="R64" s="158" t="e">
        <f t="shared" si="11"/>
        <v>#DIV/0!</v>
      </c>
      <c r="S64" s="158" t="e">
        <f t="shared" si="11"/>
        <v>#DIV/0!</v>
      </c>
      <c r="T64" s="159">
        <f t="shared" si="7"/>
        <v>1.1754238976609819</v>
      </c>
      <c r="V64" s="159">
        <f t="shared" si="8"/>
        <v>1.0019739720591376</v>
      </c>
      <c r="W64" s="159">
        <f t="shared" si="9"/>
        <v>1.1754238976609819</v>
      </c>
    </row>
    <row r="65" spans="1:23" x14ac:dyDescent="0.25">
      <c r="A65" s="154">
        <v>38450</v>
      </c>
      <c r="B65" s="155">
        <v>1003.45</v>
      </c>
      <c r="C65" s="156">
        <v>2.37</v>
      </c>
      <c r="D65" s="155">
        <v>1.1000000000000001</v>
      </c>
      <c r="E65" s="155">
        <v>1.1299999999999999</v>
      </c>
      <c r="F65" s="160"/>
      <c r="G65" s="160"/>
      <c r="H65" s="157">
        <f t="shared" si="10"/>
        <v>1.9010287083769173E-2</v>
      </c>
      <c r="I65" s="157">
        <f t="shared" si="10"/>
        <v>1.2820512820512997E-2</v>
      </c>
      <c r="J65" s="157">
        <f t="shared" si="10"/>
        <v>0</v>
      </c>
      <c r="K65" s="157">
        <f t="shared" si="10"/>
        <v>1.8018018018017834E-2</v>
      </c>
      <c r="L65" s="157" t="e">
        <f t="shared" si="10"/>
        <v>#DIV/0!</v>
      </c>
      <c r="M65" s="157" t="e">
        <f t="shared" si="10"/>
        <v>#DIV/0!</v>
      </c>
      <c r="N65" s="158">
        <f t="shared" si="11"/>
        <v>1.0210217849184464</v>
      </c>
      <c r="O65" s="158">
        <f t="shared" si="11"/>
        <v>0.39688995215311035</v>
      </c>
      <c r="P65" s="158">
        <f t="shared" si="11"/>
        <v>0.54225352112676073</v>
      </c>
      <c r="Q65" s="158">
        <f t="shared" si="11"/>
        <v>0.24565217391304345</v>
      </c>
      <c r="R65" s="158" t="e">
        <f t="shared" si="11"/>
        <v>#DIV/0!</v>
      </c>
      <c r="S65" s="158" t="e">
        <f t="shared" si="11"/>
        <v>#DIV/0!</v>
      </c>
      <c r="T65" s="159">
        <f t="shared" si="7"/>
        <v>1.1847956471929146</v>
      </c>
      <c r="V65" s="159">
        <f t="shared" si="8"/>
        <v>1.0210217849184464</v>
      </c>
      <c r="W65" s="159">
        <f t="shared" si="9"/>
        <v>1.1847956471929146</v>
      </c>
    </row>
    <row r="66" spans="1:23" x14ac:dyDescent="0.25">
      <c r="A66" s="154">
        <v>38453</v>
      </c>
      <c r="B66" s="155">
        <v>995.42</v>
      </c>
      <c r="C66" s="156">
        <v>2.34</v>
      </c>
      <c r="D66" s="155">
        <v>1.1100000000000001</v>
      </c>
      <c r="E66" s="155">
        <v>1.1399999999999999</v>
      </c>
      <c r="F66" s="160"/>
      <c r="G66" s="160"/>
      <c r="H66" s="157">
        <f t="shared" si="10"/>
        <v>-8.0023917484678408E-3</v>
      </c>
      <c r="I66" s="157">
        <f t="shared" si="10"/>
        <v>-1.2658227848101333E-2</v>
      </c>
      <c r="J66" s="157">
        <f t="shared" si="10"/>
        <v>9.0909090909090384E-3</v>
      </c>
      <c r="K66" s="157">
        <f t="shared" si="10"/>
        <v>8.8495575221239076E-3</v>
      </c>
      <c r="L66" s="157" t="e">
        <f t="shared" si="10"/>
        <v>#DIV/0!</v>
      </c>
      <c r="M66" s="157" t="e">
        <f t="shared" si="10"/>
        <v>#DIV/0!</v>
      </c>
      <c r="N66" s="158">
        <f t="shared" si="11"/>
        <v>1.0128511686118091</v>
      </c>
      <c r="O66" s="158">
        <f t="shared" si="11"/>
        <v>0.39186602870813425</v>
      </c>
      <c r="P66" s="158">
        <f t="shared" si="11"/>
        <v>0.54718309859154945</v>
      </c>
      <c r="Q66" s="158">
        <f t="shared" si="11"/>
        <v>0.24782608695652172</v>
      </c>
      <c r="R66" s="158" t="e">
        <f t="shared" si="11"/>
        <v>#DIV/0!</v>
      </c>
      <c r="S66" s="158" t="e">
        <f t="shared" si="11"/>
        <v>#DIV/0!</v>
      </c>
      <c r="T66" s="159">
        <f t="shared" si="7"/>
        <v>1.1868752142562053</v>
      </c>
      <c r="V66" s="159">
        <f t="shared" si="8"/>
        <v>1.0128511686118091</v>
      </c>
      <c r="W66" s="159">
        <f t="shared" si="9"/>
        <v>1.1868752142562053</v>
      </c>
    </row>
    <row r="67" spans="1:23" x14ac:dyDescent="0.25">
      <c r="A67" s="154">
        <v>38454</v>
      </c>
      <c r="B67" s="155">
        <v>978.7</v>
      </c>
      <c r="C67" s="156">
        <v>2.2999999999999998</v>
      </c>
      <c r="D67" s="155">
        <v>1.1100000000000001</v>
      </c>
      <c r="E67" s="155">
        <v>1.1299999999999999</v>
      </c>
      <c r="F67" s="160"/>
      <c r="G67" s="160"/>
      <c r="H67" s="157">
        <f t="shared" si="10"/>
        <v>-1.6796929939121075E-2</v>
      </c>
      <c r="I67" s="157">
        <f t="shared" si="10"/>
        <v>-1.7094017094017144E-2</v>
      </c>
      <c r="J67" s="157">
        <f t="shared" si="10"/>
        <v>0</v>
      </c>
      <c r="K67" s="157">
        <f t="shared" si="10"/>
        <v>-8.7719298245614308E-3</v>
      </c>
      <c r="L67" s="157" t="e">
        <f t="shared" si="10"/>
        <v>#DIV/0!</v>
      </c>
      <c r="M67" s="157" t="e">
        <f t="shared" si="10"/>
        <v>#DIV/0!</v>
      </c>
      <c r="N67" s="158">
        <f t="shared" si="11"/>
        <v>0.99583837849387968</v>
      </c>
      <c r="O67" s="158">
        <f t="shared" si="11"/>
        <v>0.38516746411483277</v>
      </c>
      <c r="P67" s="158">
        <f t="shared" si="11"/>
        <v>0.54718309859154945</v>
      </c>
      <c r="Q67" s="158">
        <f t="shared" si="11"/>
        <v>0.24565217391304345</v>
      </c>
      <c r="R67" s="158" t="e">
        <f t="shared" si="11"/>
        <v>#DIV/0!</v>
      </c>
      <c r="S67" s="158" t="e">
        <f t="shared" si="11"/>
        <v>#DIV/0!</v>
      </c>
      <c r="T67" s="159">
        <f t="shared" si="7"/>
        <v>1.1780027366194257</v>
      </c>
      <c r="V67" s="159">
        <f t="shared" si="8"/>
        <v>0.99583837849387968</v>
      </c>
      <c r="W67" s="159">
        <f t="shared" si="9"/>
        <v>1.1780027366194257</v>
      </c>
    </row>
    <row r="68" spans="1:23" x14ac:dyDescent="0.25">
      <c r="A68" s="154">
        <v>38455</v>
      </c>
      <c r="B68" s="155">
        <v>1000.9</v>
      </c>
      <c r="C68" s="156">
        <v>2.33</v>
      </c>
      <c r="D68" s="155">
        <v>1.0900000000000001</v>
      </c>
      <c r="E68" s="155">
        <v>1.1499999999999999</v>
      </c>
      <c r="F68" s="160"/>
      <c r="G68" s="160"/>
      <c r="H68" s="157">
        <f t="shared" si="10"/>
        <v>2.2683151118831013E-2</v>
      </c>
      <c r="I68" s="157">
        <f t="shared" si="10"/>
        <v>1.3043478260869712E-2</v>
      </c>
      <c r="J68" s="157">
        <f t="shared" si="10"/>
        <v>-1.8018018018018056E-2</v>
      </c>
      <c r="K68" s="157">
        <f t="shared" si="10"/>
        <v>1.7699115044247815E-2</v>
      </c>
      <c r="L68" s="157" t="e">
        <f t="shared" si="10"/>
        <v>#DIV/0!</v>
      </c>
      <c r="M68" s="157" t="e">
        <f t="shared" si="10"/>
        <v>#DIV/0!</v>
      </c>
      <c r="N68" s="158">
        <f t="shared" si="11"/>
        <v>1.018427130923188</v>
      </c>
      <c r="O68" s="158">
        <f t="shared" si="11"/>
        <v>0.39019138755980892</v>
      </c>
      <c r="P68" s="158">
        <f t="shared" si="11"/>
        <v>0.537323943661972</v>
      </c>
      <c r="Q68" s="158">
        <f t="shared" si="11"/>
        <v>0.24999999999999997</v>
      </c>
      <c r="R68" s="158" t="e">
        <f t="shared" si="11"/>
        <v>#DIV/0!</v>
      </c>
      <c r="S68" s="158" t="e">
        <f t="shared" si="11"/>
        <v>#DIV/0!</v>
      </c>
      <c r="T68" s="159">
        <f t="shared" si="7"/>
        <v>1.177515331221781</v>
      </c>
      <c r="V68" s="159">
        <f t="shared" si="8"/>
        <v>1.018427130923188</v>
      </c>
      <c r="W68" s="159">
        <f t="shared" si="9"/>
        <v>1.177515331221781</v>
      </c>
    </row>
    <row r="69" spans="1:23" x14ac:dyDescent="0.25">
      <c r="A69" s="154">
        <v>38456</v>
      </c>
      <c r="B69" s="155">
        <v>986.98</v>
      </c>
      <c r="C69" s="156">
        <v>2.29</v>
      </c>
      <c r="D69" s="155">
        <v>1.08</v>
      </c>
      <c r="E69" s="155">
        <v>1.1200000000000001</v>
      </c>
      <c r="F69" s="160"/>
      <c r="G69" s="160"/>
      <c r="H69" s="157">
        <f t="shared" si="10"/>
        <v>-1.3907483265061416E-2</v>
      </c>
      <c r="I69" s="157">
        <f t="shared" si="10"/>
        <v>-1.7167381974248941E-2</v>
      </c>
      <c r="J69" s="157">
        <f t="shared" si="10"/>
        <v>-9.1743119266055606E-3</v>
      </c>
      <c r="K69" s="157">
        <f t="shared" si="10"/>
        <v>-2.608695652173898E-2</v>
      </c>
      <c r="L69" s="157" t="e">
        <f t="shared" si="10"/>
        <v>#DIV/0!</v>
      </c>
      <c r="M69" s="157" t="e">
        <f t="shared" si="10"/>
        <v>#DIV/0!</v>
      </c>
      <c r="N69" s="158">
        <f t="shared" si="11"/>
        <v>1.0042633726431893</v>
      </c>
      <c r="O69" s="158">
        <f t="shared" si="11"/>
        <v>0.3834928229665075</v>
      </c>
      <c r="P69" s="158">
        <f t="shared" si="11"/>
        <v>0.53239436619718328</v>
      </c>
      <c r="Q69" s="158">
        <f t="shared" si="11"/>
        <v>0.24347826086956523</v>
      </c>
      <c r="R69" s="158" t="e">
        <f t="shared" si="11"/>
        <v>#DIV/0!</v>
      </c>
      <c r="S69" s="158" t="e">
        <f t="shared" si="11"/>
        <v>#DIV/0!</v>
      </c>
      <c r="T69" s="159">
        <f t="shared" si="7"/>
        <v>1.159365450033256</v>
      </c>
      <c r="V69" s="159">
        <f t="shared" si="8"/>
        <v>1.0042633726431893</v>
      </c>
      <c r="W69" s="159">
        <f t="shared" si="9"/>
        <v>1.159365450033256</v>
      </c>
    </row>
    <row r="70" spans="1:23" x14ac:dyDescent="0.25">
      <c r="A70" s="154">
        <v>38457</v>
      </c>
      <c r="B70" s="155">
        <v>974.08</v>
      </c>
      <c r="C70" s="156">
        <v>2.2799999999999998</v>
      </c>
      <c r="D70" s="155">
        <v>1.08</v>
      </c>
      <c r="E70" s="155">
        <v>1.06</v>
      </c>
      <c r="F70" s="160"/>
      <c r="G70" s="160"/>
      <c r="H70" s="157">
        <f t="shared" si="10"/>
        <v>-1.3070173661067108E-2</v>
      </c>
      <c r="I70" s="157">
        <f t="shared" si="10"/>
        <v>-4.366812227074357E-3</v>
      </c>
      <c r="J70" s="157">
        <f t="shared" si="10"/>
        <v>0</v>
      </c>
      <c r="K70" s="157">
        <f t="shared" si="10"/>
        <v>-5.3571428571428603E-2</v>
      </c>
      <c r="L70" s="157" t="e">
        <f t="shared" si="10"/>
        <v>#DIV/0!</v>
      </c>
      <c r="M70" s="157" t="e">
        <f t="shared" si="10"/>
        <v>#DIV/0!</v>
      </c>
      <c r="N70" s="158">
        <f t="shared" si="11"/>
        <v>0.99113747596129387</v>
      </c>
      <c r="O70" s="158">
        <f t="shared" si="11"/>
        <v>0.38181818181818211</v>
      </c>
      <c r="P70" s="158">
        <f t="shared" si="11"/>
        <v>0.53239436619718328</v>
      </c>
      <c r="Q70" s="158">
        <f t="shared" si="11"/>
        <v>0.23043478260869565</v>
      </c>
      <c r="R70" s="158" t="e">
        <f t="shared" si="11"/>
        <v>#DIV/0!</v>
      </c>
      <c r="S70" s="158" t="e">
        <f t="shared" si="11"/>
        <v>#DIV/0!</v>
      </c>
      <c r="T70" s="159">
        <f t="shared" ref="T70:T133" si="12">SUM(O70:Q70)</f>
        <v>1.144647330624061</v>
      </c>
      <c r="V70" s="159">
        <f t="shared" ref="V70:V133" si="13">N70</f>
        <v>0.99113747596129387</v>
      </c>
      <c r="W70" s="159">
        <f t="shared" ref="W70:W133" si="14">T70</f>
        <v>1.144647330624061</v>
      </c>
    </row>
    <row r="71" spans="1:23" x14ac:dyDescent="0.25">
      <c r="A71" s="154">
        <v>38460</v>
      </c>
      <c r="B71" s="155">
        <v>963.77</v>
      </c>
      <c r="C71" s="156">
        <v>2.2799999999999998</v>
      </c>
      <c r="D71" s="155">
        <v>1.06</v>
      </c>
      <c r="E71" s="155">
        <v>1.05</v>
      </c>
      <c r="F71" s="160"/>
      <c r="G71" s="160"/>
      <c r="H71" s="157">
        <f t="shared" si="10"/>
        <v>-1.0584346254927768E-2</v>
      </c>
      <c r="I71" s="157">
        <f t="shared" si="10"/>
        <v>0</v>
      </c>
      <c r="J71" s="157">
        <f t="shared" si="10"/>
        <v>-1.851851851851849E-2</v>
      </c>
      <c r="K71" s="157">
        <f t="shared" si="10"/>
        <v>-9.4339622641509413E-3</v>
      </c>
      <c r="L71" s="157" t="e">
        <f t="shared" si="10"/>
        <v>#DIV/0!</v>
      </c>
      <c r="M71" s="157" t="e">
        <f t="shared" si="10"/>
        <v>#DIV/0!</v>
      </c>
      <c r="N71" s="158">
        <f t="shared" si="11"/>
        <v>0.98064693372948442</v>
      </c>
      <c r="O71" s="158">
        <f t="shared" si="11"/>
        <v>0.38181818181818211</v>
      </c>
      <c r="P71" s="158">
        <f t="shared" si="11"/>
        <v>0.52253521126760583</v>
      </c>
      <c r="Q71" s="158">
        <f t="shared" si="11"/>
        <v>0.22826086956521741</v>
      </c>
      <c r="R71" s="158" t="e">
        <f t="shared" si="11"/>
        <v>#DIV/0!</v>
      </c>
      <c r="S71" s="158" t="e">
        <f t="shared" si="11"/>
        <v>#DIV/0!</v>
      </c>
      <c r="T71" s="159">
        <f t="shared" si="12"/>
        <v>1.1326142626510052</v>
      </c>
      <c r="V71" s="159">
        <f t="shared" si="13"/>
        <v>0.98064693372948442</v>
      </c>
      <c r="W71" s="159">
        <f t="shared" si="14"/>
        <v>1.1326142626510052</v>
      </c>
    </row>
    <row r="72" spans="1:23" x14ac:dyDescent="0.25">
      <c r="A72" s="154">
        <v>38461</v>
      </c>
      <c r="B72" s="155">
        <v>965.89</v>
      </c>
      <c r="C72" s="156">
        <v>2.3199999999999998</v>
      </c>
      <c r="D72" s="155">
        <v>1.06</v>
      </c>
      <c r="E72" s="155">
        <v>1.06</v>
      </c>
      <c r="F72" s="160"/>
      <c r="G72" s="160"/>
      <c r="H72" s="157">
        <f t="shared" si="10"/>
        <v>2.199694947964792E-3</v>
      </c>
      <c r="I72" s="157">
        <f t="shared" si="10"/>
        <v>1.7543859649122862E-2</v>
      </c>
      <c r="J72" s="157">
        <f t="shared" si="10"/>
        <v>0</v>
      </c>
      <c r="K72" s="157">
        <f t="shared" si="10"/>
        <v>9.52380952380949E-3</v>
      </c>
      <c r="L72" s="157" t="e">
        <f t="shared" si="10"/>
        <v>#DIV/0!</v>
      </c>
      <c r="M72" s="157" t="e">
        <f t="shared" si="10"/>
        <v>#DIV/0!</v>
      </c>
      <c r="N72" s="158">
        <f t="shared" si="11"/>
        <v>0.9828040578353463</v>
      </c>
      <c r="O72" s="158">
        <f t="shared" si="11"/>
        <v>0.38851674641148359</v>
      </c>
      <c r="P72" s="158">
        <f t="shared" si="11"/>
        <v>0.52253521126760583</v>
      </c>
      <c r="Q72" s="158">
        <f t="shared" si="11"/>
        <v>0.23043478260869565</v>
      </c>
      <c r="R72" s="158" t="e">
        <f t="shared" si="11"/>
        <v>#DIV/0!</v>
      </c>
      <c r="S72" s="158" t="e">
        <f t="shared" si="11"/>
        <v>#DIV/0!</v>
      </c>
      <c r="T72" s="159">
        <f t="shared" si="12"/>
        <v>1.1414867402877851</v>
      </c>
      <c r="V72" s="159">
        <f t="shared" si="13"/>
        <v>0.9828040578353463</v>
      </c>
      <c r="W72" s="159">
        <f t="shared" si="14"/>
        <v>1.1414867402877851</v>
      </c>
    </row>
    <row r="73" spans="1:23" x14ac:dyDescent="0.25">
      <c r="A73" s="154">
        <v>38462</v>
      </c>
      <c r="B73" s="155">
        <v>950.87</v>
      </c>
      <c r="C73" s="156">
        <v>2.29</v>
      </c>
      <c r="D73" s="155">
        <v>1.06</v>
      </c>
      <c r="E73" s="155">
        <v>1</v>
      </c>
      <c r="F73" s="160"/>
      <c r="G73" s="160"/>
      <c r="H73" s="157">
        <f t="shared" si="10"/>
        <v>-1.555042499663517E-2</v>
      </c>
      <c r="I73" s="157">
        <f t="shared" si="10"/>
        <v>-1.2931034482758563E-2</v>
      </c>
      <c r="J73" s="157">
        <f t="shared" si="10"/>
        <v>0</v>
      </c>
      <c r="K73" s="157">
        <f t="shared" si="10"/>
        <v>-5.6603773584905759E-2</v>
      </c>
      <c r="L73" s="157" t="e">
        <f t="shared" si="10"/>
        <v>#DIV/0!</v>
      </c>
      <c r="M73" s="157" t="e">
        <f t="shared" si="10"/>
        <v>#DIV/0!</v>
      </c>
      <c r="N73" s="158">
        <f t="shared" si="11"/>
        <v>0.96752103704758907</v>
      </c>
      <c r="O73" s="158">
        <f t="shared" si="11"/>
        <v>0.38349282296650755</v>
      </c>
      <c r="P73" s="158">
        <f t="shared" si="11"/>
        <v>0.52253521126760583</v>
      </c>
      <c r="Q73" s="158">
        <f t="shared" si="11"/>
        <v>0.21739130434782605</v>
      </c>
      <c r="R73" s="158" t="e">
        <f t="shared" si="11"/>
        <v>#DIV/0!</v>
      </c>
      <c r="S73" s="158" t="e">
        <f t="shared" si="11"/>
        <v>#DIV/0!</v>
      </c>
      <c r="T73" s="159">
        <f t="shared" si="12"/>
        <v>1.1234193385819395</v>
      </c>
      <c r="V73" s="159">
        <f t="shared" si="13"/>
        <v>0.96752103704758907</v>
      </c>
      <c r="W73" s="159">
        <f t="shared" si="14"/>
        <v>1.1234193385819395</v>
      </c>
    </row>
    <row r="74" spans="1:23" x14ac:dyDescent="0.25">
      <c r="A74" s="154">
        <v>38463</v>
      </c>
      <c r="B74" s="155">
        <v>943.98</v>
      </c>
      <c r="C74" s="156">
        <v>2.2999999999999998</v>
      </c>
      <c r="D74" s="155">
        <v>1.06</v>
      </c>
      <c r="E74" s="155">
        <v>0.97</v>
      </c>
      <c r="F74" s="160"/>
      <c r="G74" s="160"/>
      <c r="H74" s="157">
        <f t="shared" si="10"/>
        <v>-7.2459957722926793E-3</v>
      </c>
      <c r="I74" s="157">
        <f t="shared" si="10"/>
        <v>4.366812227074135E-3</v>
      </c>
      <c r="J74" s="157">
        <f t="shared" si="10"/>
        <v>0</v>
      </c>
      <c r="K74" s="157">
        <f t="shared" si="10"/>
        <v>-3.0000000000000027E-2</v>
      </c>
      <c r="L74" s="157" t="e">
        <f t="shared" si="10"/>
        <v>#DIV/0!</v>
      </c>
      <c r="M74" s="157" t="e">
        <f t="shared" si="10"/>
        <v>#DIV/0!</v>
      </c>
      <c r="N74" s="158">
        <f t="shared" si="11"/>
        <v>0.96051038370353803</v>
      </c>
      <c r="O74" s="158">
        <f t="shared" si="11"/>
        <v>0.38516746411483288</v>
      </c>
      <c r="P74" s="158">
        <f t="shared" si="11"/>
        <v>0.52253521126760583</v>
      </c>
      <c r="Q74" s="158">
        <f t="shared" si="11"/>
        <v>0.21086956521739125</v>
      </c>
      <c r="R74" s="158" t="e">
        <f t="shared" si="11"/>
        <v>#DIV/0!</v>
      </c>
      <c r="S74" s="158" t="e">
        <f t="shared" si="11"/>
        <v>#DIV/0!</v>
      </c>
      <c r="T74" s="159">
        <f t="shared" si="12"/>
        <v>1.11857224059983</v>
      </c>
      <c r="V74" s="159">
        <f t="shared" si="13"/>
        <v>0.96051038370353803</v>
      </c>
      <c r="W74" s="159">
        <f t="shared" si="14"/>
        <v>1.11857224059983</v>
      </c>
    </row>
    <row r="75" spans="1:23" x14ac:dyDescent="0.25">
      <c r="A75" s="154">
        <v>38464</v>
      </c>
      <c r="B75" s="155">
        <v>939.1</v>
      </c>
      <c r="C75" s="156">
        <v>2.33</v>
      </c>
      <c r="D75" s="155">
        <v>1.06</v>
      </c>
      <c r="E75" s="155">
        <v>1</v>
      </c>
      <c r="F75" s="160"/>
      <c r="G75" s="160"/>
      <c r="H75" s="157">
        <f t="shared" si="10"/>
        <v>-5.169601050869721E-3</v>
      </c>
      <c r="I75" s="157">
        <f t="shared" si="10"/>
        <v>1.3043478260869712E-2</v>
      </c>
      <c r="J75" s="157">
        <f t="shared" si="10"/>
        <v>0</v>
      </c>
      <c r="K75" s="157">
        <f t="shared" si="10"/>
        <v>3.0927835051546504E-2</v>
      </c>
      <c r="L75" s="157" t="e">
        <f t="shared" si="10"/>
        <v>#DIV/0!</v>
      </c>
      <c r="M75" s="157" t="e">
        <f t="shared" si="10"/>
        <v>#DIV/0!</v>
      </c>
      <c r="N75" s="158">
        <f t="shared" si="11"/>
        <v>0.95554492821457293</v>
      </c>
      <c r="O75" s="158">
        <f t="shared" si="11"/>
        <v>0.39019138755980903</v>
      </c>
      <c r="P75" s="158">
        <f t="shared" si="11"/>
        <v>0.52253521126760583</v>
      </c>
      <c r="Q75" s="158">
        <f t="shared" si="11"/>
        <v>0.21739130434782605</v>
      </c>
      <c r="R75" s="158" t="e">
        <f t="shared" si="11"/>
        <v>#DIV/0!</v>
      </c>
      <c r="S75" s="158" t="e">
        <f t="shared" si="11"/>
        <v>#DIV/0!</v>
      </c>
      <c r="T75" s="159">
        <f t="shared" si="12"/>
        <v>1.1301179031752411</v>
      </c>
      <c r="V75" s="159">
        <f t="shared" si="13"/>
        <v>0.95554492821457293</v>
      </c>
      <c r="W75" s="159">
        <f t="shared" si="14"/>
        <v>1.1301179031752411</v>
      </c>
    </row>
    <row r="76" spans="1:23" x14ac:dyDescent="0.25">
      <c r="A76" s="154">
        <v>38467</v>
      </c>
      <c r="B76" s="155">
        <v>930.07</v>
      </c>
      <c r="C76" s="156">
        <v>2.34</v>
      </c>
      <c r="D76" s="155">
        <v>1.0900000000000001</v>
      </c>
      <c r="E76" s="155">
        <v>1.01</v>
      </c>
      <c r="F76" s="160"/>
      <c r="G76" s="160"/>
      <c r="H76" s="157">
        <f t="shared" si="10"/>
        <v>-9.6155893941006765E-3</v>
      </c>
      <c r="I76" s="157">
        <f t="shared" si="10"/>
        <v>4.2918454935620964E-3</v>
      </c>
      <c r="J76" s="157">
        <f t="shared" si="10"/>
        <v>2.8301886792452935E-2</v>
      </c>
      <c r="K76" s="157">
        <f t="shared" si="10"/>
        <v>1.0000000000000009E-2</v>
      </c>
      <c r="L76" s="157" t="e">
        <f t="shared" si="10"/>
        <v>#DIV/0!</v>
      </c>
      <c r="M76" s="157" t="e">
        <f t="shared" si="10"/>
        <v>#DIV/0!</v>
      </c>
      <c r="N76" s="158">
        <f t="shared" si="11"/>
        <v>0.94635680053724625</v>
      </c>
      <c r="O76" s="158">
        <f t="shared" si="11"/>
        <v>0.39186602870813436</v>
      </c>
      <c r="P76" s="158">
        <f t="shared" si="11"/>
        <v>0.53732394366197211</v>
      </c>
      <c r="Q76" s="158">
        <f t="shared" si="11"/>
        <v>0.21956521739130433</v>
      </c>
      <c r="R76" s="158" t="e">
        <f t="shared" si="11"/>
        <v>#DIV/0!</v>
      </c>
      <c r="S76" s="158" t="e">
        <f t="shared" si="11"/>
        <v>#DIV/0!</v>
      </c>
      <c r="T76" s="159">
        <f t="shared" si="12"/>
        <v>1.1487551897614108</v>
      </c>
      <c r="V76" s="159">
        <f t="shared" si="13"/>
        <v>0.94635680053724625</v>
      </c>
      <c r="W76" s="159">
        <f t="shared" si="14"/>
        <v>1.1487551897614108</v>
      </c>
    </row>
    <row r="77" spans="1:23" x14ac:dyDescent="0.25">
      <c r="A77" s="154">
        <v>38468</v>
      </c>
      <c r="B77" s="155">
        <v>937.08</v>
      </c>
      <c r="C77" s="156">
        <v>2.31</v>
      </c>
      <c r="D77" s="155">
        <v>1.1200000000000001</v>
      </c>
      <c r="E77" s="155">
        <v>1.04</v>
      </c>
      <c r="F77" s="160"/>
      <c r="G77" s="160"/>
      <c r="H77" s="157">
        <f t="shared" si="10"/>
        <v>7.5370671024761471E-3</v>
      </c>
      <c r="I77" s="157">
        <f t="shared" si="10"/>
        <v>-1.2820512820512775E-2</v>
      </c>
      <c r="J77" s="157">
        <f t="shared" si="10"/>
        <v>2.7522935779816571E-2</v>
      </c>
      <c r="K77" s="157">
        <f t="shared" si="10"/>
        <v>2.9702970297029729E-2</v>
      </c>
      <c r="L77" s="157" t="e">
        <f t="shared" si="10"/>
        <v>#DIV/0!</v>
      </c>
      <c r="M77" s="157" t="e">
        <f t="shared" si="10"/>
        <v>#DIV/0!</v>
      </c>
      <c r="N77" s="158">
        <f t="shared" si="11"/>
        <v>0.95348955524578005</v>
      </c>
      <c r="O77" s="158">
        <f t="shared" si="11"/>
        <v>0.38684210526315832</v>
      </c>
      <c r="P77" s="158">
        <f t="shared" si="11"/>
        <v>0.5521126760563384</v>
      </c>
      <c r="Q77" s="158">
        <f t="shared" si="11"/>
        <v>0.22608695652173913</v>
      </c>
      <c r="R77" s="158" t="e">
        <f t="shared" si="11"/>
        <v>#DIV/0!</v>
      </c>
      <c r="S77" s="158" t="e">
        <f t="shared" si="11"/>
        <v>#DIV/0!</v>
      </c>
      <c r="T77" s="159">
        <f t="shared" si="12"/>
        <v>1.1650417378412359</v>
      </c>
      <c r="V77" s="159">
        <f t="shared" si="13"/>
        <v>0.95348955524578005</v>
      </c>
      <c r="W77" s="159">
        <f t="shared" si="14"/>
        <v>1.1650417378412359</v>
      </c>
    </row>
    <row r="78" spans="1:23" x14ac:dyDescent="0.25">
      <c r="A78" s="154">
        <v>38469</v>
      </c>
      <c r="B78" s="155">
        <v>926.6</v>
      </c>
      <c r="C78" s="156">
        <v>2.33</v>
      </c>
      <c r="D78" s="155">
        <v>1.1200000000000001</v>
      </c>
      <c r="E78" s="155">
        <v>1</v>
      </c>
      <c r="F78" s="160"/>
      <c r="G78" s="160"/>
      <c r="H78" s="157">
        <f t="shared" si="10"/>
        <v>-1.1183676953942068E-2</v>
      </c>
      <c r="I78" s="157">
        <f t="shared" si="10"/>
        <v>8.6580086580085869E-3</v>
      </c>
      <c r="J78" s="157">
        <f t="shared" si="10"/>
        <v>0</v>
      </c>
      <c r="K78" s="157">
        <f t="shared" si="10"/>
        <v>-3.8461538461538547E-2</v>
      </c>
      <c r="L78" s="157" t="e">
        <f t="shared" si="10"/>
        <v>#DIV/0!</v>
      </c>
      <c r="M78" s="157" t="e">
        <f t="shared" si="10"/>
        <v>#DIV/0!</v>
      </c>
      <c r="N78" s="158">
        <f t="shared" si="11"/>
        <v>0.94282603608095339</v>
      </c>
      <c r="O78" s="158">
        <f t="shared" si="11"/>
        <v>0.39019138755980903</v>
      </c>
      <c r="P78" s="158">
        <f t="shared" si="11"/>
        <v>0.5521126760563384</v>
      </c>
      <c r="Q78" s="158">
        <f t="shared" si="11"/>
        <v>0.21739130434782605</v>
      </c>
      <c r="R78" s="158" t="e">
        <f t="shared" si="11"/>
        <v>#DIV/0!</v>
      </c>
      <c r="S78" s="158" t="e">
        <f t="shared" si="11"/>
        <v>#DIV/0!</v>
      </c>
      <c r="T78" s="159">
        <f t="shared" si="12"/>
        <v>1.1596953679639737</v>
      </c>
      <c r="V78" s="159">
        <f t="shared" si="13"/>
        <v>0.94282603608095339</v>
      </c>
      <c r="W78" s="159">
        <f t="shared" si="14"/>
        <v>1.1596953679639737</v>
      </c>
    </row>
    <row r="79" spans="1:23" x14ac:dyDescent="0.25">
      <c r="A79" s="154">
        <v>38470</v>
      </c>
      <c r="B79" s="155">
        <v>942.07</v>
      </c>
      <c r="C79" s="156">
        <v>2.36</v>
      </c>
      <c r="D79" s="155">
        <v>1.1599999999999999</v>
      </c>
      <c r="E79" s="155">
        <v>1.07</v>
      </c>
      <c r="F79" s="160"/>
      <c r="G79" s="160"/>
      <c r="H79" s="157">
        <f t="shared" si="10"/>
        <v>1.6695445715519064E-2</v>
      </c>
      <c r="I79" s="157">
        <f t="shared" si="10"/>
        <v>1.2875536480686511E-2</v>
      </c>
      <c r="J79" s="157">
        <f t="shared" si="10"/>
        <v>3.5714285714285587E-2</v>
      </c>
      <c r="K79" s="157">
        <f t="shared" si="10"/>
        <v>7.0000000000000062E-2</v>
      </c>
      <c r="L79" s="157" t="e">
        <f t="shared" si="10"/>
        <v>#DIV/0!</v>
      </c>
      <c r="M79" s="157" t="e">
        <f t="shared" si="10"/>
        <v>#DIV/0!</v>
      </c>
      <c r="N79" s="158">
        <f t="shared" si="11"/>
        <v>0.95856693698552098</v>
      </c>
      <c r="O79" s="158">
        <f t="shared" si="11"/>
        <v>0.39521531100478502</v>
      </c>
      <c r="P79" s="158">
        <f t="shared" si="11"/>
        <v>0.57183098591549331</v>
      </c>
      <c r="Q79" s="158">
        <f t="shared" si="11"/>
        <v>0.2326086956521739</v>
      </c>
      <c r="R79" s="158" t="e">
        <f t="shared" si="11"/>
        <v>#DIV/0!</v>
      </c>
      <c r="S79" s="158" t="e">
        <f t="shared" si="11"/>
        <v>#DIV/0!</v>
      </c>
      <c r="T79" s="159">
        <f t="shared" si="12"/>
        <v>1.1996549925724522</v>
      </c>
      <c r="V79" s="159">
        <f t="shared" si="13"/>
        <v>0.95856693698552098</v>
      </c>
      <c r="W79" s="159">
        <f t="shared" si="14"/>
        <v>1.1996549925724522</v>
      </c>
    </row>
    <row r="80" spans="1:23" x14ac:dyDescent="0.25">
      <c r="A80" s="154">
        <v>38471</v>
      </c>
      <c r="B80" s="155">
        <v>932.4</v>
      </c>
      <c r="C80" s="156">
        <v>2.38</v>
      </c>
      <c r="D80" s="155">
        <v>1.1599999999999999</v>
      </c>
      <c r="E80" s="155">
        <v>1.05</v>
      </c>
      <c r="F80" s="160"/>
      <c r="G80" s="160"/>
      <c r="H80" s="157">
        <f t="shared" si="10"/>
        <v>-1.0264630016877829E-2</v>
      </c>
      <c r="I80" s="157">
        <f t="shared" si="10"/>
        <v>8.4745762711864181E-3</v>
      </c>
      <c r="J80" s="157">
        <f t="shared" si="10"/>
        <v>0</v>
      </c>
      <c r="K80" s="157">
        <f t="shared" si="10"/>
        <v>-1.8691588785046731E-2</v>
      </c>
      <c r="L80" s="157" t="e">
        <f t="shared" si="10"/>
        <v>#DIV/0!</v>
      </c>
      <c r="M80" s="157" t="e">
        <f t="shared" si="10"/>
        <v>#DIV/0!</v>
      </c>
      <c r="N80" s="158">
        <f t="shared" si="11"/>
        <v>0.94872760203095274</v>
      </c>
      <c r="O80" s="158">
        <f t="shared" si="11"/>
        <v>0.39856459330143573</v>
      </c>
      <c r="P80" s="158">
        <f t="shared" si="11"/>
        <v>0.57183098591549331</v>
      </c>
      <c r="Q80" s="158">
        <f t="shared" si="11"/>
        <v>0.22826086956521738</v>
      </c>
      <c r="R80" s="158" t="e">
        <f t="shared" si="11"/>
        <v>#DIV/0!</v>
      </c>
      <c r="S80" s="158" t="e">
        <f t="shared" si="11"/>
        <v>#DIV/0!</v>
      </c>
      <c r="T80" s="159">
        <f t="shared" si="12"/>
        <v>1.1986564487821463</v>
      </c>
      <c r="V80" s="159">
        <f t="shared" si="13"/>
        <v>0.94872760203095274</v>
      </c>
      <c r="W80" s="159">
        <f t="shared" si="14"/>
        <v>1.1986564487821463</v>
      </c>
    </row>
    <row r="81" spans="1:23" x14ac:dyDescent="0.25">
      <c r="A81" s="154">
        <v>38481</v>
      </c>
      <c r="B81" s="155">
        <v>909.17</v>
      </c>
      <c r="C81" s="156">
        <v>2.34</v>
      </c>
      <c r="D81" s="155">
        <v>1.1100000000000001</v>
      </c>
      <c r="E81" s="155">
        <v>1.01</v>
      </c>
      <c r="F81" s="160"/>
      <c r="G81" s="160"/>
      <c r="H81" s="157">
        <f t="shared" si="10"/>
        <v>-2.4914199914199964E-2</v>
      </c>
      <c r="I81" s="157">
        <f t="shared" si="10"/>
        <v>-1.6806722689075682E-2</v>
      </c>
      <c r="J81" s="157">
        <f t="shared" si="10"/>
        <v>-4.3103448275861878E-2</v>
      </c>
      <c r="K81" s="157">
        <f t="shared" si="10"/>
        <v>-3.8095238095238182E-2</v>
      </c>
      <c r="L81" s="157" t="e">
        <f t="shared" si="10"/>
        <v>#DIV/0!</v>
      </c>
      <c r="M81" s="157" t="e">
        <f t="shared" si="10"/>
        <v>#DIV/0!</v>
      </c>
      <c r="N81" s="158">
        <f t="shared" si="11"/>
        <v>0.92509081288983408</v>
      </c>
      <c r="O81" s="158">
        <f t="shared" si="11"/>
        <v>0.39186602870813425</v>
      </c>
      <c r="P81" s="158">
        <f t="shared" si="11"/>
        <v>0.54718309859154979</v>
      </c>
      <c r="Q81" s="158">
        <f t="shared" si="11"/>
        <v>0.2195652173913043</v>
      </c>
      <c r="R81" s="158" t="e">
        <f t="shared" si="11"/>
        <v>#DIV/0!</v>
      </c>
      <c r="S81" s="158" t="e">
        <f t="shared" si="11"/>
        <v>#DIV/0!</v>
      </c>
      <c r="T81" s="159">
        <f t="shared" si="12"/>
        <v>1.1586143446909882</v>
      </c>
      <c r="V81" s="159">
        <f t="shared" si="13"/>
        <v>0.92509081288983408</v>
      </c>
      <c r="W81" s="159">
        <f t="shared" si="14"/>
        <v>1.1586143446909882</v>
      </c>
    </row>
    <row r="82" spans="1:23" x14ac:dyDescent="0.25">
      <c r="A82" s="154">
        <v>38482</v>
      </c>
      <c r="B82" s="155">
        <v>913.08</v>
      </c>
      <c r="C82" s="156">
        <v>2.36</v>
      </c>
      <c r="D82" s="155">
        <v>1.1100000000000001</v>
      </c>
      <c r="E82" s="155">
        <v>1.03</v>
      </c>
      <c r="F82" s="160"/>
      <c r="G82" s="160"/>
      <c r="H82" s="157">
        <f t="shared" si="10"/>
        <v>4.3006258455515756E-3</v>
      </c>
      <c r="I82" s="157">
        <f t="shared" si="10"/>
        <v>8.5470085470085166E-3</v>
      </c>
      <c r="J82" s="157">
        <f t="shared" si="10"/>
        <v>0</v>
      </c>
      <c r="K82" s="157">
        <f t="shared" si="10"/>
        <v>1.980198019801982E-2</v>
      </c>
      <c r="L82" s="157" t="e">
        <f t="shared" si="10"/>
        <v>#DIV/0!</v>
      </c>
      <c r="M82" s="157" t="e">
        <f t="shared" si="10"/>
        <v>#DIV/0!</v>
      </c>
      <c r="N82" s="158">
        <f t="shared" si="11"/>
        <v>0.92906928234923036</v>
      </c>
      <c r="O82" s="158">
        <f t="shared" si="11"/>
        <v>0.39521531100478496</v>
      </c>
      <c r="P82" s="158">
        <f t="shared" si="11"/>
        <v>0.54718309859154979</v>
      </c>
      <c r="Q82" s="158">
        <f t="shared" si="11"/>
        <v>0.22391304347826083</v>
      </c>
      <c r="R82" s="158" t="e">
        <f t="shared" si="11"/>
        <v>#DIV/0!</v>
      </c>
      <c r="S82" s="158" t="e">
        <f t="shared" si="11"/>
        <v>#DIV/0!</v>
      </c>
      <c r="T82" s="159">
        <f t="shared" si="12"/>
        <v>1.1663114530745955</v>
      </c>
      <c r="V82" s="159">
        <f t="shared" si="13"/>
        <v>0.92906928234923036</v>
      </c>
      <c r="W82" s="159">
        <f t="shared" si="14"/>
        <v>1.1663114530745955</v>
      </c>
    </row>
    <row r="83" spans="1:23" x14ac:dyDescent="0.25">
      <c r="A83" s="154">
        <v>38483</v>
      </c>
      <c r="B83" s="155">
        <v>901.85</v>
      </c>
      <c r="C83" s="156">
        <v>2.33</v>
      </c>
      <c r="D83" s="155">
        <v>1.1000000000000001</v>
      </c>
      <c r="E83" s="155">
        <v>1.06</v>
      </c>
      <c r="F83" s="160"/>
      <c r="G83" s="160"/>
      <c r="H83" s="157">
        <f t="shared" si="10"/>
        <v>-1.2299031848249875E-2</v>
      </c>
      <c r="I83" s="157">
        <f t="shared" si="10"/>
        <v>-1.2711864406779627E-2</v>
      </c>
      <c r="J83" s="157">
        <f t="shared" si="10"/>
        <v>-9.009009009009028E-3</v>
      </c>
      <c r="K83" s="157">
        <f t="shared" si="10"/>
        <v>2.9126213592232997E-2</v>
      </c>
      <c r="L83" s="157" t="e">
        <f t="shared" si="10"/>
        <v>#DIV/0!</v>
      </c>
      <c r="M83" s="157" t="e">
        <f t="shared" si="10"/>
        <v>#DIV/0!</v>
      </c>
      <c r="N83" s="158">
        <f t="shared" si="11"/>
        <v>0.91764262965638654</v>
      </c>
      <c r="O83" s="158">
        <f t="shared" si="11"/>
        <v>0.39019138755980892</v>
      </c>
      <c r="P83" s="158">
        <f t="shared" si="11"/>
        <v>0.54225352112676106</v>
      </c>
      <c r="Q83" s="158">
        <f t="shared" si="11"/>
        <v>0.2304347826086956</v>
      </c>
      <c r="R83" s="158" t="e">
        <f t="shared" si="11"/>
        <v>#DIV/0!</v>
      </c>
      <c r="S83" s="158" t="e">
        <f t="shared" si="11"/>
        <v>#DIV/0!</v>
      </c>
      <c r="T83" s="159">
        <f t="shared" si="12"/>
        <v>1.1628796912952657</v>
      </c>
      <c r="V83" s="159">
        <f t="shared" si="13"/>
        <v>0.91764262965638654</v>
      </c>
      <c r="W83" s="159">
        <f t="shared" si="14"/>
        <v>1.1628796912952657</v>
      </c>
    </row>
    <row r="84" spans="1:23" x14ac:dyDescent="0.25">
      <c r="A84" s="154">
        <v>38484</v>
      </c>
      <c r="B84" s="155">
        <v>885.82</v>
      </c>
      <c r="C84" s="156">
        <v>2.2000000000000002</v>
      </c>
      <c r="D84" s="155">
        <v>1.07</v>
      </c>
      <c r="E84" s="155">
        <v>1.0900000000000001</v>
      </c>
      <c r="F84" s="160"/>
      <c r="G84" s="160"/>
      <c r="H84" s="157">
        <f t="shared" si="10"/>
        <v>-1.7774574485779238E-2</v>
      </c>
      <c r="I84" s="157">
        <f t="shared" si="10"/>
        <v>-5.5793991416308919E-2</v>
      </c>
      <c r="J84" s="157">
        <f t="shared" si="10"/>
        <v>-2.7272727272727337E-2</v>
      </c>
      <c r="K84" s="157">
        <f t="shared" si="10"/>
        <v>2.8301886792452935E-2</v>
      </c>
      <c r="L84" s="157" t="e">
        <f t="shared" si="10"/>
        <v>#DIV/0!</v>
      </c>
      <c r="M84" s="157" t="e">
        <f t="shared" si="10"/>
        <v>#DIV/0!</v>
      </c>
      <c r="N84" s="158">
        <f t="shared" si="11"/>
        <v>0.90133192238423276</v>
      </c>
      <c r="O84" s="158">
        <f t="shared" si="11"/>
        <v>0.36842105263157926</v>
      </c>
      <c r="P84" s="158">
        <f t="shared" si="11"/>
        <v>0.52746478873239477</v>
      </c>
      <c r="Q84" s="158">
        <f t="shared" si="11"/>
        <v>0.2369565217391304</v>
      </c>
      <c r="R84" s="158" t="e">
        <f t="shared" si="11"/>
        <v>#DIV/0!</v>
      </c>
      <c r="S84" s="158" t="e">
        <f t="shared" si="11"/>
        <v>#DIV/0!</v>
      </c>
      <c r="T84" s="159">
        <f t="shared" si="12"/>
        <v>1.1328423631031046</v>
      </c>
      <c r="V84" s="159">
        <f t="shared" si="13"/>
        <v>0.90133192238423276</v>
      </c>
      <c r="W84" s="159">
        <f t="shared" si="14"/>
        <v>1.1328423631031046</v>
      </c>
    </row>
    <row r="85" spans="1:23" x14ac:dyDescent="0.25">
      <c r="A85" s="154">
        <v>38485</v>
      </c>
      <c r="B85" s="155">
        <v>887.54</v>
      </c>
      <c r="C85" s="156">
        <v>2.2400000000000002</v>
      </c>
      <c r="D85" s="155">
        <v>1.05</v>
      </c>
      <c r="E85" s="155">
        <v>1.0900000000000001</v>
      </c>
      <c r="F85" s="160"/>
      <c r="G85" s="160"/>
      <c r="H85" s="157">
        <f t="shared" si="10"/>
        <v>1.9417037321352026E-3</v>
      </c>
      <c r="I85" s="157">
        <f t="shared" si="10"/>
        <v>1.8181818181818299E-2</v>
      </c>
      <c r="J85" s="157">
        <f t="shared" si="10"/>
        <v>-1.8691588785046731E-2</v>
      </c>
      <c r="K85" s="157">
        <f t="shared" si="10"/>
        <v>0</v>
      </c>
      <c r="L85" s="157" t="e">
        <f t="shared" si="10"/>
        <v>#DIV/0!</v>
      </c>
      <c r="M85" s="157" t="e">
        <f t="shared" si="10"/>
        <v>#DIV/0!</v>
      </c>
      <c r="N85" s="158">
        <f t="shared" si="11"/>
        <v>0.90308204194181885</v>
      </c>
      <c r="O85" s="158">
        <f t="shared" si="11"/>
        <v>0.37511961722488074</v>
      </c>
      <c r="P85" s="158">
        <f t="shared" si="11"/>
        <v>0.51760563380281732</v>
      </c>
      <c r="Q85" s="158">
        <f t="shared" si="11"/>
        <v>0.2369565217391304</v>
      </c>
      <c r="R85" s="158" t="e">
        <f t="shared" si="11"/>
        <v>#DIV/0!</v>
      </c>
      <c r="S85" s="158" t="e">
        <f t="shared" si="11"/>
        <v>#DIV/0!</v>
      </c>
      <c r="T85" s="159">
        <f t="shared" si="12"/>
        <v>1.1296817727668285</v>
      </c>
      <c r="V85" s="159">
        <f t="shared" si="13"/>
        <v>0.90308204194181885</v>
      </c>
      <c r="W85" s="159">
        <f t="shared" si="14"/>
        <v>1.1296817727668285</v>
      </c>
    </row>
    <row r="86" spans="1:23" x14ac:dyDescent="0.25">
      <c r="A86" s="154">
        <v>38488</v>
      </c>
      <c r="B86" s="155">
        <v>875.27</v>
      </c>
      <c r="C86" s="156">
        <v>2.2200000000000002</v>
      </c>
      <c r="D86" s="155">
        <v>1.06</v>
      </c>
      <c r="E86" s="155">
        <v>1.1000000000000001</v>
      </c>
      <c r="F86" s="160"/>
      <c r="G86" s="160"/>
      <c r="H86" s="157">
        <f t="shared" si="10"/>
        <v>-1.3824729026297389E-2</v>
      </c>
      <c r="I86" s="157">
        <f t="shared" si="10"/>
        <v>-8.9285714285713969E-3</v>
      </c>
      <c r="J86" s="157">
        <f t="shared" si="10"/>
        <v>9.52380952380949E-3</v>
      </c>
      <c r="K86" s="157">
        <f t="shared" si="10"/>
        <v>9.1743119266054496E-3</v>
      </c>
      <c r="L86" s="157" t="e">
        <f t="shared" si="10"/>
        <v>#DIV/0!</v>
      </c>
      <c r="M86" s="157" t="e">
        <f t="shared" si="10"/>
        <v>#DIV/0!</v>
      </c>
      <c r="N86" s="158">
        <f t="shared" si="11"/>
        <v>0.8905971774234579</v>
      </c>
      <c r="O86" s="158">
        <f t="shared" si="11"/>
        <v>0.37177033492823003</v>
      </c>
      <c r="P86" s="158">
        <f t="shared" si="11"/>
        <v>0.52253521126760605</v>
      </c>
      <c r="Q86" s="158">
        <f t="shared" si="11"/>
        <v>0.23913043478260865</v>
      </c>
      <c r="R86" s="158" t="e">
        <f t="shared" si="11"/>
        <v>#DIV/0!</v>
      </c>
      <c r="S86" s="158" t="e">
        <f t="shared" si="11"/>
        <v>#DIV/0!</v>
      </c>
      <c r="T86" s="159">
        <f t="shared" si="12"/>
        <v>1.1334359809784447</v>
      </c>
      <c r="V86" s="159">
        <f t="shared" si="13"/>
        <v>0.8905971774234579</v>
      </c>
      <c r="W86" s="159">
        <f t="shared" si="14"/>
        <v>1.1334359809784447</v>
      </c>
    </row>
    <row r="87" spans="1:23" x14ac:dyDescent="0.25">
      <c r="A87" s="154">
        <v>38489</v>
      </c>
      <c r="B87" s="155">
        <v>881.46</v>
      </c>
      <c r="C87" s="156">
        <v>2.2200000000000002</v>
      </c>
      <c r="D87" s="155">
        <v>1.08</v>
      </c>
      <c r="E87" s="155">
        <v>1.0900000000000001</v>
      </c>
      <c r="F87" s="160"/>
      <c r="G87" s="160"/>
      <c r="H87" s="157">
        <f t="shared" si="10"/>
        <v>7.0721034652165837E-3</v>
      </c>
      <c r="I87" s="157">
        <f t="shared" si="10"/>
        <v>0</v>
      </c>
      <c r="J87" s="157">
        <f t="shared" si="10"/>
        <v>1.8867924528301883E-2</v>
      </c>
      <c r="K87" s="157">
        <f t="shared" si="10"/>
        <v>-9.0909090909091494E-3</v>
      </c>
      <c r="L87" s="157" t="e">
        <f t="shared" si="10"/>
        <v>#DIV/0!</v>
      </c>
      <c r="M87" s="157" t="e">
        <f t="shared" si="10"/>
        <v>#DIV/0!</v>
      </c>
      <c r="N87" s="158">
        <f t="shared" si="11"/>
        <v>0.89689557280802645</v>
      </c>
      <c r="O87" s="158">
        <f t="shared" si="11"/>
        <v>0.37177033492823003</v>
      </c>
      <c r="P87" s="158">
        <f t="shared" si="11"/>
        <v>0.5323943661971835</v>
      </c>
      <c r="Q87" s="158">
        <f t="shared" si="11"/>
        <v>0.23695652173913037</v>
      </c>
      <c r="R87" s="158" t="e">
        <f t="shared" si="11"/>
        <v>#DIV/0!</v>
      </c>
      <c r="S87" s="158" t="e">
        <f t="shared" si="11"/>
        <v>#DIV/0!</v>
      </c>
      <c r="T87" s="159">
        <f t="shared" si="12"/>
        <v>1.1411212228645438</v>
      </c>
      <c r="V87" s="159">
        <f t="shared" si="13"/>
        <v>0.89689557280802645</v>
      </c>
      <c r="W87" s="159">
        <f t="shared" si="14"/>
        <v>1.1411212228645438</v>
      </c>
    </row>
    <row r="88" spans="1:23" x14ac:dyDescent="0.25">
      <c r="A88" s="154">
        <v>38490</v>
      </c>
      <c r="B88" s="155">
        <v>883.2</v>
      </c>
      <c r="C88" s="156">
        <v>2.25</v>
      </c>
      <c r="D88" s="155">
        <v>1.03</v>
      </c>
      <c r="E88" s="155">
        <v>1.1000000000000001</v>
      </c>
      <c r="F88" s="160"/>
      <c r="G88" s="160"/>
      <c r="H88" s="157">
        <f t="shared" si="10"/>
        <v>1.9739976856578689E-3</v>
      </c>
      <c r="I88" s="157">
        <f t="shared" si="10"/>
        <v>1.3513513513513375E-2</v>
      </c>
      <c r="J88" s="157">
        <f t="shared" si="10"/>
        <v>-4.629629629629628E-2</v>
      </c>
      <c r="K88" s="157">
        <f t="shared" si="10"/>
        <v>9.1743119266054496E-3</v>
      </c>
      <c r="L88" s="157" t="e">
        <f t="shared" si="10"/>
        <v>#DIV/0!</v>
      </c>
      <c r="M88" s="157" t="e">
        <f t="shared" si="10"/>
        <v>#DIV/0!</v>
      </c>
      <c r="N88" s="158">
        <f t="shared" si="11"/>
        <v>0.89866604259302629</v>
      </c>
      <c r="O88" s="158">
        <f t="shared" si="11"/>
        <v>0.37679425837320607</v>
      </c>
      <c r="P88" s="158">
        <f t="shared" si="11"/>
        <v>0.50774647887323987</v>
      </c>
      <c r="Q88" s="158">
        <f t="shared" si="11"/>
        <v>0.23913043478260862</v>
      </c>
      <c r="R88" s="158" t="e">
        <f t="shared" si="11"/>
        <v>#DIV/0!</v>
      </c>
      <c r="S88" s="158" t="e">
        <f t="shared" si="11"/>
        <v>#DIV/0!</v>
      </c>
      <c r="T88" s="159">
        <f t="shared" si="12"/>
        <v>1.1236711720290546</v>
      </c>
      <c r="V88" s="159">
        <f t="shared" si="13"/>
        <v>0.89866604259302629</v>
      </c>
      <c r="W88" s="159">
        <f t="shared" si="14"/>
        <v>1.1236711720290546</v>
      </c>
    </row>
    <row r="89" spans="1:23" x14ac:dyDescent="0.25">
      <c r="A89" s="154">
        <v>38491</v>
      </c>
      <c r="B89" s="155">
        <v>884.17</v>
      </c>
      <c r="C89" s="156">
        <v>2.25</v>
      </c>
      <c r="D89" s="155">
        <v>1.04</v>
      </c>
      <c r="E89" s="155">
        <v>1.1000000000000001</v>
      </c>
      <c r="F89" s="160"/>
      <c r="G89" s="160"/>
      <c r="H89" s="157">
        <f t="shared" si="10"/>
        <v>1.0982789855071839E-3</v>
      </c>
      <c r="I89" s="157">
        <f t="shared" si="10"/>
        <v>0</v>
      </c>
      <c r="J89" s="157">
        <f t="shared" si="10"/>
        <v>9.7087378640776656E-3</v>
      </c>
      <c r="K89" s="157">
        <f t="shared" si="10"/>
        <v>0</v>
      </c>
      <c r="L89" s="157" t="e">
        <f t="shared" si="10"/>
        <v>#DIV/0!</v>
      </c>
      <c r="M89" s="157" t="e">
        <f t="shared" si="10"/>
        <v>#DIV/0!</v>
      </c>
      <c r="N89" s="158">
        <f t="shared" si="11"/>
        <v>0.89965302862259511</v>
      </c>
      <c r="O89" s="158">
        <f t="shared" si="11"/>
        <v>0.37679425837320607</v>
      </c>
      <c r="P89" s="158">
        <f t="shared" si="11"/>
        <v>0.5126760563380286</v>
      </c>
      <c r="Q89" s="158">
        <f t="shared" si="11"/>
        <v>0.23913043478260862</v>
      </c>
      <c r="R89" s="158" t="e">
        <f t="shared" si="11"/>
        <v>#DIV/0!</v>
      </c>
      <c r="S89" s="158" t="e">
        <f t="shared" si="11"/>
        <v>#DIV/0!</v>
      </c>
      <c r="T89" s="159">
        <f t="shared" si="12"/>
        <v>1.1286007494938433</v>
      </c>
      <c r="V89" s="159">
        <f t="shared" si="13"/>
        <v>0.89965302862259511</v>
      </c>
      <c r="W89" s="159">
        <f t="shared" si="14"/>
        <v>1.1286007494938433</v>
      </c>
    </row>
    <row r="90" spans="1:23" x14ac:dyDescent="0.25">
      <c r="A90" s="154">
        <v>38492</v>
      </c>
      <c r="B90" s="155">
        <v>882.76</v>
      </c>
      <c r="C90" s="156">
        <v>2.25</v>
      </c>
      <c r="D90" s="155">
        <v>1.06</v>
      </c>
      <c r="E90" s="155">
        <v>1.07</v>
      </c>
      <c r="F90" s="160"/>
      <c r="G90" s="160"/>
      <c r="H90" s="157">
        <f t="shared" si="10"/>
        <v>-1.594715948290415E-3</v>
      </c>
      <c r="I90" s="157">
        <f t="shared" si="10"/>
        <v>0</v>
      </c>
      <c r="J90" s="157">
        <f t="shared" si="10"/>
        <v>1.9230769230769162E-2</v>
      </c>
      <c r="K90" s="157">
        <f t="shared" si="10"/>
        <v>-2.7272727272727337E-2</v>
      </c>
      <c r="L90" s="157" t="e">
        <f t="shared" si="10"/>
        <v>#DIV/0!</v>
      </c>
      <c r="M90" s="157" t="e">
        <f t="shared" si="10"/>
        <v>#DIV/0!</v>
      </c>
      <c r="N90" s="158">
        <f t="shared" si="11"/>
        <v>0.89821833758992287</v>
      </c>
      <c r="O90" s="158">
        <f t="shared" si="11"/>
        <v>0.37679425837320607</v>
      </c>
      <c r="P90" s="158">
        <f t="shared" si="11"/>
        <v>0.52253521126760605</v>
      </c>
      <c r="Q90" s="158">
        <f t="shared" si="11"/>
        <v>0.23260869565217382</v>
      </c>
      <c r="R90" s="158" t="e">
        <f t="shared" si="11"/>
        <v>#DIV/0!</v>
      </c>
      <c r="S90" s="158" t="e">
        <f t="shared" si="11"/>
        <v>#DIV/0!</v>
      </c>
      <c r="T90" s="159">
        <f t="shared" si="12"/>
        <v>1.1319381652929859</v>
      </c>
      <c r="V90" s="159">
        <f t="shared" si="13"/>
        <v>0.89821833758992287</v>
      </c>
      <c r="W90" s="159">
        <f t="shared" si="14"/>
        <v>1.1319381652929859</v>
      </c>
    </row>
    <row r="91" spans="1:23" x14ac:dyDescent="0.25">
      <c r="A91" s="154">
        <v>38495</v>
      </c>
      <c r="B91" s="155">
        <v>863.34</v>
      </c>
      <c r="C91" s="156">
        <v>2.17</v>
      </c>
      <c r="D91" s="155">
        <v>1.06</v>
      </c>
      <c r="E91" s="155">
        <v>1.05</v>
      </c>
      <c r="F91" s="160"/>
      <c r="G91" s="160"/>
      <c r="H91" s="157">
        <f t="shared" si="10"/>
        <v>-2.199918437627435E-2</v>
      </c>
      <c r="I91" s="157">
        <f t="shared" si="10"/>
        <v>-3.5555555555555562E-2</v>
      </c>
      <c r="J91" s="157">
        <f t="shared" si="10"/>
        <v>0</v>
      </c>
      <c r="K91" s="157">
        <f t="shared" si="10"/>
        <v>-1.8691588785046731E-2</v>
      </c>
      <c r="L91" s="157" t="e">
        <f t="shared" si="10"/>
        <v>#DIV/0!</v>
      </c>
      <c r="M91" s="157" t="e">
        <f t="shared" si="10"/>
        <v>#DIV/0!</v>
      </c>
      <c r="N91" s="158">
        <f t="shared" si="11"/>
        <v>0.87845826677113148</v>
      </c>
      <c r="O91" s="158">
        <f t="shared" si="11"/>
        <v>0.36339712918660316</v>
      </c>
      <c r="P91" s="158">
        <f t="shared" si="11"/>
        <v>0.52253521126760605</v>
      </c>
      <c r="Q91" s="158">
        <f t="shared" si="11"/>
        <v>0.22826086956521729</v>
      </c>
      <c r="R91" s="158" t="e">
        <f t="shared" si="11"/>
        <v>#DIV/0!</v>
      </c>
      <c r="S91" s="158" t="e">
        <f t="shared" si="11"/>
        <v>#DIV/0!</v>
      </c>
      <c r="T91" s="159">
        <f t="shared" si="12"/>
        <v>1.1141932100194265</v>
      </c>
      <c r="V91" s="159">
        <f t="shared" si="13"/>
        <v>0.87845826677113148</v>
      </c>
      <c r="W91" s="159">
        <f t="shared" si="14"/>
        <v>1.1141932100194265</v>
      </c>
    </row>
    <row r="92" spans="1:23" x14ac:dyDescent="0.25">
      <c r="A92" s="154">
        <v>38496</v>
      </c>
      <c r="B92" s="155">
        <v>868.46</v>
      </c>
      <c r="C92" s="156">
        <v>2.1800000000000002</v>
      </c>
      <c r="D92" s="155">
        <v>1.04</v>
      </c>
      <c r="E92" s="155">
        <v>1.08</v>
      </c>
      <c r="F92" s="160"/>
      <c r="G92" s="160"/>
      <c r="H92" s="157">
        <f t="shared" si="10"/>
        <v>5.9304561354738272E-3</v>
      </c>
      <c r="I92" s="157">
        <f t="shared" si="10"/>
        <v>4.6082949308756671E-3</v>
      </c>
      <c r="J92" s="157">
        <f t="shared" si="10"/>
        <v>-1.8867924528301883E-2</v>
      </c>
      <c r="K92" s="157">
        <f t="shared" si="10"/>
        <v>2.8571428571428692E-2</v>
      </c>
      <c r="L92" s="157" t="e">
        <f t="shared" si="10"/>
        <v>#DIV/0!</v>
      </c>
      <c r="M92" s="157" t="e">
        <f t="shared" si="10"/>
        <v>#DIV/0!</v>
      </c>
      <c r="N92" s="158">
        <f t="shared" si="11"/>
        <v>0.88366792498906199</v>
      </c>
      <c r="O92" s="158">
        <f t="shared" si="11"/>
        <v>0.36507177033492855</v>
      </c>
      <c r="P92" s="158">
        <f t="shared" si="11"/>
        <v>0.5126760563380286</v>
      </c>
      <c r="Q92" s="158">
        <f t="shared" si="11"/>
        <v>0.2347826086956521</v>
      </c>
      <c r="R92" s="158" t="e">
        <f t="shared" si="11"/>
        <v>#DIV/0!</v>
      </c>
      <c r="S92" s="158" t="e">
        <f t="shared" si="11"/>
        <v>#DIV/0!</v>
      </c>
      <c r="T92" s="159">
        <f t="shared" si="12"/>
        <v>1.1125304353686092</v>
      </c>
      <c r="V92" s="159">
        <f t="shared" si="13"/>
        <v>0.88366792498906199</v>
      </c>
      <c r="W92" s="159">
        <f t="shared" si="14"/>
        <v>1.1125304353686092</v>
      </c>
    </row>
    <row r="93" spans="1:23" x14ac:dyDescent="0.25">
      <c r="A93" s="154">
        <v>38497</v>
      </c>
      <c r="B93" s="155">
        <v>868.45</v>
      </c>
      <c r="C93" s="156">
        <v>2.21</v>
      </c>
      <c r="D93" s="155">
        <v>1.03</v>
      </c>
      <c r="E93" s="155">
        <v>1.07</v>
      </c>
      <c r="F93" s="160"/>
      <c r="G93" s="160"/>
      <c r="H93" s="157">
        <f t="shared" si="10"/>
        <v>-1.1514635101184112E-5</v>
      </c>
      <c r="I93" s="157">
        <f t="shared" si="10"/>
        <v>1.3761467889908063E-2</v>
      </c>
      <c r="J93" s="157">
        <f t="shared" si="10"/>
        <v>-9.6153846153845812E-3</v>
      </c>
      <c r="K93" s="157">
        <f t="shared" si="10"/>
        <v>-9.2592592592593004E-3</v>
      </c>
      <c r="L93" s="157" t="e">
        <f t="shared" si="10"/>
        <v>#DIV/0!</v>
      </c>
      <c r="M93" s="157" t="e">
        <f t="shared" si="10"/>
        <v>#DIV/0!</v>
      </c>
      <c r="N93" s="158">
        <f t="shared" si="11"/>
        <v>0.88365774987535517</v>
      </c>
      <c r="O93" s="158">
        <f t="shared" si="11"/>
        <v>0.37009569377990453</v>
      </c>
      <c r="P93" s="158">
        <f t="shared" si="11"/>
        <v>0.50774647887323987</v>
      </c>
      <c r="Q93" s="158">
        <f t="shared" si="11"/>
        <v>0.23260869565217382</v>
      </c>
      <c r="R93" s="158" t="e">
        <f t="shared" si="11"/>
        <v>#DIV/0!</v>
      </c>
      <c r="S93" s="158" t="e">
        <f t="shared" si="11"/>
        <v>#DIV/0!</v>
      </c>
      <c r="T93" s="159">
        <f t="shared" si="12"/>
        <v>1.1104508683053183</v>
      </c>
      <c r="V93" s="159">
        <f t="shared" si="13"/>
        <v>0.88365774987535517</v>
      </c>
      <c r="W93" s="159">
        <f t="shared" si="14"/>
        <v>1.1104508683053183</v>
      </c>
    </row>
    <row r="94" spans="1:23" x14ac:dyDescent="0.25">
      <c r="A94" s="154">
        <v>38498</v>
      </c>
      <c r="B94" s="155">
        <v>857.33</v>
      </c>
      <c r="C94" s="156">
        <v>2.19</v>
      </c>
      <c r="D94" s="155">
        <v>0.98</v>
      </c>
      <c r="E94" s="155">
        <v>1.03</v>
      </c>
      <c r="F94" s="160"/>
      <c r="G94" s="160"/>
      <c r="H94" s="157">
        <f t="shared" si="10"/>
        <v>-1.2804421670792765E-2</v>
      </c>
      <c r="I94" s="157">
        <f t="shared" si="10"/>
        <v>-9.0497737556560764E-3</v>
      </c>
      <c r="J94" s="157">
        <f t="shared" si="10"/>
        <v>-4.8543689320388439E-2</v>
      </c>
      <c r="K94" s="157">
        <f t="shared" si="10"/>
        <v>-3.7383177570093462E-2</v>
      </c>
      <c r="L94" s="157" t="e">
        <f t="shared" si="10"/>
        <v>#DIV/0!</v>
      </c>
      <c r="M94" s="157" t="e">
        <f t="shared" si="10"/>
        <v>#DIV/0!</v>
      </c>
      <c r="N94" s="158">
        <f t="shared" si="11"/>
        <v>0.87234302343328718</v>
      </c>
      <c r="O94" s="158">
        <f t="shared" si="11"/>
        <v>0.36674641148325382</v>
      </c>
      <c r="P94" s="158">
        <f t="shared" si="11"/>
        <v>0.48309859154929613</v>
      </c>
      <c r="Q94" s="158">
        <f t="shared" si="11"/>
        <v>0.22391304347826077</v>
      </c>
      <c r="R94" s="158" t="e">
        <f t="shared" si="11"/>
        <v>#DIV/0!</v>
      </c>
      <c r="S94" s="158" t="e">
        <f t="shared" si="11"/>
        <v>#DIV/0!</v>
      </c>
      <c r="T94" s="159">
        <f t="shared" si="12"/>
        <v>1.0737580465108107</v>
      </c>
      <c r="V94" s="159">
        <f t="shared" si="13"/>
        <v>0.87234302343328718</v>
      </c>
      <c r="W94" s="159">
        <f t="shared" si="14"/>
        <v>1.0737580465108107</v>
      </c>
    </row>
    <row r="95" spans="1:23" x14ac:dyDescent="0.25">
      <c r="A95" s="154">
        <v>38499</v>
      </c>
      <c r="B95" s="155">
        <v>849.51</v>
      </c>
      <c r="C95" s="156">
        <v>2.17</v>
      </c>
      <c r="D95" s="155">
        <v>0.95</v>
      </c>
      <c r="E95" s="155">
        <v>1.02</v>
      </c>
      <c r="F95" s="160"/>
      <c r="G95" s="160"/>
      <c r="H95" s="157">
        <f t="shared" si="10"/>
        <v>-9.1213418403649493E-3</v>
      </c>
      <c r="I95" s="157">
        <f t="shared" si="10"/>
        <v>-9.1324200913242004E-3</v>
      </c>
      <c r="J95" s="157">
        <f t="shared" si="10"/>
        <v>-3.0612244897959218E-2</v>
      </c>
      <c r="K95" s="157">
        <f t="shared" si="10"/>
        <v>-9.7087378640776656E-3</v>
      </c>
      <c r="L95" s="157" t="e">
        <f t="shared" si="10"/>
        <v>#DIV/0!</v>
      </c>
      <c r="M95" s="157" t="e">
        <f t="shared" si="10"/>
        <v>#DIV/0!</v>
      </c>
      <c r="N95" s="158">
        <f t="shared" si="11"/>
        <v>0.86438608451449472</v>
      </c>
      <c r="O95" s="158">
        <f t="shared" si="11"/>
        <v>0.36339712918660311</v>
      </c>
      <c r="P95" s="158">
        <f t="shared" si="11"/>
        <v>0.4683098591549299</v>
      </c>
      <c r="Q95" s="158">
        <f t="shared" si="11"/>
        <v>0.22173913043478252</v>
      </c>
      <c r="R95" s="158" t="e">
        <f t="shared" si="11"/>
        <v>#DIV/0!</v>
      </c>
      <c r="S95" s="158" t="e">
        <f t="shared" si="11"/>
        <v>#DIV/0!</v>
      </c>
      <c r="T95" s="159">
        <f t="shared" si="12"/>
        <v>1.0534461187763156</v>
      </c>
      <c r="V95" s="159">
        <f t="shared" si="13"/>
        <v>0.86438608451449472</v>
      </c>
      <c r="W95" s="159">
        <f t="shared" si="14"/>
        <v>1.0534461187763156</v>
      </c>
    </row>
    <row r="96" spans="1:23" x14ac:dyDescent="0.25">
      <c r="A96" s="154">
        <v>38502</v>
      </c>
      <c r="B96" s="155">
        <v>855.61</v>
      </c>
      <c r="C96" s="156">
        <v>2.15</v>
      </c>
      <c r="D96" s="155">
        <v>1</v>
      </c>
      <c r="E96" s="155">
        <v>1.04</v>
      </c>
      <c r="F96" s="160"/>
      <c r="G96" s="160"/>
      <c r="H96" s="157">
        <f t="shared" si="10"/>
        <v>7.1806099987050676E-3</v>
      </c>
      <c r="I96" s="157">
        <f t="shared" si="10"/>
        <v>-9.2165898617511122E-3</v>
      </c>
      <c r="J96" s="157">
        <f t="shared" si="10"/>
        <v>5.2631578947368363E-2</v>
      </c>
      <c r="K96" s="157">
        <f t="shared" si="10"/>
        <v>1.9607843137254832E-2</v>
      </c>
      <c r="L96" s="157" t="e">
        <f t="shared" si="10"/>
        <v>#DIV/0!</v>
      </c>
      <c r="M96" s="157" t="e">
        <f t="shared" si="10"/>
        <v>#DIV/0!</v>
      </c>
      <c r="N96" s="158">
        <f t="shared" si="11"/>
        <v>0.87059290387570099</v>
      </c>
      <c r="O96" s="158">
        <f t="shared" si="11"/>
        <v>0.36004784688995239</v>
      </c>
      <c r="P96" s="158">
        <f t="shared" si="11"/>
        <v>0.49295774647887353</v>
      </c>
      <c r="Q96" s="158">
        <f t="shared" si="11"/>
        <v>0.22608695652173902</v>
      </c>
      <c r="R96" s="158" t="e">
        <f t="shared" si="11"/>
        <v>#DIV/0!</v>
      </c>
      <c r="S96" s="158" t="e">
        <f t="shared" si="11"/>
        <v>#DIV/0!</v>
      </c>
      <c r="T96" s="159">
        <f t="shared" si="12"/>
        <v>1.0790925498905648</v>
      </c>
      <c r="V96" s="159">
        <f t="shared" si="13"/>
        <v>0.87059290387570099</v>
      </c>
      <c r="W96" s="159">
        <f t="shared" si="14"/>
        <v>1.0790925498905648</v>
      </c>
    </row>
    <row r="97" spans="1:23" x14ac:dyDescent="0.25">
      <c r="A97" s="154">
        <v>38503</v>
      </c>
      <c r="B97" s="155">
        <v>855.95</v>
      </c>
      <c r="C97" s="156">
        <v>2.17</v>
      </c>
      <c r="D97" s="155">
        <v>1.03</v>
      </c>
      <c r="E97" s="155">
        <v>1.03</v>
      </c>
      <c r="F97" s="160"/>
      <c r="G97" s="160"/>
      <c r="H97" s="157">
        <f t="shared" si="10"/>
        <v>3.9737730975564212E-4</v>
      </c>
      <c r="I97" s="157">
        <f t="shared" si="10"/>
        <v>9.302325581395321E-3</v>
      </c>
      <c r="J97" s="157">
        <f t="shared" si="10"/>
        <v>3.0000000000000027E-2</v>
      </c>
      <c r="K97" s="157">
        <f t="shared" si="10"/>
        <v>-9.6153846153845812E-3</v>
      </c>
      <c r="L97" s="157" t="e">
        <f t="shared" si="10"/>
        <v>#DIV/0!</v>
      </c>
      <c r="M97" s="157" t="e">
        <f t="shared" si="10"/>
        <v>#DIV/0!</v>
      </c>
      <c r="N97" s="158">
        <f t="shared" si="11"/>
        <v>0.87093885774173552</v>
      </c>
      <c r="O97" s="158">
        <f t="shared" si="11"/>
        <v>0.36339712918660311</v>
      </c>
      <c r="P97" s="158">
        <f t="shared" si="11"/>
        <v>0.50774647887323976</v>
      </c>
      <c r="Q97" s="158">
        <f t="shared" si="11"/>
        <v>0.22391304347826077</v>
      </c>
      <c r="R97" s="158" t="e">
        <f t="shared" si="11"/>
        <v>#DIV/0!</v>
      </c>
      <c r="S97" s="158" t="e">
        <f t="shared" si="11"/>
        <v>#DIV/0!</v>
      </c>
      <c r="T97" s="159">
        <f t="shared" si="12"/>
        <v>1.0950566515381037</v>
      </c>
      <c r="V97" s="159">
        <f t="shared" si="13"/>
        <v>0.87093885774173552</v>
      </c>
      <c r="W97" s="159">
        <f t="shared" si="14"/>
        <v>1.0950566515381037</v>
      </c>
    </row>
    <row r="98" spans="1:23" x14ac:dyDescent="0.25">
      <c r="A98" s="154">
        <v>38504</v>
      </c>
      <c r="B98" s="155">
        <v>837.53</v>
      </c>
      <c r="C98" s="156">
        <v>2.13</v>
      </c>
      <c r="D98" s="155">
        <v>1.01</v>
      </c>
      <c r="E98" s="155">
        <v>1.01</v>
      </c>
      <c r="F98" s="160"/>
      <c r="G98" s="160"/>
      <c r="H98" s="157">
        <f t="shared" si="10"/>
        <v>-2.1519948595128291E-2</v>
      </c>
      <c r="I98" s="157">
        <f t="shared" si="10"/>
        <v>-1.8433179723502335E-2</v>
      </c>
      <c r="J98" s="157">
        <f t="shared" si="10"/>
        <v>-1.9417475728155331E-2</v>
      </c>
      <c r="K98" s="157">
        <f t="shared" si="10"/>
        <v>-1.9417475728155331E-2</v>
      </c>
      <c r="L98" s="157" t="e">
        <f t="shared" si="10"/>
        <v>#DIV/0!</v>
      </c>
      <c r="M98" s="157" t="e">
        <f t="shared" si="10"/>
        <v>#DIV/0!</v>
      </c>
      <c r="N98" s="158">
        <f t="shared" si="11"/>
        <v>0.85219629829363364</v>
      </c>
      <c r="O98" s="158">
        <f t="shared" si="11"/>
        <v>0.35669856459330168</v>
      </c>
      <c r="P98" s="158">
        <f t="shared" si="11"/>
        <v>0.49788732394366231</v>
      </c>
      <c r="Q98" s="158">
        <f t="shared" si="11"/>
        <v>0.21956521739130425</v>
      </c>
      <c r="R98" s="158" t="e">
        <f t="shared" si="11"/>
        <v>#DIV/0!</v>
      </c>
      <c r="S98" s="158" t="e">
        <f t="shared" si="11"/>
        <v>#DIV/0!</v>
      </c>
      <c r="T98" s="159">
        <f t="shared" si="12"/>
        <v>1.0741511059282682</v>
      </c>
      <c r="V98" s="159">
        <f t="shared" si="13"/>
        <v>0.85219629829363364</v>
      </c>
      <c r="W98" s="159">
        <f t="shared" si="14"/>
        <v>1.0741511059282682</v>
      </c>
    </row>
    <row r="99" spans="1:23" x14ac:dyDescent="0.25">
      <c r="A99" s="154">
        <v>38505</v>
      </c>
      <c r="B99" s="155">
        <v>818.38</v>
      </c>
      <c r="C99" s="156">
        <v>2.0499999999999998</v>
      </c>
      <c r="D99" s="155">
        <v>0.99</v>
      </c>
      <c r="E99" s="155">
        <v>1.01</v>
      </c>
      <c r="F99" s="160"/>
      <c r="G99" s="160"/>
      <c r="H99" s="157">
        <f t="shared" si="10"/>
        <v>-2.2864852602294872E-2</v>
      </c>
      <c r="I99" s="157">
        <f t="shared" si="10"/>
        <v>-3.7558685446009377E-2</v>
      </c>
      <c r="J99" s="157">
        <f t="shared" si="10"/>
        <v>-1.980198019801982E-2</v>
      </c>
      <c r="K99" s="157">
        <f t="shared" si="10"/>
        <v>0</v>
      </c>
      <c r="L99" s="157" t="e">
        <f t="shared" si="10"/>
        <v>#DIV/0!</v>
      </c>
      <c r="M99" s="157" t="e">
        <f t="shared" si="10"/>
        <v>#DIV/0!</v>
      </c>
      <c r="N99" s="158">
        <f t="shared" si="11"/>
        <v>0.83271095554492836</v>
      </c>
      <c r="O99" s="158">
        <f t="shared" si="11"/>
        <v>0.34330143540669883</v>
      </c>
      <c r="P99" s="158">
        <f t="shared" si="11"/>
        <v>0.4880281690140848</v>
      </c>
      <c r="Q99" s="158">
        <f t="shared" si="11"/>
        <v>0.21956521739130425</v>
      </c>
      <c r="R99" s="158" t="e">
        <f t="shared" si="11"/>
        <v>#DIV/0!</v>
      </c>
      <c r="S99" s="158" t="e">
        <f t="shared" si="11"/>
        <v>#DIV/0!</v>
      </c>
      <c r="T99" s="159">
        <f t="shared" si="12"/>
        <v>1.0508948218120879</v>
      </c>
      <c r="V99" s="159">
        <f t="shared" si="13"/>
        <v>0.83271095554492836</v>
      </c>
      <c r="W99" s="159">
        <f t="shared" si="14"/>
        <v>1.0508948218120879</v>
      </c>
    </row>
    <row r="100" spans="1:23" x14ac:dyDescent="0.25">
      <c r="A100" s="154">
        <v>38506</v>
      </c>
      <c r="B100" s="155">
        <v>818.03</v>
      </c>
      <c r="C100" s="156">
        <v>2.09</v>
      </c>
      <c r="D100" s="155">
        <v>0.98</v>
      </c>
      <c r="E100" s="155">
        <v>1.03</v>
      </c>
      <c r="F100" s="160"/>
      <c r="G100" s="160"/>
      <c r="H100" s="157">
        <f t="shared" si="10"/>
        <v>-4.2767418558620207E-4</v>
      </c>
      <c r="I100" s="157">
        <f t="shared" si="10"/>
        <v>1.9512195121951237E-2</v>
      </c>
      <c r="J100" s="157">
        <f t="shared" si="10"/>
        <v>-1.0101010101010055E-2</v>
      </c>
      <c r="K100" s="157">
        <f t="shared" si="10"/>
        <v>1.980198019801982E-2</v>
      </c>
      <c r="L100" s="157" t="e">
        <f t="shared" si="10"/>
        <v>#DIV/0!</v>
      </c>
      <c r="M100" s="157" t="e">
        <f t="shared" si="10"/>
        <v>#DIV/0!</v>
      </c>
      <c r="N100" s="158">
        <f t="shared" si="11"/>
        <v>0.832354826565187</v>
      </c>
      <c r="O100" s="158">
        <f t="shared" si="11"/>
        <v>0.35000000000000026</v>
      </c>
      <c r="P100" s="158">
        <f t="shared" si="11"/>
        <v>0.48309859154929607</v>
      </c>
      <c r="Q100" s="158">
        <f t="shared" si="11"/>
        <v>0.22391304347826077</v>
      </c>
      <c r="R100" s="158" t="e">
        <f t="shared" si="11"/>
        <v>#DIV/0!</v>
      </c>
      <c r="S100" s="158" t="e">
        <f t="shared" si="11"/>
        <v>#DIV/0!</v>
      </c>
      <c r="T100" s="159">
        <f t="shared" si="12"/>
        <v>1.0570116350275571</v>
      </c>
      <c r="V100" s="159">
        <f t="shared" si="13"/>
        <v>0.832354826565187</v>
      </c>
      <c r="W100" s="159">
        <f t="shared" si="14"/>
        <v>1.0570116350275571</v>
      </c>
    </row>
    <row r="101" spans="1:23" x14ac:dyDescent="0.25">
      <c r="A101" s="154">
        <v>38509</v>
      </c>
      <c r="B101" s="155">
        <v>839</v>
      </c>
      <c r="C101" s="156">
        <v>2.14</v>
      </c>
      <c r="D101" s="155">
        <v>1.04</v>
      </c>
      <c r="E101" s="155">
        <v>1.02</v>
      </c>
      <c r="F101" s="160"/>
      <c r="G101" s="160"/>
      <c r="H101" s="157">
        <f t="shared" si="10"/>
        <v>2.5634756671515824E-2</v>
      </c>
      <c r="I101" s="157">
        <f t="shared" si="10"/>
        <v>2.3923444976076791E-2</v>
      </c>
      <c r="J101" s="157">
        <f t="shared" si="10"/>
        <v>6.1224489795918435E-2</v>
      </c>
      <c r="K101" s="157">
        <f t="shared" si="10"/>
        <v>-9.7087378640776656E-3</v>
      </c>
      <c r="L101" s="157" t="e">
        <f t="shared" si="10"/>
        <v>#DIV/0!</v>
      </c>
      <c r="M101" s="157" t="e">
        <f t="shared" si="10"/>
        <v>#DIV/0!</v>
      </c>
      <c r="N101" s="158">
        <f t="shared" si="11"/>
        <v>0.85369204000854737</v>
      </c>
      <c r="O101" s="158">
        <f t="shared" si="11"/>
        <v>0.35837320574162712</v>
      </c>
      <c r="P101" s="158">
        <f t="shared" si="11"/>
        <v>0.51267605633802849</v>
      </c>
      <c r="Q101" s="158">
        <f t="shared" si="11"/>
        <v>0.22173913043478252</v>
      </c>
      <c r="R101" s="158" t="e">
        <f t="shared" si="11"/>
        <v>#DIV/0!</v>
      </c>
      <c r="S101" s="158" t="e">
        <f t="shared" si="11"/>
        <v>#DIV/0!</v>
      </c>
      <c r="T101" s="159">
        <f t="shared" si="12"/>
        <v>1.0927883925144382</v>
      </c>
      <c r="V101" s="159">
        <f t="shared" si="13"/>
        <v>0.85369204000854737</v>
      </c>
      <c r="W101" s="159">
        <f t="shared" si="14"/>
        <v>1.0927883925144382</v>
      </c>
    </row>
    <row r="102" spans="1:23" x14ac:dyDescent="0.25">
      <c r="A102" s="154">
        <v>38510</v>
      </c>
      <c r="B102" s="155">
        <v>837.28</v>
      </c>
      <c r="C102" s="156">
        <v>2.14</v>
      </c>
      <c r="D102" s="155">
        <v>1.06</v>
      </c>
      <c r="E102" s="155">
        <v>1.01</v>
      </c>
      <c r="F102" s="160"/>
      <c r="G102" s="160"/>
      <c r="H102" s="157">
        <f t="shared" si="10"/>
        <v>-2.0500595947556821E-3</v>
      </c>
      <c r="I102" s="157">
        <f t="shared" si="10"/>
        <v>0</v>
      </c>
      <c r="J102" s="157">
        <f t="shared" si="10"/>
        <v>1.9230769230769162E-2</v>
      </c>
      <c r="K102" s="157">
        <f t="shared" si="10"/>
        <v>-9.8039215686274161E-3</v>
      </c>
      <c r="L102" s="157" t="e">
        <f t="shared" si="10"/>
        <v>#DIV/0!</v>
      </c>
      <c r="M102" s="157" t="e">
        <f t="shared" si="10"/>
        <v>#DIV/0!</v>
      </c>
      <c r="N102" s="158">
        <f t="shared" si="11"/>
        <v>0.85194192045096129</v>
      </c>
      <c r="O102" s="158">
        <f t="shared" si="11"/>
        <v>0.35837320574162712</v>
      </c>
      <c r="P102" s="158">
        <f t="shared" si="11"/>
        <v>0.52253521126760594</v>
      </c>
      <c r="Q102" s="158">
        <f t="shared" si="11"/>
        <v>0.21956521739130427</v>
      </c>
      <c r="R102" s="158" t="e">
        <f t="shared" si="11"/>
        <v>#DIV/0!</v>
      </c>
      <c r="S102" s="158" t="e">
        <f t="shared" si="11"/>
        <v>#DIV/0!</v>
      </c>
      <c r="T102" s="159">
        <f t="shared" si="12"/>
        <v>1.1004736344005372</v>
      </c>
      <c r="V102" s="159">
        <f t="shared" si="13"/>
        <v>0.85194192045096129</v>
      </c>
      <c r="W102" s="159">
        <f t="shared" si="14"/>
        <v>1.1004736344005372</v>
      </c>
    </row>
    <row r="103" spans="1:23" x14ac:dyDescent="0.25">
      <c r="A103" s="154">
        <v>38511</v>
      </c>
      <c r="B103" s="155">
        <v>905.77</v>
      </c>
      <c r="C103" s="156">
        <v>2.2799999999999998</v>
      </c>
      <c r="D103" s="155">
        <v>1.17</v>
      </c>
      <c r="E103" s="155">
        <v>1.08</v>
      </c>
      <c r="F103" s="160"/>
      <c r="G103" s="160"/>
      <c r="H103" s="157">
        <f t="shared" si="10"/>
        <v>8.1800592394420057E-2</v>
      </c>
      <c r="I103" s="157">
        <f t="shared" si="10"/>
        <v>6.5420560747663448E-2</v>
      </c>
      <c r="J103" s="157">
        <f t="shared" si="10"/>
        <v>0.10377358490566024</v>
      </c>
      <c r="K103" s="157">
        <f t="shared" ref="K103:M166" si="15">E103/E102-1</f>
        <v>6.9306930693069368E-2</v>
      </c>
      <c r="L103" s="157" t="e">
        <f t="shared" si="15"/>
        <v>#DIV/0!</v>
      </c>
      <c r="M103" s="157" t="e">
        <f t="shared" si="15"/>
        <v>#DIV/0!</v>
      </c>
      <c r="N103" s="158">
        <f t="shared" si="11"/>
        <v>0.92163127422948976</v>
      </c>
      <c r="O103" s="158">
        <f t="shared" si="11"/>
        <v>0.38181818181818211</v>
      </c>
      <c r="P103" s="158">
        <f t="shared" si="11"/>
        <v>0.57676056338028192</v>
      </c>
      <c r="Q103" s="158">
        <f t="shared" ref="Q103:S166" si="16">Q102*(1+K103)</f>
        <v>0.2347826086956521</v>
      </c>
      <c r="R103" s="158" t="e">
        <f t="shared" si="16"/>
        <v>#DIV/0!</v>
      </c>
      <c r="S103" s="158" t="e">
        <f t="shared" si="16"/>
        <v>#DIV/0!</v>
      </c>
      <c r="T103" s="159">
        <f t="shared" si="12"/>
        <v>1.1933613538941161</v>
      </c>
      <c r="V103" s="159">
        <f t="shared" si="13"/>
        <v>0.92163127422948976</v>
      </c>
      <c r="W103" s="159">
        <f t="shared" si="14"/>
        <v>1.1933613538941161</v>
      </c>
    </row>
    <row r="104" spans="1:23" x14ac:dyDescent="0.25">
      <c r="A104" s="154">
        <v>38512</v>
      </c>
      <c r="B104" s="155">
        <v>912.6</v>
      </c>
      <c r="C104" s="156">
        <v>2.2599999999999998</v>
      </c>
      <c r="D104" s="155">
        <v>1.1299999999999999</v>
      </c>
      <c r="E104" s="155">
        <v>1.1100000000000001</v>
      </c>
      <c r="F104" s="160"/>
      <c r="G104" s="160"/>
      <c r="H104" s="157">
        <f t="shared" ref="H104:M167" si="17">B104/B103-1</f>
        <v>7.5405456131247828E-3</v>
      </c>
      <c r="I104" s="157">
        <f t="shared" si="17"/>
        <v>-8.7719298245614308E-3</v>
      </c>
      <c r="J104" s="157">
        <f t="shared" si="17"/>
        <v>-3.4188034188034178E-2</v>
      </c>
      <c r="K104" s="157">
        <f t="shared" si="15"/>
        <v>2.7777777777777901E-2</v>
      </c>
      <c r="L104" s="157" t="e">
        <f t="shared" si="15"/>
        <v>#DIV/0!</v>
      </c>
      <c r="M104" s="157" t="e">
        <f t="shared" si="15"/>
        <v>#DIV/0!</v>
      </c>
      <c r="N104" s="158">
        <f t="shared" ref="N104:S167" si="18">N103*(1+H104)</f>
        <v>0.92858087689129953</v>
      </c>
      <c r="O104" s="158">
        <f t="shared" si="18"/>
        <v>0.3784688995215314</v>
      </c>
      <c r="P104" s="158">
        <f t="shared" si="18"/>
        <v>0.55704225352112702</v>
      </c>
      <c r="Q104" s="158">
        <f t="shared" si="16"/>
        <v>0.2413043478260869</v>
      </c>
      <c r="R104" s="158" t="e">
        <f t="shared" si="16"/>
        <v>#DIV/0!</v>
      </c>
      <c r="S104" s="158" t="e">
        <f t="shared" si="16"/>
        <v>#DIV/0!</v>
      </c>
      <c r="T104" s="159">
        <f t="shared" si="12"/>
        <v>1.1768155008687453</v>
      </c>
      <c r="V104" s="159">
        <f t="shared" si="13"/>
        <v>0.92858087689129953</v>
      </c>
      <c r="W104" s="159">
        <f t="shared" si="14"/>
        <v>1.1768155008687453</v>
      </c>
    </row>
    <row r="105" spans="1:23" x14ac:dyDescent="0.25">
      <c r="A105" s="154">
        <v>38513</v>
      </c>
      <c r="B105" s="155">
        <v>894.56</v>
      </c>
      <c r="C105" s="156">
        <v>2.2799999999999998</v>
      </c>
      <c r="D105" s="155">
        <v>1.1000000000000001</v>
      </c>
      <c r="E105" s="155">
        <v>1.08</v>
      </c>
      <c r="F105" s="160"/>
      <c r="G105" s="160"/>
      <c r="H105" s="157">
        <f t="shared" si="17"/>
        <v>-1.9767696690773717E-2</v>
      </c>
      <c r="I105" s="157">
        <f t="shared" si="17"/>
        <v>8.8495575221239076E-3</v>
      </c>
      <c r="J105" s="157">
        <f t="shared" si="17"/>
        <v>-2.6548672566371501E-2</v>
      </c>
      <c r="K105" s="157">
        <f t="shared" si="15"/>
        <v>-2.7027027027027084E-2</v>
      </c>
      <c r="L105" s="157" t="e">
        <f t="shared" si="15"/>
        <v>#DIV/0!</v>
      </c>
      <c r="M105" s="157" t="e">
        <f t="shared" si="15"/>
        <v>#DIV/0!</v>
      </c>
      <c r="N105" s="158">
        <f t="shared" si="18"/>
        <v>0.91022497176405959</v>
      </c>
      <c r="O105" s="158">
        <f t="shared" si="18"/>
        <v>0.38181818181818211</v>
      </c>
      <c r="P105" s="158">
        <f t="shared" si="18"/>
        <v>0.54225352112676095</v>
      </c>
      <c r="Q105" s="158">
        <f t="shared" si="16"/>
        <v>0.2347826086956521</v>
      </c>
      <c r="R105" s="158" t="e">
        <f t="shared" si="16"/>
        <v>#DIV/0!</v>
      </c>
      <c r="S105" s="158" t="e">
        <f t="shared" si="16"/>
        <v>#DIV/0!</v>
      </c>
      <c r="T105" s="159">
        <f t="shared" si="12"/>
        <v>1.1588543116405952</v>
      </c>
      <c r="V105" s="159">
        <f t="shared" si="13"/>
        <v>0.91022497176405959</v>
      </c>
      <c r="W105" s="159">
        <f t="shared" si="14"/>
        <v>1.1588543116405952</v>
      </c>
    </row>
    <row r="106" spans="1:23" x14ac:dyDescent="0.25">
      <c r="A106" s="154">
        <v>38516</v>
      </c>
      <c r="B106" s="155">
        <v>892.96</v>
      </c>
      <c r="C106" s="156">
        <v>2.27</v>
      </c>
      <c r="D106" s="155">
        <v>1.08</v>
      </c>
      <c r="E106" s="155">
        <v>1.0900000000000001</v>
      </c>
      <c r="F106" s="160"/>
      <c r="G106" s="160"/>
      <c r="H106" s="157">
        <f t="shared" si="17"/>
        <v>-1.7885888034340214E-3</v>
      </c>
      <c r="I106" s="157">
        <f t="shared" si="17"/>
        <v>-4.3859649122806044E-3</v>
      </c>
      <c r="J106" s="157">
        <f t="shared" si="17"/>
        <v>-1.8181818181818188E-2</v>
      </c>
      <c r="K106" s="157">
        <f t="shared" si="15"/>
        <v>9.2592592592593004E-3</v>
      </c>
      <c r="L106" s="157" t="e">
        <f t="shared" si="15"/>
        <v>#DIV/0!</v>
      </c>
      <c r="M106" s="157" t="e">
        <f t="shared" si="15"/>
        <v>#DIV/0!</v>
      </c>
      <c r="N106" s="158">
        <f t="shared" si="18"/>
        <v>0.90859695357095638</v>
      </c>
      <c r="O106" s="158">
        <f t="shared" si="18"/>
        <v>0.38014354066985678</v>
      </c>
      <c r="P106" s="158">
        <f t="shared" si="18"/>
        <v>0.5323943661971835</v>
      </c>
      <c r="Q106" s="158">
        <f t="shared" si="16"/>
        <v>0.23695652173913037</v>
      </c>
      <c r="R106" s="158" t="e">
        <f t="shared" si="16"/>
        <v>#DIV/0!</v>
      </c>
      <c r="S106" s="158" t="e">
        <f t="shared" si="16"/>
        <v>#DIV/0!</v>
      </c>
      <c r="T106" s="159">
        <f t="shared" si="12"/>
        <v>1.1494944286061706</v>
      </c>
      <c r="V106" s="159">
        <f t="shared" si="13"/>
        <v>0.90859695357095638</v>
      </c>
      <c r="W106" s="159">
        <f t="shared" si="14"/>
        <v>1.1494944286061706</v>
      </c>
    </row>
    <row r="107" spans="1:23" x14ac:dyDescent="0.25">
      <c r="A107" s="154">
        <v>38517</v>
      </c>
      <c r="B107" s="155">
        <v>883.54</v>
      </c>
      <c r="C107" s="156">
        <v>2.23</v>
      </c>
      <c r="D107" s="155">
        <v>1.08</v>
      </c>
      <c r="E107" s="155">
        <v>1.06</v>
      </c>
      <c r="F107" s="160"/>
      <c r="G107" s="160"/>
      <c r="H107" s="157">
        <f t="shared" si="17"/>
        <v>-1.0549184733918748E-2</v>
      </c>
      <c r="I107" s="157">
        <f t="shared" si="17"/>
        <v>-1.7621145374449365E-2</v>
      </c>
      <c r="J107" s="157">
        <f t="shared" si="17"/>
        <v>0</v>
      </c>
      <c r="K107" s="157">
        <f t="shared" si="15"/>
        <v>-2.7522935779816571E-2</v>
      </c>
      <c r="L107" s="157" t="e">
        <f t="shared" si="15"/>
        <v>#DIV/0!</v>
      </c>
      <c r="M107" s="157" t="e">
        <f t="shared" si="15"/>
        <v>#DIV/0!</v>
      </c>
      <c r="N107" s="158">
        <f t="shared" si="18"/>
        <v>0.8990119964590606</v>
      </c>
      <c r="O107" s="158">
        <f t="shared" si="18"/>
        <v>0.37344497607655536</v>
      </c>
      <c r="P107" s="158">
        <f t="shared" si="18"/>
        <v>0.5323943661971835</v>
      </c>
      <c r="Q107" s="158">
        <f t="shared" si="16"/>
        <v>0.23043478260869557</v>
      </c>
      <c r="R107" s="158" t="e">
        <f t="shared" si="16"/>
        <v>#DIV/0!</v>
      </c>
      <c r="S107" s="158" t="e">
        <f t="shared" si="16"/>
        <v>#DIV/0!</v>
      </c>
      <c r="T107" s="159">
        <f t="shared" si="12"/>
        <v>1.1362741248824344</v>
      </c>
      <c r="V107" s="159">
        <f t="shared" si="13"/>
        <v>0.8990119964590606</v>
      </c>
      <c r="W107" s="159">
        <f t="shared" si="14"/>
        <v>1.1362741248824344</v>
      </c>
    </row>
    <row r="108" spans="1:23" x14ac:dyDescent="0.25">
      <c r="A108" s="154">
        <v>38518</v>
      </c>
      <c r="B108" s="155">
        <v>866.83</v>
      </c>
      <c r="C108" s="156">
        <v>2.19</v>
      </c>
      <c r="D108" s="155">
        <v>1.07</v>
      </c>
      <c r="E108" s="155">
        <v>1.03</v>
      </c>
      <c r="F108" s="160"/>
      <c r="G108" s="160"/>
      <c r="H108" s="157">
        <f t="shared" si="17"/>
        <v>-1.8912556307580819E-2</v>
      </c>
      <c r="I108" s="157">
        <f t="shared" si="17"/>
        <v>-1.7937219730941756E-2</v>
      </c>
      <c r="J108" s="157">
        <f t="shared" si="17"/>
        <v>-9.2592592592593004E-3</v>
      </c>
      <c r="K108" s="157">
        <f t="shared" si="15"/>
        <v>-2.8301886792452824E-2</v>
      </c>
      <c r="L108" s="157" t="e">
        <f t="shared" si="15"/>
        <v>#DIV/0!</v>
      </c>
      <c r="M108" s="157" t="e">
        <f t="shared" si="15"/>
        <v>#DIV/0!</v>
      </c>
      <c r="N108" s="158">
        <f t="shared" si="18"/>
        <v>0.88200938145483798</v>
      </c>
      <c r="O108" s="158">
        <f t="shared" si="18"/>
        <v>0.36674641148325388</v>
      </c>
      <c r="P108" s="158">
        <f t="shared" si="18"/>
        <v>0.52746478873239477</v>
      </c>
      <c r="Q108" s="158">
        <f t="shared" si="16"/>
        <v>0.2239130434782608</v>
      </c>
      <c r="R108" s="158" t="e">
        <f t="shared" si="16"/>
        <v>#DIV/0!</v>
      </c>
      <c r="S108" s="158" t="e">
        <f t="shared" si="16"/>
        <v>#DIV/0!</v>
      </c>
      <c r="T108" s="159">
        <f t="shared" si="12"/>
        <v>1.1181242436939094</v>
      </c>
      <c r="V108" s="159">
        <f t="shared" si="13"/>
        <v>0.88200938145483798</v>
      </c>
      <c r="W108" s="159">
        <f t="shared" si="14"/>
        <v>1.1181242436939094</v>
      </c>
    </row>
    <row r="109" spans="1:23" x14ac:dyDescent="0.25">
      <c r="A109" s="154">
        <v>38519</v>
      </c>
      <c r="B109" s="155">
        <v>879.24</v>
      </c>
      <c r="C109" s="156">
        <v>2.2599999999999998</v>
      </c>
      <c r="D109" s="155">
        <v>1.1000000000000001</v>
      </c>
      <c r="E109" s="155">
        <v>1.05</v>
      </c>
      <c r="F109" s="160"/>
      <c r="G109" s="160"/>
      <c r="H109" s="157">
        <f t="shared" si="17"/>
        <v>1.4316532653461334E-2</v>
      </c>
      <c r="I109" s="157">
        <f t="shared" si="17"/>
        <v>3.1963470319634535E-2</v>
      </c>
      <c r="J109" s="157">
        <f t="shared" si="17"/>
        <v>2.8037383177570208E-2</v>
      </c>
      <c r="K109" s="157">
        <f t="shared" si="15"/>
        <v>1.9417475728155331E-2</v>
      </c>
      <c r="L109" s="157" t="e">
        <f t="shared" si="15"/>
        <v>#DIV/0!</v>
      </c>
      <c r="M109" s="157" t="e">
        <f t="shared" si="15"/>
        <v>#DIV/0!</v>
      </c>
      <c r="N109" s="158">
        <f t="shared" si="18"/>
        <v>0.89463669756509545</v>
      </c>
      <c r="O109" s="158">
        <f t="shared" si="18"/>
        <v>0.37846889952153134</v>
      </c>
      <c r="P109" s="158">
        <f t="shared" si="18"/>
        <v>0.54225352112676106</v>
      </c>
      <c r="Q109" s="158">
        <f t="shared" si="16"/>
        <v>0.22826086956521732</v>
      </c>
      <c r="R109" s="158" t="e">
        <f t="shared" si="16"/>
        <v>#DIV/0!</v>
      </c>
      <c r="S109" s="158" t="e">
        <f t="shared" si="16"/>
        <v>#DIV/0!</v>
      </c>
      <c r="T109" s="159">
        <f t="shared" si="12"/>
        <v>1.1489832902135098</v>
      </c>
      <c r="V109" s="159">
        <f t="shared" si="13"/>
        <v>0.89463669756509545</v>
      </c>
      <c r="W109" s="159">
        <f t="shared" si="14"/>
        <v>1.1489832902135098</v>
      </c>
    </row>
    <row r="110" spans="1:23" x14ac:dyDescent="0.25">
      <c r="A110" s="154">
        <v>38520</v>
      </c>
      <c r="B110" s="155">
        <v>880.35</v>
      </c>
      <c r="C110" s="156">
        <v>2.2799999999999998</v>
      </c>
      <c r="D110" s="155">
        <v>1.08</v>
      </c>
      <c r="E110" s="155">
        <v>1.05</v>
      </c>
      <c r="F110" s="160"/>
      <c r="G110" s="160"/>
      <c r="H110" s="157">
        <f t="shared" si="17"/>
        <v>1.2624539374914701E-3</v>
      </c>
      <c r="I110" s="157">
        <f t="shared" si="17"/>
        <v>8.8495575221239076E-3</v>
      </c>
      <c r="J110" s="157">
        <f t="shared" si="17"/>
        <v>-1.8181818181818188E-2</v>
      </c>
      <c r="K110" s="157">
        <f t="shared" si="15"/>
        <v>0</v>
      </c>
      <c r="L110" s="157" t="e">
        <f t="shared" si="15"/>
        <v>#DIV/0!</v>
      </c>
      <c r="M110" s="157" t="e">
        <f t="shared" si="15"/>
        <v>#DIV/0!</v>
      </c>
      <c r="N110" s="158">
        <f t="shared" si="18"/>
        <v>0.8957661351865609</v>
      </c>
      <c r="O110" s="158">
        <f t="shared" si="18"/>
        <v>0.38181818181818206</v>
      </c>
      <c r="P110" s="158">
        <f t="shared" si="18"/>
        <v>0.53239436619718361</v>
      </c>
      <c r="Q110" s="158">
        <f t="shared" si="16"/>
        <v>0.22826086956521732</v>
      </c>
      <c r="R110" s="158" t="e">
        <f t="shared" si="16"/>
        <v>#DIV/0!</v>
      </c>
      <c r="S110" s="158" t="e">
        <f t="shared" si="16"/>
        <v>#DIV/0!</v>
      </c>
      <c r="T110" s="159">
        <f t="shared" si="12"/>
        <v>1.1424734175805831</v>
      </c>
      <c r="V110" s="159">
        <f t="shared" si="13"/>
        <v>0.8957661351865609</v>
      </c>
      <c r="W110" s="159">
        <f t="shared" si="14"/>
        <v>1.1424734175805831</v>
      </c>
    </row>
    <row r="111" spans="1:23" x14ac:dyDescent="0.25">
      <c r="A111" s="154">
        <v>38523</v>
      </c>
      <c r="B111" s="155">
        <v>906.26</v>
      </c>
      <c r="C111" s="156">
        <v>2.4</v>
      </c>
      <c r="D111" s="155">
        <v>1.08</v>
      </c>
      <c r="E111" s="155">
        <v>1.08</v>
      </c>
      <c r="F111" s="160"/>
      <c r="G111" s="160"/>
      <c r="H111" s="157">
        <f t="shared" si="17"/>
        <v>2.9431476117453226E-2</v>
      </c>
      <c r="I111" s="157">
        <f t="shared" si="17"/>
        <v>5.2631578947368363E-2</v>
      </c>
      <c r="J111" s="157">
        <f t="shared" si="17"/>
        <v>0</v>
      </c>
      <c r="K111" s="157">
        <f t="shared" si="15"/>
        <v>2.8571428571428692E-2</v>
      </c>
      <c r="L111" s="157" t="e">
        <f t="shared" si="15"/>
        <v>#DIV/0!</v>
      </c>
      <c r="M111" s="157" t="e">
        <f t="shared" si="15"/>
        <v>#DIV/0!</v>
      </c>
      <c r="N111" s="158">
        <f t="shared" si="18"/>
        <v>0.92212985480112752</v>
      </c>
      <c r="O111" s="158">
        <f t="shared" si="18"/>
        <v>0.40191387559808633</v>
      </c>
      <c r="P111" s="158">
        <f t="shared" si="18"/>
        <v>0.53239436619718361</v>
      </c>
      <c r="Q111" s="158">
        <f t="shared" si="16"/>
        <v>0.23478260869565212</v>
      </c>
      <c r="R111" s="158" t="e">
        <f t="shared" si="16"/>
        <v>#DIV/0!</v>
      </c>
      <c r="S111" s="158" t="e">
        <f t="shared" si="16"/>
        <v>#DIV/0!</v>
      </c>
      <c r="T111" s="159">
        <f t="shared" si="12"/>
        <v>1.1690908504909221</v>
      </c>
      <c r="V111" s="159">
        <f t="shared" si="13"/>
        <v>0.92212985480112752</v>
      </c>
      <c r="W111" s="159">
        <f t="shared" si="14"/>
        <v>1.1690908504909221</v>
      </c>
    </row>
    <row r="112" spans="1:23" x14ac:dyDescent="0.25">
      <c r="A112" s="154">
        <v>38524</v>
      </c>
      <c r="B112" s="155">
        <v>896.17</v>
      </c>
      <c r="C112" s="156">
        <v>2.34</v>
      </c>
      <c r="D112" s="155">
        <v>1.07</v>
      </c>
      <c r="E112" s="155">
        <v>1.08</v>
      </c>
      <c r="F112" s="160"/>
      <c r="G112" s="160"/>
      <c r="H112" s="157">
        <f t="shared" si="17"/>
        <v>-1.1133670249155903E-2</v>
      </c>
      <c r="I112" s="157">
        <f t="shared" si="17"/>
        <v>-2.5000000000000022E-2</v>
      </c>
      <c r="J112" s="157">
        <f t="shared" si="17"/>
        <v>-9.2592592592593004E-3</v>
      </c>
      <c r="K112" s="157">
        <f t="shared" si="15"/>
        <v>0</v>
      </c>
      <c r="L112" s="157" t="e">
        <f t="shared" si="15"/>
        <v>#DIV/0!</v>
      </c>
      <c r="M112" s="157" t="e">
        <f t="shared" si="15"/>
        <v>#DIV/0!</v>
      </c>
      <c r="N112" s="158">
        <f t="shared" si="18"/>
        <v>0.91186316507086973</v>
      </c>
      <c r="O112" s="158">
        <f t="shared" si="18"/>
        <v>0.39186602870813414</v>
      </c>
      <c r="P112" s="158">
        <f t="shared" si="18"/>
        <v>0.52746478873239488</v>
      </c>
      <c r="Q112" s="158">
        <f t="shared" si="16"/>
        <v>0.23478260869565212</v>
      </c>
      <c r="R112" s="158" t="e">
        <f t="shared" si="16"/>
        <v>#DIV/0!</v>
      </c>
      <c r="S112" s="158" t="e">
        <f t="shared" si="16"/>
        <v>#DIV/0!</v>
      </c>
      <c r="T112" s="159">
        <f t="shared" si="12"/>
        <v>1.1541134261361812</v>
      </c>
      <c r="V112" s="159">
        <f t="shared" si="13"/>
        <v>0.91186316507086973</v>
      </c>
      <c r="W112" s="159">
        <f t="shared" si="14"/>
        <v>1.1541134261361812</v>
      </c>
    </row>
    <row r="113" spans="1:23" x14ac:dyDescent="0.25">
      <c r="A113" s="154">
        <v>38525</v>
      </c>
      <c r="B113" s="155">
        <v>900.65</v>
      </c>
      <c r="C113" s="156">
        <v>2.41</v>
      </c>
      <c r="D113" s="155">
        <v>1.1000000000000001</v>
      </c>
      <c r="E113" s="155">
        <v>1.0900000000000001</v>
      </c>
      <c r="F113" s="160"/>
      <c r="G113" s="160"/>
      <c r="H113" s="157">
        <f t="shared" si="17"/>
        <v>4.9990515192430696E-3</v>
      </c>
      <c r="I113" s="157">
        <f t="shared" si="17"/>
        <v>2.991452991453003E-2</v>
      </c>
      <c r="J113" s="157">
        <f t="shared" si="17"/>
        <v>2.8037383177570208E-2</v>
      </c>
      <c r="K113" s="157">
        <f t="shared" si="15"/>
        <v>9.2592592592593004E-3</v>
      </c>
      <c r="L113" s="157" t="e">
        <f t="shared" si="15"/>
        <v>#DIV/0!</v>
      </c>
      <c r="M113" s="157" t="e">
        <f t="shared" si="15"/>
        <v>#DIV/0!</v>
      </c>
      <c r="N113" s="158">
        <f t="shared" si="18"/>
        <v>0.91642161601155903</v>
      </c>
      <c r="O113" s="158">
        <f t="shared" si="18"/>
        <v>0.40358851674641172</v>
      </c>
      <c r="P113" s="158">
        <f t="shared" si="18"/>
        <v>0.54225352112676117</v>
      </c>
      <c r="Q113" s="158">
        <f t="shared" si="16"/>
        <v>0.2369565217391304</v>
      </c>
      <c r="R113" s="158" t="e">
        <f t="shared" si="16"/>
        <v>#DIV/0!</v>
      </c>
      <c r="S113" s="158" t="e">
        <f t="shared" si="16"/>
        <v>#DIV/0!</v>
      </c>
      <c r="T113" s="159">
        <f t="shared" si="12"/>
        <v>1.1827985596123032</v>
      </c>
      <c r="V113" s="159">
        <f t="shared" si="13"/>
        <v>0.91642161601155903</v>
      </c>
      <c r="W113" s="159">
        <f t="shared" si="14"/>
        <v>1.1827985596123032</v>
      </c>
    </row>
    <row r="114" spans="1:23" x14ac:dyDescent="0.25">
      <c r="A114" s="154">
        <v>38526</v>
      </c>
      <c r="B114" s="155">
        <v>893.57</v>
      </c>
      <c r="C114" s="156">
        <v>2.38</v>
      </c>
      <c r="D114" s="155">
        <v>1.1100000000000001</v>
      </c>
      <c r="E114" s="155">
        <v>1.0900000000000001</v>
      </c>
      <c r="F114" s="160"/>
      <c r="G114" s="160"/>
      <c r="H114" s="157">
        <f t="shared" si="17"/>
        <v>-7.8609892855159291E-3</v>
      </c>
      <c r="I114" s="157">
        <f t="shared" si="17"/>
        <v>-1.2448132780083054E-2</v>
      </c>
      <c r="J114" s="157">
        <f t="shared" si="17"/>
        <v>9.0909090909090384E-3</v>
      </c>
      <c r="K114" s="157">
        <f t="shared" si="15"/>
        <v>0</v>
      </c>
      <c r="L114" s="157" t="e">
        <f t="shared" si="15"/>
        <v>#DIV/0!</v>
      </c>
      <c r="M114" s="157" t="e">
        <f t="shared" si="15"/>
        <v>#DIV/0!</v>
      </c>
      <c r="N114" s="158">
        <f t="shared" si="18"/>
        <v>0.90921763550707702</v>
      </c>
      <c r="O114" s="158">
        <f t="shared" si="18"/>
        <v>0.39856459330143562</v>
      </c>
      <c r="P114" s="158">
        <f t="shared" si="18"/>
        <v>0.5471830985915499</v>
      </c>
      <c r="Q114" s="158">
        <f t="shared" si="16"/>
        <v>0.2369565217391304</v>
      </c>
      <c r="R114" s="158" t="e">
        <f t="shared" si="16"/>
        <v>#DIV/0!</v>
      </c>
      <c r="S114" s="158" t="e">
        <f t="shared" si="16"/>
        <v>#DIV/0!</v>
      </c>
      <c r="T114" s="159">
        <f t="shared" si="12"/>
        <v>1.1827042136321158</v>
      </c>
      <c r="V114" s="159">
        <f t="shared" si="13"/>
        <v>0.90921763550707702</v>
      </c>
      <c r="W114" s="159">
        <f t="shared" si="14"/>
        <v>1.1827042136321158</v>
      </c>
    </row>
    <row r="115" spans="1:23" x14ac:dyDescent="0.25">
      <c r="A115" s="154">
        <v>38527</v>
      </c>
      <c r="B115" s="155">
        <v>898.3</v>
      </c>
      <c r="C115" s="156">
        <v>2.38</v>
      </c>
      <c r="D115" s="155">
        <v>1.1200000000000001</v>
      </c>
      <c r="E115" s="155">
        <v>1.08</v>
      </c>
      <c r="F115" s="160"/>
      <c r="G115" s="160"/>
      <c r="H115" s="157">
        <f t="shared" si="17"/>
        <v>5.2933737703815265E-3</v>
      </c>
      <c r="I115" s="157">
        <f t="shared" si="17"/>
        <v>0</v>
      </c>
      <c r="J115" s="157">
        <f t="shared" si="17"/>
        <v>9.009009009008917E-3</v>
      </c>
      <c r="K115" s="157">
        <f t="shared" si="15"/>
        <v>-9.1743119266055606E-3</v>
      </c>
      <c r="L115" s="157" t="e">
        <f t="shared" si="15"/>
        <v>#DIV/0!</v>
      </c>
      <c r="M115" s="157" t="e">
        <f t="shared" si="15"/>
        <v>#DIV/0!</v>
      </c>
      <c r="N115" s="158">
        <f t="shared" si="18"/>
        <v>0.91403046429043844</v>
      </c>
      <c r="O115" s="158">
        <f t="shared" si="18"/>
        <v>0.39856459330143562</v>
      </c>
      <c r="P115" s="158">
        <f t="shared" si="18"/>
        <v>0.55211267605633862</v>
      </c>
      <c r="Q115" s="158">
        <f t="shared" si="16"/>
        <v>0.23478260869565212</v>
      </c>
      <c r="R115" s="158" t="e">
        <f t="shared" si="16"/>
        <v>#DIV/0!</v>
      </c>
      <c r="S115" s="158" t="e">
        <f t="shared" si="16"/>
        <v>#DIV/0!</v>
      </c>
      <c r="T115" s="159">
        <f t="shared" si="12"/>
        <v>1.1854598780534265</v>
      </c>
      <c r="V115" s="159">
        <f t="shared" si="13"/>
        <v>0.91403046429043844</v>
      </c>
      <c r="W115" s="159">
        <f t="shared" si="14"/>
        <v>1.1854598780534265</v>
      </c>
    </row>
    <row r="116" spans="1:23" x14ac:dyDescent="0.25">
      <c r="A116" s="154">
        <v>38530</v>
      </c>
      <c r="B116" s="155">
        <v>916.04</v>
      </c>
      <c r="C116" s="156">
        <v>2.4300000000000002</v>
      </c>
      <c r="D116" s="155">
        <v>1.06</v>
      </c>
      <c r="E116" s="155">
        <v>1.1100000000000001</v>
      </c>
      <c r="F116" s="160"/>
      <c r="G116" s="160"/>
      <c r="H116" s="157">
        <f t="shared" si="17"/>
        <v>1.9748413670266141E-2</v>
      </c>
      <c r="I116" s="157">
        <f t="shared" si="17"/>
        <v>2.1008403361344685E-2</v>
      </c>
      <c r="J116" s="157">
        <f t="shared" si="17"/>
        <v>-5.3571428571428603E-2</v>
      </c>
      <c r="K116" s="157">
        <f t="shared" si="15"/>
        <v>2.7777777777777901E-2</v>
      </c>
      <c r="L116" s="157" t="e">
        <f t="shared" si="15"/>
        <v>#DIV/0!</v>
      </c>
      <c r="M116" s="157" t="e">
        <f t="shared" si="15"/>
        <v>#DIV/0!</v>
      </c>
      <c r="N116" s="158">
        <f t="shared" si="18"/>
        <v>0.93208111600647148</v>
      </c>
      <c r="O116" s="158">
        <f t="shared" si="18"/>
        <v>0.40693779904306249</v>
      </c>
      <c r="P116" s="158">
        <f t="shared" si="18"/>
        <v>0.52253521126760616</v>
      </c>
      <c r="Q116" s="158">
        <f t="shared" si="16"/>
        <v>0.24130434782608692</v>
      </c>
      <c r="R116" s="158" t="e">
        <f t="shared" si="16"/>
        <v>#DIV/0!</v>
      </c>
      <c r="S116" s="158" t="e">
        <f t="shared" si="16"/>
        <v>#DIV/0!</v>
      </c>
      <c r="T116" s="159">
        <f t="shared" si="12"/>
        <v>1.1707773581367555</v>
      </c>
      <c r="V116" s="159">
        <f t="shared" si="13"/>
        <v>0.93208111600647148</v>
      </c>
      <c r="W116" s="159">
        <f t="shared" si="14"/>
        <v>1.1707773581367555</v>
      </c>
    </row>
    <row r="117" spans="1:23" x14ac:dyDescent="0.25">
      <c r="A117" s="154">
        <v>38531</v>
      </c>
      <c r="B117" s="155">
        <v>903.72</v>
      </c>
      <c r="C117" s="156">
        <v>2.4</v>
      </c>
      <c r="D117" s="155">
        <v>1.07</v>
      </c>
      <c r="E117" s="155">
        <v>1.08</v>
      </c>
      <c r="F117" s="160"/>
      <c r="G117" s="160"/>
      <c r="H117" s="157">
        <f t="shared" si="17"/>
        <v>-1.3449194358324923E-2</v>
      </c>
      <c r="I117" s="157">
        <f t="shared" si="17"/>
        <v>-1.2345679012345734E-2</v>
      </c>
      <c r="J117" s="157">
        <f t="shared" si="17"/>
        <v>9.4339622641510523E-3</v>
      </c>
      <c r="K117" s="157">
        <f t="shared" si="15"/>
        <v>-2.7027027027027084E-2</v>
      </c>
      <c r="L117" s="157" t="e">
        <f t="shared" si="15"/>
        <v>#DIV/0!</v>
      </c>
      <c r="M117" s="157" t="e">
        <f t="shared" si="15"/>
        <v>#DIV/0!</v>
      </c>
      <c r="N117" s="158">
        <f t="shared" si="18"/>
        <v>0.91954537591957608</v>
      </c>
      <c r="O117" s="158">
        <f t="shared" si="18"/>
        <v>0.40191387559808639</v>
      </c>
      <c r="P117" s="158">
        <f t="shared" si="18"/>
        <v>0.527464788732395</v>
      </c>
      <c r="Q117" s="158">
        <f t="shared" si="16"/>
        <v>0.23478260869565212</v>
      </c>
      <c r="R117" s="158" t="e">
        <f t="shared" si="16"/>
        <v>#DIV/0!</v>
      </c>
      <c r="S117" s="158" t="e">
        <f t="shared" si="16"/>
        <v>#DIV/0!</v>
      </c>
      <c r="T117" s="159">
        <f t="shared" si="12"/>
        <v>1.1641612730261335</v>
      </c>
      <c r="V117" s="159">
        <f t="shared" si="13"/>
        <v>0.91954537591957608</v>
      </c>
      <c r="W117" s="159">
        <f t="shared" si="14"/>
        <v>1.1641612730261335</v>
      </c>
    </row>
    <row r="118" spans="1:23" x14ac:dyDescent="0.25">
      <c r="A118" s="154">
        <v>38532</v>
      </c>
      <c r="B118" s="155">
        <v>898.9</v>
      </c>
      <c r="C118" s="156">
        <v>2.36</v>
      </c>
      <c r="D118" s="155">
        <v>1.06</v>
      </c>
      <c r="E118" s="155">
        <v>1.07</v>
      </c>
      <c r="F118" s="160"/>
      <c r="G118" s="160"/>
      <c r="H118" s="157">
        <f t="shared" si="17"/>
        <v>-5.3335103793210603E-3</v>
      </c>
      <c r="I118" s="157">
        <f t="shared" si="17"/>
        <v>-1.6666666666666718E-2</v>
      </c>
      <c r="J118" s="157">
        <f t="shared" si="17"/>
        <v>-9.3457943925233655E-3</v>
      </c>
      <c r="K118" s="157">
        <f t="shared" si="15"/>
        <v>-9.2592592592593004E-3</v>
      </c>
      <c r="L118" s="157" t="e">
        <f t="shared" si="15"/>
        <v>#DIV/0!</v>
      </c>
      <c r="M118" s="157" t="e">
        <f t="shared" si="15"/>
        <v>#DIV/0!</v>
      </c>
      <c r="N118" s="158">
        <f t="shared" si="18"/>
        <v>0.91464097111285236</v>
      </c>
      <c r="O118" s="158">
        <f t="shared" si="18"/>
        <v>0.39521531100478491</v>
      </c>
      <c r="P118" s="158">
        <f t="shared" si="18"/>
        <v>0.52253521126760627</v>
      </c>
      <c r="Q118" s="158">
        <f t="shared" si="16"/>
        <v>0.23260869565217385</v>
      </c>
      <c r="R118" s="158" t="e">
        <f t="shared" si="16"/>
        <v>#DIV/0!</v>
      </c>
      <c r="S118" s="158" t="e">
        <f t="shared" si="16"/>
        <v>#DIV/0!</v>
      </c>
      <c r="T118" s="159">
        <f t="shared" si="12"/>
        <v>1.150359217924565</v>
      </c>
      <c r="V118" s="159">
        <f t="shared" si="13"/>
        <v>0.91464097111285236</v>
      </c>
      <c r="W118" s="159">
        <f t="shared" si="14"/>
        <v>1.150359217924565</v>
      </c>
    </row>
    <row r="119" spans="1:23" x14ac:dyDescent="0.25">
      <c r="A119" s="154">
        <v>38533</v>
      </c>
      <c r="B119" s="155">
        <v>878.69</v>
      </c>
      <c r="C119" s="156">
        <v>2.35</v>
      </c>
      <c r="D119" s="155">
        <v>1.04</v>
      </c>
      <c r="E119" s="155">
        <v>1.03</v>
      </c>
      <c r="F119" s="160"/>
      <c r="G119" s="160"/>
      <c r="H119" s="157">
        <f t="shared" si="17"/>
        <v>-2.2483034820335868E-2</v>
      </c>
      <c r="I119" s="157">
        <f t="shared" si="17"/>
        <v>-4.237288135593098E-3</v>
      </c>
      <c r="J119" s="157">
        <f t="shared" si="17"/>
        <v>-1.8867924528301883E-2</v>
      </c>
      <c r="K119" s="157">
        <f t="shared" si="15"/>
        <v>-3.7383177570093462E-2</v>
      </c>
      <c r="L119" s="157" t="e">
        <f t="shared" si="15"/>
        <v>#DIV/0!</v>
      </c>
      <c r="M119" s="157" t="e">
        <f t="shared" si="15"/>
        <v>#DIV/0!</v>
      </c>
      <c r="N119" s="158">
        <f t="shared" si="18"/>
        <v>0.89407706631121631</v>
      </c>
      <c r="O119" s="158">
        <f t="shared" si="18"/>
        <v>0.39354066985645958</v>
      </c>
      <c r="P119" s="158">
        <f t="shared" si="18"/>
        <v>0.51267605633802882</v>
      </c>
      <c r="Q119" s="158">
        <f t="shared" si="16"/>
        <v>0.2239130434782608</v>
      </c>
      <c r="R119" s="158" t="e">
        <f t="shared" si="16"/>
        <v>#DIV/0!</v>
      </c>
      <c r="S119" s="158" t="e">
        <f t="shared" si="16"/>
        <v>#DIV/0!</v>
      </c>
      <c r="T119" s="159">
        <f t="shared" si="12"/>
        <v>1.1301297696727493</v>
      </c>
      <c r="V119" s="159">
        <f t="shared" si="13"/>
        <v>0.89407706631121631</v>
      </c>
      <c r="W119" s="159">
        <f t="shared" si="14"/>
        <v>1.1301297696727493</v>
      </c>
    </row>
    <row r="120" spans="1:23" x14ac:dyDescent="0.25">
      <c r="A120" s="154">
        <v>38534</v>
      </c>
      <c r="B120" s="155">
        <v>859.49</v>
      </c>
      <c r="C120" s="156">
        <v>2.2999999999999998</v>
      </c>
      <c r="D120" s="155">
        <v>1.04</v>
      </c>
      <c r="E120" s="155">
        <v>1</v>
      </c>
      <c r="F120" s="160"/>
      <c r="G120" s="160"/>
      <c r="H120" s="157">
        <f t="shared" si="17"/>
        <v>-2.1850709579032457E-2</v>
      </c>
      <c r="I120" s="157">
        <f t="shared" si="17"/>
        <v>-2.1276595744680993E-2</v>
      </c>
      <c r="J120" s="157">
        <f t="shared" si="17"/>
        <v>0</v>
      </c>
      <c r="K120" s="157">
        <f t="shared" si="15"/>
        <v>-2.9126213592232997E-2</v>
      </c>
      <c r="L120" s="157" t="e">
        <f t="shared" si="15"/>
        <v>#DIV/0!</v>
      </c>
      <c r="M120" s="157" t="e">
        <f t="shared" si="15"/>
        <v>#DIV/0!</v>
      </c>
      <c r="N120" s="158">
        <f t="shared" si="18"/>
        <v>0.87454084799397658</v>
      </c>
      <c r="O120" s="158">
        <f t="shared" si="18"/>
        <v>0.38516746411483271</v>
      </c>
      <c r="P120" s="158">
        <f t="shared" si="18"/>
        <v>0.51267605633802882</v>
      </c>
      <c r="Q120" s="158">
        <f t="shared" si="16"/>
        <v>0.21739130434782603</v>
      </c>
      <c r="R120" s="158" t="e">
        <f t="shared" si="16"/>
        <v>#DIV/0!</v>
      </c>
      <c r="S120" s="158" t="e">
        <f t="shared" si="16"/>
        <v>#DIV/0!</v>
      </c>
      <c r="T120" s="159">
        <f t="shared" si="12"/>
        <v>1.1152348248006876</v>
      </c>
      <c r="V120" s="159">
        <f t="shared" si="13"/>
        <v>0.87454084799397658</v>
      </c>
      <c r="W120" s="159">
        <f t="shared" si="14"/>
        <v>1.1152348248006876</v>
      </c>
    </row>
    <row r="121" spans="1:23" x14ac:dyDescent="0.25">
      <c r="A121" s="154">
        <v>38537</v>
      </c>
      <c r="B121" s="155">
        <v>855.93</v>
      </c>
      <c r="C121" s="156">
        <v>2.33</v>
      </c>
      <c r="D121" s="155">
        <v>1.05</v>
      </c>
      <c r="E121" s="155">
        <v>0.98</v>
      </c>
      <c r="F121" s="160"/>
      <c r="G121" s="160"/>
      <c r="H121" s="157">
        <f t="shared" si="17"/>
        <v>-4.1419911808165955E-3</v>
      </c>
      <c r="I121" s="157">
        <f t="shared" si="17"/>
        <v>1.3043478260869712E-2</v>
      </c>
      <c r="J121" s="157">
        <f t="shared" si="17"/>
        <v>9.6153846153845812E-3</v>
      </c>
      <c r="K121" s="157">
        <f t="shared" si="15"/>
        <v>-2.0000000000000018E-2</v>
      </c>
      <c r="L121" s="157" t="e">
        <f t="shared" si="15"/>
        <v>#DIV/0!</v>
      </c>
      <c r="M121" s="157" t="e">
        <f t="shared" si="15"/>
        <v>#DIV/0!</v>
      </c>
      <c r="N121" s="158">
        <f t="shared" si="18"/>
        <v>0.87091850751432165</v>
      </c>
      <c r="O121" s="158">
        <f t="shared" si="18"/>
        <v>0.39019138755980887</v>
      </c>
      <c r="P121" s="158">
        <f t="shared" si="18"/>
        <v>0.51760563380281754</v>
      </c>
      <c r="Q121" s="158">
        <f t="shared" si="16"/>
        <v>0.2130434782608695</v>
      </c>
      <c r="R121" s="158" t="e">
        <f t="shared" si="16"/>
        <v>#DIV/0!</v>
      </c>
      <c r="S121" s="158" t="e">
        <f t="shared" si="16"/>
        <v>#DIV/0!</v>
      </c>
      <c r="T121" s="159">
        <f t="shared" si="12"/>
        <v>1.120840499623496</v>
      </c>
      <c r="V121" s="159">
        <f t="shared" si="13"/>
        <v>0.87091850751432165</v>
      </c>
      <c r="W121" s="159">
        <f t="shared" si="14"/>
        <v>1.120840499623496</v>
      </c>
    </row>
    <row r="122" spans="1:23" x14ac:dyDescent="0.25">
      <c r="A122" s="154">
        <v>38538</v>
      </c>
      <c r="B122" s="155">
        <v>849.68</v>
      </c>
      <c r="C122" s="156">
        <v>2.33</v>
      </c>
      <c r="D122" s="155">
        <v>1.05</v>
      </c>
      <c r="E122" s="155">
        <v>0.99</v>
      </c>
      <c r="F122" s="160"/>
      <c r="G122" s="160"/>
      <c r="H122" s="157">
        <f t="shared" si="17"/>
        <v>-7.3019989952449738E-3</v>
      </c>
      <c r="I122" s="157">
        <f t="shared" si="17"/>
        <v>0</v>
      </c>
      <c r="J122" s="157">
        <f t="shared" si="17"/>
        <v>0</v>
      </c>
      <c r="K122" s="157">
        <f t="shared" si="15"/>
        <v>1.0204081632652962E-2</v>
      </c>
      <c r="L122" s="157" t="e">
        <f t="shared" si="15"/>
        <v>#DIV/0!</v>
      </c>
      <c r="M122" s="157" t="e">
        <f t="shared" si="15"/>
        <v>#DIV/0!</v>
      </c>
      <c r="N122" s="158">
        <f t="shared" si="18"/>
        <v>0.86455906144751182</v>
      </c>
      <c r="O122" s="158">
        <f t="shared" si="18"/>
        <v>0.39019138755980887</v>
      </c>
      <c r="P122" s="158">
        <f t="shared" si="18"/>
        <v>0.51760563380281754</v>
      </c>
      <c r="Q122" s="158">
        <f t="shared" si="16"/>
        <v>0.21521739130434775</v>
      </c>
      <c r="R122" s="158" t="e">
        <f t="shared" si="16"/>
        <v>#DIV/0!</v>
      </c>
      <c r="S122" s="158" t="e">
        <f t="shared" si="16"/>
        <v>#DIV/0!</v>
      </c>
      <c r="T122" s="159">
        <f t="shared" si="12"/>
        <v>1.1230144126669741</v>
      </c>
      <c r="V122" s="159">
        <f t="shared" si="13"/>
        <v>0.86455906144751182</v>
      </c>
      <c r="W122" s="159">
        <f t="shared" si="14"/>
        <v>1.1230144126669741</v>
      </c>
    </row>
    <row r="123" spans="1:23" x14ac:dyDescent="0.25">
      <c r="A123" s="154">
        <v>38539</v>
      </c>
      <c r="B123" s="155">
        <v>842.56</v>
      </c>
      <c r="C123" s="156">
        <v>2.31</v>
      </c>
      <c r="D123" s="155">
        <v>1.05</v>
      </c>
      <c r="E123" s="155">
        <v>1.01</v>
      </c>
      <c r="F123" s="160"/>
      <c r="G123" s="160"/>
      <c r="H123" s="157">
        <f t="shared" si="17"/>
        <v>-8.3796252706901386E-3</v>
      </c>
      <c r="I123" s="157">
        <f t="shared" si="17"/>
        <v>-8.5836909871245259E-3</v>
      </c>
      <c r="J123" s="157">
        <f t="shared" si="17"/>
        <v>0</v>
      </c>
      <c r="K123" s="157">
        <f t="shared" si="15"/>
        <v>2.020202020202011E-2</v>
      </c>
      <c r="L123" s="157" t="e">
        <f t="shared" si="15"/>
        <v>#DIV/0!</v>
      </c>
      <c r="M123" s="157" t="e">
        <f t="shared" si="15"/>
        <v>#DIV/0!</v>
      </c>
      <c r="N123" s="158">
        <f t="shared" si="18"/>
        <v>0.85731438048820208</v>
      </c>
      <c r="O123" s="158">
        <f t="shared" si="18"/>
        <v>0.3868421052631581</v>
      </c>
      <c r="P123" s="158">
        <f t="shared" si="18"/>
        <v>0.51760563380281754</v>
      </c>
      <c r="Q123" s="158">
        <f t="shared" si="16"/>
        <v>0.21956521739130425</v>
      </c>
      <c r="R123" s="158" t="e">
        <f t="shared" si="16"/>
        <v>#DIV/0!</v>
      </c>
      <c r="S123" s="158" t="e">
        <f t="shared" si="16"/>
        <v>#DIV/0!</v>
      </c>
      <c r="T123" s="159">
        <f t="shared" si="12"/>
        <v>1.1240129564572798</v>
      </c>
      <c r="V123" s="159">
        <f t="shared" si="13"/>
        <v>0.85731438048820208</v>
      </c>
      <c r="W123" s="159">
        <f t="shared" si="14"/>
        <v>1.1240129564572798</v>
      </c>
    </row>
    <row r="124" spans="1:23" x14ac:dyDescent="0.25">
      <c r="A124" s="154">
        <v>38540</v>
      </c>
      <c r="B124" s="155">
        <v>844.73</v>
      </c>
      <c r="C124" s="156">
        <v>2.2999999999999998</v>
      </c>
      <c r="D124" s="155">
        <v>1.05</v>
      </c>
      <c r="E124" s="155">
        <v>1.01</v>
      </c>
      <c r="F124" s="160"/>
      <c r="G124" s="160"/>
      <c r="H124" s="157">
        <f t="shared" si="17"/>
        <v>2.5754842385112831E-3</v>
      </c>
      <c r="I124" s="157">
        <f t="shared" si="17"/>
        <v>-4.3290043290044045E-3</v>
      </c>
      <c r="J124" s="157">
        <f t="shared" si="17"/>
        <v>0</v>
      </c>
      <c r="K124" s="157">
        <f t="shared" si="15"/>
        <v>0</v>
      </c>
      <c r="L124" s="157" t="e">
        <f t="shared" si="15"/>
        <v>#DIV/0!</v>
      </c>
      <c r="M124" s="157" t="e">
        <f t="shared" si="15"/>
        <v>#DIV/0!</v>
      </c>
      <c r="N124" s="158">
        <f t="shared" si="18"/>
        <v>0.85952238016259852</v>
      </c>
      <c r="O124" s="158">
        <f t="shared" si="18"/>
        <v>0.38516746411483271</v>
      </c>
      <c r="P124" s="158">
        <f t="shared" si="18"/>
        <v>0.51760563380281754</v>
      </c>
      <c r="Q124" s="158">
        <f t="shared" si="16"/>
        <v>0.21956521739130425</v>
      </c>
      <c r="R124" s="158" t="e">
        <f t="shared" si="16"/>
        <v>#DIV/0!</v>
      </c>
      <c r="S124" s="158" t="e">
        <f t="shared" si="16"/>
        <v>#DIV/0!</v>
      </c>
      <c r="T124" s="159">
        <f t="shared" si="12"/>
        <v>1.1223383153089546</v>
      </c>
      <c r="V124" s="159">
        <f t="shared" si="13"/>
        <v>0.85952238016259852</v>
      </c>
      <c r="W124" s="159">
        <f t="shared" si="14"/>
        <v>1.1223383153089546</v>
      </c>
    </row>
    <row r="125" spans="1:23" x14ac:dyDescent="0.25">
      <c r="A125" s="154">
        <v>38541</v>
      </c>
      <c r="B125" s="155">
        <v>829.49</v>
      </c>
      <c r="C125" s="156">
        <v>2.29</v>
      </c>
      <c r="D125" s="155">
        <v>1.08</v>
      </c>
      <c r="E125" s="155">
        <v>0.96</v>
      </c>
      <c r="F125" s="160"/>
      <c r="G125" s="160"/>
      <c r="H125" s="157">
        <f t="shared" si="17"/>
        <v>-1.8041267623974511E-2</v>
      </c>
      <c r="I125" s="157">
        <f t="shared" si="17"/>
        <v>-4.3478260869563856E-3</v>
      </c>
      <c r="J125" s="157">
        <f t="shared" si="17"/>
        <v>2.8571428571428692E-2</v>
      </c>
      <c r="K125" s="157">
        <f t="shared" si="15"/>
        <v>-4.9504950495049549E-2</v>
      </c>
      <c r="L125" s="157" t="e">
        <f t="shared" si="15"/>
        <v>#DIV/0!</v>
      </c>
      <c r="M125" s="157" t="e">
        <f t="shared" si="15"/>
        <v>#DIV/0!</v>
      </c>
      <c r="N125" s="158">
        <f t="shared" si="18"/>
        <v>0.84401550687328952</v>
      </c>
      <c r="O125" s="158">
        <f t="shared" si="18"/>
        <v>0.38349282296650739</v>
      </c>
      <c r="P125" s="158">
        <f t="shared" si="18"/>
        <v>0.53239436619718383</v>
      </c>
      <c r="Q125" s="158">
        <f t="shared" si="16"/>
        <v>0.20869565217391295</v>
      </c>
      <c r="R125" s="158" t="e">
        <f t="shared" si="16"/>
        <v>#DIV/0!</v>
      </c>
      <c r="S125" s="158" t="e">
        <f t="shared" si="16"/>
        <v>#DIV/0!</v>
      </c>
      <c r="T125" s="159">
        <f t="shared" si="12"/>
        <v>1.1245828413376042</v>
      </c>
      <c r="V125" s="159">
        <f t="shared" si="13"/>
        <v>0.84401550687328952</v>
      </c>
      <c r="W125" s="159">
        <f t="shared" si="14"/>
        <v>1.1245828413376042</v>
      </c>
    </row>
    <row r="126" spans="1:23" x14ac:dyDescent="0.25">
      <c r="A126" s="154">
        <v>38544</v>
      </c>
      <c r="B126" s="155">
        <v>824.1</v>
      </c>
      <c r="C126" s="156">
        <v>2.31</v>
      </c>
      <c r="D126" s="155">
        <v>1.08</v>
      </c>
      <c r="E126" s="155">
        <v>0.93</v>
      </c>
      <c r="F126" s="160"/>
      <c r="G126" s="160"/>
      <c r="H126" s="157">
        <f t="shared" si="17"/>
        <v>-6.4979686313276774E-3</v>
      </c>
      <c r="I126" s="157">
        <f t="shared" si="17"/>
        <v>8.733624454148492E-3</v>
      </c>
      <c r="J126" s="157">
        <f t="shared" si="17"/>
        <v>0</v>
      </c>
      <c r="K126" s="157">
        <f t="shared" si="15"/>
        <v>-3.1249999999999889E-2</v>
      </c>
      <c r="L126" s="157" t="e">
        <f t="shared" si="15"/>
        <v>#DIV/0!</v>
      </c>
      <c r="M126" s="157" t="e">
        <f t="shared" si="15"/>
        <v>#DIV/0!</v>
      </c>
      <c r="N126" s="158">
        <f t="shared" si="18"/>
        <v>0.83853112058527279</v>
      </c>
      <c r="O126" s="158">
        <f t="shared" si="18"/>
        <v>0.3868421052631581</v>
      </c>
      <c r="P126" s="158">
        <f t="shared" si="18"/>
        <v>0.53239436619718383</v>
      </c>
      <c r="Q126" s="158">
        <f t="shared" si="16"/>
        <v>0.2021739130434782</v>
      </c>
      <c r="R126" s="158" t="e">
        <f t="shared" si="16"/>
        <v>#DIV/0!</v>
      </c>
      <c r="S126" s="158" t="e">
        <f t="shared" si="16"/>
        <v>#DIV/0!</v>
      </c>
      <c r="T126" s="159">
        <f t="shared" si="12"/>
        <v>1.1214103845038201</v>
      </c>
      <c r="V126" s="159">
        <f t="shared" si="13"/>
        <v>0.83853112058527279</v>
      </c>
      <c r="W126" s="159">
        <f t="shared" si="14"/>
        <v>1.1214103845038201</v>
      </c>
    </row>
    <row r="127" spans="1:23" x14ac:dyDescent="0.25">
      <c r="A127" s="154">
        <v>38545</v>
      </c>
      <c r="B127" s="155">
        <v>851.82</v>
      </c>
      <c r="C127" s="156">
        <v>2.4500000000000002</v>
      </c>
      <c r="D127" s="155">
        <v>1.1000000000000001</v>
      </c>
      <c r="E127" s="155">
        <v>0.96</v>
      </c>
      <c r="F127" s="160"/>
      <c r="G127" s="160"/>
      <c r="H127" s="157">
        <f t="shared" si="17"/>
        <v>3.3636694575901016E-2</v>
      </c>
      <c r="I127" s="157">
        <f t="shared" si="17"/>
        <v>6.0606060606060552E-2</v>
      </c>
      <c r="J127" s="157">
        <f t="shared" si="17"/>
        <v>1.8518518518518601E-2</v>
      </c>
      <c r="K127" s="157">
        <f t="shared" si="15"/>
        <v>3.2258064516129004E-2</v>
      </c>
      <c r="L127" s="157" t="e">
        <f t="shared" si="15"/>
        <v>#DIV/0!</v>
      </c>
      <c r="M127" s="157" t="e">
        <f t="shared" si="15"/>
        <v>#DIV/0!</v>
      </c>
      <c r="N127" s="158">
        <f t="shared" si="18"/>
        <v>0.86673653578078769</v>
      </c>
      <c r="O127" s="158">
        <f t="shared" si="18"/>
        <v>0.41028708133971309</v>
      </c>
      <c r="P127" s="158">
        <f t="shared" si="18"/>
        <v>0.5422535211267614</v>
      </c>
      <c r="Q127" s="158">
        <f t="shared" si="16"/>
        <v>0.20869565217391298</v>
      </c>
      <c r="R127" s="158" t="e">
        <f t="shared" si="16"/>
        <v>#DIV/0!</v>
      </c>
      <c r="S127" s="158" t="e">
        <f t="shared" si="16"/>
        <v>#DIV/0!</v>
      </c>
      <c r="T127" s="159">
        <f t="shared" si="12"/>
        <v>1.1612362546403874</v>
      </c>
      <c r="V127" s="159">
        <f t="shared" si="13"/>
        <v>0.86673653578078769</v>
      </c>
      <c r="W127" s="159">
        <f t="shared" si="14"/>
        <v>1.1612362546403874</v>
      </c>
    </row>
    <row r="128" spans="1:23" x14ac:dyDescent="0.25">
      <c r="A128" s="154">
        <v>38546</v>
      </c>
      <c r="B128" s="155">
        <v>846.23</v>
      </c>
      <c r="C128" s="156">
        <v>2.42</v>
      </c>
      <c r="D128" s="155">
        <v>1.0900000000000001</v>
      </c>
      <c r="E128" s="155">
        <v>0.93</v>
      </c>
      <c r="F128" s="160"/>
      <c r="G128" s="160"/>
      <c r="H128" s="157">
        <f t="shared" si="17"/>
        <v>-6.5624192904604195E-3</v>
      </c>
      <c r="I128" s="157">
        <f t="shared" si="17"/>
        <v>-1.224489795918382E-2</v>
      </c>
      <c r="J128" s="157">
        <f t="shared" si="17"/>
        <v>-9.0909090909091494E-3</v>
      </c>
      <c r="K128" s="157">
        <f t="shared" si="15"/>
        <v>-3.1249999999999889E-2</v>
      </c>
      <c r="L128" s="157" t="e">
        <f t="shared" si="15"/>
        <v>#DIV/0!</v>
      </c>
      <c r="M128" s="157" t="e">
        <f t="shared" si="15"/>
        <v>#DIV/0!</v>
      </c>
      <c r="N128" s="158">
        <f t="shared" si="18"/>
        <v>0.86104864721863306</v>
      </c>
      <c r="O128" s="158">
        <f t="shared" si="18"/>
        <v>0.40526315789473694</v>
      </c>
      <c r="P128" s="158">
        <f t="shared" si="18"/>
        <v>0.53732394366197267</v>
      </c>
      <c r="Q128" s="158">
        <f t="shared" si="16"/>
        <v>0.20217391304347823</v>
      </c>
      <c r="R128" s="158" t="e">
        <f t="shared" si="16"/>
        <v>#DIV/0!</v>
      </c>
      <c r="S128" s="158" t="e">
        <f t="shared" si="16"/>
        <v>#DIV/0!</v>
      </c>
      <c r="T128" s="159">
        <f t="shared" si="12"/>
        <v>1.1447610146001879</v>
      </c>
      <c r="V128" s="159">
        <f t="shared" si="13"/>
        <v>0.86104864721863306</v>
      </c>
      <c r="W128" s="159">
        <f t="shared" si="14"/>
        <v>1.1447610146001879</v>
      </c>
    </row>
    <row r="129" spans="1:23" x14ac:dyDescent="0.25">
      <c r="A129" s="154">
        <v>38547</v>
      </c>
      <c r="B129" s="155">
        <v>849.59</v>
      </c>
      <c r="C129" s="156">
        <v>2.44</v>
      </c>
      <c r="D129" s="155">
        <v>1.0900000000000001</v>
      </c>
      <c r="E129" s="155">
        <v>0.95</v>
      </c>
      <c r="F129" s="160"/>
      <c r="G129" s="160"/>
      <c r="H129" s="157">
        <f t="shared" si="17"/>
        <v>3.9705517412524927E-3</v>
      </c>
      <c r="I129" s="157">
        <f t="shared" si="17"/>
        <v>8.2644628099173278E-3</v>
      </c>
      <c r="J129" s="157">
        <f t="shared" si="17"/>
        <v>0</v>
      </c>
      <c r="K129" s="157">
        <f t="shared" si="15"/>
        <v>2.1505376344086002E-2</v>
      </c>
      <c r="L129" s="157" t="e">
        <f t="shared" si="15"/>
        <v>#DIV/0!</v>
      </c>
      <c r="M129" s="157" t="e">
        <f t="shared" si="15"/>
        <v>#DIV/0!</v>
      </c>
      <c r="N129" s="158">
        <f t="shared" si="18"/>
        <v>0.86446748542415008</v>
      </c>
      <c r="O129" s="158">
        <f t="shared" si="18"/>
        <v>0.40861244019138765</v>
      </c>
      <c r="P129" s="158">
        <f t="shared" si="18"/>
        <v>0.53732394366197267</v>
      </c>
      <c r="Q129" s="158">
        <f t="shared" si="16"/>
        <v>0.20652173913043476</v>
      </c>
      <c r="R129" s="158" t="e">
        <f t="shared" si="16"/>
        <v>#DIV/0!</v>
      </c>
      <c r="S129" s="158" t="e">
        <f t="shared" si="16"/>
        <v>#DIV/0!</v>
      </c>
      <c r="T129" s="159">
        <f t="shared" si="12"/>
        <v>1.1524581229837951</v>
      </c>
      <c r="V129" s="159">
        <f t="shared" si="13"/>
        <v>0.86446748542415008</v>
      </c>
      <c r="W129" s="159">
        <f t="shared" si="14"/>
        <v>1.1524581229837951</v>
      </c>
    </row>
    <row r="130" spans="1:23" x14ac:dyDescent="0.25">
      <c r="A130" s="154">
        <v>38548</v>
      </c>
      <c r="B130" s="155">
        <v>841</v>
      </c>
      <c r="C130" s="156">
        <v>2.44</v>
      </c>
      <c r="D130" s="155">
        <v>1.0900000000000001</v>
      </c>
      <c r="E130" s="155">
        <v>0.91</v>
      </c>
      <c r="F130" s="160"/>
      <c r="G130" s="160"/>
      <c r="H130" s="157">
        <f t="shared" si="17"/>
        <v>-1.0110759307430661E-2</v>
      </c>
      <c r="I130" s="157">
        <f t="shared" si="17"/>
        <v>0</v>
      </c>
      <c r="J130" s="157">
        <f t="shared" si="17"/>
        <v>0</v>
      </c>
      <c r="K130" s="157">
        <f t="shared" si="15"/>
        <v>-4.2105263157894646E-2</v>
      </c>
      <c r="L130" s="157" t="e">
        <f t="shared" si="15"/>
        <v>#DIV/0!</v>
      </c>
      <c r="M130" s="157" t="e">
        <f t="shared" si="15"/>
        <v>#DIV/0!</v>
      </c>
      <c r="N130" s="158">
        <f t="shared" si="18"/>
        <v>0.85572706274992671</v>
      </c>
      <c r="O130" s="158">
        <f t="shared" si="18"/>
        <v>0.40861244019138765</v>
      </c>
      <c r="P130" s="158">
        <f t="shared" si="18"/>
        <v>0.53732394366197267</v>
      </c>
      <c r="Q130" s="158">
        <f t="shared" si="16"/>
        <v>0.19782608695652174</v>
      </c>
      <c r="R130" s="158" t="e">
        <f t="shared" si="16"/>
        <v>#DIV/0!</v>
      </c>
      <c r="S130" s="158" t="e">
        <f t="shared" si="16"/>
        <v>#DIV/0!</v>
      </c>
      <c r="T130" s="159">
        <f t="shared" si="12"/>
        <v>1.1437624708098821</v>
      </c>
      <c r="V130" s="159">
        <f t="shared" si="13"/>
        <v>0.85572706274992671</v>
      </c>
      <c r="W130" s="159">
        <f t="shared" si="14"/>
        <v>1.1437624708098821</v>
      </c>
    </row>
    <row r="131" spans="1:23" x14ac:dyDescent="0.25">
      <c r="A131" s="154">
        <v>38551</v>
      </c>
      <c r="B131" s="155">
        <v>833</v>
      </c>
      <c r="C131" s="156">
        <v>2.4500000000000002</v>
      </c>
      <c r="D131" s="155">
        <v>1.0900000000000001</v>
      </c>
      <c r="E131" s="155">
        <v>0.89</v>
      </c>
      <c r="F131" s="160"/>
      <c r="G131" s="160"/>
      <c r="H131" s="157">
        <f t="shared" si="17"/>
        <v>-9.5124851367419661E-3</v>
      </c>
      <c r="I131" s="157">
        <f t="shared" si="17"/>
        <v>4.098360655737876E-3</v>
      </c>
      <c r="J131" s="157">
        <f t="shared" si="17"/>
        <v>0</v>
      </c>
      <c r="K131" s="157">
        <f t="shared" si="15"/>
        <v>-2.1978021978022011E-2</v>
      </c>
      <c r="L131" s="157" t="e">
        <f t="shared" si="15"/>
        <v>#DIV/0!</v>
      </c>
      <c r="M131" s="157" t="e">
        <f t="shared" si="15"/>
        <v>#DIV/0!</v>
      </c>
      <c r="N131" s="158">
        <f t="shared" si="18"/>
        <v>0.84758697178441023</v>
      </c>
      <c r="O131" s="158">
        <f t="shared" si="18"/>
        <v>0.41028708133971309</v>
      </c>
      <c r="P131" s="158">
        <f t="shared" si="18"/>
        <v>0.53732394366197267</v>
      </c>
      <c r="Q131" s="158">
        <f t="shared" si="16"/>
        <v>0.19347826086956521</v>
      </c>
      <c r="R131" s="158" t="e">
        <f t="shared" si="16"/>
        <v>#DIV/0!</v>
      </c>
      <c r="S131" s="158" t="e">
        <f t="shared" si="16"/>
        <v>#DIV/0!</v>
      </c>
      <c r="T131" s="159">
        <f t="shared" si="12"/>
        <v>1.1410892858712511</v>
      </c>
      <c r="V131" s="159">
        <f t="shared" si="13"/>
        <v>0.84758697178441023</v>
      </c>
      <c r="W131" s="159">
        <f t="shared" si="14"/>
        <v>1.1410892858712511</v>
      </c>
    </row>
    <row r="132" spans="1:23" x14ac:dyDescent="0.25">
      <c r="A132" s="154">
        <v>38552</v>
      </c>
      <c r="B132" s="155">
        <v>835.61</v>
      </c>
      <c r="C132" s="156">
        <v>2.4500000000000002</v>
      </c>
      <c r="D132" s="155">
        <v>1.07</v>
      </c>
      <c r="E132" s="155">
        <v>0.89</v>
      </c>
      <c r="F132" s="160"/>
      <c r="G132" s="160"/>
      <c r="H132" s="157">
        <f t="shared" si="17"/>
        <v>3.1332533013206376E-3</v>
      </c>
      <c r="I132" s="157">
        <f t="shared" si="17"/>
        <v>0</v>
      </c>
      <c r="J132" s="157">
        <f t="shared" si="17"/>
        <v>-1.834862385321101E-2</v>
      </c>
      <c r="K132" s="157">
        <f t="shared" si="15"/>
        <v>0</v>
      </c>
      <c r="L132" s="157" t="e">
        <f t="shared" si="15"/>
        <v>#DIV/0!</v>
      </c>
      <c r="M132" s="157" t="e">
        <f t="shared" si="15"/>
        <v>#DIV/0!</v>
      </c>
      <c r="N132" s="158">
        <f t="shared" si="18"/>
        <v>0.8502426764619101</v>
      </c>
      <c r="O132" s="158">
        <f t="shared" si="18"/>
        <v>0.41028708133971309</v>
      </c>
      <c r="P132" s="158">
        <f t="shared" si="18"/>
        <v>0.52746478873239522</v>
      </c>
      <c r="Q132" s="158">
        <f t="shared" si="16"/>
        <v>0.19347826086956521</v>
      </c>
      <c r="R132" s="158" t="e">
        <f t="shared" si="16"/>
        <v>#DIV/0!</v>
      </c>
      <c r="S132" s="158" t="e">
        <f t="shared" si="16"/>
        <v>#DIV/0!</v>
      </c>
      <c r="T132" s="159">
        <f t="shared" si="12"/>
        <v>1.1312301309416735</v>
      </c>
      <c r="V132" s="159">
        <f t="shared" si="13"/>
        <v>0.8502426764619101</v>
      </c>
      <c r="W132" s="159">
        <f t="shared" si="14"/>
        <v>1.1312301309416735</v>
      </c>
    </row>
    <row r="133" spans="1:23" x14ac:dyDescent="0.25">
      <c r="A133" s="154">
        <v>38553</v>
      </c>
      <c r="B133" s="155">
        <v>842.64</v>
      </c>
      <c r="C133" s="156">
        <v>2.46</v>
      </c>
      <c r="D133" s="155">
        <v>1.0900000000000001</v>
      </c>
      <c r="E133" s="155">
        <v>0.89</v>
      </c>
      <c r="F133" s="160"/>
      <c r="G133" s="160"/>
      <c r="H133" s="157">
        <f t="shared" si="17"/>
        <v>8.4130156412680623E-3</v>
      </c>
      <c r="I133" s="157">
        <f t="shared" si="17"/>
        <v>4.0816326530610514E-3</v>
      </c>
      <c r="J133" s="157">
        <f t="shared" si="17"/>
        <v>1.8691588785046731E-2</v>
      </c>
      <c r="K133" s="157">
        <f t="shared" si="15"/>
        <v>0</v>
      </c>
      <c r="L133" s="157" t="e">
        <f t="shared" si="15"/>
        <v>#DIV/0!</v>
      </c>
      <c r="M133" s="157" t="e">
        <f t="shared" si="15"/>
        <v>#DIV/0!</v>
      </c>
      <c r="N133" s="158">
        <f t="shared" si="18"/>
        <v>0.85739578139785777</v>
      </c>
      <c r="O133" s="158">
        <f t="shared" si="18"/>
        <v>0.41196172248803836</v>
      </c>
      <c r="P133" s="158">
        <f t="shared" si="18"/>
        <v>0.53732394366197267</v>
      </c>
      <c r="Q133" s="158">
        <f t="shared" si="16"/>
        <v>0.19347826086956521</v>
      </c>
      <c r="R133" s="158" t="e">
        <f t="shared" si="16"/>
        <v>#DIV/0!</v>
      </c>
      <c r="S133" s="158" t="e">
        <f t="shared" si="16"/>
        <v>#DIV/0!</v>
      </c>
      <c r="T133" s="159">
        <f t="shared" si="12"/>
        <v>1.1427639270195762</v>
      </c>
      <c r="V133" s="159">
        <f t="shared" si="13"/>
        <v>0.85739578139785777</v>
      </c>
      <c r="W133" s="159">
        <f t="shared" si="14"/>
        <v>1.1427639270195762</v>
      </c>
    </row>
    <row r="134" spans="1:23" x14ac:dyDescent="0.25">
      <c r="A134" s="154">
        <v>38554</v>
      </c>
      <c r="B134" s="155">
        <v>843.99</v>
      </c>
      <c r="C134" s="156">
        <v>2.4500000000000002</v>
      </c>
      <c r="D134" s="155">
        <v>1.08</v>
      </c>
      <c r="E134" s="155">
        <v>0.89</v>
      </c>
      <c r="F134" s="160"/>
      <c r="G134" s="160"/>
      <c r="H134" s="157">
        <f t="shared" si="17"/>
        <v>1.6021076616348218E-3</v>
      </c>
      <c r="I134" s="157">
        <f t="shared" si="17"/>
        <v>-4.0650406504064707E-3</v>
      </c>
      <c r="J134" s="157">
        <f t="shared" si="17"/>
        <v>-9.1743119266055606E-3</v>
      </c>
      <c r="K134" s="157">
        <f t="shared" si="15"/>
        <v>0</v>
      </c>
      <c r="L134" s="157" t="e">
        <f t="shared" si="15"/>
        <v>#DIV/0!</v>
      </c>
      <c r="M134" s="157" t="e">
        <f t="shared" si="15"/>
        <v>#DIV/0!</v>
      </c>
      <c r="N134" s="158">
        <f t="shared" si="18"/>
        <v>0.85876942174828863</v>
      </c>
      <c r="O134" s="158">
        <f t="shared" si="18"/>
        <v>0.41028708133971303</v>
      </c>
      <c r="P134" s="158">
        <f t="shared" si="18"/>
        <v>0.53239436619718394</v>
      </c>
      <c r="Q134" s="158">
        <f t="shared" si="16"/>
        <v>0.19347826086956521</v>
      </c>
      <c r="R134" s="158" t="e">
        <f t="shared" si="16"/>
        <v>#DIV/0!</v>
      </c>
      <c r="S134" s="158" t="e">
        <f t="shared" si="16"/>
        <v>#DIV/0!</v>
      </c>
      <c r="T134" s="159">
        <f t="shared" ref="T134:T197" si="19">SUM(O134:Q134)</f>
        <v>1.1361597084064621</v>
      </c>
      <c r="V134" s="159">
        <f t="shared" ref="V134:V197" si="20">N134</f>
        <v>0.85876942174828863</v>
      </c>
      <c r="W134" s="159">
        <f t="shared" ref="W134:W197" si="21">T134</f>
        <v>1.1361597084064621</v>
      </c>
    </row>
    <row r="135" spans="1:23" x14ac:dyDescent="0.25">
      <c r="A135" s="154">
        <v>38555</v>
      </c>
      <c r="B135" s="155">
        <v>859.69</v>
      </c>
      <c r="C135" s="156">
        <v>2.5499999999999998</v>
      </c>
      <c r="D135" s="155">
        <v>1.1100000000000001</v>
      </c>
      <c r="E135" s="155">
        <v>0.92</v>
      </c>
      <c r="F135" s="160"/>
      <c r="G135" s="160"/>
      <c r="H135" s="157">
        <f t="shared" si="17"/>
        <v>1.8602116138816793E-2</v>
      </c>
      <c r="I135" s="157">
        <f t="shared" si="17"/>
        <v>4.0816326530612068E-2</v>
      </c>
      <c r="J135" s="157">
        <f t="shared" si="17"/>
        <v>2.7777777777777901E-2</v>
      </c>
      <c r="K135" s="157">
        <f t="shared" si="15"/>
        <v>3.3707865168539408E-2</v>
      </c>
      <c r="L135" s="157" t="e">
        <f t="shared" si="15"/>
        <v>#DIV/0!</v>
      </c>
      <c r="M135" s="157" t="e">
        <f t="shared" si="15"/>
        <v>#DIV/0!</v>
      </c>
      <c r="N135" s="158">
        <f t="shared" si="18"/>
        <v>0.87474435026811481</v>
      </c>
      <c r="O135" s="158">
        <f t="shared" si="18"/>
        <v>0.42703349282296654</v>
      </c>
      <c r="P135" s="158">
        <f t="shared" si="18"/>
        <v>0.54718309859155023</v>
      </c>
      <c r="Q135" s="158">
        <f t="shared" si="16"/>
        <v>0.2</v>
      </c>
      <c r="R135" s="158" t="e">
        <f t="shared" si="16"/>
        <v>#DIV/0!</v>
      </c>
      <c r="S135" s="158" t="e">
        <f t="shared" si="16"/>
        <v>#DIV/0!</v>
      </c>
      <c r="T135" s="159">
        <f t="shared" si="19"/>
        <v>1.1742165914145168</v>
      </c>
      <c r="V135" s="159">
        <f t="shared" si="20"/>
        <v>0.87474435026811481</v>
      </c>
      <c r="W135" s="159">
        <f t="shared" si="21"/>
        <v>1.1742165914145168</v>
      </c>
    </row>
    <row r="136" spans="1:23" x14ac:dyDescent="0.25">
      <c r="A136" s="154">
        <v>38558</v>
      </c>
      <c r="B136" s="155">
        <v>856.86</v>
      </c>
      <c r="C136" s="156">
        <v>2.5499999999999998</v>
      </c>
      <c r="D136" s="155">
        <v>1.0900000000000001</v>
      </c>
      <c r="E136" s="155">
        <v>0.92</v>
      </c>
      <c r="F136" s="160"/>
      <c r="G136" s="160"/>
      <c r="H136" s="157">
        <f t="shared" si="17"/>
        <v>-3.2918842838698392E-3</v>
      </c>
      <c r="I136" s="157">
        <f t="shared" si="17"/>
        <v>0</v>
      </c>
      <c r="J136" s="157">
        <f t="shared" si="17"/>
        <v>-1.8018018018018056E-2</v>
      </c>
      <c r="K136" s="157">
        <f t="shared" si="15"/>
        <v>0</v>
      </c>
      <c r="L136" s="157" t="e">
        <f t="shared" si="15"/>
        <v>#DIV/0!</v>
      </c>
      <c r="M136" s="157" t="e">
        <f t="shared" si="15"/>
        <v>#DIV/0!</v>
      </c>
      <c r="N136" s="158">
        <f t="shared" si="18"/>
        <v>0.87186479308906328</v>
      </c>
      <c r="O136" s="158">
        <f t="shared" si="18"/>
        <v>0.42703349282296654</v>
      </c>
      <c r="P136" s="158">
        <f t="shared" si="18"/>
        <v>0.53732394366197278</v>
      </c>
      <c r="Q136" s="158">
        <f t="shared" si="16"/>
        <v>0.2</v>
      </c>
      <c r="R136" s="158" t="e">
        <f t="shared" si="16"/>
        <v>#DIV/0!</v>
      </c>
      <c r="S136" s="158" t="e">
        <f t="shared" si="16"/>
        <v>#DIV/0!</v>
      </c>
      <c r="T136" s="159">
        <f t="shared" si="19"/>
        <v>1.1643574364849394</v>
      </c>
      <c r="V136" s="159">
        <f t="shared" si="20"/>
        <v>0.87186479308906328</v>
      </c>
      <c r="W136" s="159">
        <f t="shared" si="21"/>
        <v>1.1643574364849394</v>
      </c>
    </row>
    <row r="137" spans="1:23" x14ac:dyDescent="0.25">
      <c r="A137" s="154">
        <v>38559</v>
      </c>
      <c r="B137" s="155">
        <v>876.48</v>
      </c>
      <c r="C137" s="156">
        <v>2.59</v>
      </c>
      <c r="D137" s="155">
        <v>1.1100000000000001</v>
      </c>
      <c r="E137" s="155">
        <v>0.95</v>
      </c>
      <c r="F137" s="160"/>
      <c r="G137" s="160"/>
      <c r="H137" s="157">
        <f t="shared" si="17"/>
        <v>2.2897556193543833E-2</v>
      </c>
      <c r="I137" s="157">
        <f t="shared" si="17"/>
        <v>1.5686274509803866E-2</v>
      </c>
      <c r="J137" s="157">
        <f t="shared" si="17"/>
        <v>1.8348623853211121E-2</v>
      </c>
      <c r="K137" s="157">
        <f t="shared" si="15"/>
        <v>3.2608695652173836E-2</v>
      </c>
      <c r="L137" s="157" t="e">
        <f t="shared" si="15"/>
        <v>#DIV/0!</v>
      </c>
      <c r="M137" s="157" t="e">
        <f t="shared" si="15"/>
        <v>#DIV/0!</v>
      </c>
      <c r="N137" s="158">
        <f t="shared" si="18"/>
        <v>0.89182836618199257</v>
      </c>
      <c r="O137" s="158">
        <f t="shared" si="18"/>
        <v>0.43373205741626797</v>
      </c>
      <c r="P137" s="158">
        <f t="shared" si="18"/>
        <v>0.54718309859155034</v>
      </c>
      <c r="Q137" s="158">
        <f t="shared" si="16"/>
        <v>0.20652173913043478</v>
      </c>
      <c r="R137" s="158" t="e">
        <f t="shared" si="16"/>
        <v>#DIV/0!</v>
      </c>
      <c r="S137" s="158" t="e">
        <f t="shared" si="16"/>
        <v>#DIV/0!</v>
      </c>
      <c r="T137" s="159">
        <f t="shared" si="19"/>
        <v>1.187436895138253</v>
      </c>
      <c r="V137" s="159">
        <f t="shared" si="20"/>
        <v>0.89182836618199257</v>
      </c>
      <c r="W137" s="159">
        <f t="shared" si="21"/>
        <v>1.187436895138253</v>
      </c>
    </row>
    <row r="138" spans="1:23" x14ac:dyDescent="0.25">
      <c r="A138" s="154">
        <v>38560</v>
      </c>
      <c r="B138" s="155">
        <v>894.01</v>
      </c>
      <c r="C138" s="156">
        <v>2.61</v>
      </c>
      <c r="D138" s="155">
        <v>1.1100000000000001</v>
      </c>
      <c r="E138" s="155">
        <v>0.95</v>
      </c>
      <c r="F138" s="160"/>
      <c r="G138" s="160"/>
      <c r="H138" s="157">
        <f t="shared" si="17"/>
        <v>2.0000456370938169E-2</v>
      </c>
      <c r="I138" s="157">
        <f t="shared" si="17"/>
        <v>7.7220077220077066E-3</v>
      </c>
      <c r="J138" s="157">
        <f t="shared" si="17"/>
        <v>0</v>
      </c>
      <c r="K138" s="157">
        <f t="shared" si="15"/>
        <v>0</v>
      </c>
      <c r="L138" s="157" t="e">
        <f t="shared" si="15"/>
        <v>#DIV/0!</v>
      </c>
      <c r="M138" s="157" t="e">
        <f t="shared" si="15"/>
        <v>#DIV/0!</v>
      </c>
      <c r="N138" s="158">
        <f t="shared" si="18"/>
        <v>0.90966534051018055</v>
      </c>
      <c r="O138" s="158">
        <f t="shared" si="18"/>
        <v>0.43708133971291868</v>
      </c>
      <c r="P138" s="158">
        <f t="shared" si="18"/>
        <v>0.54718309859155034</v>
      </c>
      <c r="Q138" s="158">
        <f t="shared" si="16"/>
        <v>0.20652173913043478</v>
      </c>
      <c r="R138" s="158" t="e">
        <f t="shared" si="16"/>
        <v>#DIV/0!</v>
      </c>
      <c r="S138" s="158" t="e">
        <f t="shared" si="16"/>
        <v>#DIV/0!</v>
      </c>
      <c r="T138" s="159">
        <f t="shared" si="19"/>
        <v>1.1907861774349038</v>
      </c>
      <c r="V138" s="159">
        <f t="shared" si="20"/>
        <v>0.90966534051018055</v>
      </c>
      <c r="W138" s="159">
        <f t="shared" si="21"/>
        <v>1.1907861774349038</v>
      </c>
    </row>
    <row r="139" spans="1:23" x14ac:dyDescent="0.25">
      <c r="A139" s="154">
        <v>38561</v>
      </c>
      <c r="B139" s="155">
        <v>890.89</v>
      </c>
      <c r="C139" s="156">
        <v>2.61</v>
      </c>
      <c r="D139" s="155">
        <v>1.1100000000000001</v>
      </c>
      <c r="E139" s="155">
        <v>0.97</v>
      </c>
      <c r="F139" s="160"/>
      <c r="G139" s="160"/>
      <c r="H139" s="157">
        <f t="shared" si="17"/>
        <v>-3.4898938490620646E-3</v>
      </c>
      <c r="I139" s="157">
        <f t="shared" si="17"/>
        <v>0</v>
      </c>
      <c r="J139" s="157">
        <f t="shared" si="17"/>
        <v>0</v>
      </c>
      <c r="K139" s="157">
        <f t="shared" si="15"/>
        <v>2.1052631578947434E-2</v>
      </c>
      <c r="L139" s="157" t="e">
        <f t="shared" si="15"/>
        <v>#DIV/0!</v>
      </c>
      <c r="M139" s="157" t="e">
        <f t="shared" si="15"/>
        <v>#DIV/0!</v>
      </c>
      <c r="N139" s="158">
        <f t="shared" si="18"/>
        <v>0.90649070503362916</v>
      </c>
      <c r="O139" s="158">
        <f t="shared" si="18"/>
        <v>0.43708133971291868</v>
      </c>
      <c r="P139" s="158">
        <f t="shared" si="18"/>
        <v>0.54718309859155034</v>
      </c>
      <c r="Q139" s="158">
        <f t="shared" si="16"/>
        <v>0.21086956521739131</v>
      </c>
      <c r="R139" s="158" t="e">
        <f t="shared" si="16"/>
        <v>#DIV/0!</v>
      </c>
      <c r="S139" s="158" t="e">
        <f t="shared" si="16"/>
        <v>#DIV/0!</v>
      </c>
      <c r="T139" s="159">
        <f t="shared" si="19"/>
        <v>1.1951340035218603</v>
      </c>
      <c r="V139" s="159">
        <f t="shared" si="20"/>
        <v>0.90649070503362916</v>
      </c>
      <c r="W139" s="159">
        <f t="shared" si="21"/>
        <v>1.1951340035218603</v>
      </c>
    </row>
    <row r="140" spans="1:23" x14ac:dyDescent="0.25">
      <c r="A140" s="154">
        <v>38562</v>
      </c>
      <c r="B140" s="155">
        <v>888.16</v>
      </c>
      <c r="C140" s="156">
        <v>2.61</v>
      </c>
      <c r="D140" s="155">
        <v>1.1100000000000001</v>
      </c>
      <c r="E140" s="155">
        <v>0.95</v>
      </c>
      <c r="F140" s="160"/>
      <c r="G140" s="160"/>
      <c r="H140" s="157">
        <f t="shared" si="17"/>
        <v>-3.0643513789581078E-3</v>
      </c>
      <c r="I140" s="157">
        <f t="shared" si="17"/>
        <v>0</v>
      </c>
      <c r="J140" s="157">
        <f t="shared" si="17"/>
        <v>0</v>
      </c>
      <c r="K140" s="157">
        <f t="shared" si="15"/>
        <v>-2.0618556701030966E-2</v>
      </c>
      <c r="L140" s="157" t="e">
        <f t="shared" si="15"/>
        <v>#DIV/0!</v>
      </c>
      <c r="M140" s="157" t="e">
        <f t="shared" si="15"/>
        <v>#DIV/0!</v>
      </c>
      <c r="N140" s="158">
        <f t="shared" si="18"/>
        <v>0.90371289899164664</v>
      </c>
      <c r="O140" s="158">
        <f t="shared" si="18"/>
        <v>0.43708133971291868</v>
      </c>
      <c r="P140" s="158">
        <f t="shared" si="18"/>
        <v>0.54718309859155034</v>
      </c>
      <c r="Q140" s="158">
        <f t="shared" si="16"/>
        <v>0.20652173913043478</v>
      </c>
      <c r="R140" s="158" t="e">
        <f t="shared" si="16"/>
        <v>#DIV/0!</v>
      </c>
      <c r="S140" s="158" t="e">
        <f t="shared" si="16"/>
        <v>#DIV/0!</v>
      </c>
      <c r="T140" s="159">
        <f t="shared" si="19"/>
        <v>1.1907861774349038</v>
      </c>
      <c r="V140" s="159">
        <f t="shared" si="20"/>
        <v>0.90371289899164664</v>
      </c>
      <c r="W140" s="159">
        <f t="shared" si="21"/>
        <v>1.1907861774349038</v>
      </c>
    </row>
    <row r="141" spans="1:23" x14ac:dyDescent="0.25">
      <c r="A141" s="154">
        <v>38565</v>
      </c>
      <c r="B141" s="155">
        <v>891.61</v>
      </c>
      <c r="C141" s="156">
        <v>2.59</v>
      </c>
      <c r="D141" s="155">
        <v>1.1200000000000001</v>
      </c>
      <c r="E141" s="155">
        <v>0.95</v>
      </c>
      <c r="F141" s="160"/>
      <c r="G141" s="160"/>
      <c r="H141" s="157">
        <f t="shared" si="17"/>
        <v>3.8844352368943014E-3</v>
      </c>
      <c r="I141" s="157">
        <f t="shared" si="17"/>
        <v>-7.6628352490420992E-3</v>
      </c>
      <c r="J141" s="157">
        <f t="shared" si="17"/>
        <v>9.009009009008917E-3</v>
      </c>
      <c r="K141" s="157">
        <f t="shared" si="15"/>
        <v>0</v>
      </c>
      <c r="L141" s="157" t="e">
        <f t="shared" si="15"/>
        <v>#DIV/0!</v>
      </c>
      <c r="M141" s="157" t="e">
        <f t="shared" si="15"/>
        <v>#DIV/0!</v>
      </c>
      <c r="N141" s="158">
        <f t="shared" si="18"/>
        <v>0.90722331322052574</v>
      </c>
      <c r="O141" s="158">
        <f t="shared" si="18"/>
        <v>0.43373205741626797</v>
      </c>
      <c r="P141" s="158">
        <f t="shared" si="18"/>
        <v>0.55211267605633907</v>
      </c>
      <c r="Q141" s="158">
        <f t="shared" si="16"/>
        <v>0.20652173913043478</v>
      </c>
      <c r="R141" s="158" t="e">
        <f t="shared" si="16"/>
        <v>#DIV/0!</v>
      </c>
      <c r="S141" s="158" t="e">
        <f t="shared" si="16"/>
        <v>#DIV/0!</v>
      </c>
      <c r="T141" s="159">
        <f t="shared" si="19"/>
        <v>1.1923664726030418</v>
      </c>
      <c r="V141" s="159">
        <f t="shared" si="20"/>
        <v>0.90722331322052574</v>
      </c>
      <c r="W141" s="159">
        <f t="shared" si="21"/>
        <v>1.1923664726030418</v>
      </c>
    </row>
    <row r="142" spans="1:23" x14ac:dyDescent="0.25">
      <c r="A142" s="154">
        <v>38566</v>
      </c>
      <c r="B142" s="155">
        <v>903.6</v>
      </c>
      <c r="C142" s="156">
        <v>2.63</v>
      </c>
      <c r="D142" s="155">
        <v>1.1299999999999999</v>
      </c>
      <c r="E142" s="155">
        <v>0.97</v>
      </c>
      <c r="F142" s="160"/>
      <c r="G142" s="160"/>
      <c r="H142" s="157">
        <f t="shared" si="17"/>
        <v>1.3447583584751177E-2</v>
      </c>
      <c r="I142" s="157">
        <f t="shared" si="17"/>
        <v>1.5444015444015413E-2</v>
      </c>
      <c r="J142" s="157">
        <f t="shared" si="17"/>
        <v>8.9285714285711748E-3</v>
      </c>
      <c r="K142" s="157">
        <f t="shared" si="15"/>
        <v>2.1052631578947434E-2</v>
      </c>
      <c r="L142" s="157" t="e">
        <f t="shared" si="15"/>
        <v>#DIV/0!</v>
      </c>
      <c r="M142" s="157" t="e">
        <f t="shared" si="15"/>
        <v>#DIV/0!</v>
      </c>
      <c r="N142" s="158">
        <f t="shared" si="18"/>
        <v>0.91942327455509365</v>
      </c>
      <c r="O142" s="158">
        <f t="shared" si="18"/>
        <v>0.44043062200956939</v>
      </c>
      <c r="P142" s="158">
        <f t="shared" si="18"/>
        <v>0.55704225352112768</v>
      </c>
      <c r="Q142" s="158">
        <f t="shared" si="16"/>
        <v>0.21086956521739131</v>
      </c>
      <c r="R142" s="158" t="e">
        <f t="shared" si="16"/>
        <v>#DIV/0!</v>
      </c>
      <c r="S142" s="158" t="e">
        <f t="shared" si="16"/>
        <v>#DIV/0!</v>
      </c>
      <c r="T142" s="159">
        <f t="shared" si="19"/>
        <v>1.2083424407480883</v>
      </c>
      <c r="V142" s="159">
        <f t="shared" si="20"/>
        <v>0.91942327455509365</v>
      </c>
      <c r="W142" s="159">
        <f t="shared" si="21"/>
        <v>1.2083424407480883</v>
      </c>
    </row>
    <row r="143" spans="1:23" x14ac:dyDescent="0.25">
      <c r="A143" s="154">
        <v>38567</v>
      </c>
      <c r="B143" s="155">
        <v>909.57</v>
      </c>
      <c r="C143" s="156">
        <v>2.62</v>
      </c>
      <c r="D143" s="155">
        <v>1.1299999999999999</v>
      </c>
      <c r="E143" s="155">
        <v>0.97</v>
      </c>
      <c r="F143" s="160"/>
      <c r="G143" s="160"/>
      <c r="H143" s="157">
        <f t="shared" si="17"/>
        <v>6.6069057104913842E-3</v>
      </c>
      <c r="I143" s="157">
        <f t="shared" si="17"/>
        <v>-3.8022813688212143E-3</v>
      </c>
      <c r="J143" s="157">
        <f t="shared" si="17"/>
        <v>0</v>
      </c>
      <c r="K143" s="157">
        <f t="shared" si="15"/>
        <v>0</v>
      </c>
      <c r="L143" s="157" t="e">
        <f t="shared" si="15"/>
        <v>#DIV/0!</v>
      </c>
      <c r="M143" s="157" t="e">
        <f t="shared" si="15"/>
        <v>#DIV/0!</v>
      </c>
      <c r="N143" s="158">
        <f t="shared" si="18"/>
        <v>0.92549781743811044</v>
      </c>
      <c r="O143" s="158">
        <f t="shared" si="18"/>
        <v>0.43875598086124407</v>
      </c>
      <c r="P143" s="158">
        <f t="shared" si="18"/>
        <v>0.55704225352112768</v>
      </c>
      <c r="Q143" s="158">
        <f t="shared" si="16"/>
        <v>0.21086956521739131</v>
      </c>
      <c r="R143" s="158" t="e">
        <f t="shared" si="16"/>
        <v>#DIV/0!</v>
      </c>
      <c r="S143" s="158" t="e">
        <f t="shared" si="16"/>
        <v>#DIV/0!</v>
      </c>
      <c r="T143" s="159">
        <f t="shared" si="19"/>
        <v>1.206667799599763</v>
      </c>
      <c r="V143" s="159">
        <f t="shared" si="20"/>
        <v>0.92549781743811044</v>
      </c>
      <c r="W143" s="159">
        <f t="shared" si="21"/>
        <v>1.206667799599763</v>
      </c>
    </row>
    <row r="144" spans="1:23" x14ac:dyDescent="0.25">
      <c r="A144" s="154">
        <v>38568</v>
      </c>
      <c r="B144" s="155">
        <v>904.15</v>
      </c>
      <c r="C144" s="156">
        <v>2.59</v>
      </c>
      <c r="D144" s="155">
        <v>1.1200000000000001</v>
      </c>
      <c r="E144" s="155">
        <v>0.99</v>
      </c>
      <c r="F144" s="160"/>
      <c r="G144" s="160"/>
      <c r="H144" s="157">
        <f t="shared" si="17"/>
        <v>-5.9588596809482253E-3</v>
      </c>
      <c r="I144" s="157">
        <f t="shared" si="17"/>
        <v>-1.1450381679389388E-2</v>
      </c>
      <c r="J144" s="157">
        <f t="shared" si="17"/>
        <v>-8.8495575221236855E-3</v>
      </c>
      <c r="K144" s="157">
        <f t="shared" si="15"/>
        <v>2.0618556701030855E-2</v>
      </c>
      <c r="L144" s="157" t="e">
        <f t="shared" si="15"/>
        <v>#DIV/0!</v>
      </c>
      <c r="M144" s="157" t="e">
        <f t="shared" si="15"/>
        <v>#DIV/0!</v>
      </c>
      <c r="N144" s="158">
        <f t="shared" si="18"/>
        <v>0.91998290580897291</v>
      </c>
      <c r="O144" s="158">
        <f t="shared" si="18"/>
        <v>0.43373205741626797</v>
      </c>
      <c r="P144" s="158">
        <f t="shared" si="18"/>
        <v>0.55211267605633907</v>
      </c>
      <c r="Q144" s="158">
        <f t="shared" si="16"/>
        <v>0.2152173913043478</v>
      </c>
      <c r="R144" s="158" t="e">
        <f t="shared" si="16"/>
        <v>#DIV/0!</v>
      </c>
      <c r="S144" s="158" t="e">
        <f t="shared" si="16"/>
        <v>#DIV/0!</v>
      </c>
      <c r="T144" s="159">
        <f t="shared" si="19"/>
        <v>1.2010621247769548</v>
      </c>
      <c r="V144" s="159">
        <f t="shared" si="20"/>
        <v>0.91998290580897291</v>
      </c>
      <c r="W144" s="159">
        <f t="shared" si="21"/>
        <v>1.2010621247769548</v>
      </c>
    </row>
    <row r="145" spans="1:23" x14ac:dyDescent="0.25">
      <c r="A145" s="154">
        <v>38569</v>
      </c>
      <c r="B145" s="155">
        <v>923.8</v>
      </c>
      <c r="C145" s="156">
        <v>2.66</v>
      </c>
      <c r="D145" s="155">
        <v>1.1000000000000001</v>
      </c>
      <c r="E145" s="155">
        <v>1.03</v>
      </c>
      <c r="F145" s="160"/>
      <c r="G145" s="160"/>
      <c r="H145" s="157">
        <f t="shared" si="17"/>
        <v>2.1733119504506959E-2</v>
      </c>
      <c r="I145" s="157">
        <f t="shared" si="17"/>
        <v>2.7027027027027195E-2</v>
      </c>
      <c r="J145" s="157">
        <f t="shared" si="17"/>
        <v>-1.7857142857142905E-2</v>
      </c>
      <c r="K145" s="157">
        <f t="shared" si="15"/>
        <v>4.0404040404040442E-2</v>
      </c>
      <c r="L145" s="157" t="e">
        <f t="shared" si="15"/>
        <v>#DIV/0!</v>
      </c>
      <c r="M145" s="157" t="e">
        <f t="shared" si="15"/>
        <v>#DIV/0!</v>
      </c>
      <c r="N145" s="158">
        <f t="shared" si="18"/>
        <v>0.93997700424302288</v>
      </c>
      <c r="O145" s="158">
        <f t="shared" si="18"/>
        <v>0.44545454545454555</v>
      </c>
      <c r="P145" s="158">
        <f t="shared" si="18"/>
        <v>0.54225352112676151</v>
      </c>
      <c r="Q145" s="158">
        <f t="shared" si="16"/>
        <v>0.22391304347826085</v>
      </c>
      <c r="R145" s="158" t="e">
        <f t="shared" si="16"/>
        <v>#DIV/0!</v>
      </c>
      <c r="S145" s="158" t="e">
        <f t="shared" si="16"/>
        <v>#DIV/0!</v>
      </c>
      <c r="T145" s="159">
        <f t="shared" si="19"/>
        <v>1.211621110059568</v>
      </c>
      <c r="V145" s="159">
        <f t="shared" si="20"/>
        <v>0.93997700424302288</v>
      </c>
      <c r="W145" s="159">
        <f t="shared" si="21"/>
        <v>1.211621110059568</v>
      </c>
    </row>
    <row r="146" spans="1:23" x14ac:dyDescent="0.25">
      <c r="A146" s="154">
        <v>38572</v>
      </c>
      <c r="B146" s="155">
        <v>927.47</v>
      </c>
      <c r="C146" s="156">
        <v>2.66</v>
      </c>
      <c r="D146" s="155">
        <v>1.0900000000000001</v>
      </c>
      <c r="E146" s="155">
        <v>1.03</v>
      </c>
      <c r="F146" s="160"/>
      <c r="G146" s="160"/>
      <c r="H146" s="157">
        <f t="shared" si="17"/>
        <v>3.9727213682616558E-3</v>
      </c>
      <c r="I146" s="157">
        <f t="shared" si="17"/>
        <v>0</v>
      </c>
      <c r="J146" s="157">
        <f t="shared" si="17"/>
        <v>-9.0909090909091494E-3</v>
      </c>
      <c r="K146" s="157">
        <f t="shared" si="15"/>
        <v>0</v>
      </c>
      <c r="L146" s="157" t="e">
        <f t="shared" si="15"/>
        <v>#DIV/0!</v>
      </c>
      <c r="M146" s="157" t="e">
        <f t="shared" si="15"/>
        <v>#DIV/0!</v>
      </c>
      <c r="N146" s="158">
        <f t="shared" si="18"/>
        <v>0.94371127097345375</v>
      </c>
      <c r="O146" s="158">
        <f t="shared" si="18"/>
        <v>0.44545454545454555</v>
      </c>
      <c r="P146" s="158">
        <f t="shared" si="18"/>
        <v>0.53732394366197278</v>
      </c>
      <c r="Q146" s="158">
        <f t="shared" si="16"/>
        <v>0.22391304347826085</v>
      </c>
      <c r="R146" s="158" t="e">
        <f t="shared" si="16"/>
        <v>#DIV/0!</v>
      </c>
      <c r="S146" s="158" t="e">
        <f t="shared" si="16"/>
        <v>#DIV/0!</v>
      </c>
      <c r="T146" s="159">
        <f t="shared" si="19"/>
        <v>1.2066915325947791</v>
      </c>
      <c r="V146" s="159">
        <f t="shared" si="20"/>
        <v>0.94371127097345375</v>
      </c>
      <c r="W146" s="159">
        <f t="shared" si="21"/>
        <v>1.2066915325947791</v>
      </c>
    </row>
    <row r="147" spans="1:23" x14ac:dyDescent="0.25">
      <c r="A147" s="154">
        <v>38573</v>
      </c>
      <c r="B147" s="155">
        <v>933.09</v>
      </c>
      <c r="C147" s="156">
        <v>2.65</v>
      </c>
      <c r="D147" s="155">
        <v>1.08</v>
      </c>
      <c r="E147" s="155">
        <v>1.05</v>
      </c>
      <c r="F147" s="160"/>
      <c r="G147" s="160"/>
      <c r="H147" s="157">
        <f t="shared" si="17"/>
        <v>6.0594951858281565E-3</v>
      </c>
      <c r="I147" s="157">
        <f t="shared" si="17"/>
        <v>-3.7593984962407401E-3</v>
      </c>
      <c r="J147" s="157">
        <f t="shared" si="17"/>
        <v>-9.1743119266055606E-3</v>
      </c>
      <c r="K147" s="157">
        <f t="shared" si="15"/>
        <v>1.9417475728155331E-2</v>
      </c>
      <c r="L147" s="157" t="e">
        <f t="shared" si="15"/>
        <v>#DIV/0!</v>
      </c>
      <c r="M147" s="157" t="e">
        <f t="shared" si="15"/>
        <v>#DIV/0!</v>
      </c>
      <c r="N147" s="158">
        <f t="shared" si="18"/>
        <v>0.94942968487672919</v>
      </c>
      <c r="O147" s="158">
        <f t="shared" si="18"/>
        <v>0.44377990430622011</v>
      </c>
      <c r="P147" s="158">
        <f t="shared" si="18"/>
        <v>0.53239436619718405</v>
      </c>
      <c r="Q147" s="158">
        <f t="shared" si="16"/>
        <v>0.22826086956521738</v>
      </c>
      <c r="R147" s="158" t="e">
        <f t="shared" si="16"/>
        <v>#DIV/0!</v>
      </c>
      <c r="S147" s="158" t="e">
        <f t="shared" si="16"/>
        <v>#DIV/0!</v>
      </c>
      <c r="T147" s="159">
        <f t="shared" si="19"/>
        <v>1.2044351400686215</v>
      </c>
      <c r="V147" s="159">
        <f t="shared" si="20"/>
        <v>0.94942968487672919</v>
      </c>
      <c r="W147" s="159">
        <f t="shared" si="21"/>
        <v>1.2044351400686215</v>
      </c>
    </row>
    <row r="148" spans="1:23" x14ac:dyDescent="0.25">
      <c r="A148" s="154">
        <v>38574</v>
      </c>
      <c r="B148" s="155">
        <v>940.37</v>
      </c>
      <c r="C148" s="156">
        <v>2.67</v>
      </c>
      <c r="D148" s="155">
        <v>1.08</v>
      </c>
      <c r="E148" s="155">
        <v>1.05</v>
      </c>
      <c r="F148" s="160"/>
      <c r="G148" s="160"/>
      <c r="H148" s="157">
        <f t="shared" si="17"/>
        <v>7.8020341017479566E-3</v>
      </c>
      <c r="I148" s="157">
        <f t="shared" si="17"/>
        <v>7.547169811320753E-3</v>
      </c>
      <c r="J148" s="157">
        <f t="shared" si="17"/>
        <v>0</v>
      </c>
      <c r="K148" s="157">
        <f t="shared" si="15"/>
        <v>0</v>
      </c>
      <c r="L148" s="157" t="e">
        <f t="shared" si="15"/>
        <v>#DIV/0!</v>
      </c>
      <c r="M148" s="157" t="e">
        <f t="shared" si="15"/>
        <v>#DIV/0!</v>
      </c>
      <c r="N148" s="158">
        <f t="shared" si="18"/>
        <v>0.95683716765534921</v>
      </c>
      <c r="O148" s="158">
        <f t="shared" si="18"/>
        <v>0.44712918660287082</v>
      </c>
      <c r="P148" s="158">
        <f t="shared" si="18"/>
        <v>0.53239436619718405</v>
      </c>
      <c r="Q148" s="158">
        <f t="shared" si="16"/>
        <v>0.22826086956521738</v>
      </c>
      <c r="R148" s="158" t="e">
        <f t="shared" si="16"/>
        <v>#DIV/0!</v>
      </c>
      <c r="S148" s="158" t="e">
        <f t="shared" si="16"/>
        <v>#DIV/0!</v>
      </c>
      <c r="T148" s="159">
        <f t="shared" si="19"/>
        <v>1.2077844223652723</v>
      </c>
      <c r="V148" s="159">
        <f t="shared" si="20"/>
        <v>0.95683716765534921</v>
      </c>
      <c r="W148" s="159">
        <f t="shared" si="21"/>
        <v>1.2077844223652723</v>
      </c>
    </row>
    <row r="149" spans="1:23" x14ac:dyDescent="0.25">
      <c r="A149" s="154">
        <v>38575</v>
      </c>
      <c r="B149" s="155">
        <v>953.99</v>
      </c>
      <c r="C149" s="156">
        <v>2.75</v>
      </c>
      <c r="D149" s="155">
        <v>1.1000000000000001</v>
      </c>
      <c r="E149" s="155">
        <v>1.05</v>
      </c>
      <c r="F149" s="160"/>
      <c r="G149" s="160"/>
      <c r="H149" s="157">
        <f t="shared" si="17"/>
        <v>1.4483660686750888E-2</v>
      </c>
      <c r="I149" s="157">
        <f t="shared" si="17"/>
        <v>2.9962546816479474E-2</v>
      </c>
      <c r="J149" s="157">
        <f t="shared" si="17"/>
        <v>1.8518518518518601E-2</v>
      </c>
      <c r="K149" s="157">
        <f t="shared" si="15"/>
        <v>0</v>
      </c>
      <c r="L149" s="157" t="e">
        <f t="shared" si="15"/>
        <v>#DIV/0!</v>
      </c>
      <c r="M149" s="157" t="e">
        <f t="shared" si="15"/>
        <v>#DIV/0!</v>
      </c>
      <c r="N149" s="158">
        <f t="shared" si="18"/>
        <v>0.97069567252414102</v>
      </c>
      <c r="O149" s="158">
        <f t="shared" si="18"/>
        <v>0.46052631578947373</v>
      </c>
      <c r="P149" s="158">
        <f t="shared" si="18"/>
        <v>0.54225352112676162</v>
      </c>
      <c r="Q149" s="158">
        <f t="shared" si="16"/>
        <v>0.22826086956521738</v>
      </c>
      <c r="R149" s="158" t="e">
        <f t="shared" si="16"/>
        <v>#DIV/0!</v>
      </c>
      <c r="S149" s="158" t="e">
        <f t="shared" si="16"/>
        <v>#DIV/0!</v>
      </c>
      <c r="T149" s="159">
        <f t="shared" si="19"/>
        <v>1.2310407064814526</v>
      </c>
      <c r="V149" s="159">
        <f t="shared" si="20"/>
        <v>0.97069567252414102</v>
      </c>
      <c r="W149" s="159">
        <f t="shared" si="21"/>
        <v>1.2310407064814526</v>
      </c>
    </row>
    <row r="150" spans="1:23" x14ac:dyDescent="0.25">
      <c r="A150" s="154">
        <v>38576</v>
      </c>
      <c r="B150" s="155">
        <v>938.32</v>
      </c>
      <c r="C150" s="156">
        <v>2.67</v>
      </c>
      <c r="D150" s="155">
        <v>1.07</v>
      </c>
      <c r="E150" s="155">
        <v>1.02</v>
      </c>
      <c r="F150" s="160"/>
      <c r="G150" s="160"/>
      <c r="H150" s="157">
        <f t="shared" si="17"/>
        <v>-1.6425748697575404E-2</v>
      </c>
      <c r="I150" s="157">
        <f t="shared" si="17"/>
        <v>-2.9090909090909167E-2</v>
      </c>
      <c r="J150" s="157">
        <f t="shared" si="17"/>
        <v>-2.7272727272727337E-2</v>
      </c>
      <c r="K150" s="157">
        <f t="shared" si="15"/>
        <v>-2.8571428571428581E-2</v>
      </c>
      <c r="L150" s="157" t="e">
        <f t="shared" si="15"/>
        <v>#DIV/0!</v>
      </c>
      <c r="M150" s="157" t="e">
        <f t="shared" si="15"/>
        <v>#DIV/0!</v>
      </c>
      <c r="N150" s="158">
        <f t="shared" si="18"/>
        <v>0.95475126934543553</v>
      </c>
      <c r="O150" s="158">
        <f t="shared" si="18"/>
        <v>0.44712918660287082</v>
      </c>
      <c r="P150" s="158">
        <f t="shared" si="18"/>
        <v>0.52746478873239533</v>
      </c>
      <c r="Q150" s="158">
        <f t="shared" si="16"/>
        <v>0.22173913043478261</v>
      </c>
      <c r="R150" s="158" t="e">
        <f t="shared" si="16"/>
        <v>#DIV/0!</v>
      </c>
      <c r="S150" s="158" t="e">
        <f t="shared" si="16"/>
        <v>#DIV/0!</v>
      </c>
      <c r="T150" s="159">
        <f t="shared" si="19"/>
        <v>1.1963331057700488</v>
      </c>
      <c r="V150" s="159">
        <f t="shared" si="20"/>
        <v>0.95475126934543553</v>
      </c>
      <c r="W150" s="159">
        <f t="shared" si="21"/>
        <v>1.1963331057700488</v>
      </c>
    </row>
    <row r="151" spans="1:23" x14ac:dyDescent="0.25">
      <c r="A151" s="154">
        <v>38579</v>
      </c>
      <c r="B151" s="155">
        <v>954.5</v>
      </c>
      <c r="C151" s="156">
        <v>2.72</v>
      </c>
      <c r="D151" s="155">
        <v>1.07</v>
      </c>
      <c r="E151" s="155">
        <v>1.06</v>
      </c>
      <c r="F151" s="160"/>
      <c r="G151" s="160"/>
      <c r="H151" s="157">
        <f t="shared" si="17"/>
        <v>1.7243584278284541E-2</v>
      </c>
      <c r="I151" s="157">
        <f t="shared" si="17"/>
        <v>1.8726591760299671E-2</v>
      </c>
      <c r="J151" s="157">
        <f t="shared" si="17"/>
        <v>0</v>
      </c>
      <c r="K151" s="157">
        <f t="shared" si="15"/>
        <v>3.9215686274509887E-2</v>
      </c>
      <c r="L151" s="157" t="e">
        <f t="shared" si="15"/>
        <v>#DIV/0!</v>
      </c>
      <c r="M151" s="157" t="e">
        <f t="shared" si="15"/>
        <v>#DIV/0!</v>
      </c>
      <c r="N151" s="158">
        <f t="shared" si="18"/>
        <v>0.97121460332319265</v>
      </c>
      <c r="O151" s="158">
        <f t="shared" si="18"/>
        <v>0.45550239234449763</v>
      </c>
      <c r="P151" s="158">
        <f t="shared" si="18"/>
        <v>0.52746478873239533</v>
      </c>
      <c r="Q151" s="158">
        <f t="shared" si="16"/>
        <v>0.23043478260869565</v>
      </c>
      <c r="R151" s="158" t="e">
        <f t="shared" si="16"/>
        <v>#DIV/0!</v>
      </c>
      <c r="S151" s="158" t="e">
        <f t="shared" si="16"/>
        <v>#DIV/0!</v>
      </c>
      <c r="T151" s="159">
        <f t="shared" si="19"/>
        <v>1.2134019636855886</v>
      </c>
      <c r="V151" s="159">
        <f t="shared" si="20"/>
        <v>0.97121460332319265</v>
      </c>
      <c r="W151" s="159">
        <f t="shared" si="21"/>
        <v>1.2134019636855886</v>
      </c>
    </row>
    <row r="152" spans="1:23" x14ac:dyDescent="0.25">
      <c r="A152" s="154">
        <v>38580</v>
      </c>
      <c r="B152" s="155">
        <v>945.06</v>
      </c>
      <c r="C152" s="156">
        <v>2.66</v>
      </c>
      <c r="D152" s="155">
        <v>1.08</v>
      </c>
      <c r="E152" s="155">
        <v>1.05</v>
      </c>
      <c r="F152" s="160"/>
      <c r="G152" s="160"/>
      <c r="H152" s="157">
        <f t="shared" si="17"/>
        <v>-9.8899947616554185E-3</v>
      </c>
      <c r="I152" s="157">
        <f t="shared" si="17"/>
        <v>-2.2058823529411797E-2</v>
      </c>
      <c r="J152" s="157">
        <f t="shared" si="17"/>
        <v>9.3457943925234765E-3</v>
      </c>
      <c r="K152" s="157">
        <f t="shared" si="15"/>
        <v>-9.4339622641509413E-3</v>
      </c>
      <c r="L152" s="157" t="e">
        <f t="shared" si="15"/>
        <v>#DIV/0!</v>
      </c>
      <c r="M152" s="157" t="e">
        <f t="shared" si="15"/>
        <v>#DIV/0!</v>
      </c>
      <c r="N152" s="158">
        <f t="shared" si="18"/>
        <v>0.96160929598388301</v>
      </c>
      <c r="O152" s="158">
        <f t="shared" si="18"/>
        <v>0.44545454545454544</v>
      </c>
      <c r="P152" s="158">
        <f t="shared" si="18"/>
        <v>0.53239436619718417</v>
      </c>
      <c r="Q152" s="158">
        <f t="shared" si="16"/>
        <v>0.22826086956521741</v>
      </c>
      <c r="R152" s="158" t="e">
        <f t="shared" si="16"/>
        <v>#DIV/0!</v>
      </c>
      <c r="S152" s="158" t="e">
        <f t="shared" si="16"/>
        <v>#DIV/0!</v>
      </c>
      <c r="T152" s="159">
        <f t="shared" si="19"/>
        <v>1.206109781216947</v>
      </c>
      <c r="V152" s="159">
        <f t="shared" si="20"/>
        <v>0.96160929598388301</v>
      </c>
      <c r="W152" s="159">
        <f t="shared" si="21"/>
        <v>1.206109781216947</v>
      </c>
    </row>
    <row r="153" spans="1:23" x14ac:dyDescent="0.25">
      <c r="A153" s="154">
        <v>38581</v>
      </c>
      <c r="B153" s="155">
        <v>953.01</v>
      </c>
      <c r="C153" s="156">
        <v>2.68</v>
      </c>
      <c r="D153" s="155">
        <v>1.07</v>
      </c>
      <c r="E153" s="155">
        <v>1.06</v>
      </c>
      <c r="F153" s="160"/>
      <c r="G153" s="160"/>
      <c r="H153" s="157">
        <f t="shared" si="17"/>
        <v>8.4121643070280694E-3</v>
      </c>
      <c r="I153" s="157">
        <f t="shared" si="17"/>
        <v>7.5187969924812581E-3</v>
      </c>
      <c r="J153" s="157">
        <f t="shared" si="17"/>
        <v>-9.2592592592593004E-3</v>
      </c>
      <c r="K153" s="157">
        <f t="shared" si="15"/>
        <v>9.52380952380949E-3</v>
      </c>
      <c r="L153" s="157" t="e">
        <f t="shared" si="15"/>
        <v>#DIV/0!</v>
      </c>
      <c r="M153" s="157" t="e">
        <f t="shared" si="15"/>
        <v>#DIV/0!</v>
      </c>
      <c r="N153" s="158">
        <f t="shared" si="18"/>
        <v>0.96969851138086505</v>
      </c>
      <c r="O153" s="158">
        <f t="shared" si="18"/>
        <v>0.4488038277511962</v>
      </c>
      <c r="P153" s="158">
        <f t="shared" si="18"/>
        <v>0.52746478873239544</v>
      </c>
      <c r="Q153" s="158">
        <f t="shared" si="16"/>
        <v>0.23043478260869565</v>
      </c>
      <c r="R153" s="158" t="e">
        <f t="shared" si="16"/>
        <v>#DIV/0!</v>
      </c>
      <c r="S153" s="158" t="e">
        <f t="shared" si="16"/>
        <v>#DIV/0!</v>
      </c>
      <c r="T153" s="159">
        <f t="shared" si="19"/>
        <v>1.2067033990922873</v>
      </c>
      <c r="V153" s="159">
        <f t="shared" si="20"/>
        <v>0.96969851138086505</v>
      </c>
      <c r="W153" s="159">
        <f t="shared" si="21"/>
        <v>1.2067033990922873</v>
      </c>
    </row>
    <row r="154" spans="1:23" x14ac:dyDescent="0.25">
      <c r="A154" s="154">
        <v>38582</v>
      </c>
      <c r="B154" s="155">
        <v>920.67</v>
      </c>
      <c r="C154" s="156">
        <v>2.57</v>
      </c>
      <c r="D154" s="155">
        <v>1.07</v>
      </c>
      <c r="E154" s="155">
        <v>1.04</v>
      </c>
      <c r="F154" s="160"/>
      <c r="G154" s="160"/>
      <c r="H154" s="157">
        <f t="shared" si="17"/>
        <v>-3.3934586205811135E-2</v>
      </c>
      <c r="I154" s="157">
        <f t="shared" si="17"/>
        <v>-4.1044776119403048E-2</v>
      </c>
      <c r="J154" s="157">
        <f t="shared" si="17"/>
        <v>0</v>
      </c>
      <c r="K154" s="157">
        <f t="shared" si="15"/>
        <v>-1.8867924528301883E-2</v>
      </c>
      <c r="L154" s="157" t="e">
        <f t="shared" si="15"/>
        <v>#DIV/0!</v>
      </c>
      <c r="M154" s="157" t="e">
        <f t="shared" si="15"/>
        <v>#DIV/0!</v>
      </c>
      <c r="N154" s="158">
        <f t="shared" si="18"/>
        <v>0.93679219365276434</v>
      </c>
      <c r="O154" s="158">
        <f t="shared" si="18"/>
        <v>0.4303827751196172</v>
      </c>
      <c r="P154" s="158">
        <f t="shared" si="18"/>
        <v>0.52746478873239544</v>
      </c>
      <c r="Q154" s="158">
        <f t="shared" si="16"/>
        <v>0.22608695652173913</v>
      </c>
      <c r="R154" s="158" t="e">
        <f t="shared" si="16"/>
        <v>#DIV/0!</v>
      </c>
      <c r="S154" s="158" t="e">
        <f t="shared" si="16"/>
        <v>#DIV/0!</v>
      </c>
      <c r="T154" s="159">
        <f t="shared" si="19"/>
        <v>1.1839345203737517</v>
      </c>
      <c r="V154" s="159">
        <f t="shared" si="20"/>
        <v>0.93679219365276434</v>
      </c>
      <c r="W154" s="159">
        <f t="shared" si="21"/>
        <v>1.1839345203737517</v>
      </c>
    </row>
    <row r="155" spans="1:23" x14ac:dyDescent="0.25">
      <c r="A155" s="154">
        <v>38583</v>
      </c>
      <c r="B155" s="155">
        <v>923.04</v>
      </c>
      <c r="C155" s="156">
        <v>2.59</v>
      </c>
      <c r="D155" s="155">
        <v>1.06</v>
      </c>
      <c r="E155" s="155">
        <v>1.03</v>
      </c>
      <c r="F155" s="160"/>
      <c r="G155" s="160"/>
      <c r="H155" s="157">
        <f t="shared" si="17"/>
        <v>2.5742122584639926E-3</v>
      </c>
      <c r="I155" s="157">
        <f t="shared" si="17"/>
        <v>7.7821011673151474E-3</v>
      </c>
      <c r="J155" s="157">
        <f t="shared" si="17"/>
        <v>-9.3457943925233655E-3</v>
      </c>
      <c r="K155" s="157">
        <f t="shared" si="15"/>
        <v>-9.6153846153845812E-3</v>
      </c>
      <c r="L155" s="157" t="e">
        <f t="shared" si="15"/>
        <v>#DIV/0!</v>
      </c>
      <c r="M155" s="157" t="e">
        <f t="shared" si="15"/>
        <v>#DIV/0!</v>
      </c>
      <c r="N155" s="158">
        <f t="shared" si="18"/>
        <v>0.93920369560129868</v>
      </c>
      <c r="O155" s="158">
        <f t="shared" si="18"/>
        <v>0.43373205741626791</v>
      </c>
      <c r="P155" s="158">
        <f t="shared" si="18"/>
        <v>0.52253521126760671</v>
      </c>
      <c r="Q155" s="158">
        <f t="shared" si="16"/>
        <v>0.22391304347826088</v>
      </c>
      <c r="R155" s="158" t="e">
        <f t="shared" si="16"/>
        <v>#DIV/0!</v>
      </c>
      <c r="S155" s="158" t="e">
        <f t="shared" si="16"/>
        <v>#DIV/0!</v>
      </c>
      <c r="T155" s="159">
        <f t="shared" si="19"/>
        <v>1.1801803121621355</v>
      </c>
      <c r="V155" s="159">
        <f t="shared" si="20"/>
        <v>0.93920369560129868</v>
      </c>
      <c r="W155" s="159">
        <f t="shared" si="21"/>
        <v>1.1801803121621355</v>
      </c>
    </row>
    <row r="156" spans="1:23" x14ac:dyDescent="0.25">
      <c r="A156" s="154">
        <v>38586</v>
      </c>
      <c r="B156" s="155">
        <v>931.67</v>
      </c>
      <c r="C156" s="156">
        <v>2.61</v>
      </c>
      <c r="D156" s="155">
        <v>1.07</v>
      </c>
      <c r="E156" s="155">
        <v>1.05</v>
      </c>
      <c r="F156" s="160"/>
      <c r="G156" s="160"/>
      <c r="H156" s="157">
        <f t="shared" si="17"/>
        <v>9.3495406482926313E-3</v>
      </c>
      <c r="I156" s="157">
        <f t="shared" si="17"/>
        <v>7.7220077220077066E-3</v>
      </c>
      <c r="J156" s="157">
        <f t="shared" si="17"/>
        <v>9.4339622641510523E-3</v>
      </c>
      <c r="K156" s="157">
        <f t="shared" si="15"/>
        <v>1.9417475728155331E-2</v>
      </c>
      <c r="L156" s="157" t="e">
        <f t="shared" si="15"/>
        <v>#DIV/0!</v>
      </c>
      <c r="M156" s="157" t="e">
        <f t="shared" si="15"/>
        <v>#DIV/0!</v>
      </c>
      <c r="N156" s="158">
        <f t="shared" si="18"/>
        <v>0.94798481873034968</v>
      </c>
      <c r="O156" s="158">
        <f t="shared" si="18"/>
        <v>0.43708133971291863</v>
      </c>
      <c r="P156" s="158">
        <f t="shared" si="18"/>
        <v>0.52746478873239555</v>
      </c>
      <c r="Q156" s="158">
        <f t="shared" si="16"/>
        <v>0.22826086956521741</v>
      </c>
      <c r="R156" s="158" t="e">
        <f t="shared" si="16"/>
        <v>#DIV/0!</v>
      </c>
      <c r="S156" s="158" t="e">
        <f t="shared" si="16"/>
        <v>#DIV/0!</v>
      </c>
      <c r="T156" s="159">
        <f t="shared" si="19"/>
        <v>1.1928069980105316</v>
      </c>
      <c r="V156" s="159">
        <f t="shared" si="20"/>
        <v>0.94798481873034968</v>
      </c>
      <c r="W156" s="159">
        <f t="shared" si="21"/>
        <v>1.1928069980105316</v>
      </c>
    </row>
    <row r="157" spans="1:23" x14ac:dyDescent="0.25">
      <c r="A157" s="154">
        <v>38587</v>
      </c>
      <c r="B157" s="155">
        <v>923.41</v>
      </c>
      <c r="C157" s="156">
        <v>2.58</v>
      </c>
      <c r="D157" s="155">
        <v>1.07</v>
      </c>
      <c r="E157" s="155">
        <v>1.03</v>
      </c>
      <c r="F157" s="160"/>
      <c r="G157" s="160"/>
      <c r="H157" s="157">
        <f t="shared" si="17"/>
        <v>-8.865800122360934E-3</v>
      </c>
      <c r="I157" s="157">
        <f t="shared" si="17"/>
        <v>-1.1494252873563093E-2</v>
      </c>
      <c r="J157" s="157">
        <f t="shared" si="17"/>
        <v>0</v>
      </c>
      <c r="K157" s="157">
        <f t="shared" si="15"/>
        <v>-1.9047619047619091E-2</v>
      </c>
      <c r="L157" s="157" t="e">
        <f t="shared" si="15"/>
        <v>#DIV/0!</v>
      </c>
      <c r="M157" s="157" t="e">
        <f t="shared" si="15"/>
        <v>#DIV/0!</v>
      </c>
      <c r="N157" s="158">
        <f t="shared" si="18"/>
        <v>0.93958017480845379</v>
      </c>
      <c r="O157" s="158">
        <f t="shared" si="18"/>
        <v>0.43205741626794258</v>
      </c>
      <c r="P157" s="158">
        <f t="shared" si="18"/>
        <v>0.52746478873239555</v>
      </c>
      <c r="Q157" s="158">
        <f t="shared" si="16"/>
        <v>0.22391304347826088</v>
      </c>
      <c r="R157" s="158" t="e">
        <f t="shared" si="16"/>
        <v>#DIV/0!</v>
      </c>
      <c r="S157" s="158" t="e">
        <f t="shared" si="16"/>
        <v>#DIV/0!</v>
      </c>
      <c r="T157" s="159">
        <f t="shared" si="19"/>
        <v>1.183435248478599</v>
      </c>
      <c r="V157" s="159">
        <f t="shared" si="20"/>
        <v>0.93958017480845379</v>
      </c>
      <c r="W157" s="159">
        <f t="shared" si="21"/>
        <v>1.183435248478599</v>
      </c>
    </row>
    <row r="158" spans="1:23" x14ac:dyDescent="0.25">
      <c r="A158" s="154">
        <v>38588</v>
      </c>
      <c r="B158" s="155">
        <v>930.65</v>
      </c>
      <c r="C158" s="156">
        <v>2.61</v>
      </c>
      <c r="D158" s="155">
        <v>1.07</v>
      </c>
      <c r="E158" s="155">
        <v>1.05</v>
      </c>
      <c r="F158" s="160"/>
      <c r="G158" s="160"/>
      <c r="H158" s="157">
        <f t="shared" si="17"/>
        <v>7.8405042180613727E-3</v>
      </c>
      <c r="I158" s="157">
        <f t="shared" si="17"/>
        <v>1.1627906976744207E-2</v>
      </c>
      <c r="J158" s="157">
        <f t="shared" si="17"/>
        <v>0</v>
      </c>
      <c r="K158" s="157">
        <f t="shared" si="15"/>
        <v>1.9417475728155331E-2</v>
      </c>
      <c r="L158" s="157" t="e">
        <f t="shared" si="15"/>
        <v>#DIV/0!</v>
      </c>
      <c r="M158" s="157" t="e">
        <f t="shared" si="15"/>
        <v>#DIV/0!</v>
      </c>
      <c r="N158" s="158">
        <f t="shared" si="18"/>
        <v>0.9469469571322463</v>
      </c>
      <c r="O158" s="158">
        <f t="shared" si="18"/>
        <v>0.43708133971291868</v>
      </c>
      <c r="P158" s="158">
        <f t="shared" si="18"/>
        <v>0.52746478873239555</v>
      </c>
      <c r="Q158" s="158">
        <f t="shared" si="16"/>
        <v>0.22826086956521741</v>
      </c>
      <c r="R158" s="158" t="e">
        <f t="shared" si="16"/>
        <v>#DIV/0!</v>
      </c>
      <c r="S158" s="158" t="e">
        <f t="shared" si="16"/>
        <v>#DIV/0!</v>
      </c>
      <c r="T158" s="159">
        <f t="shared" si="19"/>
        <v>1.1928069980105316</v>
      </c>
      <c r="V158" s="159">
        <f t="shared" si="20"/>
        <v>0.9469469571322463</v>
      </c>
      <c r="W158" s="159">
        <f t="shared" si="21"/>
        <v>1.1928069980105316</v>
      </c>
    </row>
    <row r="159" spans="1:23" x14ac:dyDescent="0.25">
      <c r="A159" s="154">
        <v>38589</v>
      </c>
      <c r="B159" s="155">
        <v>930.12</v>
      </c>
      <c r="C159" s="156">
        <v>2.61</v>
      </c>
      <c r="D159" s="155">
        <v>1.06</v>
      </c>
      <c r="E159" s="155">
        <v>1.05</v>
      </c>
      <c r="F159" s="160"/>
      <c r="G159" s="160"/>
      <c r="H159" s="157">
        <f t="shared" si="17"/>
        <v>-5.6949443937026611E-4</v>
      </c>
      <c r="I159" s="157">
        <f t="shared" si="17"/>
        <v>0</v>
      </c>
      <c r="J159" s="157">
        <f t="shared" si="17"/>
        <v>-9.3457943925233655E-3</v>
      </c>
      <c r="K159" s="157">
        <f t="shared" si="15"/>
        <v>0</v>
      </c>
      <c r="L159" s="157" t="e">
        <f t="shared" si="15"/>
        <v>#DIV/0!</v>
      </c>
      <c r="M159" s="157" t="e">
        <f t="shared" si="15"/>
        <v>#DIV/0!</v>
      </c>
      <c r="N159" s="158">
        <f t="shared" si="18"/>
        <v>0.94640767610578092</v>
      </c>
      <c r="O159" s="158">
        <f t="shared" si="18"/>
        <v>0.43708133971291868</v>
      </c>
      <c r="P159" s="158">
        <f t="shared" si="18"/>
        <v>0.52253521126760683</v>
      </c>
      <c r="Q159" s="158">
        <f t="shared" si="16"/>
        <v>0.22826086956521741</v>
      </c>
      <c r="R159" s="158" t="e">
        <f t="shared" si="16"/>
        <v>#DIV/0!</v>
      </c>
      <c r="S159" s="158" t="e">
        <f t="shared" si="16"/>
        <v>#DIV/0!</v>
      </c>
      <c r="T159" s="159">
        <f t="shared" si="19"/>
        <v>1.187877420545743</v>
      </c>
      <c r="V159" s="159">
        <f t="shared" si="20"/>
        <v>0.94640767610578092</v>
      </c>
      <c r="W159" s="159">
        <f t="shared" si="21"/>
        <v>1.187877420545743</v>
      </c>
    </row>
    <row r="160" spans="1:23" x14ac:dyDescent="0.25">
      <c r="A160" s="154">
        <v>38590</v>
      </c>
      <c r="B160" s="155">
        <v>928.26</v>
      </c>
      <c r="C160" s="156">
        <v>2.65</v>
      </c>
      <c r="D160" s="155">
        <v>1.05</v>
      </c>
      <c r="E160" s="155">
        <v>1.1000000000000001</v>
      </c>
      <c r="F160" s="160"/>
      <c r="G160" s="160"/>
      <c r="H160" s="157">
        <f t="shared" si="17"/>
        <v>-1.9997419687782791E-3</v>
      </c>
      <c r="I160" s="157">
        <f t="shared" si="17"/>
        <v>1.5325670498084198E-2</v>
      </c>
      <c r="J160" s="157">
        <f t="shared" si="17"/>
        <v>-9.4339622641509413E-3</v>
      </c>
      <c r="K160" s="157">
        <f t="shared" si="15"/>
        <v>4.7619047619047672E-2</v>
      </c>
      <c r="L160" s="157" t="e">
        <f t="shared" si="15"/>
        <v>#DIV/0!</v>
      </c>
      <c r="M160" s="157" t="e">
        <f t="shared" si="15"/>
        <v>#DIV/0!</v>
      </c>
      <c r="N160" s="158">
        <f t="shared" si="18"/>
        <v>0.94451510495629831</v>
      </c>
      <c r="O160" s="158">
        <f t="shared" si="18"/>
        <v>0.44377990430622005</v>
      </c>
      <c r="P160" s="158">
        <f t="shared" si="18"/>
        <v>0.5176056338028181</v>
      </c>
      <c r="Q160" s="158">
        <f t="shared" si="16"/>
        <v>0.23913043478260873</v>
      </c>
      <c r="R160" s="158" t="e">
        <f t="shared" si="16"/>
        <v>#DIV/0!</v>
      </c>
      <c r="S160" s="158" t="e">
        <f t="shared" si="16"/>
        <v>#DIV/0!</v>
      </c>
      <c r="T160" s="159">
        <f t="shared" si="19"/>
        <v>1.2005159728916468</v>
      </c>
      <c r="V160" s="159">
        <f t="shared" si="20"/>
        <v>0.94451510495629831</v>
      </c>
      <c r="W160" s="159">
        <f t="shared" si="21"/>
        <v>1.2005159728916468</v>
      </c>
    </row>
    <row r="161" spans="1:23" x14ac:dyDescent="0.25">
      <c r="A161" s="154">
        <v>38593</v>
      </c>
      <c r="B161" s="155">
        <v>917.37</v>
      </c>
      <c r="C161" s="156">
        <v>2.64</v>
      </c>
      <c r="D161" s="155">
        <v>1.04</v>
      </c>
      <c r="E161" s="155">
        <v>1.0900000000000001</v>
      </c>
      <c r="F161" s="160"/>
      <c r="G161" s="160"/>
      <c r="H161" s="157">
        <f t="shared" si="17"/>
        <v>-1.173162691487295E-2</v>
      </c>
      <c r="I161" s="157">
        <f t="shared" si="17"/>
        <v>-3.7735849056602655E-3</v>
      </c>
      <c r="J161" s="157">
        <f t="shared" si="17"/>
        <v>-9.52380952380949E-3</v>
      </c>
      <c r="K161" s="157">
        <f t="shared" si="15"/>
        <v>-9.0909090909091494E-3</v>
      </c>
      <c r="L161" s="157" t="e">
        <f t="shared" si="15"/>
        <v>#DIV/0!</v>
      </c>
      <c r="M161" s="157" t="e">
        <f t="shared" si="15"/>
        <v>#DIV/0!</v>
      </c>
      <c r="N161" s="158">
        <f t="shared" si="18"/>
        <v>0.93343440612948891</v>
      </c>
      <c r="O161" s="158">
        <f t="shared" si="18"/>
        <v>0.44210526315789472</v>
      </c>
      <c r="P161" s="158">
        <f t="shared" si="18"/>
        <v>0.51267605633802937</v>
      </c>
      <c r="Q161" s="158">
        <f t="shared" si="16"/>
        <v>0.23695652173913045</v>
      </c>
      <c r="R161" s="158" t="e">
        <f t="shared" si="16"/>
        <v>#DIV/0!</v>
      </c>
      <c r="S161" s="158" t="e">
        <f t="shared" si="16"/>
        <v>#DIV/0!</v>
      </c>
      <c r="T161" s="159">
        <f t="shared" si="19"/>
        <v>1.1917378412350546</v>
      </c>
      <c r="V161" s="159">
        <f t="shared" si="20"/>
        <v>0.93343440612948891</v>
      </c>
      <c r="W161" s="159">
        <f t="shared" si="21"/>
        <v>1.1917378412350546</v>
      </c>
    </row>
    <row r="162" spans="1:23" x14ac:dyDescent="0.25">
      <c r="A162" s="154">
        <v>38594</v>
      </c>
      <c r="B162" s="155">
        <v>914.88</v>
      </c>
      <c r="C162" s="156">
        <v>2.63</v>
      </c>
      <c r="D162" s="155">
        <v>1.03</v>
      </c>
      <c r="E162" s="155">
        <v>1.0900000000000001</v>
      </c>
      <c r="F162" s="160"/>
      <c r="G162" s="160"/>
      <c r="H162" s="157">
        <f t="shared" si="17"/>
        <v>-2.7142810425455632E-3</v>
      </c>
      <c r="I162" s="157">
        <f t="shared" si="17"/>
        <v>-3.7878787878788955E-3</v>
      </c>
      <c r="J162" s="157">
        <f t="shared" si="17"/>
        <v>-9.6153846153845812E-3</v>
      </c>
      <c r="K162" s="157">
        <f t="shared" si="15"/>
        <v>0</v>
      </c>
      <c r="L162" s="157" t="e">
        <f t="shared" si="15"/>
        <v>#DIV/0!</v>
      </c>
      <c r="M162" s="157" t="e">
        <f t="shared" si="15"/>
        <v>#DIV/0!</v>
      </c>
      <c r="N162" s="158">
        <f t="shared" si="18"/>
        <v>0.93090080281647192</v>
      </c>
      <c r="O162" s="158">
        <f t="shared" si="18"/>
        <v>0.44043062200956934</v>
      </c>
      <c r="P162" s="158">
        <f t="shared" si="18"/>
        <v>0.50774647887324065</v>
      </c>
      <c r="Q162" s="158">
        <f t="shared" si="16"/>
        <v>0.23695652173913045</v>
      </c>
      <c r="R162" s="158" t="e">
        <f t="shared" si="16"/>
        <v>#DIV/0!</v>
      </c>
      <c r="S162" s="158" t="e">
        <f t="shared" si="16"/>
        <v>#DIV/0!</v>
      </c>
      <c r="T162" s="159">
        <f t="shared" si="19"/>
        <v>1.1851336226219404</v>
      </c>
      <c r="V162" s="159">
        <f t="shared" si="20"/>
        <v>0.93090080281647192</v>
      </c>
      <c r="W162" s="159">
        <f t="shared" si="21"/>
        <v>1.1851336226219404</v>
      </c>
    </row>
    <row r="163" spans="1:23" x14ac:dyDescent="0.25">
      <c r="A163" s="154">
        <v>38595</v>
      </c>
      <c r="B163" s="155">
        <v>927.92</v>
      </c>
      <c r="C163" s="156">
        <v>2.62</v>
      </c>
      <c r="D163" s="155">
        <v>1.04</v>
      </c>
      <c r="E163" s="155">
        <v>1.1399999999999999</v>
      </c>
      <c r="F163" s="160"/>
      <c r="G163" s="160"/>
      <c r="H163" s="157">
        <f t="shared" si="17"/>
        <v>1.425323539699197E-2</v>
      </c>
      <c r="I163" s="157">
        <f t="shared" si="17"/>
        <v>-3.8022813688212143E-3</v>
      </c>
      <c r="J163" s="157">
        <f t="shared" si="17"/>
        <v>9.7087378640776656E-3</v>
      </c>
      <c r="K163" s="157">
        <f t="shared" si="15"/>
        <v>4.5871559633027248E-2</v>
      </c>
      <c r="L163" s="157" t="e">
        <f t="shared" si="15"/>
        <v>#DIV/0!</v>
      </c>
      <c r="M163" s="157" t="e">
        <f t="shared" si="15"/>
        <v>#DIV/0!</v>
      </c>
      <c r="N163" s="158">
        <f t="shared" si="18"/>
        <v>0.94416915109026389</v>
      </c>
      <c r="O163" s="158">
        <f t="shared" si="18"/>
        <v>0.43875598086124401</v>
      </c>
      <c r="P163" s="158">
        <f t="shared" si="18"/>
        <v>0.51267605633802937</v>
      </c>
      <c r="Q163" s="158">
        <f t="shared" si="16"/>
        <v>0.2478260869565217</v>
      </c>
      <c r="R163" s="158" t="e">
        <f t="shared" si="16"/>
        <v>#DIV/0!</v>
      </c>
      <c r="S163" s="158" t="e">
        <f t="shared" si="16"/>
        <v>#DIV/0!</v>
      </c>
      <c r="T163" s="159">
        <f t="shared" si="19"/>
        <v>1.1992581241557951</v>
      </c>
      <c r="V163" s="159">
        <f t="shared" si="20"/>
        <v>0.94416915109026389</v>
      </c>
      <c r="W163" s="159">
        <f t="shared" si="21"/>
        <v>1.1992581241557951</v>
      </c>
    </row>
    <row r="164" spans="1:23" x14ac:dyDescent="0.25">
      <c r="A164" s="154">
        <v>38596</v>
      </c>
      <c r="B164" s="155">
        <v>944.56</v>
      </c>
      <c r="C164" s="156">
        <v>2.67</v>
      </c>
      <c r="D164" s="155">
        <v>1.04</v>
      </c>
      <c r="E164" s="155">
        <v>1.1499999999999999</v>
      </c>
      <c r="F164" s="160"/>
      <c r="G164" s="160"/>
      <c r="H164" s="157">
        <f t="shared" si="17"/>
        <v>1.7932580394861564E-2</v>
      </c>
      <c r="I164" s="157">
        <f t="shared" si="17"/>
        <v>1.9083969465648831E-2</v>
      </c>
      <c r="J164" s="157">
        <f t="shared" si="17"/>
        <v>0</v>
      </c>
      <c r="K164" s="157">
        <f t="shared" si="15"/>
        <v>8.7719298245614308E-3</v>
      </c>
      <c r="L164" s="157" t="e">
        <f t="shared" si="15"/>
        <v>#DIV/0!</v>
      </c>
      <c r="M164" s="157" t="e">
        <f t="shared" si="15"/>
        <v>#DIV/0!</v>
      </c>
      <c r="N164" s="158">
        <f t="shared" si="18"/>
        <v>0.9611005402985382</v>
      </c>
      <c r="O164" s="158">
        <f t="shared" si="18"/>
        <v>0.44712918660287082</v>
      </c>
      <c r="P164" s="158">
        <f t="shared" si="18"/>
        <v>0.51267605633802937</v>
      </c>
      <c r="Q164" s="158">
        <f t="shared" si="16"/>
        <v>0.24999999999999997</v>
      </c>
      <c r="R164" s="158" t="e">
        <f t="shared" si="16"/>
        <v>#DIV/0!</v>
      </c>
      <c r="S164" s="158" t="e">
        <f t="shared" si="16"/>
        <v>#DIV/0!</v>
      </c>
      <c r="T164" s="159">
        <f t="shared" si="19"/>
        <v>1.2098052429409001</v>
      </c>
      <c r="V164" s="159">
        <f t="shared" si="20"/>
        <v>0.9611005402985382</v>
      </c>
      <c r="W164" s="159">
        <f t="shared" si="21"/>
        <v>1.2098052429409001</v>
      </c>
    </row>
    <row r="165" spans="1:23" x14ac:dyDescent="0.25">
      <c r="A165" s="154">
        <v>38597</v>
      </c>
      <c r="B165" s="155">
        <v>947.87</v>
      </c>
      <c r="C165" s="156">
        <v>2.66</v>
      </c>
      <c r="D165" s="155">
        <v>1.07</v>
      </c>
      <c r="E165" s="155">
        <v>1.1399999999999999</v>
      </c>
      <c r="F165" s="160"/>
      <c r="G165" s="160"/>
      <c r="H165" s="157">
        <f t="shared" si="17"/>
        <v>3.5042771237401293E-3</v>
      </c>
      <c r="I165" s="157">
        <f t="shared" si="17"/>
        <v>-3.7453183520598232E-3</v>
      </c>
      <c r="J165" s="157">
        <f t="shared" si="17"/>
        <v>2.8846153846153966E-2</v>
      </c>
      <c r="K165" s="157">
        <f t="shared" si="15"/>
        <v>-8.6956521739131043E-3</v>
      </c>
      <c r="L165" s="157" t="e">
        <f t="shared" si="15"/>
        <v>#DIV/0!</v>
      </c>
      <c r="M165" s="157" t="e">
        <f t="shared" si="15"/>
        <v>#DIV/0!</v>
      </c>
      <c r="N165" s="158">
        <f t="shared" si="18"/>
        <v>0.96446850293552067</v>
      </c>
      <c r="O165" s="158">
        <f t="shared" si="18"/>
        <v>0.44545454545454549</v>
      </c>
      <c r="P165" s="158">
        <f t="shared" si="18"/>
        <v>0.52746478873239566</v>
      </c>
      <c r="Q165" s="158">
        <f t="shared" si="16"/>
        <v>0.2478260869565217</v>
      </c>
      <c r="R165" s="158" t="e">
        <f t="shared" si="16"/>
        <v>#DIV/0!</v>
      </c>
      <c r="S165" s="158" t="e">
        <f t="shared" si="16"/>
        <v>#DIV/0!</v>
      </c>
      <c r="T165" s="159">
        <f t="shared" si="19"/>
        <v>1.2207454211434627</v>
      </c>
      <c r="V165" s="159">
        <f t="shared" si="20"/>
        <v>0.96446850293552067</v>
      </c>
      <c r="W165" s="159">
        <f t="shared" si="21"/>
        <v>1.2207454211434627</v>
      </c>
    </row>
    <row r="166" spans="1:23" x14ac:dyDescent="0.25">
      <c r="A166" s="154">
        <v>38600</v>
      </c>
      <c r="B166" s="155">
        <v>952.72</v>
      </c>
      <c r="C166" s="156">
        <v>2.64</v>
      </c>
      <c r="D166" s="155">
        <v>1.0900000000000001</v>
      </c>
      <c r="E166" s="155">
        <v>1.1599999999999999</v>
      </c>
      <c r="F166" s="160"/>
      <c r="G166" s="160"/>
      <c r="H166" s="157">
        <f t="shared" si="17"/>
        <v>5.1167354173040636E-3</v>
      </c>
      <c r="I166" s="157">
        <f t="shared" si="17"/>
        <v>-7.5187969924812581E-3</v>
      </c>
      <c r="J166" s="157">
        <f t="shared" si="17"/>
        <v>1.8691588785046731E-2</v>
      </c>
      <c r="K166" s="157">
        <f t="shared" si="15"/>
        <v>1.7543859649122862E-2</v>
      </c>
      <c r="L166" s="157" t="e">
        <f t="shared" si="15"/>
        <v>#DIV/0!</v>
      </c>
      <c r="M166" s="157" t="e">
        <f t="shared" si="15"/>
        <v>#DIV/0!</v>
      </c>
      <c r="N166" s="158">
        <f t="shared" si="18"/>
        <v>0.96940343308336507</v>
      </c>
      <c r="O166" s="158">
        <f t="shared" si="18"/>
        <v>0.44210526315789472</v>
      </c>
      <c r="P166" s="158">
        <f t="shared" si="18"/>
        <v>0.53732394366197311</v>
      </c>
      <c r="Q166" s="158">
        <f t="shared" si="16"/>
        <v>0.25217391304347825</v>
      </c>
      <c r="R166" s="158" t="e">
        <f t="shared" si="16"/>
        <v>#DIV/0!</v>
      </c>
      <c r="S166" s="158" t="e">
        <f t="shared" si="16"/>
        <v>#DIV/0!</v>
      </c>
      <c r="T166" s="159">
        <f t="shared" si="19"/>
        <v>1.2316031198633461</v>
      </c>
      <c r="V166" s="159">
        <f t="shared" si="20"/>
        <v>0.96940343308336507</v>
      </c>
      <c r="W166" s="159">
        <f t="shared" si="21"/>
        <v>1.2316031198633461</v>
      </c>
    </row>
    <row r="167" spans="1:23" x14ac:dyDescent="0.25">
      <c r="A167" s="154">
        <v>38601</v>
      </c>
      <c r="B167" s="155">
        <v>936.61</v>
      </c>
      <c r="C167" s="156">
        <v>2.6</v>
      </c>
      <c r="D167" s="155">
        <v>1.0900000000000001</v>
      </c>
      <c r="E167" s="155">
        <v>1.1200000000000001</v>
      </c>
      <c r="F167" s="160"/>
      <c r="G167" s="160"/>
      <c r="H167" s="157">
        <f t="shared" si="17"/>
        <v>-1.6909480225039908E-2</v>
      </c>
      <c r="I167" s="157">
        <f t="shared" si="17"/>
        <v>-1.5151515151515138E-2</v>
      </c>
      <c r="J167" s="157">
        <f t="shared" si="17"/>
        <v>0</v>
      </c>
      <c r="K167" s="157">
        <f t="shared" si="17"/>
        <v>-3.4482758620689502E-2</v>
      </c>
      <c r="L167" s="157" t="e">
        <f t="shared" si="17"/>
        <v>#DIV/0!</v>
      </c>
      <c r="M167" s="157" t="e">
        <f t="shared" si="17"/>
        <v>#DIV/0!</v>
      </c>
      <c r="N167" s="158">
        <f t="shared" si="18"/>
        <v>0.95301132490155616</v>
      </c>
      <c r="O167" s="158">
        <f t="shared" si="18"/>
        <v>0.4354066985645933</v>
      </c>
      <c r="P167" s="158">
        <f t="shared" si="18"/>
        <v>0.53732394366197311</v>
      </c>
      <c r="Q167" s="158">
        <f t="shared" si="18"/>
        <v>0.24347826086956526</v>
      </c>
      <c r="R167" s="158" t="e">
        <f t="shared" si="18"/>
        <v>#DIV/0!</v>
      </c>
      <c r="S167" s="158" t="e">
        <f t="shared" si="18"/>
        <v>#DIV/0!</v>
      </c>
      <c r="T167" s="159">
        <f t="shared" si="19"/>
        <v>1.2162089030961316</v>
      </c>
      <c r="V167" s="159">
        <f t="shared" si="20"/>
        <v>0.95301132490155616</v>
      </c>
      <c r="W167" s="159">
        <f t="shared" si="21"/>
        <v>1.2162089030961316</v>
      </c>
    </row>
    <row r="168" spans="1:23" x14ac:dyDescent="0.25">
      <c r="A168" s="154">
        <v>38602</v>
      </c>
      <c r="B168" s="155">
        <v>952.76</v>
      </c>
      <c r="C168" s="156">
        <v>2.63</v>
      </c>
      <c r="D168" s="155">
        <v>1.0900000000000001</v>
      </c>
      <c r="E168" s="155">
        <v>1.1499999999999999</v>
      </c>
      <c r="F168" s="160"/>
      <c r="G168" s="160"/>
      <c r="H168" s="157">
        <f t="shared" ref="H168:M210" si="22">B168/B167-1</f>
        <v>1.7243036055561989E-2</v>
      </c>
      <c r="I168" s="157">
        <f t="shared" si="22"/>
        <v>1.1538461538461497E-2</v>
      </c>
      <c r="J168" s="157">
        <f t="shared" si="22"/>
        <v>0</v>
      </c>
      <c r="K168" s="157">
        <f t="shared" si="22"/>
        <v>2.6785714285714191E-2</v>
      </c>
      <c r="L168" s="157" t="e">
        <f t="shared" si="22"/>
        <v>#DIV/0!</v>
      </c>
      <c r="M168" s="157" t="e">
        <f t="shared" si="22"/>
        <v>#DIV/0!</v>
      </c>
      <c r="N168" s="158">
        <f t="shared" ref="N168:S210" si="23">N167*(1+H168)</f>
        <v>0.96944413353819259</v>
      </c>
      <c r="O168" s="158">
        <f t="shared" si="23"/>
        <v>0.44043062200956934</v>
      </c>
      <c r="P168" s="158">
        <f t="shared" si="23"/>
        <v>0.53732394366197311</v>
      </c>
      <c r="Q168" s="158">
        <f t="shared" si="23"/>
        <v>0.25</v>
      </c>
      <c r="R168" s="158" t="e">
        <f t="shared" si="23"/>
        <v>#DIV/0!</v>
      </c>
      <c r="S168" s="158" t="e">
        <f t="shared" si="23"/>
        <v>#DIV/0!</v>
      </c>
      <c r="T168" s="159">
        <f t="shared" si="19"/>
        <v>1.2277545656715425</v>
      </c>
      <c r="V168" s="159">
        <f t="shared" si="20"/>
        <v>0.96944413353819259</v>
      </c>
      <c r="W168" s="159">
        <f t="shared" si="21"/>
        <v>1.2277545656715425</v>
      </c>
    </row>
    <row r="169" spans="1:23" x14ac:dyDescent="0.25">
      <c r="A169" s="154">
        <v>38603</v>
      </c>
      <c r="B169" s="155">
        <v>955.28</v>
      </c>
      <c r="C169" s="156">
        <v>2.67</v>
      </c>
      <c r="D169" s="155">
        <v>1.1000000000000001</v>
      </c>
      <c r="E169" s="155">
        <v>1.1399999999999999</v>
      </c>
      <c r="F169" s="160"/>
      <c r="G169" s="160"/>
      <c r="H169" s="157">
        <f t="shared" si="22"/>
        <v>2.6449473109702026E-3</v>
      </c>
      <c r="I169" s="157">
        <f t="shared" si="22"/>
        <v>1.5209125475285079E-2</v>
      </c>
      <c r="J169" s="157">
        <f t="shared" si="22"/>
        <v>9.1743119266054496E-3</v>
      </c>
      <c r="K169" s="157">
        <f t="shared" si="22"/>
        <v>-8.6956521739131043E-3</v>
      </c>
      <c r="L169" s="157" t="e">
        <f t="shared" si="22"/>
        <v>#DIV/0!</v>
      </c>
      <c r="M169" s="157" t="e">
        <f t="shared" si="22"/>
        <v>#DIV/0!</v>
      </c>
      <c r="N169" s="158">
        <f t="shared" si="23"/>
        <v>0.97200826219233027</v>
      </c>
      <c r="O169" s="158">
        <f t="shared" si="23"/>
        <v>0.44712918660287071</v>
      </c>
      <c r="P169" s="158">
        <f t="shared" si="23"/>
        <v>0.54225352112676184</v>
      </c>
      <c r="Q169" s="158">
        <f t="shared" si="23"/>
        <v>0.24782608695652172</v>
      </c>
      <c r="R169" s="158" t="e">
        <f t="shared" si="23"/>
        <v>#DIV/0!</v>
      </c>
      <c r="S169" s="158" t="e">
        <f t="shared" si="23"/>
        <v>#DIV/0!</v>
      </c>
      <c r="T169" s="159">
        <f t="shared" si="19"/>
        <v>1.2372087946861543</v>
      </c>
      <c r="V169" s="159">
        <f t="shared" si="20"/>
        <v>0.97200826219233027</v>
      </c>
      <c r="W169" s="159">
        <f t="shared" si="21"/>
        <v>1.2372087946861543</v>
      </c>
    </row>
    <row r="170" spans="1:23" x14ac:dyDescent="0.25">
      <c r="A170" s="154">
        <v>38604</v>
      </c>
      <c r="B170" s="155">
        <v>949.07</v>
      </c>
      <c r="C170" s="156">
        <v>2.65</v>
      </c>
      <c r="D170" s="155">
        <v>1.1000000000000001</v>
      </c>
      <c r="E170" s="155">
        <v>1.1399999999999999</v>
      </c>
      <c r="F170" s="160"/>
      <c r="G170" s="160"/>
      <c r="H170" s="157">
        <f t="shared" si="22"/>
        <v>-6.5007118331796843E-3</v>
      </c>
      <c r="I170" s="157">
        <f t="shared" si="22"/>
        <v>-7.4906367041198685E-3</v>
      </c>
      <c r="J170" s="157">
        <f t="shared" si="22"/>
        <v>0</v>
      </c>
      <c r="K170" s="157">
        <f t="shared" si="22"/>
        <v>0</v>
      </c>
      <c r="L170" s="157" t="e">
        <f t="shared" si="22"/>
        <v>#DIV/0!</v>
      </c>
      <c r="M170" s="157" t="e">
        <f t="shared" si="22"/>
        <v>#DIV/0!</v>
      </c>
      <c r="N170" s="158">
        <f t="shared" si="23"/>
        <v>0.96568951658034818</v>
      </c>
      <c r="O170" s="158">
        <f t="shared" si="23"/>
        <v>0.44377990430622</v>
      </c>
      <c r="P170" s="158">
        <f t="shared" si="23"/>
        <v>0.54225352112676184</v>
      </c>
      <c r="Q170" s="158">
        <f t="shared" si="23"/>
        <v>0.24782608695652172</v>
      </c>
      <c r="R170" s="158" t="e">
        <f t="shared" si="23"/>
        <v>#DIV/0!</v>
      </c>
      <c r="S170" s="158" t="e">
        <f t="shared" si="23"/>
        <v>#DIV/0!</v>
      </c>
      <c r="T170" s="159">
        <f t="shared" si="19"/>
        <v>1.2338595123895035</v>
      </c>
      <c r="V170" s="159">
        <f t="shared" si="20"/>
        <v>0.96568951658034818</v>
      </c>
      <c r="W170" s="159">
        <f t="shared" si="21"/>
        <v>1.2338595123895035</v>
      </c>
    </row>
    <row r="171" spans="1:23" x14ac:dyDescent="0.25">
      <c r="A171" s="154">
        <v>38607</v>
      </c>
      <c r="B171" s="155">
        <v>949.51</v>
      </c>
      <c r="C171" s="156">
        <v>2.64</v>
      </c>
      <c r="D171" s="155">
        <v>1.07</v>
      </c>
      <c r="E171" s="155">
        <v>1.1399999999999999</v>
      </c>
      <c r="F171" s="160"/>
      <c r="G171" s="160"/>
      <c r="H171" s="157">
        <f t="shared" si="22"/>
        <v>4.6361174623577028E-4</v>
      </c>
      <c r="I171" s="157">
        <f t="shared" si="22"/>
        <v>-3.7735849056602655E-3</v>
      </c>
      <c r="J171" s="157">
        <f t="shared" si="22"/>
        <v>-2.7272727272727337E-2</v>
      </c>
      <c r="K171" s="157">
        <f t="shared" si="22"/>
        <v>0</v>
      </c>
      <c r="L171" s="157" t="e">
        <f t="shared" si="22"/>
        <v>#DIV/0!</v>
      </c>
      <c r="M171" s="157" t="e">
        <f t="shared" si="22"/>
        <v>#DIV/0!</v>
      </c>
      <c r="N171" s="158">
        <f t="shared" si="23"/>
        <v>0.96613722158345161</v>
      </c>
      <c r="O171" s="158">
        <f t="shared" si="23"/>
        <v>0.44210526315789467</v>
      </c>
      <c r="P171" s="158">
        <f t="shared" si="23"/>
        <v>0.52746478873239555</v>
      </c>
      <c r="Q171" s="158">
        <f t="shared" si="23"/>
        <v>0.24782608695652172</v>
      </c>
      <c r="R171" s="158" t="e">
        <f t="shared" si="23"/>
        <v>#DIV/0!</v>
      </c>
      <c r="S171" s="158" t="e">
        <f t="shared" si="23"/>
        <v>#DIV/0!</v>
      </c>
      <c r="T171" s="159">
        <f t="shared" si="19"/>
        <v>1.217396138846812</v>
      </c>
      <c r="V171" s="159">
        <f t="shared" si="20"/>
        <v>0.96613722158345161</v>
      </c>
      <c r="W171" s="159">
        <f t="shared" si="21"/>
        <v>1.217396138846812</v>
      </c>
    </row>
    <row r="172" spans="1:23" x14ac:dyDescent="0.25">
      <c r="A172" s="154">
        <v>38608</v>
      </c>
      <c r="B172" s="155">
        <v>963.77</v>
      </c>
      <c r="C172" s="156">
        <v>2.65</v>
      </c>
      <c r="D172" s="155">
        <v>1.07</v>
      </c>
      <c r="E172" s="155">
        <v>1.18</v>
      </c>
      <c r="F172" s="160"/>
      <c r="G172" s="160"/>
      <c r="H172" s="157">
        <f t="shared" si="22"/>
        <v>1.5018272582700609E-2</v>
      </c>
      <c r="I172" s="157">
        <f t="shared" si="22"/>
        <v>3.7878787878786735E-3</v>
      </c>
      <c r="J172" s="157">
        <f t="shared" si="22"/>
        <v>0</v>
      </c>
      <c r="K172" s="157">
        <f t="shared" si="22"/>
        <v>3.5087719298245723E-2</v>
      </c>
      <c r="L172" s="157" t="e">
        <f t="shared" si="22"/>
        <v>#DIV/0!</v>
      </c>
      <c r="M172" s="157" t="e">
        <f t="shared" si="22"/>
        <v>#DIV/0!</v>
      </c>
      <c r="N172" s="158">
        <f t="shared" si="23"/>
        <v>0.98064693372948486</v>
      </c>
      <c r="O172" s="158">
        <f t="shared" si="23"/>
        <v>0.44377990430622</v>
      </c>
      <c r="P172" s="158">
        <f t="shared" si="23"/>
        <v>0.52746478873239555</v>
      </c>
      <c r="Q172" s="158">
        <f t="shared" si="23"/>
        <v>0.2565217391304348</v>
      </c>
      <c r="R172" s="158" t="e">
        <f t="shared" si="23"/>
        <v>#DIV/0!</v>
      </c>
      <c r="S172" s="158" t="e">
        <f t="shared" si="23"/>
        <v>#DIV/0!</v>
      </c>
      <c r="T172" s="159">
        <f t="shared" si="19"/>
        <v>1.2277664321690505</v>
      </c>
      <c r="V172" s="159">
        <f t="shared" si="20"/>
        <v>0.98064693372948486</v>
      </c>
      <c r="W172" s="159">
        <f t="shared" si="21"/>
        <v>1.2277664321690505</v>
      </c>
    </row>
    <row r="173" spans="1:23" x14ac:dyDescent="0.25">
      <c r="A173" s="154">
        <v>38609</v>
      </c>
      <c r="B173" s="155">
        <v>970.19</v>
      </c>
      <c r="C173" s="156">
        <v>2.68</v>
      </c>
      <c r="D173" s="155">
        <v>1.05</v>
      </c>
      <c r="E173" s="155">
        <v>1.2</v>
      </c>
      <c r="F173" s="160"/>
      <c r="G173" s="160"/>
      <c r="H173" s="157">
        <f t="shared" si="22"/>
        <v>6.6613403612896249E-3</v>
      </c>
      <c r="I173" s="157">
        <f t="shared" si="22"/>
        <v>1.132075471698113E-2</v>
      </c>
      <c r="J173" s="157">
        <f t="shared" si="22"/>
        <v>-1.8691588785046731E-2</v>
      </c>
      <c r="K173" s="157">
        <f t="shared" si="22"/>
        <v>1.6949152542372836E-2</v>
      </c>
      <c r="L173" s="157" t="e">
        <f t="shared" si="22"/>
        <v>#DIV/0!</v>
      </c>
      <c r="M173" s="157" t="e">
        <f t="shared" si="22"/>
        <v>#DIV/0!</v>
      </c>
      <c r="N173" s="158">
        <f t="shared" si="23"/>
        <v>0.98717935672931201</v>
      </c>
      <c r="O173" s="158">
        <f t="shared" si="23"/>
        <v>0.44880382775119609</v>
      </c>
      <c r="P173" s="158">
        <f t="shared" si="23"/>
        <v>0.5176056338028181</v>
      </c>
      <c r="Q173" s="158">
        <f t="shared" si="23"/>
        <v>0.2608695652173913</v>
      </c>
      <c r="R173" s="158" t="e">
        <f t="shared" si="23"/>
        <v>#DIV/0!</v>
      </c>
      <c r="S173" s="158" t="e">
        <f t="shared" si="23"/>
        <v>#DIV/0!</v>
      </c>
      <c r="T173" s="159">
        <f t="shared" si="19"/>
        <v>1.2272790267714055</v>
      </c>
      <c r="V173" s="159">
        <f t="shared" si="20"/>
        <v>0.98717935672931201</v>
      </c>
      <c r="W173" s="159">
        <f t="shared" si="21"/>
        <v>1.2272790267714055</v>
      </c>
    </row>
    <row r="174" spans="1:23" x14ac:dyDescent="0.25">
      <c r="A174" s="154">
        <v>38610</v>
      </c>
      <c r="B174" s="155">
        <v>969.6</v>
      </c>
      <c r="C174" s="156">
        <v>2.65</v>
      </c>
      <c r="D174" s="155">
        <v>1.05</v>
      </c>
      <c r="E174" s="155">
        <v>1.2</v>
      </c>
      <c r="F174" s="160"/>
      <c r="G174" s="160"/>
      <c r="H174" s="157">
        <f t="shared" si="22"/>
        <v>-6.0812830476508761E-4</v>
      </c>
      <c r="I174" s="157">
        <f t="shared" si="22"/>
        <v>-1.1194029850746356E-2</v>
      </c>
      <c r="J174" s="157">
        <f t="shared" si="22"/>
        <v>0</v>
      </c>
      <c r="K174" s="157">
        <f t="shared" si="22"/>
        <v>0</v>
      </c>
      <c r="L174" s="157" t="e">
        <f t="shared" si="22"/>
        <v>#DIV/0!</v>
      </c>
      <c r="M174" s="157" t="e">
        <f t="shared" si="22"/>
        <v>#DIV/0!</v>
      </c>
      <c r="N174" s="158">
        <f t="shared" si="23"/>
        <v>0.98657902502060513</v>
      </c>
      <c r="O174" s="158">
        <f t="shared" si="23"/>
        <v>0.44377990430622</v>
      </c>
      <c r="P174" s="158">
        <f t="shared" si="23"/>
        <v>0.5176056338028181</v>
      </c>
      <c r="Q174" s="158">
        <f t="shared" si="23"/>
        <v>0.2608695652173913</v>
      </c>
      <c r="R174" s="158" t="e">
        <f t="shared" si="23"/>
        <v>#DIV/0!</v>
      </c>
      <c r="S174" s="158" t="e">
        <f t="shared" si="23"/>
        <v>#DIV/0!</v>
      </c>
      <c r="T174" s="159">
        <f t="shared" si="19"/>
        <v>1.2222551033264295</v>
      </c>
      <c r="V174" s="159">
        <f t="shared" si="20"/>
        <v>0.98657902502060513</v>
      </c>
      <c r="W174" s="159">
        <f t="shared" si="21"/>
        <v>1.2222551033264295</v>
      </c>
    </row>
    <row r="175" spans="1:23" x14ac:dyDescent="0.25">
      <c r="A175" s="154">
        <v>38611</v>
      </c>
      <c r="B175" s="155">
        <v>967.5</v>
      </c>
      <c r="C175" s="156">
        <v>2.66</v>
      </c>
      <c r="D175" s="155">
        <v>1.05</v>
      </c>
      <c r="E175" s="155">
        <v>1.17</v>
      </c>
      <c r="F175" s="160"/>
      <c r="G175" s="160"/>
      <c r="H175" s="157">
        <f t="shared" si="22"/>
        <v>-2.1658415841584455E-3</v>
      </c>
      <c r="I175" s="157">
        <f t="shared" si="22"/>
        <v>3.7735849056603765E-3</v>
      </c>
      <c r="J175" s="157">
        <f t="shared" si="22"/>
        <v>0</v>
      </c>
      <c r="K175" s="157">
        <f t="shared" si="22"/>
        <v>-2.5000000000000022E-2</v>
      </c>
      <c r="L175" s="157" t="e">
        <f t="shared" si="22"/>
        <v>#DIV/0!</v>
      </c>
      <c r="M175" s="157" t="e">
        <f t="shared" si="22"/>
        <v>#DIV/0!</v>
      </c>
      <c r="N175" s="158">
        <f t="shared" si="23"/>
        <v>0.984442251142157</v>
      </c>
      <c r="O175" s="158">
        <f t="shared" si="23"/>
        <v>0.44545454545454538</v>
      </c>
      <c r="P175" s="158">
        <f t="shared" si="23"/>
        <v>0.5176056338028181</v>
      </c>
      <c r="Q175" s="158">
        <f t="shared" si="23"/>
        <v>0.2543478260869565</v>
      </c>
      <c r="R175" s="158" t="e">
        <f t="shared" si="23"/>
        <v>#DIV/0!</v>
      </c>
      <c r="S175" s="158" t="e">
        <f t="shared" si="23"/>
        <v>#DIV/0!</v>
      </c>
      <c r="T175" s="159">
        <f t="shared" si="19"/>
        <v>1.2174080053443199</v>
      </c>
      <c r="V175" s="159">
        <f t="shared" si="20"/>
        <v>0.984442251142157</v>
      </c>
      <c r="W175" s="159">
        <f t="shared" si="21"/>
        <v>1.2174080053443199</v>
      </c>
    </row>
    <row r="176" spans="1:23" x14ac:dyDescent="0.25">
      <c r="A176" s="154">
        <v>38614</v>
      </c>
      <c r="B176" s="155">
        <v>971.14</v>
      </c>
      <c r="C176" s="156">
        <v>2.64</v>
      </c>
      <c r="D176" s="155">
        <v>1.05</v>
      </c>
      <c r="E176" s="155">
        <v>1.2</v>
      </c>
      <c r="F176" s="160"/>
      <c r="G176" s="160"/>
      <c r="H176" s="157">
        <f t="shared" si="22"/>
        <v>3.7622739018088325E-3</v>
      </c>
      <c r="I176" s="157">
        <f t="shared" si="22"/>
        <v>-7.5187969924812581E-3</v>
      </c>
      <c r="J176" s="157">
        <f t="shared" si="22"/>
        <v>0</v>
      </c>
      <c r="K176" s="157">
        <f t="shared" si="22"/>
        <v>2.5641025641025772E-2</v>
      </c>
      <c r="L176" s="157" t="e">
        <f t="shared" si="22"/>
        <v>#DIV/0!</v>
      </c>
      <c r="M176" s="157" t="e">
        <f t="shared" si="22"/>
        <v>#DIV/0!</v>
      </c>
      <c r="N176" s="158">
        <f t="shared" si="23"/>
        <v>0.98814599253146707</v>
      </c>
      <c r="O176" s="158">
        <f t="shared" si="23"/>
        <v>0.44210526315789461</v>
      </c>
      <c r="P176" s="158">
        <f t="shared" si="23"/>
        <v>0.5176056338028181</v>
      </c>
      <c r="Q176" s="158">
        <f t="shared" si="23"/>
        <v>0.2608695652173913</v>
      </c>
      <c r="R176" s="158" t="e">
        <f t="shared" si="23"/>
        <v>#DIV/0!</v>
      </c>
      <c r="S176" s="158" t="e">
        <f t="shared" si="23"/>
        <v>#DIV/0!</v>
      </c>
      <c r="T176" s="159">
        <f t="shared" si="19"/>
        <v>1.220580462178104</v>
      </c>
      <c r="V176" s="159">
        <f t="shared" si="20"/>
        <v>0.98814599253146707</v>
      </c>
      <c r="W176" s="159">
        <f t="shared" si="21"/>
        <v>1.220580462178104</v>
      </c>
    </row>
    <row r="177" spans="1:23" x14ac:dyDescent="0.25">
      <c r="A177" s="154">
        <v>38615</v>
      </c>
      <c r="B177" s="155">
        <v>961.92</v>
      </c>
      <c r="C177" s="156">
        <v>2.64</v>
      </c>
      <c r="D177" s="155">
        <v>1.06</v>
      </c>
      <c r="E177" s="155">
        <v>1.17</v>
      </c>
      <c r="F177" s="160"/>
      <c r="G177" s="160"/>
      <c r="H177" s="157">
        <f t="shared" si="22"/>
        <v>-9.4939967460923036E-3</v>
      </c>
      <c r="I177" s="157">
        <f t="shared" si="22"/>
        <v>0</v>
      </c>
      <c r="J177" s="157">
        <f t="shared" si="22"/>
        <v>9.52380952380949E-3</v>
      </c>
      <c r="K177" s="157">
        <f t="shared" si="22"/>
        <v>-2.5000000000000022E-2</v>
      </c>
      <c r="L177" s="157" t="e">
        <f t="shared" si="22"/>
        <v>#DIV/0!</v>
      </c>
      <c r="M177" s="157" t="e">
        <f t="shared" si="22"/>
        <v>#DIV/0!</v>
      </c>
      <c r="N177" s="158">
        <f t="shared" si="23"/>
        <v>0.97876453769370919</v>
      </c>
      <c r="O177" s="158">
        <f t="shared" si="23"/>
        <v>0.44210526315789461</v>
      </c>
      <c r="P177" s="158">
        <f t="shared" si="23"/>
        <v>0.52253521126760683</v>
      </c>
      <c r="Q177" s="158">
        <f t="shared" si="23"/>
        <v>0.2543478260869565</v>
      </c>
      <c r="R177" s="158" t="e">
        <f t="shared" si="23"/>
        <v>#DIV/0!</v>
      </c>
      <c r="S177" s="158" t="e">
        <f t="shared" si="23"/>
        <v>#DIV/0!</v>
      </c>
      <c r="T177" s="159">
        <f t="shared" si="19"/>
        <v>1.218988300512458</v>
      </c>
      <c r="V177" s="159">
        <f t="shared" si="20"/>
        <v>0.97876453769370919</v>
      </c>
      <c r="W177" s="159">
        <f t="shared" si="21"/>
        <v>1.218988300512458</v>
      </c>
    </row>
    <row r="178" spans="1:23" x14ac:dyDescent="0.25">
      <c r="A178" s="154">
        <v>38616</v>
      </c>
      <c r="B178" s="155">
        <v>944.41</v>
      </c>
      <c r="C178" s="156">
        <v>2.5099999999999998</v>
      </c>
      <c r="D178" s="155">
        <v>1.05</v>
      </c>
      <c r="E178" s="155">
        <v>1.1499999999999999</v>
      </c>
      <c r="F178" s="160"/>
      <c r="G178" s="160"/>
      <c r="H178" s="157">
        <f t="shared" si="22"/>
        <v>-1.8203176979374569E-2</v>
      </c>
      <c r="I178" s="157">
        <f t="shared" si="22"/>
        <v>-4.9242424242424421E-2</v>
      </c>
      <c r="J178" s="157">
        <f t="shared" si="22"/>
        <v>-9.4339622641509413E-3</v>
      </c>
      <c r="K178" s="157">
        <f t="shared" si="22"/>
        <v>-1.7094017094017144E-2</v>
      </c>
      <c r="L178" s="157" t="e">
        <f t="shared" si="22"/>
        <v>#DIV/0!</v>
      </c>
      <c r="M178" s="157" t="e">
        <f t="shared" si="22"/>
        <v>#DIV/0!</v>
      </c>
      <c r="N178" s="158">
        <f t="shared" si="23"/>
        <v>0.96094791359293485</v>
      </c>
      <c r="O178" s="158">
        <f t="shared" si="23"/>
        <v>0.42033492822966489</v>
      </c>
      <c r="P178" s="158">
        <f t="shared" si="23"/>
        <v>0.5176056338028181</v>
      </c>
      <c r="Q178" s="158">
        <f t="shared" si="23"/>
        <v>0.24999999999999997</v>
      </c>
      <c r="R178" s="158" t="e">
        <f t="shared" si="23"/>
        <v>#DIV/0!</v>
      </c>
      <c r="S178" s="158" t="e">
        <f t="shared" si="23"/>
        <v>#DIV/0!</v>
      </c>
      <c r="T178" s="159">
        <f t="shared" si="19"/>
        <v>1.187940562032483</v>
      </c>
      <c r="V178" s="159">
        <f t="shared" si="20"/>
        <v>0.96094791359293485</v>
      </c>
      <c r="W178" s="159">
        <f t="shared" si="21"/>
        <v>1.187940562032483</v>
      </c>
    </row>
    <row r="179" spans="1:23" x14ac:dyDescent="0.25">
      <c r="A179" s="154">
        <v>38617</v>
      </c>
      <c r="B179" s="155">
        <v>923.27</v>
      </c>
      <c r="C179" s="156">
        <v>2.4700000000000002</v>
      </c>
      <c r="D179" s="155">
        <v>1.04</v>
      </c>
      <c r="E179" s="155">
        <v>1.1200000000000001</v>
      </c>
      <c r="F179" s="160"/>
      <c r="G179" s="160"/>
      <c r="H179" s="157">
        <f t="shared" si="22"/>
        <v>-2.2384345782022641E-2</v>
      </c>
      <c r="I179" s="157">
        <f t="shared" si="22"/>
        <v>-1.5936254980079556E-2</v>
      </c>
      <c r="J179" s="157">
        <f t="shared" si="22"/>
        <v>-9.52380952380949E-3</v>
      </c>
      <c r="K179" s="157">
        <f t="shared" si="22"/>
        <v>-2.608695652173898E-2</v>
      </c>
      <c r="L179" s="157" t="e">
        <f t="shared" si="22"/>
        <v>#DIV/0!</v>
      </c>
      <c r="M179" s="157" t="e">
        <f t="shared" si="22"/>
        <v>#DIV/0!</v>
      </c>
      <c r="N179" s="158">
        <f t="shared" si="23"/>
        <v>0.93943772321655739</v>
      </c>
      <c r="O179" s="158">
        <f t="shared" si="23"/>
        <v>0.41363636363636352</v>
      </c>
      <c r="P179" s="158">
        <f t="shared" si="23"/>
        <v>0.51267605633802937</v>
      </c>
      <c r="Q179" s="158">
        <f t="shared" si="23"/>
        <v>0.24347826086956523</v>
      </c>
      <c r="R179" s="158" t="e">
        <f t="shared" si="23"/>
        <v>#DIV/0!</v>
      </c>
      <c r="S179" s="158" t="e">
        <f t="shared" si="23"/>
        <v>#DIV/0!</v>
      </c>
      <c r="T179" s="159">
        <f t="shared" si="19"/>
        <v>1.169790680843958</v>
      </c>
      <c r="V179" s="159">
        <f t="shared" si="20"/>
        <v>0.93943772321655739</v>
      </c>
      <c r="W179" s="159">
        <f t="shared" si="21"/>
        <v>1.169790680843958</v>
      </c>
    </row>
    <row r="180" spans="1:23" x14ac:dyDescent="0.25">
      <c r="A180" s="154">
        <v>38618</v>
      </c>
      <c r="B180" s="155">
        <v>916.15</v>
      </c>
      <c r="C180" s="156">
        <v>2.46</v>
      </c>
      <c r="D180" s="155">
        <v>1.03</v>
      </c>
      <c r="E180" s="155">
        <v>1.1200000000000001</v>
      </c>
      <c r="F180" s="160"/>
      <c r="G180" s="160"/>
      <c r="H180" s="157">
        <f t="shared" si="22"/>
        <v>-7.7117202985041988E-3</v>
      </c>
      <c r="I180" s="157">
        <f t="shared" si="22"/>
        <v>-4.0485829959514552E-3</v>
      </c>
      <c r="J180" s="157">
        <f t="shared" si="22"/>
        <v>-9.6153846153845812E-3</v>
      </c>
      <c r="K180" s="157">
        <f t="shared" si="22"/>
        <v>0</v>
      </c>
      <c r="L180" s="157" t="e">
        <f t="shared" si="22"/>
        <v>#DIV/0!</v>
      </c>
      <c r="M180" s="157" t="e">
        <f t="shared" si="22"/>
        <v>#DIV/0!</v>
      </c>
      <c r="N180" s="158">
        <f t="shared" si="23"/>
        <v>0.93219304225724764</v>
      </c>
      <c r="O180" s="158">
        <f t="shared" si="23"/>
        <v>0.41196172248803814</v>
      </c>
      <c r="P180" s="158">
        <f t="shared" si="23"/>
        <v>0.50774647887324065</v>
      </c>
      <c r="Q180" s="158">
        <f t="shared" si="23"/>
        <v>0.24347826086956523</v>
      </c>
      <c r="R180" s="158" t="e">
        <f t="shared" si="23"/>
        <v>#DIV/0!</v>
      </c>
      <c r="S180" s="158" t="e">
        <f t="shared" si="23"/>
        <v>#DIV/0!</v>
      </c>
      <c r="T180" s="159">
        <f t="shared" si="19"/>
        <v>1.1631864622308439</v>
      </c>
      <c r="V180" s="159">
        <f t="shared" si="20"/>
        <v>0.93219304225724764</v>
      </c>
      <c r="W180" s="159">
        <f t="shared" si="21"/>
        <v>1.1631864622308439</v>
      </c>
    </row>
    <row r="181" spans="1:23" x14ac:dyDescent="0.25">
      <c r="A181" s="154">
        <v>38621</v>
      </c>
      <c r="B181" s="155">
        <v>918.49</v>
      </c>
      <c r="C181" s="156">
        <v>2.46</v>
      </c>
      <c r="D181" s="155">
        <v>1.04</v>
      </c>
      <c r="E181" s="155">
        <v>1.1399999999999999</v>
      </c>
      <c r="F181" s="160"/>
      <c r="G181" s="160"/>
      <c r="H181" s="157">
        <f t="shared" si="22"/>
        <v>2.5541668940676221E-3</v>
      </c>
      <c r="I181" s="157">
        <f t="shared" si="22"/>
        <v>0</v>
      </c>
      <c r="J181" s="157">
        <f t="shared" si="22"/>
        <v>9.7087378640776656E-3</v>
      </c>
      <c r="K181" s="157">
        <f t="shared" si="22"/>
        <v>1.7857142857142572E-2</v>
      </c>
      <c r="L181" s="157" t="e">
        <f t="shared" si="22"/>
        <v>#DIV/0!</v>
      </c>
      <c r="M181" s="157" t="e">
        <f t="shared" si="22"/>
        <v>#DIV/0!</v>
      </c>
      <c r="N181" s="158">
        <f t="shared" si="23"/>
        <v>0.93457401886466129</v>
      </c>
      <c r="O181" s="158">
        <f t="shared" si="23"/>
        <v>0.41196172248803814</v>
      </c>
      <c r="P181" s="158">
        <f t="shared" si="23"/>
        <v>0.51267605633802937</v>
      </c>
      <c r="Q181" s="158">
        <f t="shared" si="23"/>
        <v>0.24782608695652167</v>
      </c>
      <c r="R181" s="158" t="e">
        <f t="shared" si="23"/>
        <v>#DIV/0!</v>
      </c>
      <c r="S181" s="158" t="e">
        <f t="shared" si="23"/>
        <v>#DIV/0!</v>
      </c>
      <c r="T181" s="159">
        <f t="shared" si="19"/>
        <v>1.1724638657825892</v>
      </c>
      <c r="V181" s="159">
        <f t="shared" si="20"/>
        <v>0.93457401886466129</v>
      </c>
      <c r="W181" s="159">
        <f t="shared" si="21"/>
        <v>1.1724638657825892</v>
      </c>
    </row>
    <row r="182" spans="1:23" x14ac:dyDescent="0.25">
      <c r="A182" s="154">
        <v>38622</v>
      </c>
      <c r="B182" s="155">
        <v>904.21</v>
      </c>
      <c r="C182" s="156">
        <v>2.41</v>
      </c>
      <c r="D182" s="155">
        <v>1.06</v>
      </c>
      <c r="E182" s="155">
        <v>1.1200000000000001</v>
      </c>
      <c r="F182" s="160"/>
      <c r="G182" s="160"/>
      <c r="H182" s="157">
        <f t="shared" si="22"/>
        <v>-1.5547256910799168E-2</v>
      </c>
      <c r="I182" s="157">
        <f t="shared" si="22"/>
        <v>-2.0325203252032464E-2</v>
      </c>
      <c r="J182" s="157">
        <f t="shared" si="22"/>
        <v>1.9230769230769162E-2</v>
      </c>
      <c r="K182" s="157">
        <f t="shared" si="22"/>
        <v>-1.754385964912264E-2</v>
      </c>
      <c r="L182" s="157" t="e">
        <f t="shared" si="22"/>
        <v>#DIV/0!</v>
      </c>
      <c r="M182" s="157" t="e">
        <f t="shared" si="22"/>
        <v>#DIV/0!</v>
      </c>
      <c r="N182" s="158">
        <f t="shared" si="23"/>
        <v>0.92004395649121429</v>
      </c>
      <c r="O182" s="158">
        <f t="shared" si="23"/>
        <v>0.40358851674641139</v>
      </c>
      <c r="P182" s="158">
        <f t="shared" si="23"/>
        <v>0.52253521126760683</v>
      </c>
      <c r="Q182" s="158">
        <f t="shared" si="23"/>
        <v>0.2434782608695652</v>
      </c>
      <c r="R182" s="158" t="e">
        <f t="shared" si="23"/>
        <v>#DIV/0!</v>
      </c>
      <c r="S182" s="158" t="e">
        <f t="shared" si="23"/>
        <v>#DIV/0!</v>
      </c>
      <c r="T182" s="159">
        <f t="shared" si="19"/>
        <v>1.1696019888835834</v>
      </c>
      <c r="V182" s="159">
        <f t="shared" si="20"/>
        <v>0.92004395649121429</v>
      </c>
      <c r="W182" s="159">
        <f t="shared" si="21"/>
        <v>1.1696019888835834</v>
      </c>
    </row>
    <row r="183" spans="1:23" x14ac:dyDescent="0.25">
      <c r="A183" s="154">
        <v>38623</v>
      </c>
      <c r="B183" s="155">
        <v>903.72</v>
      </c>
      <c r="C183" s="156">
        <v>2.41</v>
      </c>
      <c r="D183" s="155">
        <v>1.07</v>
      </c>
      <c r="E183" s="155">
        <v>1.1200000000000001</v>
      </c>
      <c r="F183" s="160"/>
      <c r="G183" s="160"/>
      <c r="H183" s="157">
        <f t="shared" si="22"/>
        <v>-5.4190951217081285E-4</v>
      </c>
      <c r="I183" s="157">
        <f t="shared" si="22"/>
        <v>0</v>
      </c>
      <c r="J183" s="157">
        <f t="shared" si="22"/>
        <v>9.4339622641510523E-3</v>
      </c>
      <c r="K183" s="157">
        <f t="shared" si="22"/>
        <v>0</v>
      </c>
      <c r="L183" s="157" t="e">
        <f t="shared" si="22"/>
        <v>#DIV/0!</v>
      </c>
      <c r="M183" s="157" t="e">
        <f t="shared" si="22"/>
        <v>#DIV/0!</v>
      </c>
      <c r="N183" s="158">
        <f t="shared" si="23"/>
        <v>0.91954537591957641</v>
      </c>
      <c r="O183" s="158">
        <f t="shared" si="23"/>
        <v>0.40358851674641139</v>
      </c>
      <c r="P183" s="158">
        <f t="shared" si="23"/>
        <v>0.52746478873239566</v>
      </c>
      <c r="Q183" s="158">
        <f t="shared" si="23"/>
        <v>0.2434782608695652</v>
      </c>
      <c r="R183" s="158" t="e">
        <f t="shared" si="23"/>
        <v>#DIV/0!</v>
      </c>
      <c r="S183" s="158" t="e">
        <f t="shared" si="23"/>
        <v>#DIV/0!</v>
      </c>
      <c r="T183" s="159">
        <f t="shared" si="19"/>
        <v>1.1745315663483722</v>
      </c>
      <c r="V183" s="159">
        <f t="shared" si="20"/>
        <v>0.91954537591957641</v>
      </c>
      <c r="W183" s="159">
        <f t="shared" si="21"/>
        <v>1.1745315663483722</v>
      </c>
    </row>
    <row r="184" spans="1:23" x14ac:dyDescent="0.25">
      <c r="A184" s="154">
        <v>38624</v>
      </c>
      <c r="B184" s="155">
        <v>915.98</v>
      </c>
      <c r="C184" s="156">
        <v>2.4500000000000002</v>
      </c>
      <c r="D184" s="155">
        <v>1.07</v>
      </c>
      <c r="E184" s="155">
        <v>1.1299999999999999</v>
      </c>
      <c r="F184" s="160"/>
      <c r="G184" s="160"/>
      <c r="H184" s="157">
        <f t="shared" si="22"/>
        <v>1.3566148807152567E-2</v>
      </c>
      <c r="I184" s="157">
        <f t="shared" si="22"/>
        <v>1.6597510373443924E-2</v>
      </c>
      <c r="J184" s="157">
        <f t="shared" si="22"/>
        <v>0</v>
      </c>
      <c r="K184" s="157">
        <f t="shared" si="22"/>
        <v>8.9285714285711748E-3</v>
      </c>
      <c r="L184" s="157" t="e">
        <f t="shared" si="22"/>
        <v>#DIV/0!</v>
      </c>
      <c r="M184" s="157" t="e">
        <f t="shared" si="22"/>
        <v>#DIV/0!</v>
      </c>
      <c r="N184" s="158">
        <f t="shared" si="23"/>
        <v>0.93202006532423043</v>
      </c>
      <c r="O184" s="158">
        <f t="shared" si="23"/>
        <v>0.41028708133971281</v>
      </c>
      <c r="P184" s="158">
        <f t="shared" si="23"/>
        <v>0.52746478873239566</v>
      </c>
      <c r="Q184" s="158">
        <f t="shared" si="23"/>
        <v>0.24565217391304339</v>
      </c>
      <c r="R184" s="158" t="e">
        <f t="shared" si="23"/>
        <v>#DIV/0!</v>
      </c>
      <c r="S184" s="158" t="e">
        <f t="shared" si="23"/>
        <v>#DIV/0!</v>
      </c>
      <c r="T184" s="159">
        <f t="shared" si="19"/>
        <v>1.1834040439851519</v>
      </c>
      <c r="V184" s="159">
        <f t="shared" si="20"/>
        <v>0.93202006532423043</v>
      </c>
      <c r="W184" s="159">
        <f t="shared" si="21"/>
        <v>1.1834040439851519</v>
      </c>
    </row>
    <row r="185" spans="1:23" x14ac:dyDescent="0.25">
      <c r="A185" s="154">
        <v>38625</v>
      </c>
      <c r="B185" s="155">
        <v>917.39</v>
      </c>
      <c r="C185" s="156">
        <v>2.44</v>
      </c>
      <c r="D185" s="155">
        <v>1.07</v>
      </c>
      <c r="E185" s="155">
        <v>1.1399999999999999</v>
      </c>
      <c r="F185" s="160"/>
      <c r="G185" s="160"/>
      <c r="H185" s="157">
        <f t="shared" si="22"/>
        <v>1.5393349199763762E-3</v>
      </c>
      <c r="I185" s="157">
        <f t="shared" si="22"/>
        <v>-4.0816326530612734E-3</v>
      </c>
      <c r="J185" s="157">
        <f t="shared" si="22"/>
        <v>0</v>
      </c>
      <c r="K185" s="157">
        <f t="shared" si="22"/>
        <v>8.8495575221239076E-3</v>
      </c>
      <c r="L185" s="157" t="e">
        <f t="shared" si="22"/>
        <v>#DIV/0!</v>
      </c>
      <c r="M185" s="157" t="e">
        <f t="shared" si="22"/>
        <v>#DIV/0!</v>
      </c>
      <c r="N185" s="158">
        <f t="shared" si="23"/>
        <v>0.93345475635690267</v>
      </c>
      <c r="O185" s="158">
        <f t="shared" si="23"/>
        <v>0.40861244019138743</v>
      </c>
      <c r="P185" s="158">
        <f t="shared" si="23"/>
        <v>0.52746478873239566</v>
      </c>
      <c r="Q185" s="158">
        <f t="shared" si="23"/>
        <v>0.24782608695652167</v>
      </c>
      <c r="R185" s="158" t="e">
        <f t="shared" si="23"/>
        <v>#DIV/0!</v>
      </c>
      <c r="S185" s="158" t="e">
        <f t="shared" si="23"/>
        <v>#DIV/0!</v>
      </c>
      <c r="T185" s="159">
        <f t="shared" si="19"/>
        <v>1.1839033158803047</v>
      </c>
      <c r="V185" s="159">
        <f t="shared" si="20"/>
        <v>0.93345475635690267</v>
      </c>
      <c r="W185" s="159">
        <f t="shared" si="21"/>
        <v>1.1839033158803047</v>
      </c>
    </row>
    <row r="186" spans="1:23" x14ac:dyDescent="0.25">
      <c r="A186" s="154">
        <v>38635</v>
      </c>
      <c r="B186" s="155">
        <v>907.32</v>
      </c>
      <c r="C186" s="156">
        <v>2.4700000000000002</v>
      </c>
      <c r="D186" s="155">
        <v>1.08</v>
      </c>
      <c r="E186" s="155">
        <v>1.1299999999999999</v>
      </c>
      <c r="F186" s="160"/>
      <c r="G186" s="160"/>
      <c r="H186" s="157">
        <f t="shared" si="22"/>
        <v>-1.097679285799924E-2</v>
      </c>
      <c r="I186" s="157">
        <f t="shared" si="22"/>
        <v>1.2295081967213184E-2</v>
      </c>
      <c r="J186" s="157">
        <f t="shared" si="22"/>
        <v>9.3457943925234765E-3</v>
      </c>
      <c r="K186" s="157">
        <f t="shared" si="22"/>
        <v>-8.7719298245614308E-3</v>
      </c>
      <c r="L186" s="157" t="e">
        <f t="shared" si="22"/>
        <v>#DIV/0!</v>
      </c>
      <c r="M186" s="157" t="e">
        <f t="shared" si="22"/>
        <v>#DIV/0!</v>
      </c>
      <c r="N186" s="158">
        <f t="shared" si="23"/>
        <v>0.92320841685405886</v>
      </c>
      <c r="O186" s="158">
        <f t="shared" si="23"/>
        <v>0.41363636363636352</v>
      </c>
      <c r="P186" s="158">
        <f t="shared" si="23"/>
        <v>0.5323943661971845</v>
      </c>
      <c r="Q186" s="158">
        <f t="shared" si="23"/>
        <v>0.24565217391304339</v>
      </c>
      <c r="R186" s="158" t="e">
        <f t="shared" si="23"/>
        <v>#DIV/0!</v>
      </c>
      <c r="S186" s="158" t="e">
        <f t="shared" si="23"/>
        <v>#DIV/0!</v>
      </c>
      <c r="T186" s="159">
        <f t="shared" si="19"/>
        <v>1.1916829037465915</v>
      </c>
      <c r="V186" s="159">
        <f t="shared" si="20"/>
        <v>0.92320841685405886</v>
      </c>
      <c r="W186" s="159">
        <f t="shared" si="21"/>
        <v>1.1916829037465915</v>
      </c>
    </row>
    <row r="187" spans="1:23" x14ac:dyDescent="0.25">
      <c r="A187" s="154">
        <v>38636</v>
      </c>
      <c r="B187" s="155">
        <v>919.72</v>
      </c>
      <c r="C187" s="156">
        <v>2.5</v>
      </c>
      <c r="D187" s="155">
        <v>1.08</v>
      </c>
      <c r="E187" s="155">
        <v>1.1399999999999999</v>
      </c>
      <c r="F187" s="160"/>
      <c r="G187" s="160"/>
      <c r="H187" s="157">
        <f t="shared" si="22"/>
        <v>1.3666622580787324E-2</v>
      </c>
      <c r="I187" s="157">
        <f t="shared" si="22"/>
        <v>1.2145748987854255E-2</v>
      </c>
      <c r="J187" s="157">
        <f t="shared" si="22"/>
        <v>0</v>
      </c>
      <c r="K187" s="157">
        <f t="shared" si="22"/>
        <v>8.8495575221239076E-3</v>
      </c>
      <c r="L187" s="157" t="e">
        <f t="shared" si="22"/>
        <v>#DIV/0!</v>
      </c>
      <c r="M187" s="157" t="e">
        <f t="shared" si="22"/>
        <v>#DIV/0!</v>
      </c>
      <c r="N187" s="158">
        <f t="shared" si="23"/>
        <v>0.9358255578506095</v>
      </c>
      <c r="O187" s="158">
        <f t="shared" si="23"/>
        <v>0.41866028708133962</v>
      </c>
      <c r="P187" s="158">
        <f t="shared" si="23"/>
        <v>0.5323943661971845</v>
      </c>
      <c r="Q187" s="158">
        <f t="shared" si="23"/>
        <v>0.24782608695652167</v>
      </c>
      <c r="R187" s="158" t="e">
        <f t="shared" si="23"/>
        <v>#DIV/0!</v>
      </c>
      <c r="S187" s="158" t="e">
        <f t="shared" si="23"/>
        <v>#DIV/0!</v>
      </c>
      <c r="T187" s="159">
        <f t="shared" si="19"/>
        <v>1.1988807402350459</v>
      </c>
      <c r="V187" s="159">
        <f t="shared" si="20"/>
        <v>0.9358255578506095</v>
      </c>
      <c r="W187" s="159">
        <f t="shared" si="21"/>
        <v>1.1988807402350459</v>
      </c>
    </row>
    <row r="188" spans="1:23" x14ac:dyDescent="0.25">
      <c r="A188" s="154">
        <v>38637</v>
      </c>
      <c r="B188" s="155">
        <v>923.49</v>
      </c>
      <c r="C188" s="156">
        <v>2.52</v>
      </c>
      <c r="D188" s="155">
        <v>1.1200000000000001</v>
      </c>
      <c r="E188" s="155">
        <v>1.1599999999999999</v>
      </c>
      <c r="F188" s="160"/>
      <c r="G188" s="160"/>
      <c r="H188" s="157">
        <f t="shared" si="22"/>
        <v>4.0990736311050657E-3</v>
      </c>
      <c r="I188" s="157">
        <f t="shared" si="22"/>
        <v>8.0000000000000071E-3</v>
      </c>
      <c r="J188" s="157">
        <f t="shared" si="22"/>
        <v>3.7037037037036979E-2</v>
      </c>
      <c r="K188" s="157">
        <f t="shared" si="22"/>
        <v>1.7543859649122862E-2</v>
      </c>
      <c r="L188" s="157" t="e">
        <f t="shared" si="22"/>
        <v>#DIV/0!</v>
      </c>
      <c r="M188" s="157" t="e">
        <f t="shared" si="22"/>
        <v>#DIV/0!</v>
      </c>
      <c r="N188" s="158">
        <f t="shared" si="23"/>
        <v>0.93966157571810915</v>
      </c>
      <c r="O188" s="158">
        <f t="shared" si="23"/>
        <v>0.42200956937799033</v>
      </c>
      <c r="P188" s="158">
        <f t="shared" si="23"/>
        <v>0.5521126760563394</v>
      </c>
      <c r="Q188" s="158">
        <f t="shared" si="23"/>
        <v>0.25217391304347819</v>
      </c>
      <c r="R188" s="158" t="e">
        <f t="shared" si="23"/>
        <v>#DIV/0!</v>
      </c>
      <c r="S188" s="158" t="e">
        <f t="shared" si="23"/>
        <v>#DIV/0!</v>
      </c>
      <c r="T188" s="159">
        <f t="shared" si="19"/>
        <v>1.2262961584778078</v>
      </c>
      <c r="V188" s="159">
        <f t="shared" si="20"/>
        <v>0.93966157571810915</v>
      </c>
      <c r="W188" s="159">
        <f t="shared" si="21"/>
        <v>1.2262961584778078</v>
      </c>
    </row>
    <row r="189" spans="1:23" x14ac:dyDescent="0.25">
      <c r="A189" s="154">
        <v>38638</v>
      </c>
      <c r="B189" s="155">
        <v>916.5</v>
      </c>
      <c r="C189" s="156">
        <v>2.4900000000000002</v>
      </c>
      <c r="D189" s="155">
        <v>1.1100000000000001</v>
      </c>
      <c r="E189" s="155">
        <v>1.1399999999999999</v>
      </c>
      <c r="F189" s="160"/>
      <c r="G189" s="160"/>
      <c r="H189" s="157">
        <f t="shared" si="22"/>
        <v>-7.569112822012114E-3</v>
      </c>
      <c r="I189" s="157">
        <f t="shared" si="22"/>
        <v>-1.1904761904761862E-2</v>
      </c>
      <c r="J189" s="157">
        <f t="shared" si="22"/>
        <v>-8.9285714285713969E-3</v>
      </c>
      <c r="K189" s="157">
        <f t="shared" si="22"/>
        <v>-1.7241379310344862E-2</v>
      </c>
      <c r="L189" s="157" t="e">
        <f t="shared" si="22"/>
        <v>#DIV/0!</v>
      </c>
      <c r="M189" s="157" t="e">
        <f t="shared" si="22"/>
        <v>#DIV/0!</v>
      </c>
      <c r="N189" s="158">
        <f t="shared" si="23"/>
        <v>0.93254917123698911</v>
      </c>
      <c r="O189" s="158">
        <f t="shared" si="23"/>
        <v>0.41698564593301429</v>
      </c>
      <c r="P189" s="158">
        <f t="shared" si="23"/>
        <v>0.54718309859155068</v>
      </c>
      <c r="Q189" s="158">
        <f t="shared" si="23"/>
        <v>0.24782608695652167</v>
      </c>
      <c r="R189" s="158" t="e">
        <f t="shared" si="23"/>
        <v>#DIV/0!</v>
      </c>
      <c r="S189" s="158" t="e">
        <f t="shared" si="23"/>
        <v>#DIV/0!</v>
      </c>
      <c r="T189" s="159">
        <f t="shared" si="19"/>
        <v>1.2119948314810867</v>
      </c>
      <c r="V189" s="159">
        <f t="shared" si="20"/>
        <v>0.93254917123698911</v>
      </c>
      <c r="W189" s="159">
        <f t="shared" si="21"/>
        <v>1.2119948314810867</v>
      </c>
    </row>
    <row r="190" spans="1:23" x14ac:dyDescent="0.25">
      <c r="A190" s="154">
        <v>38639</v>
      </c>
      <c r="B190" s="155">
        <v>904.83</v>
      </c>
      <c r="C190" s="156">
        <v>2.4500000000000002</v>
      </c>
      <c r="D190" s="155">
        <v>1.1100000000000001</v>
      </c>
      <c r="E190" s="155">
        <v>1.1399999999999999</v>
      </c>
      <c r="F190" s="160"/>
      <c r="G190" s="160"/>
      <c r="H190" s="157">
        <f t="shared" si="22"/>
        <v>-1.2733224222585826E-2</v>
      </c>
      <c r="I190" s="157">
        <f t="shared" si="22"/>
        <v>-1.6064257028112428E-2</v>
      </c>
      <c r="J190" s="157">
        <f t="shared" si="22"/>
        <v>0</v>
      </c>
      <c r="K190" s="157">
        <f t="shared" si="22"/>
        <v>0</v>
      </c>
      <c r="L190" s="157" t="e">
        <f t="shared" si="22"/>
        <v>#DIV/0!</v>
      </c>
      <c r="M190" s="157" t="e">
        <f t="shared" si="22"/>
        <v>#DIV/0!</v>
      </c>
      <c r="N190" s="158">
        <f t="shared" si="23"/>
        <v>0.92067481354104197</v>
      </c>
      <c r="O190" s="158">
        <f t="shared" si="23"/>
        <v>0.41028708133971287</v>
      </c>
      <c r="P190" s="158">
        <f t="shared" si="23"/>
        <v>0.54718309859155068</v>
      </c>
      <c r="Q190" s="158">
        <f t="shared" si="23"/>
        <v>0.24782608695652167</v>
      </c>
      <c r="R190" s="158" t="e">
        <f t="shared" si="23"/>
        <v>#DIV/0!</v>
      </c>
      <c r="S190" s="158" t="e">
        <f t="shared" si="23"/>
        <v>#DIV/0!</v>
      </c>
      <c r="T190" s="159">
        <f t="shared" si="19"/>
        <v>1.2052962668877851</v>
      </c>
      <c r="V190" s="159">
        <f t="shared" si="20"/>
        <v>0.92067481354104197</v>
      </c>
      <c r="W190" s="159">
        <f t="shared" si="21"/>
        <v>1.2052962668877851</v>
      </c>
    </row>
    <row r="191" spans="1:23" x14ac:dyDescent="0.25">
      <c r="A191" s="154">
        <v>38642</v>
      </c>
      <c r="B191" s="155">
        <v>897.62</v>
      </c>
      <c r="C191" s="156">
        <v>2.4500000000000002</v>
      </c>
      <c r="D191" s="155">
        <v>1.1200000000000001</v>
      </c>
      <c r="E191" s="155">
        <v>1.1499999999999999</v>
      </c>
      <c r="F191" s="160"/>
      <c r="G191" s="160"/>
      <c r="H191" s="157">
        <f t="shared" si="22"/>
        <v>-7.9683476454140978E-3</v>
      </c>
      <c r="I191" s="157">
        <f t="shared" si="22"/>
        <v>0</v>
      </c>
      <c r="J191" s="157">
        <f t="shared" si="22"/>
        <v>9.009009009008917E-3</v>
      </c>
      <c r="K191" s="157">
        <f t="shared" si="22"/>
        <v>8.7719298245614308E-3</v>
      </c>
      <c r="L191" s="157" t="e">
        <f t="shared" si="22"/>
        <v>#DIV/0!</v>
      </c>
      <c r="M191" s="157" t="e">
        <f t="shared" si="22"/>
        <v>#DIV/0!</v>
      </c>
      <c r="N191" s="158">
        <f t="shared" si="23"/>
        <v>0.91333855655837015</v>
      </c>
      <c r="O191" s="158">
        <f t="shared" si="23"/>
        <v>0.41028708133971287</v>
      </c>
      <c r="P191" s="158">
        <f t="shared" si="23"/>
        <v>0.5521126760563394</v>
      </c>
      <c r="Q191" s="158">
        <f t="shared" si="23"/>
        <v>0.24999999999999994</v>
      </c>
      <c r="R191" s="158" t="e">
        <f t="shared" si="23"/>
        <v>#DIV/0!</v>
      </c>
      <c r="S191" s="158" t="e">
        <f t="shared" si="23"/>
        <v>#DIV/0!</v>
      </c>
      <c r="T191" s="159">
        <f t="shared" si="19"/>
        <v>1.2123997573960523</v>
      </c>
      <c r="V191" s="159">
        <f t="shared" si="20"/>
        <v>0.91333855655837015</v>
      </c>
      <c r="W191" s="159">
        <f t="shared" si="21"/>
        <v>1.2123997573960523</v>
      </c>
    </row>
    <row r="192" spans="1:23" x14ac:dyDescent="0.25">
      <c r="A192" s="154">
        <v>38643</v>
      </c>
      <c r="B192" s="155">
        <v>902.37</v>
      </c>
      <c r="C192" s="156">
        <v>2.44</v>
      </c>
      <c r="D192" s="155">
        <v>1.17</v>
      </c>
      <c r="E192" s="155">
        <v>1.18</v>
      </c>
      <c r="F192" s="160"/>
      <c r="G192" s="160"/>
      <c r="H192" s="157">
        <f t="shared" si="22"/>
        <v>5.2917715737170745E-3</v>
      </c>
      <c r="I192" s="157">
        <f t="shared" si="22"/>
        <v>-4.0816326530612734E-3</v>
      </c>
      <c r="J192" s="157">
        <f t="shared" si="22"/>
        <v>4.4642857142856984E-2</v>
      </c>
      <c r="K192" s="157">
        <f t="shared" si="22"/>
        <v>2.6086956521739202E-2</v>
      </c>
      <c r="L192" s="157" t="e">
        <f t="shared" si="22"/>
        <v>#DIV/0!</v>
      </c>
      <c r="M192" s="157" t="e">
        <f t="shared" si="22"/>
        <v>#DIV/0!</v>
      </c>
      <c r="N192" s="158">
        <f t="shared" si="23"/>
        <v>0.91817173556914555</v>
      </c>
      <c r="O192" s="158">
        <f t="shared" si="23"/>
        <v>0.40861244019138748</v>
      </c>
      <c r="P192" s="158">
        <f t="shared" si="23"/>
        <v>0.57676056338028303</v>
      </c>
      <c r="Q192" s="158">
        <f t="shared" si="23"/>
        <v>0.25652173913043474</v>
      </c>
      <c r="R192" s="158" t="e">
        <f t="shared" si="23"/>
        <v>#DIV/0!</v>
      </c>
      <c r="S192" s="158" t="e">
        <f t="shared" si="23"/>
        <v>#DIV/0!</v>
      </c>
      <c r="T192" s="159">
        <f t="shared" si="19"/>
        <v>1.2418947427021054</v>
      </c>
      <c r="V192" s="159">
        <f t="shared" si="20"/>
        <v>0.91817173556914555</v>
      </c>
      <c r="W192" s="159">
        <f t="shared" si="21"/>
        <v>1.2418947427021054</v>
      </c>
    </row>
    <row r="193" spans="1:23" x14ac:dyDescent="0.25">
      <c r="A193" s="154">
        <v>38644</v>
      </c>
      <c r="B193" s="155">
        <v>898.74</v>
      </c>
      <c r="C193" s="156">
        <v>2.4300000000000002</v>
      </c>
      <c r="D193" s="155">
        <v>1.17</v>
      </c>
      <c r="E193" s="155">
        <v>1.1599999999999999</v>
      </c>
      <c r="F193" s="160"/>
      <c r="G193" s="160"/>
      <c r="H193" s="157">
        <f t="shared" si="22"/>
        <v>-4.0227401176901045E-3</v>
      </c>
      <c r="I193" s="157">
        <f t="shared" si="22"/>
        <v>-4.098360655737654E-3</v>
      </c>
      <c r="J193" s="157">
        <f t="shared" si="22"/>
        <v>0</v>
      </c>
      <c r="K193" s="157">
        <f t="shared" si="22"/>
        <v>-1.6949152542372947E-2</v>
      </c>
      <c r="L193" s="157" t="e">
        <f t="shared" si="22"/>
        <v>#DIV/0!</v>
      </c>
      <c r="M193" s="157" t="e">
        <f t="shared" si="22"/>
        <v>#DIV/0!</v>
      </c>
      <c r="N193" s="158">
        <f t="shared" si="23"/>
        <v>0.91447816929354242</v>
      </c>
      <c r="O193" s="158">
        <f t="shared" si="23"/>
        <v>0.40693779904306215</v>
      </c>
      <c r="P193" s="158">
        <f t="shared" si="23"/>
        <v>0.57676056338028303</v>
      </c>
      <c r="Q193" s="158">
        <f t="shared" si="23"/>
        <v>0.25217391304347819</v>
      </c>
      <c r="R193" s="158" t="e">
        <f t="shared" si="23"/>
        <v>#DIV/0!</v>
      </c>
      <c r="S193" s="158" t="e">
        <f t="shared" si="23"/>
        <v>#DIV/0!</v>
      </c>
      <c r="T193" s="159">
        <f t="shared" si="19"/>
        <v>1.2358722754668234</v>
      </c>
      <c r="V193" s="159">
        <f t="shared" si="20"/>
        <v>0.91447816929354242</v>
      </c>
      <c r="W193" s="159">
        <f t="shared" si="21"/>
        <v>1.2358722754668234</v>
      </c>
    </row>
    <row r="194" spans="1:23" x14ac:dyDescent="0.25">
      <c r="A194" s="154">
        <v>38645</v>
      </c>
      <c r="B194" s="155">
        <v>899.92</v>
      </c>
      <c r="C194" s="156">
        <v>2.4900000000000002</v>
      </c>
      <c r="D194" s="155">
        <v>1.17</v>
      </c>
      <c r="E194" s="155">
        <v>1.1299999999999999</v>
      </c>
      <c r="F194" s="160"/>
      <c r="G194" s="160"/>
      <c r="H194" s="157">
        <f t="shared" si="22"/>
        <v>1.312949240047212E-3</v>
      </c>
      <c r="I194" s="157">
        <f t="shared" si="22"/>
        <v>2.4691358024691468E-2</v>
      </c>
      <c r="J194" s="157">
        <f t="shared" si="22"/>
        <v>0</v>
      </c>
      <c r="K194" s="157">
        <f t="shared" si="22"/>
        <v>-2.5862068965517238E-2</v>
      </c>
      <c r="L194" s="157" t="e">
        <f t="shared" si="22"/>
        <v>#DIV/0!</v>
      </c>
      <c r="M194" s="157" t="e">
        <f t="shared" si="22"/>
        <v>#DIV/0!</v>
      </c>
      <c r="N194" s="158">
        <f t="shared" si="23"/>
        <v>0.91567883271095618</v>
      </c>
      <c r="O194" s="158">
        <f t="shared" si="23"/>
        <v>0.41698564593301435</v>
      </c>
      <c r="P194" s="158">
        <f t="shared" si="23"/>
        <v>0.57676056338028303</v>
      </c>
      <c r="Q194" s="158">
        <f t="shared" si="23"/>
        <v>0.24565217391304342</v>
      </c>
      <c r="R194" s="158" t="e">
        <f t="shared" si="23"/>
        <v>#DIV/0!</v>
      </c>
      <c r="S194" s="158" t="e">
        <f t="shared" si="23"/>
        <v>#DIV/0!</v>
      </c>
      <c r="T194" s="159">
        <f t="shared" si="19"/>
        <v>1.2393983832263409</v>
      </c>
      <c r="V194" s="159">
        <f t="shared" si="20"/>
        <v>0.91567883271095618</v>
      </c>
      <c r="W194" s="159">
        <f t="shared" si="21"/>
        <v>1.2393983832263409</v>
      </c>
    </row>
    <row r="195" spans="1:23" x14ac:dyDescent="0.25">
      <c r="A195" s="154">
        <v>38646</v>
      </c>
      <c r="B195" s="155">
        <v>904.41</v>
      </c>
      <c r="C195" s="156">
        <v>2.5</v>
      </c>
      <c r="D195" s="155">
        <v>1.18</v>
      </c>
      <c r="E195" s="155">
        <v>1.1599999999999999</v>
      </c>
      <c r="F195" s="160"/>
      <c r="G195" s="160"/>
      <c r="H195" s="157">
        <f t="shared" si="22"/>
        <v>4.9893323851009086E-3</v>
      </c>
      <c r="I195" s="157">
        <f t="shared" si="22"/>
        <v>4.0160642570279403E-3</v>
      </c>
      <c r="J195" s="157">
        <f t="shared" si="22"/>
        <v>8.5470085470085166E-3</v>
      </c>
      <c r="K195" s="157">
        <f t="shared" si="22"/>
        <v>2.6548672566371723E-2</v>
      </c>
      <c r="L195" s="157" t="e">
        <f t="shared" si="22"/>
        <v>#DIV/0!</v>
      </c>
      <c r="M195" s="157" t="e">
        <f t="shared" si="22"/>
        <v>#DIV/0!</v>
      </c>
      <c r="N195" s="158">
        <f t="shared" si="23"/>
        <v>0.9202474587653523</v>
      </c>
      <c r="O195" s="158">
        <f t="shared" si="23"/>
        <v>0.41866028708133962</v>
      </c>
      <c r="P195" s="158">
        <f t="shared" si="23"/>
        <v>0.58169014084507176</v>
      </c>
      <c r="Q195" s="158">
        <f t="shared" si="23"/>
        <v>0.25217391304347819</v>
      </c>
      <c r="R195" s="158" t="e">
        <f t="shared" si="23"/>
        <v>#DIV/0!</v>
      </c>
      <c r="S195" s="158" t="e">
        <f t="shared" si="23"/>
        <v>#DIV/0!</v>
      </c>
      <c r="T195" s="159">
        <f t="shared" si="19"/>
        <v>1.2525243409698894</v>
      </c>
      <c r="V195" s="159">
        <f t="shared" si="20"/>
        <v>0.9202474587653523</v>
      </c>
      <c r="W195" s="159">
        <f t="shared" si="21"/>
        <v>1.2525243409698894</v>
      </c>
    </row>
    <row r="196" spans="1:23" x14ac:dyDescent="0.25">
      <c r="A196" s="154">
        <v>38649</v>
      </c>
      <c r="B196" s="155">
        <v>906.65</v>
      </c>
      <c r="C196" s="156">
        <v>2.48</v>
      </c>
      <c r="D196" s="155">
        <v>1.21</v>
      </c>
      <c r="E196" s="155">
        <v>1.1599999999999999</v>
      </c>
      <c r="F196" s="160"/>
      <c r="G196" s="160"/>
      <c r="H196" s="157">
        <f t="shared" si="22"/>
        <v>2.4767528001681249E-3</v>
      </c>
      <c r="I196" s="157">
        <f t="shared" si="22"/>
        <v>-8.0000000000000071E-3</v>
      </c>
      <c r="J196" s="157">
        <f t="shared" si="22"/>
        <v>2.5423728813559254E-2</v>
      </c>
      <c r="K196" s="157">
        <f t="shared" si="22"/>
        <v>0</v>
      </c>
      <c r="L196" s="157" t="e">
        <f t="shared" si="22"/>
        <v>#DIV/0!</v>
      </c>
      <c r="M196" s="157" t="e">
        <f t="shared" si="22"/>
        <v>#DIV/0!</v>
      </c>
      <c r="N196" s="158">
        <f t="shared" si="23"/>
        <v>0.92252668423569695</v>
      </c>
      <c r="O196" s="158">
        <f t="shared" si="23"/>
        <v>0.41531100478468891</v>
      </c>
      <c r="P196" s="158">
        <f t="shared" si="23"/>
        <v>0.59647887323943793</v>
      </c>
      <c r="Q196" s="158">
        <f t="shared" si="23"/>
        <v>0.25217391304347819</v>
      </c>
      <c r="R196" s="158" t="e">
        <f t="shared" si="23"/>
        <v>#DIV/0!</v>
      </c>
      <c r="S196" s="158" t="e">
        <f t="shared" si="23"/>
        <v>#DIV/0!</v>
      </c>
      <c r="T196" s="159">
        <f t="shared" si="19"/>
        <v>1.2639637910676049</v>
      </c>
      <c r="V196" s="159">
        <f t="shared" si="20"/>
        <v>0.92252668423569695</v>
      </c>
      <c r="W196" s="159">
        <f t="shared" si="21"/>
        <v>1.2639637910676049</v>
      </c>
    </row>
    <row r="197" spans="1:23" x14ac:dyDescent="0.25">
      <c r="A197" s="154">
        <v>38650</v>
      </c>
      <c r="B197" s="155">
        <v>894.27</v>
      </c>
      <c r="C197" s="156">
        <v>2.46</v>
      </c>
      <c r="D197" s="155">
        <v>1.2</v>
      </c>
      <c r="E197" s="155">
        <v>1.1499999999999999</v>
      </c>
      <c r="F197" s="160"/>
      <c r="G197" s="160"/>
      <c r="H197" s="157">
        <f t="shared" si="22"/>
        <v>-1.3654662769536197E-2</v>
      </c>
      <c r="I197" s="157">
        <f t="shared" si="22"/>
        <v>-8.0645161290322509E-3</v>
      </c>
      <c r="J197" s="157">
        <f t="shared" si="22"/>
        <v>-8.2644628099173278E-3</v>
      </c>
      <c r="K197" s="157">
        <f t="shared" si="22"/>
        <v>-8.6206896551723755E-3</v>
      </c>
      <c r="L197" s="157" t="e">
        <f t="shared" si="22"/>
        <v>#DIV/0!</v>
      </c>
      <c r="M197" s="157" t="e">
        <f t="shared" si="22"/>
        <v>#DIV/0!</v>
      </c>
      <c r="N197" s="158">
        <f t="shared" si="23"/>
        <v>0.90992989346656006</v>
      </c>
      <c r="O197" s="158">
        <f t="shared" si="23"/>
        <v>0.4119617224880382</v>
      </c>
      <c r="P197" s="158">
        <f t="shared" si="23"/>
        <v>0.59154929577464921</v>
      </c>
      <c r="Q197" s="158">
        <f t="shared" si="23"/>
        <v>0.24999999999999994</v>
      </c>
      <c r="R197" s="158" t="e">
        <f t="shared" si="23"/>
        <v>#DIV/0!</v>
      </c>
      <c r="S197" s="158" t="e">
        <f t="shared" si="23"/>
        <v>#DIV/0!</v>
      </c>
      <c r="T197" s="159">
        <f t="shared" si="19"/>
        <v>1.2535110182626874</v>
      </c>
      <c r="V197" s="159">
        <f t="shared" si="20"/>
        <v>0.90992989346656006</v>
      </c>
      <c r="W197" s="159">
        <f t="shared" si="21"/>
        <v>1.2535110182626874</v>
      </c>
    </row>
    <row r="198" spans="1:23" x14ac:dyDescent="0.25">
      <c r="A198" s="154">
        <v>38651</v>
      </c>
      <c r="B198" s="155">
        <v>875.82</v>
      </c>
      <c r="C198" s="156">
        <v>2.41</v>
      </c>
      <c r="D198" s="155">
        <v>1.18</v>
      </c>
      <c r="E198" s="155">
        <v>1.1599999999999999</v>
      </c>
      <c r="F198" s="160"/>
      <c r="G198" s="160"/>
      <c r="H198" s="157">
        <f t="shared" si="22"/>
        <v>-2.0631352947096393E-2</v>
      </c>
      <c r="I198" s="157">
        <f t="shared" si="22"/>
        <v>-2.0325203252032464E-2</v>
      </c>
      <c r="J198" s="157">
        <f t="shared" si="22"/>
        <v>-1.6666666666666718E-2</v>
      </c>
      <c r="K198" s="157">
        <f t="shared" si="22"/>
        <v>8.6956521739129933E-3</v>
      </c>
      <c r="L198" s="157" t="e">
        <f t="shared" si="22"/>
        <v>#DIV/0!</v>
      </c>
      <c r="M198" s="157" t="e">
        <f t="shared" si="22"/>
        <v>#DIV/0!</v>
      </c>
      <c r="N198" s="158">
        <f t="shared" si="23"/>
        <v>0.8911568086773376</v>
      </c>
      <c r="O198" s="158">
        <f t="shared" si="23"/>
        <v>0.40358851674641144</v>
      </c>
      <c r="P198" s="158">
        <f t="shared" si="23"/>
        <v>0.58169014084507165</v>
      </c>
      <c r="Q198" s="158">
        <f t="shared" si="23"/>
        <v>0.25217391304347819</v>
      </c>
      <c r="R198" s="158" t="e">
        <f t="shared" si="23"/>
        <v>#DIV/0!</v>
      </c>
      <c r="S198" s="158" t="e">
        <f t="shared" si="23"/>
        <v>#DIV/0!</v>
      </c>
      <c r="T198" s="159">
        <f t="shared" ref="T198:T261" si="24">SUM(O198:Q198)</f>
        <v>1.2374525706349613</v>
      </c>
      <c r="V198" s="159">
        <f t="shared" ref="V198:V261" si="25">N198</f>
        <v>0.8911568086773376</v>
      </c>
      <c r="W198" s="159">
        <f t="shared" ref="W198:W261" si="26">T198</f>
        <v>1.2374525706349613</v>
      </c>
    </row>
    <row r="199" spans="1:23" x14ac:dyDescent="0.25">
      <c r="A199" s="154">
        <v>38652</v>
      </c>
      <c r="B199" s="155">
        <v>875.85</v>
      </c>
      <c r="C199" s="156">
        <v>2.44</v>
      </c>
      <c r="D199" s="155">
        <v>1.1599999999999999</v>
      </c>
      <c r="E199" s="155">
        <v>1.1299999999999999</v>
      </c>
      <c r="F199" s="160"/>
      <c r="G199" s="160"/>
      <c r="H199" s="157">
        <f t="shared" si="22"/>
        <v>3.4253613756307644E-5</v>
      </c>
      <c r="I199" s="157">
        <f t="shared" si="22"/>
        <v>1.2448132780082943E-2</v>
      </c>
      <c r="J199" s="157">
        <f t="shared" si="22"/>
        <v>-1.6949152542372947E-2</v>
      </c>
      <c r="K199" s="157">
        <f t="shared" si="22"/>
        <v>-2.5862068965517238E-2</v>
      </c>
      <c r="L199" s="157" t="e">
        <f t="shared" si="22"/>
        <v>#DIV/0!</v>
      </c>
      <c r="M199" s="157" t="e">
        <f t="shared" si="22"/>
        <v>#DIV/0!</v>
      </c>
      <c r="N199" s="158">
        <f t="shared" si="23"/>
        <v>0.89118733401845829</v>
      </c>
      <c r="O199" s="158">
        <f t="shared" si="23"/>
        <v>0.40861244019138748</v>
      </c>
      <c r="P199" s="158">
        <f t="shared" si="23"/>
        <v>0.57183098591549408</v>
      </c>
      <c r="Q199" s="158">
        <f t="shared" si="23"/>
        <v>0.24565217391304342</v>
      </c>
      <c r="R199" s="158" t="e">
        <f t="shared" si="23"/>
        <v>#DIV/0!</v>
      </c>
      <c r="S199" s="158" t="e">
        <f t="shared" si="23"/>
        <v>#DIV/0!</v>
      </c>
      <c r="T199" s="159">
        <f t="shared" si="24"/>
        <v>1.226095600019925</v>
      </c>
      <c r="V199" s="159">
        <f t="shared" si="25"/>
        <v>0.89118733401845829</v>
      </c>
      <c r="W199" s="159">
        <f t="shared" si="26"/>
        <v>1.226095600019925</v>
      </c>
    </row>
    <row r="200" spans="1:23" x14ac:dyDescent="0.25">
      <c r="A200" s="154">
        <v>38653</v>
      </c>
      <c r="B200" s="155">
        <v>867.73</v>
      </c>
      <c r="C200" s="156">
        <v>2.4</v>
      </c>
      <c r="D200" s="155">
        <v>1.17</v>
      </c>
      <c r="E200" s="155">
        <v>1.07</v>
      </c>
      <c r="F200" s="160"/>
      <c r="G200" s="160"/>
      <c r="H200" s="157">
        <f t="shared" si="22"/>
        <v>-9.2709938916480938E-3</v>
      </c>
      <c r="I200" s="157">
        <f t="shared" si="22"/>
        <v>-1.6393442622950838E-2</v>
      </c>
      <c r="J200" s="157">
        <f t="shared" si="22"/>
        <v>8.6206896551723755E-3</v>
      </c>
      <c r="K200" s="157">
        <f t="shared" si="22"/>
        <v>-5.3097345132743223E-2</v>
      </c>
      <c r="L200" s="157" t="e">
        <f t="shared" si="22"/>
        <v>#DIV/0!</v>
      </c>
      <c r="M200" s="157" t="e">
        <f t="shared" si="22"/>
        <v>#DIV/0!</v>
      </c>
      <c r="N200" s="158">
        <f t="shared" si="23"/>
        <v>0.88292514168845904</v>
      </c>
      <c r="O200" s="158">
        <f t="shared" si="23"/>
        <v>0.40191387559808606</v>
      </c>
      <c r="P200" s="158">
        <f t="shared" si="23"/>
        <v>0.57676056338028281</v>
      </c>
      <c r="Q200" s="158">
        <f t="shared" si="23"/>
        <v>0.2326086956521739</v>
      </c>
      <c r="R200" s="158" t="e">
        <f t="shared" si="23"/>
        <v>#DIV/0!</v>
      </c>
      <c r="S200" s="158" t="e">
        <f t="shared" si="23"/>
        <v>#DIV/0!</v>
      </c>
      <c r="T200" s="159">
        <f t="shared" si="24"/>
        <v>1.2112831346305426</v>
      </c>
      <c r="V200" s="159">
        <f t="shared" si="25"/>
        <v>0.88292514168845904</v>
      </c>
      <c r="W200" s="159">
        <f t="shared" si="26"/>
        <v>1.2112831346305426</v>
      </c>
    </row>
    <row r="201" spans="1:23" x14ac:dyDescent="0.25">
      <c r="A201" s="154">
        <v>38656</v>
      </c>
      <c r="B201" s="155">
        <v>876.28</v>
      </c>
      <c r="C201" s="156">
        <v>2.44</v>
      </c>
      <c r="D201" s="155">
        <v>1.21</v>
      </c>
      <c r="E201" s="155">
        <v>1.0900000000000001</v>
      </c>
      <c r="F201" s="160"/>
      <c r="G201" s="160"/>
      <c r="H201" s="157">
        <f t="shared" si="22"/>
        <v>9.8532953798993184E-3</v>
      </c>
      <c r="I201" s="157">
        <f t="shared" si="22"/>
        <v>1.6666666666666607E-2</v>
      </c>
      <c r="J201" s="157">
        <f t="shared" si="22"/>
        <v>3.4188034188034289E-2</v>
      </c>
      <c r="K201" s="157">
        <f t="shared" si="22"/>
        <v>1.8691588785046731E-2</v>
      </c>
      <c r="L201" s="157" t="e">
        <f t="shared" si="22"/>
        <v>#DIV/0!</v>
      </c>
      <c r="M201" s="157" t="e">
        <f t="shared" si="22"/>
        <v>#DIV/0!</v>
      </c>
      <c r="N201" s="158">
        <f t="shared" si="23"/>
        <v>0.89162486390785489</v>
      </c>
      <c r="O201" s="158">
        <f t="shared" si="23"/>
        <v>0.40861244019138748</v>
      </c>
      <c r="P201" s="158">
        <f t="shared" si="23"/>
        <v>0.59647887323943782</v>
      </c>
      <c r="Q201" s="158">
        <f t="shared" si="23"/>
        <v>0.23695652173913043</v>
      </c>
      <c r="R201" s="158" t="e">
        <f t="shared" si="23"/>
        <v>#DIV/0!</v>
      </c>
      <c r="S201" s="158" t="e">
        <f t="shared" si="23"/>
        <v>#DIV/0!</v>
      </c>
      <c r="T201" s="159">
        <f t="shared" si="24"/>
        <v>1.2420478351699558</v>
      </c>
      <c r="V201" s="159">
        <f t="shared" si="25"/>
        <v>0.89162486390785489</v>
      </c>
      <c r="W201" s="159">
        <f t="shared" si="26"/>
        <v>1.2420478351699558</v>
      </c>
    </row>
    <row r="202" spans="1:23" x14ac:dyDescent="0.25">
      <c r="A202" s="154">
        <v>38657</v>
      </c>
      <c r="B202" s="155">
        <v>872.87</v>
      </c>
      <c r="C202" s="156">
        <v>2.4300000000000002</v>
      </c>
      <c r="D202" s="155">
        <v>1.2</v>
      </c>
      <c r="E202" s="155">
        <v>1.08</v>
      </c>
      <c r="F202" s="160"/>
      <c r="G202" s="160"/>
      <c r="H202" s="157">
        <f t="shared" si="22"/>
        <v>-3.891450221390369E-3</v>
      </c>
      <c r="I202" s="157">
        <f t="shared" si="22"/>
        <v>-4.098360655737654E-3</v>
      </c>
      <c r="J202" s="157">
        <f t="shared" si="22"/>
        <v>-8.2644628099173278E-3</v>
      </c>
      <c r="K202" s="157">
        <f t="shared" si="22"/>
        <v>-9.1743119266055606E-3</v>
      </c>
      <c r="L202" s="157" t="e">
        <f t="shared" si="22"/>
        <v>#DIV/0!</v>
      </c>
      <c r="M202" s="157" t="e">
        <f t="shared" si="22"/>
        <v>#DIV/0!</v>
      </c>
      <c r="N202" s="158">
        <f t="shared" si="23"/>
        <v>0.88815515013380353</v>
      </c>
      <c r="O202" s="158">
        <f t="shared" si="23"/>
        <v>0.40693779904306215</v>
      </c>
      <c r="P202" s="158">
        <f t="shared" si="23"/>
        <v>0.5915492957746491</v>
      </c>
      <c r="Q202" s="158">
        <f t="shared" si="23"/>
        <v>0.23478260869565215</v>
      </c>
      <c r="R202" s="158" t="e">
        <f t="shared" si="23"/>
        <v>#DIV/0!</v>
      </c>
      <c r="S202" s="158" t="e">
        <f t="shared" si="23"/>
        <v>#DIV/0!</v>
      </c>
      <c r="T202" s="159">
        <f t="shared" si="24"/>
        <v>1.2332697035133635</v>
      </c>
      <c r="V202" s="159">
        <f t="shared" si="25"/>
        <v>0.88815515013380353</v>
      </c>
      <c r="W202" s="159">
        <f t="shared" si="26"/>
        <v>1.2332697035133635</v>
      </c>
    </row>
    <row r="203" spans="1:23" x14ac:dyDescent="0.25">
      <c r="A203" s="154">
        <v>38658</v>
      </c>
      <c r="B203" s="155">
        <v>882.48</v>
      </c>
      <c r="C203" s="156">
        <v>2.44</v>
      </c>
      <c r="D203" s="155">
        <v>1.2</v>
      </c>
      <c r="E203" s="155">
        <v>1.1200000000000001</v>
      </c>
      <c r="F203" s="160"/>
      <c r="G203" s="160"/>
      <c r="H203" s="157">
        <f t="shared" si="22"/>
        <v>1.1009657795548078E-2</v>
      </c>
      <c r="I203" s="157">
        <f t="shared" si="22"/>
        <v>4.1152263374484299E-3</v>
      </c>
      <c r="J203" s="157">
        <f t="shared" si="22"/>
        <v>0</v>
      </c>
      <c r="K203" s="157">
        <f t="shared" si="22"/>
        <v>3.7037037037036979E-2</v>
      </c>
      <c r="L203" s="157" t="e">
        <f t="shared" si="22"/>
        <v>#DIV/0!</v>
      </c>
      <c r="M203" s="157" t="e">
        <f t="shared" si="22"/>
        <v>#DIV/0!</v>
      </c>
      <c r="N203" s="158">
        <f t="shared" si="23"/>
        <v>0.89793343440613038</v>
      </c>
      <c r="O203" s="158">
        <f t="shared" si="23"/>
        <v>0.40861244019138748</v>
      </c>
      <c r="P203" s="158">
        <f t="shared" si="23"/>
        <v>0.5915492957746491</v>
      </c>
      <c r="Q203" s="158">
        <f t="shared" si="23"/>
        <v>0.24347826086956517</v>
      </c>
      <c r="R203" s="158" t="e">
        <f t="shared" si="23"/>
        <v>#DIV/0!</v>
      </c>
      <c r="S203" s="158" t="e">
        <f t="shared" si="23"/>
        <v>#DIV/0!</v>
      </c>
      <c r="T203" s="159">
        <f t="shared" si="24"/>
        <v>1.2436399968356018</v>
      </c>
      <c r="V203" s="159">
        <f t="shared" si="25"/>
        <v>0.89793343440613038</v>
      </c>
      <c r="W203" s="159">
        <f t="shared" si="26"/>
        <v>1.2436399968356018</v>
      </c>
    </row>
    <row r="204" spans="1:23" x14ac:dyDescent="0.25">
      <c r="A204" s="154">
        <v>38659</v>
      </c>
      <c r="B204" s="155">
        <v>874.58</v>
      </c>
      <c r="C204" s="156">
        <v>2.42</v>
      </c>
      <c r="D204" s="155">
        <v>1.1399999999999999</v>
      </c>
      <c r="E204" s="155">
        <v>1.1299999999999999</v>
      </c>
      <c r="F204" s="160"/>
      <c r="G204" s="160"/>
      <c r="H204" s="157">
        <f t="shared" si="22"/>
        <v>-8.9520442389628974E-3</v>
      </c>
      <c r="I204" s="157">
        <f t="shared" si="22"/>
        <v>-8.1967213114754189E-3</v>
      </c>
      <c r="J204" s="157">
        <f t="shared" si="22"/>
        <v>-5.0000000000000044E-2</v>
      </c>
      <c r="K204" s="157">
        <f t="shared" si="22"/>
        <v>8.9285714285711748E-3</v>
      </c>
      <c r="L204" s="157" t="e">
        <f t="shared" si="22"/>
        <v>#DIV/0!</v>
      </c>
      <c r="M204" s="157" t="e">
        <f t="shared" si="22"/>
        <v>#DIV/0!</v>
      </c>
      <c r="N204" s="158">
        <f t="shared" si="23"/>
        <v>0.88989509457768279</v>
      </c>
      <c r="O204" s="158">
        <f t="shared" si="23"/>
        <v>0.40526315789473677</v>
      </c>
      <c r="P204" s="158">
        <f t="shared" si="23"/>
        <v>0.56197183098591663</v>
      </c>
      <c r="Q204" s="158">
        <f t="shared" si="23"/>
        <v>0.24565217391304336</v>
      </c>
      <c r="R204" s="158" t="e">
        <f t="shared" si="23"/>
        <v>#DIV/0!</v>
      </c>
      <c r="S204" s="158" t="e">
        <f t="shared" si="23"/>
        <v>#DIV/0!</v>
      </c>
      <c r="T204" s="159">
        <f t="shared" si="24"/>
        <v>1.2128871627936968</v>
      </c>
      <c r="V204" s="159">
        <f t="shared" si="25"/>
        <v>0.88989509457768279</v>
      </c>
      <c r="W204" s="159">
        <f t="shared" si="26"/>
        <v>1.2128871627936968</v>
      </c>
    </row>
    <row r="205" spans="1:23" x14ac:dyDescent="0.25">
      <c r="A205" s="154">
        <v>38660</v>
      </c>
      <c r="B205" s="155">
        <v>878.36</v>
      </c>
      <c r="C205" s="156">
        <v>2.4300000000000002</v>
      </c>
      <c r="D205" s="155">
        <v>1.1599999999999999</v>
      </c>
      <c r="E205" s="155">
        <v>1.1299999999999999</v>
      </c>
      <c r="F205" s="160"/>
      <c r="G205" s="160"/>
      <c r="H205" s="157">
        <f t="shared" si="22"/>
        <v>4.3220745958059137E-3</v>
      </c>
      <c r="I205" s="157">
        <f t="shared" si="22"/>
        <v>4.1322314049587749E-3</v>
      </c>
      <c r="J205" s="157">
        <f t="shared" si="22"/>
        <v>1.7543859649122862E-2</v>
      </c>
      <c r="K205" s="157">
        <f t="shared" si="22"/>
        <v>0</v>
      </c>
      <c r="L205" s="157" t="e">
        <f t="shared" si="22"/>
        <v>#DIV/0!</v>
      </c>
      <c r="M205" s="157" t="e">
        <f t="shared" si="22"/>
        <v>#DIV/0!</v>
      </c>
      <c r="N205" s="158">
        <f t="shared" si="23"/>
        <v>0.89374128755888926</v>
      </c>
      <c r="O205" s="158">
        <f t="shared" si="23"/>
        <v>0.40693779904306215</v>
      </c>
      <c r="P205" s="158">
        <f t="shared" si="23"/>
        <v>0.57183098591549419</v>
      </c>
      <c r="Q205" s="158">
        <f t="shared" si="23"/>
        <v>0.24565217391304336</v>
      </c>
      <c r="R205" s="158" t="e">
        <f t="shared" si="23"/>
        <v>#DIV/0!</v>
      </c>
      <c r="S205" s="158" t="e">
        <f t="shared" si="23"/>
        <v>#DIV/0!</v>
      </c>
      <c r="T205" s="159">
        <f t="shared" si="24"/>
        <v>1.2244209588715997</v>
      </c>
      <c r="V205" s="159">
        <f t="shared" si="25"/>
        <v>0.89374128755888926</v>
      </c>
      <c r="W205" s="159">
        <f t="shared" si="26"/>
        <v>1.2244209588715997</v>
      </c>
    </row>
    <row r="206" spans="1:23" x14ac:dyDescent="0.25">
      <c r="A206" s="154">
        <v>38663</v>
      </c>
      <c r="B206" s="155">
        <v>877.28</v>
      </c>
      <c r="C206" s="156">
        <v>2.35</v>
      </c>
      <c r="D206" s="155">
        <v>1.1599999999999999</v>
      </c>
      <c r="E206" s="155">
        <v>1.1499999999999999</v>
      </c>
      <c r="F206" s="160"/>
      <c r="G206" s="160"/>
      <c r="H206" s="157">
        <f t="shared" si="22"/>
        <v>-1.2295641878046215E-3</v>
      </c>
      <c r="I206" s="157">
        <f t="shared" si="22"/>
        <v>-3.292181069958855E-2</v>
      </c>
      <c r="J206" s="157">
        <f t="shared" si="22"/>
        <v>0</v>
      </c>
      <c r="K206" s="157">
        <f t="shared" si="22"/>
        <v>1.7699115044247815E-2</v>
      </c>
      <c r="L206" s="157" t="e">
        <f t="shared" si="22"/>
        <v>#DIV/0!</v>
      </c>
      <c r="M206" s="157" t="e">
        <f t="shared" si="22"/>
        <v>#DIV/0!</v>
      </c>
      <c r="N206" s="158">
        <f t="shared" si="23"/>
        <v>0.89264237527854451</v>
      </c>
      <c r="O206" s="158">
        <f t="shared" si="23"/>
        <v>0.39354066985645925</v>
      </c>
      <c r="P206" s="158">
        <f t="shared" si="23"/>
        <v>0.57183098591549419</v>
      </c>
      <c r="Q206" s="158">
        <f t="shared" si="23"/>
        <v>0.24999999999999989</v>
      </c>
      <c r="R206" s="158" t="e">
        <f t="shared" si="23"/>
        <v>#DIV/0!</v>
      </c>
      <c r="S206" s="158" t="e">
        <f t="shared" si="23"/>
        <v>#DIV/0!</v>
      </c>
      <c r="T206" s="159">
        <f t="shared" si="24"/>
        <v>1.2153716557719534</v>
      </c>
      <c r="V206" s="159">
        <f t="shared" si="25"/>
        <v>0.89264237527854451</v>
      </c>
      <c r="W206" s="159">
        <f t="shared" si="26"/>
        <v>1.2153716557719534</v>
      </c>
    </row>
    <row r="207" spans="1:23" x14ac:dyDescent="0.25">
      <c r="A207" s="154">
        <v>38664</v>
      </c>
      <c r="B207" s="155">
        <v>881.52</v>
      </c>
      <c r="C207" s="156">
        <v>2.37</v>
      </c>
      <c r="D207" s="155">
        <v>1.1499999999999999</v>
      </c>
      <c r="E207" s="155">
        <v>1.18</v>
      </c>
      <c r="F207" s="160"/>
      <c r="G207" s="160"/>
      <c r="H207" s="157">
        <f t="shared" si="22"/>
        <v>4.8331205544409617E-3</v>
      </c>
      <c r="I207" s="157">
        <f t="shared" si="22"/>
        <v>8.5106382978723527E-3</v>
      </c>
      <c r="J207" s="157">
        <f t="shared" si="22"/>
        <v>-8.6206896551723755E-3</v>
      </c>
      <c r="K207" s="157">
        <f t="shared" si="22"/>
        <v>2.6086956521739202E-2</v>
      </c>
      <c r="L207" s="157" t="e">
        <f t="shared" si="22"/>
        <v>#DIV/0!</v>
      </c>
      <c r="M207" s="157" t="e">
        <f t="shared" si="22"/>
        <v>#DIV/0!</v>
      </c>
      <c r="N207" s="158">
        <f t="shared" si="23"/>
        <v>0.89695662349026828</v>
      </c>
      <c r="O207" s="158">
        <f t="shared" si="23"/>
        <v>0.39688995215310996</v>
      </c>
      <c r="P207" s="158">
        <f t="shared" si="23"/>
        <v>0.56690140845070547</v>
      </c>
      <c r="Q207" s="158">
        <f t="shared" si="23"/>
        <v>0.25652173913043469</v>
      </c>
      <c r="R207" s="158" t="e">
        <f t="shared" si="23"/>
        <v>#DIV/0!</v>
      </c>
      <c r="S207" s="158" t="e">
        <f t="shared" si="23"/>
        <v>#DIV/0!</v>
      </c>
      <c r="T207" s="159">
        <f t="shared" si="24"/>
        <v>1.2203130997342502</v>
      </c>
      <c r="V207" s="159">
        <f t="shared" si="25"/>
        <v>0.89695662349026828</v>
      </c>
      <c r="W207" s="159">
        <f t="shared" si="26"/>
        <v>1.2203130997342502</v>
      </c>
    </row>
    <row r="208" spans="1:23" x14ac:dyDescent="0.25">
      <c r="A208" s="154">
        <v>38665</v>
      </c>
      <c r="B208" s="155">
        <v>879.25</v>
      </c>
      <c r="C208" s="156">
        <v>2.37</v>
      </c>
      <c r="D208" s="155">
        <v>1.1599999999999999</v>
      </c>
      <c r="E208" s="155">
        <v>1.19</v>
      </c>
      <c r="F208" s="160"/>
      <c r="G208" s="160"/>
      <c r="H208" s="157">
        <f t="shared" si="22"/>
        <v>-2.5750975587620628E-3</v>
      </c>
      <c r="I208" s="157">
        <f t="shared" si="22"/>
        <v>0</v>
      </c>
      <c r="J208" s="157">
        <f t="shared" si="22"/>
        <v>8.6956521739129933E-3</v>
      </c>
      <c r="K208" s="157">
        <f t="shared" si="22"/>
        <v>8.4745762711864181E-3</v>
      </c>
      <c r="L208" s="157" t="e">
        <f t="shared" si="22"/>
        <v>#DIV/0!</v>
      </c>
      <c r="M208" s="157" t="e">
        <f t="shared" si="22"/>
        <v>#DIV/0!</v>
      </c>
      <c r="N208" s="158">
        <f t="shared" si="23"/>
        <v>0.89464687267880305</v>
      </c>
      <c r="O208" s="158">
        <f t="shared" si="23"/>
        <v>0.39688995215310996</v>
      </c>
      <c r="P208" s="158">
        <f t="shared" si="23"/>
        <v>0.57183098591549419</v>
      </c>
      <c r="Q208" s="158">
        <f t="shared" si="23"/>
        <v>0.25869565217391294</v>
      </c>
      <c r="R208" s="158" t="e">
        <f t="shared" si="23"/>
        <v>#DIV/0!</v>
      </c>
      <c r="S208" s="158" t="e">
        <f t="shared" si="23"/>
        <v>#DIV/0!</v>
      </c>
      <c r="T208" s="159">
        <f t="shared" si="24"/>
        <v>1.2274165902425171</v>
      </c>
      <c r="V208" s="159">
        <f t="shared" si="25"/>
        <v>0.89464687267880305</v>
      </c>
      <c r="W208" s="159">
        <f t="shared" si="26"/>
        <v>1.2274165902425171</v>
      </c>
    </row>
    <row r="209" spans="1:23" x14ac:dyDescent="0.25">
      <c r="A209" s="154">
        <v>38666</v>
      </c>
      <c r="B209" s="155">
        <v>862.97</v>
      </c>
      <c r="C209" s="156">
        <v>2.36</v>
      </c>
      <c r="D209" s="155">
        <v>1.1299999999999999</v>
      </c>
      <c r="E209" s="155">
        <v>1.2</v>
      </c>
      <c r="F209" s="160"/>
      <c r="G209" s="160"/>
      <c r="H209" s="157">
        <f t="shared" si="22"/>
        <v>-1.8515780494739786E-2</v>
      </c>
      <c r="I209" s="157">
        <f t="shared" si="22"/>
        <v>-4.2194092827004814E-3</v>
      </c>
      <c r="J209" s="157">
        <f t="shared" si="22"/>
        <v>-2.5862068965517238E-2</v>
      </c>
      <c r="K209" s="157">
        <f t="shared" si="22"/>
        <v>8.4033613445377853E-3</v>
      </c>
      <c r="L209" s="157" t="e">
        <f t="shared" si="22"/>
        <v>#DIV/0!</v>
      </c>
      <c r="M209" s="157" t="e">
        <f t="shared" si="22"/>
        <v>#DIV/0!</v>
      </c>
      <c r="N209" s="158">
        <f t="shared" si="23"/>
        <v>0.87808178756397692</v>
      </c>
      <c r="O209" s="158">
        <f t="shared" si="23"/>
        <v>0.39521531100478458</v>
      </c>
      <c r="P209" s="158">
        <f t="shared" si="23"/>
        <v>0.55704225352112802</v>
      </c>
      <c r="Q209" s="158">
        <f t="shared" si="23"/>
        <v>0.26086956521739119</v>
      </c>
      <c r="R209" s="158" t="e">
        <f t="shared" si="23"/>
        <v>#DIV/0!</v>
      </c>
      <c r="S209" s="158" t="e">
        <f t="shared" si="23"/>
        <v>#DIV/0!</v>
      </c>
      <c r="T209" s="159">
        <f t="shared" si="24"/>
        <v>1.2131271297433037</v>
      </c>
      <c r="V209" s="159">
        <f t="shared" si="25"/>
        <v>0.87808178756397692</v>
      </c>
      <c r="W209" s="159">
        <f t="shared" si="26"/>
        <v>1.2131271297433037</v>
      </c>
    </row>
    <row r="210" spans="1:23" x14ac:dyDescent="0.25">
      <c r="A210" s="154">
        <v>38667</v>
      </c>
      <c r="B210" s="155">
        <v>864.79</v>
      </c>
      <c r="C210" s="156">
        <v>2.37</v>
      </c>
      <c r="D210" s="155">
        <v>1.1399999999999999</v>
      </c>
      <c r="E210" s="155">
        <v>1.2</v>
      </c>
      <c r="F210" s="160"/>
      <c r="G210" s="160"/>
      <c r="H210" s="157">
        <f t="shared" si="22"/>
        <v>2.1089956777176067E-3</v>
      </c>
      <c r="I210" s="157">
        <f t="shared" si="22"/>
        <v>4.237288135593209E-3</v>
      </c>
      <c r="J210" s="157">
        <f t="shared" si="22"/>
        <v>8.8495575221239076E-3</v>
      </c>
      <c r="K210" s="157">
        <f t="shared" ref="K210:M273" si="27">E210/E209-1</f>
        <v>0</v>
      </c>
      <c r="L210" s="157" t="e">
        <f t="shared" si="27"/>
        <v>#DIV/0!</v>
      </c>
      <c r="M210" s="157" t="e">
        <f t="shared" si="27"/>
        <v>#DIV/0!</v>
      </c>
      <c r="N210" s="158">
        <f t="shared" si="23"/>
        <v>0.8799336582586319</v>
      </c>
      <c r="O210" s="158">
        <f t="shared" si="23"/>
        <v>0.3968899521531099</v>
      </c>
      <c r="P210" s="158">
        <f t="shared" si="23"/>
        <v>0.56197183098591674</v>
      </c>
      <c r="Q210" s="158">
        <f t="shared" ref="Q210:S273" si="28">Q209*(1+K210)</f>
        <v>0.26086956521739119</v>
      </c>
      <c r="R210" s="158" t="e">
        <f t="shared" si="28"/>
        <v>#DIV/0!</v>
      </c>
      <c r="S210" s="158" t="e">
        <f t="shared" si="28"/>
        <v>#DIV/0!</v>
      </c>
      <c r="T210" s="159">
        <f t="shared" si="24"/>
        <v>1.2197313483564178</v>
      </c>
      <c r="V210" s="159">
        <f t="shared" si="25"/>
        <v>0.8799336582586319</v>
      </c>
      <c r="W210" s="159">
        <f t="shared" si="26"/>
        <v>1.2197313483564178</v>
      </c>
    </row>
    <row r="211" spans="1:23" x14ac:dyDescent="0.25">
      <c r="A211" s="154">
        <v>38670</v>
      </c>
      <c r="B211" s="155">
        <v>862.15</v>
      </c>
      <c r="C211" s="156">
        <v>2.36</v>
      </c>
      <c r="D211" s="155">
        <v>1.1399999999999999</v>
      </c>
      <c r="E211" s="155">
        <v>1.17</v>
      </c>
      <c r="F211" s="160"/>
      <c r="G211" s="160"/>
      <c r="H211" s="157">
        <f t="shared" ref="H211:M274" si="29">B211/B210-1</f>
        <v>-3.0527642549057488E-3</v>
      </c>
      <c r="I211" s="157">
        <f t="shared" si="29"/>
        <v>-4.2194092827004814E-3</v>
      </c>
      <c r="J211" s="157">
        <f t="shared" si="29"/>
        <v>0</v>
      </c>
      <c r="K211" s="157">
        <f t="shared" si="27"/>
        <v>-2.5000000000000022E-2</v>
      </c>
      <c r="L211" s="157" t="e">
        <f t="shared" si="27"/>
        <v>#DIV/0!</v>
      </c>
      <c r="M211" s="157" t="e">
        <f t="shared" si="27"/>
        <v>#DIV/0!</v>
      </c>
      <c r="N211" s="158">
        <f t="shared" ref="N211:S274" si="30">N210*(1+H211)</f>
        <v>0.87724742824001145</v>
      </c>
      <c r="O211" s="158">
        <f t="shared" si="30"/>
        <v>0.39521531100478452</v>
      </c>
      <c r="P211" s="158">
        <f t="shared" si="30"/>
        <v>0.56197183098591674</v>
      </c>
      <c r="Q211" s="158">
        <f t="shared" si="28"/>
        <v>0.25434782608695639</v>
      </c>
      <c r="R211" s="158" t="e">
        <f t="shared" si="28"/>
        <v>#DIV/0!</v>
      </c>
      <c r="S211" s="158" t="e">
        <f t="shared" si="28"/>
        <v>#DIV/0!</v>
      </c>
      <c r="T211" s="159">
        <f t="shared" si="24"/>
        <v>1.2115349680776575</v>
      </c>
      <c r="V211" s="159">
        <f t="shared" si="25"/>
        <v>0.87724742824001145</v>
      </c>
      <c r="W211" s="159">
        <f t="shared" si="26"/>
        <v>1.2115349680776575</v>
      </c>
    </row>
    <row r="212" spans="1:23" x14ac:dyDescent="0.25">
      <c r="A212" s="154">
        <v>38671</v>
      </c>
      <c r="B212" s="155">
        <v>856.64</v>
      </c>
      <c r="C212" s="156">
        <v>2.33</v>
      </c>
      <c r="D212" s="155">
        <v>1.1399999999999999</v>
      </c>
      <c r="E212" s="155">
        <v>1.19</v>
      </c>
      <c r="F212" s="160"/>
      <c r="G212" s="160"/>
      <c r="H212" s="157">
        <f t="shared" si="29"/>
        <v>-6.3909992460708942E-3</v>
      </c>
      <c r="I212" s="157">
        <f t="shared" si="29"/>
        <v>-1.2711864406779627E-2</v>
      </c>
      <c r="J212" s="157">
        <f t="shared" si="29"/>
        <v>0</v>
      </c>
      <c r="K212" s="157">
        <f t="shared" si="27"/>
        <v>1.7094017094017033E-2</v>
      </c>
      <c r="L212" s="157" t="e">
        <f t="shared" si="27"/>
        <v>#DIV/0!</v>
      </c>
      <c r="M212" s="157" t="e">
        <f t="shared" si="27"/>
        <v>#DIV/0!</v>
      </c>
      <c r="N212" s="158">
        <f t="shared" si="30"/>
        <v>0.87164094058751196</v>
      </c>
      <c r="O212" s="158">
        <f t="shared" si="30"/>
        <v>0.39019138755980848</v>
      </c>
      <c r="P212" s="158">
        <f t="shared" si="30"/>
        <v>0.56197183098591674</v>
      </c>
      <c r="Q212" s="158">
        <f t="shared" si="28"/>
        <v>0.25869565217391288</v>
      </c>
      <c r="R212" s="158" t="e">
        <f t="shared" si="28"/>
        <v>#DIV/0!</v>
      </c>
      <c r="S212" s="158" t="e">
        <f t="shared" si="28"/>
        <v>#DIV/0!</v>
      </c>
      <c r="T212" s="159">
        <f t="shared" si="24"/>
        <v>1.2108588707196382</v>
      </c>
      <c r="V212" s="159">
        <f t="shared" si="25"/>
        <v>0.87164094058751196</v>
      </c>
      <c r="W212" s="159">
        <f t="shared" si="26"/>
        <v>1.2108588707196382</v>
      </c>
    </row>
    <row r="213" spans="1:23" x14ac:dyDescent="0.25">
      <c r="A213" s="154">
        <v>38672</v>
      </c>
      <c r="B213" s="155">
        <v>863.12</v>
      </c>
      <c r="C213" s="156">
        <v>2.37</v>
      </c>
      <c r="D213" s="155">
        <v>1.1100000000000001</v>
      </c>
      <c r="E213" s="155">
        <v>1.19</v>
      </c>
      <c r="F213" s="160"/>
      <c r="G213" s="160"/>
      <c r="H213" s="157">
        <f t="shared" si="29"/>
        <v>7.564437803511348E-3</v>
      </c>
      <c r="I213" s="157">
        <f t="shared" si="29"/>
        <v>1.7167381974249052E-2</v>
      </c>
      <c r="J213" s="157">
        <f t="shared" si="29"/>
        <v>-2.631578947368407E-2</v>
      </c>
      <c r="K213" s="157">
        <f t="shared" si="27"/>
        <v>0</v>
      </c>
      <c r="L213" s="157" t="e">
        <f t="shared" si="27"/>
        <v>#DIV/0!</v>
      </c>
      <c r="M213" s="157" t="e">
        <f t="shared" si="27"/>
        <v>#DIV/0!</v>
      </c>
      <c r="N213" s="158">
        <f t="shared" si="30"/>
        <v>0.87823441426958038</v>
      </c>
      <c r="O213" s="158">
        <f t="shared" si="30"/>
        <v>0.39688995215310996</v>
      </c>
      <c r="P213" s="158">
        <f t="shared" si="30"/>
        <v>0.54718309859155057</v>
      </c>
      <c r="Q213" s="158">
        <f t="shared" si="28"/>
        <v>0.25869565217391288</v>
      </c>
      <c r="R213" s="158" t="e">
        <f t="shared" si="28"/>
        <v>#DIV/0!</v>
      </c>
      <c r="S213" s="158" t="e">
        <f t="shared" si="28"/>
        <v>#DIV/0!</v>
      </c>
      <c r="T213" s="159">
        <f t="shared" si="24"/>
        <v>1.2027687029185734</v>
      </c>
      <c r="V213" s="159">
        <f t="shared" si="25"/>
        <v>0.87823441426958038</v>
      </c>
      <c r="W213" s="159">
        <f t="shared" si="26"/>
        <v>1.2027687029185734</v>
      </c>
    </row>
    <row r="214" spans="1:23" x14ac:dyDescent="0.25">
      <c r="A214" s="154">
        <v>38673</v>
      </c>
      <c r="B214" s="155">
        <v>862.66</v>
      </c>
      <c r="C214" s="156">
        <v>2.37</v>
      </c>
      <c r="D214" s="155">
        <v>1.1100000000000001</v>
      </c>
      <c r="E214" s="155">
        <v>1.18</v>
      </c>
      <c r="F214" s="160"/>
      <c r="G214" s="160"/>
      <c r="H214" s="157">
        <f t="shared" si="29"/>
        <v>-5.329502270832176E-4</v>
      </c>
      <c r="I214" s="157">
        <f t="shared" si="29"/>
        <v>0</v>
      </c>
      <c r="J214" s="157">
        <f t="shared" si="29"/>
        <v>0</v>
      </c>
      <c r="K214" s="157">
        <f t="shared" si="27"/>
        <v>-8.4033613445377853E-3</v>
      </c>
      <c r="L214" s="157" t="e">
        <f t="shared" si="27"/>
        <v>#DIV/0!</v>
      </c>
      <c r="M214" s="157" t="e">
        <f t="shared" si="27"/>
        <v>#DIV/0!</v>
      </c>
      <c r="N214" s="158">
        <f t="shared" si="30"/>
        <v>0.87776635903906308</v>
      </c>
      <c r="O214" s="158">
        <f t="shared" si="30"/>
        <v>0.39688995215310996</v>
      </c>
      <c r="P214" s="158">
        <f t="shared" si="30"/>
        <v>0.54718309859155057</v>
      </c>
      <c r="Q214" s="158">
        <f t="shared" si="28"/>
        <v>0.25652173913043463</v>
      </c>
      <c r="R214" s="158" t="e">
        <f t="shared" si="28"/>
        <v>#DIV/0!</v>
      </c>
      <c r="S214" s="158" t="e">
        <f t="shared" si="28"/>
        <v>#DIV/0!</v>
      </c>
      <c r="T214" s="159">
        <f t="shared" si="24"/>
        <v>1.2005947898750953</v>
      </c>
      <c r="V214" s="159">
        <f t="shared" si="25"/>
        <v>0.87776635903906308</v>
      </c>
      <c r="W214" s="159">
        <f t="shared" si="26"/>
        <v>1.2005947898750953</v>
      </c>
    </row>
    <row r="215" spans="1:23" x14ac:dyDescent="0.25">
      <c r="A215" s="154">
        <v>38674</v>
      </c>
      <c r="B215" s="155">
        <v>882.24</v>
      </c>
      <c r="C215" s="156">
        <v>2.44</v>
      </c>
      <c r="D215" s="155">
        <v>1.1299999999999999</v>
      </c>
      <c r="E215" s="155">
        <v>1.27</v>
      </c>
      <c r="F215" s="160"/>
      <c r="G215" s="160"/>
      <c r="H215" s="157">
        <f t="shared" si="29"/>
        <v>2.2697238773097261E-2</v>
      </c>
      <c r="I215" s="157">
        <f t="shared" si="29"/>
        <v>2.9535864978902815E-2</v>
      </c>
      <c r="J215" s="157">
        <f t="shared" si="29"/>
        <v>1.8018018018017834E-2</v>
      </c>
      <c r="K215" s="157">
        <f t="shared" si="27"/>
        <v>7.6271186440677985E-2</v>
      </c>
      <c r="L215" s="157" t="e">
        <f t="shared" si="27"/>
        <v>#DIV/0!</v>
      </c>
      <c r="M215" s="157" t="e">
        <f t="shared" si="27"/>
        <v>#DIV/0!</v>
      </c>
      <c r="N215" s="158">
        <f t="shared" si="30"/>
        <v>0.89768923167716497</v>
      </c>
      <c r="O215" s="158">
        <f t="shared" si="30"/>
        <v>0.40861244019138743</v>
      </c>
      <c r="P215" s="158">
        <f t="shared" si="30"/>
        <v>0.55704225352112791</v>
      </c>
      <c r="Q215" s="158">
        <f t="shared" si="28"/>
        <v>0.27608695652173898</v>
      </c>
      <c r="R215" s="158" t="e">
        <f t="shared" si="28"/>
        <v>#DIV/0!</v>
      </c>
      <c r="S215" s="158" t="e">
        <f t="shared" si="28"/>
        <v>#DIV/0!</v>
      </c>
      <c r="T215" s="159">
        <f t="shared" si="24"/>
        <v>1.2417416502342542</v>
      </c>
      <c r="V215" s="159">
        <f t="shared" si="25"/>
        <v>0.89768923167716497</v>
      </c>
      <c r="W215" s="159">
        <f t="shared" si="26"/>
        <v>1.2417416502342542</v>
      </c>
    </row>
    <row r="216" spans="1:23" x14ac:dyDescent="0.25">
      <c r="A216" s="154">
        <v>38677</v>
      </c>
      <c r="B216" s="155">
        <v>883.87</v>
      </c>
      <c r="C216" s="156">
        <v>2.4</v>
      </c>
      <c r="D216" s="155">
        <v>1.1399999999999999</v>
      </c>
      <c r="E216" s="155">
        <v>1.29</v>
      </c>
      <c r="F216" s="160"/>
      <c r="G216" s="160"/>
      <c r="H216" s="157">
        <f t="shared" si="29"/>
        <v>1.8475698222706338E-3</v>
      </c>
      <c r="I216" s="157">
        <f t="shared" si="29"/>
        <v>-1.6393442622950838E-2</v>
      </c>
      <c r="J216" s="157">
        <f t="shared" si="29"/>
        <v>8.8495575221239076E-3</v>
      </c>
      <c r="K216" s="157">
        <f t="shared" si="27"/>
        <v>1.5748031496062964E-2</v>
      </c>
      <c r="L216" s="157" t="e">
        <f t="shared" si="27"/>
        <v>#DIV/0!</v>
      </c>
      <c r="M216" s="157" t="e">
        <f t="shared" si="27"/>
        <v>#DIV/0!</v>
      </c>
      <c r="N216" s="158">
        <f t="shared" si="30"/>
        <v>0.89934777521138898</v>
      </c>
      <c r="O216" s="158">
        <f t="shared" si="30"/>
        <v>0.401913875598086</v>
      </c>
      <c r="P216" s="158">
        <f t="shared" si="30"/>
        <v>0.56197183098591663</v>
      </c>
      <c r="Q216" s="158">
        <f t="shared" si="28"/>
        <v>0.28043478260869548</v>
      </c>
      <c r="R216" s="158" t="e">
        <f t="shared" si="28"/>
        <v>#DIV/0!</v>
      </c>
      <c r="S216" s="158" t="e">
        <f t="shared" si="28"/>
        <v>#DIV/0!</v>
      </c>
      <c r="T216" s="159">
        <f t="shared" si="24"/>
        <v>1.244320489192698</v>
      </c>
      <c r="V216" s="159">
        <f t="shared" si="25"/>
        <v>0.89934777521138898</v>
      </c>
      <c r="W216" s="159">
        <f t="shared" si="26"/>
        <v>1.244320489192698</v>
      </c>
    </row>
    <row r="217" spans="1:23" x14ac:dyDescent="0.25">
      <c r="A217" s="154">
        <v>38678</v>
      </c>
      <c r="B217" s="155">
        <v>869.62</v>
      </c>
      <c r="C217" s="156">
        <v>2.37</v>
      </c>
      <c r="D217" s="155">
        <v>1.1399999999999999</v>
      </c>
      <c r="E217" s="155">
        <v>1.32</v>
      </c>
      <c r="F217" s="160"/>
      <c r="G217" s="160"/>
      <c r="H217" s="157">
        <f t="shared" si="29"/>
        <v>-1.6122280425854507E-2</v>
      </c>
      <c r="I217" s="157">
        <f t="shared" si="29"/>
        <v>-1.2499999999999956E-2</v>
      </c>
      <c r="J217" s="157">
        <f t="shared" si="29"/>
        <v>0</v>
      </c>
      <c r="K217" s="157">
        <f t="shared" si="27"/>
        <v>2.3255813953488413E-2</v>
      </c>
      <c r="L217" s="157" t="e">
        <f t="shared" si="27"/>
        <v>#DIV/0!</v>
      </c>
      <c r="M217" s="157" t="e">
        <f t="shared" si="27"/>
        <v>#DIV/0!</v>
      </c>
      <c r="N217" s="158">
        <f t="shared" si="30"/>
        <v>0.88484823817906255</v>
      </c>
      <c r="O217" s="158">
        <f t="shared" si="30"/>
        <v>0.39688995215310996</v>
      </c>
      <c r="P217" s="158">
        <f t="shared" si="30"/>
        <v>0.56197183098591663</v>
      </c>
      <c r="Q217" s="158">
        <f t="shared" si="28"/>
        <v>0.28695652173913028</v>
      </c>
      <c r="R217" s="158" t="e">
        <f t="shared" si="28"/>
        <v>#DIV/0!</v>
      </c>
      <c r="S217" s="158" t="e">
        <f t="shared" si="28"/>
        <v>#DIV/0!</v>
      </c>
      <c r="T217" s="159">
        <f t="shared" si="24"/>
        <v>1.2458183048781568</v>
      </c>
      <c r="V217" s="159">
        <f t="shared" si="25"/>
        <v>0.88484823817906255</v>
      </c>
      <c r="W217" s="159">
        <f t="shared" si="26"/>
        <v>1.2458183048781568</v>
      </c>
    </row>
    <row r="218" spans="1:23" x14ac:dyDescent="0.25">
      <c r="A218" s="154">
        <v>38679</v>
      </c>
      <c r="B218" s="155">
        <v>876.23</v>
      </c>
      <c r="C218" s="156">
        <v>2.41</v>
      </c>
      <c r="D218" s="155">
        <v>1.1599999999999999</v>
      </c>
      <c r="E218" s="155">
        <v>1.34</v>
      </c>
      <c r="F218" s="160"/>
      <c r="G218" s="160"/>
      <c r="H218" s="157">
        <f t="shared" si="29"/>
        <v>7.6010211356685176E-3</v>
      </c>
      <c r="I218" s="157">
        <f t="shared" si="29"/>
        <v>1.6877637130801704E-2</v>
      </c>
      <c r="J218" s="157">
        <f t="shared" si="29"/>
        <v>1.7543859649122862E-2</v>
      </c>
      <c r="K218" s="157">
        <f t="shared" si="27"/>
        <v>1.5151515151515138E-2</v>
      </c>
      <c r="L218" s="157" t="e">
        <f t="shared" si="27"/>
        <v>#DIV/0!</v>
      </c>
      <c r="M218" s="157" t="e">
        <f t="shared" si="27"/>
        <v>#DIV/0!</v>
      </c>
      <c r="N218" s="158">
        <f t="shared" si="30"/>
        <v>0.89157398833932067</v>
      </c>
      <c r="O218" s="158">
        <f t="shared" si="30"/>
        <v>0.40358851674641139</v>
      </c>
      <c r="P218" s="158">
        <f t="shared" si="30"/>
        <v>0.57183098591549419</v>
      </c>
      <c r="Q218" s="158">
        <f t="shared" si="28"/>
        <v>0.29130434782608677</v>
      </c>
      <c r="R218" s="158" t="e">
        <f t="shared" si="28"/>
        <v>#DIV/0!</v>
      </c>
      <c r="S218" s="158" t="e">
        <f t="shared" si="28"/>
        <v>#DIV/0!</v>
      </c>
      <c r="T218" s="159">
        <f t="shared" si="24"/>
        <v>1.2667238504879923</v>
      </c>
      <c r="V218" s="159">
        <f t="shared" si="25"/>
        <v>0.89157398833932067</v>
      </c>
      <c r="W218" s="159">
        <f t="shared" si="26"/>
        <v>1.2667238504879923</v>
      </c>
    </row>
    <row r="219" spans="1:23" x14ac:dyDescent="0.25">
      <c r="A219" s="154">
        <v>38680</v>
      </c>
      <c r="B219" s="155">
        <v>881.49</v>
      </c>
      <c r="C219" s="156">
        <v>2.46</v>
      </c>
      <c r="D219" s="155">
        <v>1.1599999999999999</v>
      </c>
      <c r="E219" s="155">
        <v>1.34</v>
      </c>
      <c r="F219" s="160"/>
      <c r="G219" s="160"/>
      <c r="H219" s="157">
        <f t="shared" si="29"/>
        <v>6.0029900825124827E-3</v>
      </c>
      <c r="I219" s="157">
        <f t="shared" si="29"/>
        <v>2.0746887966804906E-2</v>
      </c>
      <c r="J219" s="157">
        <f t="shared" si="29"/>
        <v>0</v>
      </c>
      <c r="K219" s="157">
        <f t="shared" si="27"/>
        <v>0</v>
      </c>
      <c r="L219" s="157" t="e">
        <f t="shared" si="27"/>
        <v>#DIV/0!</v>
      </c>
      <c r="M219" s="157" t="e">
        <f t="shared" si="27"/>
        <v>#DIV/0!</v>
      </c>
      <c r="N219" s="158">
        <f t="shared" si="30"/>
        <v>0.8969260981491477</v>
      </c>
      <c r="O219" s="158">
        <f t="shared" si="30"/>
        <v>0.41196172248803814</v>
      </c>
      <c r="P219" s="158">
        <f t="shared" si="30"/>
        <v>0.57183098591549419</v>
      </c>
      <c r="Q219" s="158">
        <f t="shared" si="28"/>
        <v>0.29130434782608677</v>
      </c>
      <c r="R219" s="158" t="e">
        <f t="shared" si="28"/>
        <v>#DIV/0!</v>
      </c>
      <c r="S219" s="158" t="e">
        <f t="shared" si="28"/>
        <v>#DIV/0!</v>
      </c>
      <c r="T219" s="159">
        <f t="shared" si="24"/>
        <v>1.2750970562296191</v>
      </c>
      <c r="V219" s="159">
        <f t="shared" si="25"/>
        <v>0.8969260981491477</v>
      </c>
      <c r="W219" s="159">
        <f t="shared" si="26"/>
        <v>1.2750970562296191</v>
      </c>
    </row>
    <row r="220" spans="1:23" x14ac:dyDescent="0.25">
      <c r="A220" s="154">
        <v>38681</v>
      </c>
      <c r="B220" s="155">
        <v>884.11</v>
      </c>
      <c r="C220" s="156">
        <v>2.4900000000000002</v>
      </c>
      <c r="D220" s="155">
        <v>1.1599999999999999</v>
      </c>
      <c r="E220" s="155">
        <v>1.34</v>
      </c>
      <c r="F220" s="160"/>
      <c r="G220" s="160"/>
      <c r="H220" s="157">
        <f t="shared" si="29"/>
        <v>2.9722401842335877E-3</v>
      </c>
      <c r="I220" s="157">
        <f t="shared" si="29"/>
        <v>1.2195121951219523E-2</v>
      </c>
      <c r="J220" s="157">
        <f t="shared" si="29"/>
        <v>0</v>
      </c>
      <c r="K220" s="157">
        <f t="shared" si="27"/>
        <v>0</v>
      </c>
      <c r="L220" s="157" t="e">
        <f t="shared" si="27"/>
        <v>#DIV/0!</v>
      </c>
      <c r="M220" s="157" t="e">
        <f t="shared" si="27"/>
        <v>#DIV/0!</v>
      </c>
      <c r="N220" s="158">
        <f t="shared" si="30"/>
        <v>0.89959197794035439</v>
      </c>
      <c r="O220" s="158">
        <f t="shared" si="30"/>
        <v>0.41698564593301424</v>
      </c>
      <c r="P220" s="158">
        <f t="shared" si="30"/>
        <v>0.57183098591549419</v>
      </c>
      <c r="Q220" s="158">
        <f t="shared" si="28"/>
        <v>0.29130434782608677</v>
      </c>
      <c r="R220" s="158" t="e">
        <f t="shared" si="28"/>
        <v>#DIV/0!</v>
      </c>
      <c r="S220" s="158" t="e">
        <f t="shared" si="28"/>
        <v>#DIV/0!</v>
      </c>
      <c r="T220" s="159">
        <f t="shared" si="24"/>
        <v>1.2801209796745951</v>
      </c>
      <c r="V220" s="159">
        <f t="shared" si="25"/>
        <v>0.89959197794035439</v>
      </c>
      <c r="W220" s="159">
        <f t="shared" si="26"/>
        <v>1.2801209796745951</v>
      </c>
    </row>
    <row r="221" spans="1:23" x14ac:dyDescent="0.25">
      <c r="A221" s="154">
        <v>38684</v>
      </c>
      <c r="B221" s="155">
        <v>880.17</v>
      </c>
      <c r="C221" s="156">
        <v>2.4700000000000002</v>
      </c>
      <c r="D221" s="155">
        <v>1.1499999999999999</v>
      </c>
      <c r="E221" s="155">
        <v>1.3</v>
      </c>
      <c r="F221" s="160"/>
      <c r="G221" s="160"/>
      <c r="H221" s="157">
        <f t="shared" si="29"/>
        <v>-4.4564590379025937E-3</v>
      </c>
      <c r="I221" s="157">
        <f t="shared" si="29"/>
        <v>-8.0321285140562138E-3</v>
      </c>
      <c r="J221" s="157">
        <f t="shared" si="29"/>
        <v>-8.6206896551723755E-3</v>
      </c>
      <c r="K221" s="157">
        <f t="shared" si="27"/>
        <v>-2.9850746268656692E-2</v>
      </c>
      <c r="L221" s="157" t="e">
        <f t="shared" si="27"/>
        <v>#DIV/0!</v>
      </c>
      <c r="M221" s="157" t="e">
        <f t="shared" si="27"/>
        <v>#DIV/0!</v>
      </c>
      <c r="N221" s="158">
        <f t="shared" si="30"/>
        <v>0.89558298313983742</v>
      </c>
      <c r="O221" s="158">
        <f t="shared" si="30"/>
        <v>0.41363636363636352</v>
      </c>
      <c r="P221" s="158">
        <f t="shared" si="30"/>
        <v>0.56690140845070547</v>
      </c>
      <c r="Q221" s="158">
        <f t="shared" si="28"/>
        <v>0.28260869565217372</v>
      </c>
      <c r="R221" s="158" t="e">
        <f t="shared" si="28"/>
        <v>#DIV/0!</v>
      </c>
      <c r="S221" s="158" t="e">
        <f t="shared" si="28"/>
        <v>#DIV/0!</v>
      </c>
      <c r="T221" s="159">
        <f t="shared" si="24"/>
        <v>1.2631464677392428</v>
      </c>
      <c r="V221" s="159">
        <f t="shared" si="25"/>
        <v>0.89558298313983742</v>
      </c>
      <c r="W221" s="159">
        <f t="shared" si="26"/>
        <v>1.2631464677392428</v>
      </c>
    </row>
    <row r="222" spans="1:23" x14ac:dyDescent="0.25">
      <c r="A222" s="154">
        <v>38685</v>
      </c>
      <c r="B222" s="155">
        <v>871.31</v>
      </c>
      <c r="C222" s="156">
        <v>2.4500000000000002</v>
      </c>
      <c r="D222" s="155">
        <v>1.1399999999999999</v>
      </c>
      <c r="E222" s="155">
        <v>1.31</v>
      </c>
      <c r="F222" s="160"/>
      <c r="G222" s="160"/>
      <c r="H222" s="157">
        <f t="shared" si="29"/>
        <v>-1.0066237204176431E-2</v>
      </c>
      <c r="I222" s="157">
        <f t="shared" si="29"/>
        <v>-8.0971659919027994E-3</v>
      </c>
      <c r="J222" s="157">
        <f t="shared" si="29"/>
        <v>-8.6956521739131043E-3</v>
      </c>
      <c r="K222" s="157">
        <f t="shared" si="27"/>
        <v>7.692307692307665E-3</v>
      </c>
      <c r="L222" s="157" t="e">
        <f t="shared" si="27"/>
        <v>#DIV/0!</v>
      </c>
      <c r="M222" s="157" t="e">
        <f t="shared" si="27"/>
        <v>#DIV/0!</v>
      </c>
      <c r="N222" s="158">
        <f t="shared" si="30"/>
        <v>0.88656783239552783</v>
      </c>
      <c r="O222" s="158">
        <f t="shared" si="30"/>
        <v>0.41028708133971281</v>
      </c>
      <c r="P222" s="158">
        <f t="shared" si="30"/>
        <v>0.56197183098591674</v>
      </c>
      <c r="Q222" s="158">
        <f t="shared" si="28"/>
        <v>0.28478260869565197</v>
      </c>
      <c r="R222" s="158" t="e">
        <f t="shared" si="28"/>
        <v>#DIV/0!</v>
      </c>
      <c r="S222" s="158" t="e">
        <f t="shared" si="28"/>
        <v>#DIV/0!</v>
      </c>
      <c r="T222" s="159">
        <f t="shared" si="24"/>
        <v>1.2570415210212815</v>
      </c>
      <c r="V222" s="159">
        <f t="shared" si="25"/>
        <v>0.88656783239552783</v>
      </c>
      <c r="W222" s="159">
        <f t="shared" si="26"/>
        <v>1.2570415210212815</v>
      </c>
    </row>
    <row r="223" spans="1:23" x14ac:dyDescent="0.25">
      <c r="A223" s="154">
        <v>38686</v>
      </c>
      <c r="B223" s="155">
        <v>873.83</v>
      </c>
      <c r="C223" s="156">
        <v>2.4900000000000002</v>
      </c>
      <c r="D223" s="155">
        <v>1.1200000000000001</v>
      </c>
      <c r="E223" s="155">
        <v>1.3</v>
      </c>
      <c r="F223" s="160"/>
      <c r="G223" s="160"/>
      <c r="H223" s="157">
        <f t="shared" si="29"/>
        <v>2.8921968071067283E-3</v>
      </c>
      <c r="I223" s="157">
        <f t="shared" si="29"/>
        <v>1.6326530612244872E-2</v>
      </c>
      <c r="J223" s="157">
        <f t="shared" si="29"/>
        <v>-1.754385964912264E-2</v>
      </c>
      <c r="K223" s="157">
        <f t="shared" si="27"/>
        <v>-7.6335877862595547E-3</v>
      </c>
      <c r="L223" s="157" t="e">
        <f t="shared" si="27"/>
        <v>#DIV/0!</v>
      </c>
      <c r="M223" s="157" t="e">
        <f t="shared" si="27"/>
        <v>#DIV/0!</v>
      </c>
      <c r="N223" s="158">
        <f t="shared" si="30"/>
        <v>0.88913196104966574</v>
      </c>
      <c r="O223" s="158">
        <f t="shared" si="30"/>
        <v>0.41698564593301424</v>
      </c>
      <c r="P223" s="158">
        <f t="shared" si="30"/>
        <v>0.5521126760563394</v>
      </c>
      <c r="Q223" s="158">
        <f t="shared" si="28"/>
        <v>0.28260869565217372</v>
      </c>
      <c r="R223" s="158" t="e">
        <f t="shared" si="28"/>
        <v>#DIV/0!</v>
      </c>
      <c r="S223" s="158" t="e">
        <f t="shared" si="28"/>
        <v>#DIV/0!</v>
      </c>
      <c r="T223" s="159">
        <f t="shared" si="24"/>
        <v>1.2517070176415275</v>
      </c>
      <c r="V223" s="159">
        <f t="shared" si="25"/>
        <v>0.88913196104966574</v>
      </c>
      <c r="W223" s="159">
        <f t="shared" si="26"/>
        <v>1.2517070176415275</v>
      </c>
    </row>
    <row r="224" spans="1:23" x14ac:dyDescent="0.25">
      <c r="A224" s="154">
        <v>38687</v>
      </c>
      <c r="B224" s="155">
        <v>873.07</v>
      </c>
      <c r="C224" s="156">
        <v>2.5099999999999998</v>
      </c>
      <c r="D224" s="155">
        <v>1.1200000000000001</v>
      </c>
      <c r="E224" s="155">
        <v>1.32</v>
      </c>
      <c r="F224" s="160"/>
      <c r="G224" s="160"/>
      <c r="H224" s="157">
        <f t="shared" si="29"/>
        <v>-8.6973438769555322E-4</v>
      </c>
      <c r="I224" s="157">
        <f t="shared" si="29"/>
        <v>8.0321285140561027E-3</v>
      </c>
      <c r="J224" s="157">
        <f t="shared" si="29"/>
        <v>0</v>
      </c>
      <c r="K224" s="157">
        <f t="shared" si="27"/>
        <v>1.538461538461533E-2</v>
      </c>
      <c r="L224" s="157" t="e">
        <f t="shared" si="27"/>
        <v>#DIV/0!</v>
      </c>
      <c r="M224" s="157" t="e">
        <f t="shared" si="27"/>
        <v>#DIV/0!</v>
      </c>
      <c r="N224" s="158">
        <f t="shared" si="30"/>
        <v>0.88835865240794165</v>
      </c>
      <c r="O224" s="158">
        <f t="shared" si="30"/>
        <v>0.42033492822966489</v>
      </c>
      <c r="P224" s="158">
        <f t="shared" si="30"/>
        <v>0.5521126760563394</v>
      </c>
      <c r="Q224" s="158">
        <f t="shared" si="28"/>
        <v>0.28695652173913022</v>
      </c>
      <c r="R224" s="158" t="e">
        <f t="shared" si="28"/>
        <v>#DIV/0!</v>
      </c>
      <c r="S224" s="158" t="e">
        <f t="shared" si="28"/>
        <v>#DIV/0!</v>
      </c>
      <c r="T224" s="159">
        <f t="shared" si="24"/>
        <v>1.2594041260251345</v>
      </c>
      <c r="V224" s="159">
        <f t="shared" si="25"/>
        <v>0.88835865240794165</v>
      </c>
      <c r="W224" s="159">
        <f t="shared" si="26"/>
        <v>1.2594041260251345</v>
      </c>
    </row>
    <row r="225" spans="1:23" x14ac:dyDescent="0.25">
      <c r="A225" s="154">
        <v>38688</v>
      </c>
      <c r="B225" s="155">
        <v>869.94</v>
      </c>
      <c r="C225" s="156">
        <v>2.5099999999999998</v>
      </c>
      <c r="D225" s="155">
        <v>1.1000000000000001</v>
      </c>
      <c r="E225" s="155">
        <v>1.31</v>
      </c>
      <c r="F225" s="160"/>
      <c r="G225" s="160"/>
      <c r="H225" s="157">
        <f t="shared" si="29"/>
        <v>-3.5850504541445893E-3</v>
      </c>
      <c r="I225" s="157">
        <f t="shared" si="29"/>
        <v>0</v>
      </c>
      <c r="J225" s="157">
        <f t="shared" si="29"/>
        <v>-1.7857142857142905E-2</v>
      </c>
      <c r="K225" s="157">
        <f t="shared" si="27"/>
        <v>-7.575757575757569E-3</v>
      </c>
      <c r="L225" s="157" t="e">
        <f t="shared" si="27"/>
        <v>#DIV/0!</v>
      </c>
      <c r="M225" s="157" t="e">
        <f t="shared" si="27"/>
        <v>#DIV/0!</v>
      </c>
      <c r="N225" s="158">
        <f t="shared" si="30"/>
        <v>0.88517384181768333</v>
      </c>
      <c r="O225" s="158">
        <f t="shared" si="30"/>
        <v>0.42033492822966489</v>
      </c>
      <c r="P225" s="158">
        <f t="shared" si="30"/>
        <v>0.54225352112676184</v>
      </c>
      <c r="Q225" s="158">
        <f t="shared" si="28"/>
        <v>0.28478260869565197</v>
      </c>
      <c r="R225" s="158" t="e">
        <f t="shared" si="28"/>
        <v>#DIV/0!</v>
      </c>
      <c r="S225" s="158" t="e">
        <f t="shared" si="28"/>
        <v>#DIV/0!</v>
      </c>
      <c r="T225" s="159">
        <f t="shared" si="24"/>
        <v>1.2473710580520787</v>
      </c>
      <c r="V225" s="159">
        <f t="shared" si="25"/>
        <v>0.88517384181768333</v>
      </c>
      <c r="W225" s="159">
        <f t="shared" si="26"/>
        <v>1.2473710580520787</v>
      </c>
    </row>
    <row r="226" spans="1:23" x14ac:dyDescent="0.25">
      <c r="A226" s="154">
        <v>38691</v>
      </c>
      <c r="B226" s="155">
        <v>859.61</v>
      </c>
      <c r="C226" s="156">
        <v>2.5</v>
      </c>
      <c r="D226" s="155">
        <v>1.0900000000000001</v>
      </c>
      <c r="E226" s="155">
        <v>1.29</v>
      </c>
      <c r="F226" s="160"/>
      <c r="G226" s="160"/>
      <c r="H226" s="157">
        <f t="shared" si="29"/>
        <v>-1.1874382141297102E-2</v>
      </c>
      <c r="I226" s="157">
        <f t="shared" si="29"/>
        <v>-3.9840637450198058E-3</v>
      </c>
      <c r="J226" s="157">
        <f t="shared" si="29"/>
        <v>-9.0909090909091494E-3</v>
      </c>
      <c r="K226" s="157">
        <f t="shared" si="27"/>
        <v>-1.5267175572519109E-2</v>
      </c>
      <c r="L226" s="157" t="e">
        <f t="shared" si="27"/>
        <v>#DIV/0!</v>
      </c>
      <c r="M226" s="157" t="e">
        <f t="shared" si="27"/>
        <v>#DIV/0!</v>
      </c>
      <c r="N226" s="158">
        <f t="shared" si="30"/>
        <v>0.87466294935846012</v>
      </c>
      <c r="O226" s="158">
        <f t="shared" si="30"/>
        <v>0.41866028708133957</v>
      </c>
      <c r="P226" s="158">
        <f t="shared" si="30"/>
        <v>0.53732394366197311</v>
      </c>
      <c r="Q226" s="158">
        <f t="shared" si="28"/>
        <v>0.28043478260869542</v>
      </c>
      <c r="R226" s="158" t="e">
        <f t="shared" si="28"/>
        <v>#DIV/0!</v>
      </c>
      <c r="S226" s="158" t="e">
        <f t="shared" si="28"/>
        <v>#DIV/0!</v>
      </c>
      <c r="T226" s="159">
        <f t="shared" si="24"/>
        <v>1.2364190133520081</v>
      </c>
      <c r="V226" s="159">
        <f t="shared" si="25"/>
        <v>0.87466294935846012</v>
      </c>
      <c r="W226" s="159">
        <f t="shared" si="26"/>
        <v>1.2364190133520081</v>
      </c>
    </row>
    <row r="227" spans="1:23" x14ac:dyDescent="0.25">
      <c r="A227" s="154">
        <v>38692</v>
      </c>
      <c r="B227" s="155">
        <v>866.08</v>
      </c>
      <c r="C227" s="156">
        <v>2.54</v>
      </c>
      <c r="D227" s="155">
        <v>1.08</v>
      </c>
      <c r="E227" s="155">
        <v>1.3</v>
      </c>
      <c r="F227" s="160"/>
      <c r="G227" s="160"/>
      <c r="H227" s="157">
        <f t="shared" si="29"/>
        <v>7.5266690708577499E-3</v>
      </c>
      <c r="I227" s="157">
        <f t="shared" si="29"/>
        <v>1.6000000000000014E-2</v>
      </c>
      <c r="J227" s="157">
        <f t="shared" si="29"/>
        <v>-9.1743119266055606E-3</v>
      </c>
      <c r="K227" s="157">
        <f t="shared" si="27"/>
        <v>7.7519379844961378E-3</v>
      </c>
      <c r="L227" s="157" t="e">
        <f t="shared" si="27"/>
        <v>#DIV/0!</v>
      </c>
      <c r="M227" s="157" t="e">
        <f t="shared" si="27"/>
        <v>#DIV/0!</v>
      </c>
      <c r="N227" s="158">
        <f t="shared" si="30"/>
        <v>0.88124624792682171</v>
      </c>
      <c r="O227" s="158">
        <f t="shared" si="30"/>
        <v>0.42535885167464099</v>
      </c>
      <c r="P227" s="158">
        <f t="shared" si="30"/>
        <v>0.53239436619718439</v>
      </c>
      <c r="Q227" s="158">
        <f t="shared" si="28"/>
        <v>0.28260869565217367</v>
      </c>
      <c r="R227" s="158" t="e">
        <f t="shared" si="28"/>
        <v>#DIV/0!</v>
      </c>
      <c r="S227" s="158" t="e">
        <f t="shared" si="28"/>
        <v>#DIV/0!</v>
      </c>
      <c r="T227" s="159">
        <f t="shared" si="24"/>
        <v>1.2403619135239989</v>
      </c>
      <c r="V227" s="159">
        <f t="shared" si="25"/>
        <v>0.88124624792682171</v>
      </c>
      <c r="W227" s="159">
        <f t="shared" si="26"/>
        <v>1.2403619135239989</v>
      </c>
    </row>
    <row r="228" spans="1:23" x14ac:dyDescent="0.25">
      <c r="A228" s="154">
        <v>38693</v>
      </c>
      <c r="B228" s="155">
        <v>873.84</v>
      </c>
      <c r="C228" s="156">
        <v>2.57</v>
      </c>
      <c r="D228" s="155">
        <v>1.08</v>
      </c>
      <c r="E228" s="155">
        <v>1.36</v>
      </c>
      <c r="F228" s="160"/>
      <c r="G228" s="160"/>
      <c r="H228" s="157">
        <f t="shared" si="29"/>
        <v>8.9599113245888429E-3</v>
      </c>
      <c r="I228" s="157">
        <f t="shared" si="29"/>
        <v>1.1811023622047223E-2</v>
      </c>
      <c r="J228" s="157">
        <f t="shared" si="29"/>
        <v>0</v>
      </c>
      <c r="K228" s="157">
        <f t="shared" si="27"/>
        <v>4.6153846153846212E-2</v>
      </c>
      <c r="L228" s="157" t="e">
        <f t="shared" si="27"/>
        <v>#DIV/0!</v>
      </c>
      <c r="M228" s="157" t="e">
        <f t="shared" si="27"/>
        <v>#DIV/0!</v>
      </c>
      <c r="N228" s="158">
        <f t="shared" si="30"/>
        <v>0.88914213616337268</v>
      </c>
      <c r="O228" s="158">
        <f t="shared" si="30"/>
        <v>0.43038277511961703</v>
      </c>
      <c r="P228" s="158">
        <f t="shared" si="30"/>
        <v>0.53239436619718439</v>
      </c>
      <c r="Q228" s="158">
        <f t="shared" si="28"/>
        <v>0.29565217391304321</v>
      </c>
      <c r="R228" s="158" t="e">
        <f t="shared" si="28"/>
        <v>#DIV/0!</v>
      </c>
      <c r="S228" s="158" t="e">
        <f t="shared" si="28"/>
        <v>#DIV/0!</v>
      </c>
      <c r="T228" s="159">
        <f t="shared" si="24"/>
        <v>1.2584293152298445</v>
      </c>
      <c r="V228" s="159">
        <f t="shared" si="25"/>
        <v>0.88914213616337268</v>
      </c>
      <c r="W228" s="159">
        <f t="shared" si="26"/>
        <v>1.2584293152298445</v>
      </c>
    </row>
    <row r="229" spans="1:23" x14ac:dyDescent="0.25">
      <c r="A229" s="154">
        <v>38694</v>
      </c>
      <c r="B229" s="155">
        <v>874.06</v>
      </c>
      <c r="C229" s="156">
        <v>2.56</v>
      </c>
      <c r="D229" s="155">
        <v>1.1100000000000001</v>
      </c>
      <c r="E229" s="155">
        <v>1.35</v>
      </c>
      <c r="F229" s="160"/>
      <c r="G229" s="160"/>
      <c r="H229" s="157">
        <f t="shared" si="29"/>
        <v>2.5176233635448853E-4</v>
      </c>
      <c r="I229" s="157">
        <f t="shared" si="29"/>
        <v>-3.8910505836574627E-3</v>
      </c>
      <c r="J229" s="157">
        <f t="shared" si="29"/>
        <v>2.7777777777777901E-2</v>
      </c>
      <c r="K229" s="157">
        <f t="shared" si="27"/>
        <v>-7.3529411764705621E-3</v>
      </c>
      <c r="L229" s="157" t="e">
        <f t="shared" si="27"/>
        <v>#DIV/0!</v>
      </c>
      <c r="M229" s="157" t="e">
        <f t="shared" si="27"/>
        <v>#DIV/0!</v>
      </c>
      <c r="N229" s="158">
        <f t="shared" si="30"/>
        <v>0.88936598866492433</v>
      </c>
      <c r="O229" s="158">
        <f t="shared" si="30"/>
        <v>0.4287081339712917</v>
      </c>
      <c r="P229" s="158">
        <f t="shared" si="30"/>
        <v>0.54718309859155068</v>
      </c>
      <c r="Q229" s="158">
        <f t="shared" si="28"/>
        <v>0.29347826086956497</v>
      </c>
      <c r="R229" s="158" t="e">
        <f t="shared" si="28"/>
        <v>#DIV/0!</v>
      </c>
      <c r="S229" s="158" t="e">
        <f t="shared" si="28"/>
        <v>#DIV/0!</v>
      </c>
      <c r="T229" s="159">
        <f t="shared" si="24"/>
        <v>1.2693694934324073</v>
      </c>
      <c r="V229" s="159">
        <f t="shared" si="25"/>
        <v>0.88936598866492433</v>
      </c>
      <c r="W229" s="159">
        <f t="shared" si="26"/>
        <v>1.2693694934324073</v>
      </c>
    </row>
    <row r="230" spans="1:23" x14ac:dyDescent="0.25">
      <c r="A230" s="154">
        <v>38695</v>
      </c>
      <c r="B230" s="155">
        <v>887.36</v>
      </c>
      <c r="C230" s="156">
        <v>2.6</v>
      </c>
      <c r="D230" s="155">
        <v>1.1299999999999999</v>
      </c>
      <c r="E230" s="155">
        <v>1.34</v>
      </c>
      <c r="F230" s="160"/>
      <c r="G230" s="160"/>
      <c r="H230" s="157">
        <f t="shared" si="29"/>
        <v>1.5216346703887718E-2</v>
      </c>
      <c r="I230" s="157">
        <f t="shared" si="29"/>
        <v>1.5625E-2</v>
      </c>
      <c r="J230" s="157">
        <f t="shared" si="29"/>
        <v>1.8018018018017834E-2</v>
      </c>
      <c r="K230" s="157">
        <f t="shared" si="27"/>
        <v>-7.4074074074074181E-3</v>
      </c>
      <c r="L230" s="157" t="e">
        <f t="shared" si="27"/>
        <v>#DIV/0!</v>
      </c>
      <c r="M230" s="157" t="e">
        <f t="shared" si="27"/>
        <v>#DIV/0!</v>
      </c>
      <c r="N230" s="158">
        <f t="shared" si="30"/>
        <v>0.9028988898950957</v>
      </c>
      <c r="O230" s="158">
        <f t="shared" si="30"/>
        <v>0.43540669856459313</v>
      </c>
      <c r="P230" s="158">
        <f t="shared" si="30"/>
        <v>0.55704225352112802</v>
      </c>
      <c r="Q230" s="158">
        <f t="shared" si="28"/>
        <v>0.29130434782608672</v>
      </c>
      <c r="R230" s="158" t="e">
        <f t="shared" si="28"/>
        <v>#DIV/0!</v>
      </c>
      <c r="S230" s="158" t="e">
        <f t="shared" si="28"/>
        <v>#DIV/0!</v>
      </c>
      <c r="T230" s="159">
        <f t="shared" si="24"/>
        <v>1.2837532999118078</v>
      </c>
      <c r="V230" s="159">
        <f t="shared" si="25"/>
        <v>0.9028988898950957</v>
      </c>
      <c r="W230" s="159">
        <f t="shared" si="26"/>
        <v>1.2837532999118078</v>
      </c>
    </row>
    <row r="231" spans="1:23" x14ac:dyDescent="0.25">
      <c r="A231" s="154">
        <v>38698</v>
      </c>
      <c r="B231" s="155">
        <v>888.52</v>
      </c>
      <c r="C231" s="156">
        <v>2.58</v>
      </c>
      <c r="D231" s="155">
        <v>1.1200000000000001</v>
      </c>
      <c r="E231" s="155">
        <v>1.33</v>
      </c>
      <c r="F231" s="160"/>
      <c r="G231" s="160"/>
      <c r="H231" s="157">
        <f t="shared" si="29"/>
        <v>1.3072484673637419E-3</v>
      </c>
      <c r="I231" s="157">
        <f t="shared" si="29"/>
        <v>-7.692307692307665E-3</v>
      </c>
      <c r="J231" s="157">
        <f t="shared" si="29"/>
        <v>-8.8495575221236855E-3</v>
      </c>
      <c r="K231" s="157">
        <f t="shared" si="27"/>
        <v>-7.4626865671642006E-3</v>
      </c>
      <c r="L231" s="157" t="e">
        <f t="shared" si="27"/>
        <v>#DIV/0!</v>
      </c>
      <c r="M231" s="157" t="e">
        <f t="shared" si="27"/>
        <v>#DIV/0!</v>
      </c>
      <c r="N231" s="158">
        <f t="shared" si="30"/>
        <v>0.90407920308509548</v>
      </c>
      <c r="O231" s="158">
        <f t="shared" si="30"/>
        <v>0.43205741626794242</v>
      </c>
      <c r="P231" s="158">
        <f t="shared" si="30"/>
        <v>0.5521126760563394</v>
      </c>
      <c r="Q231" s="158">
        <f t="shared" si="28"/>
        <v>0.28913043478260847</v>
      </c>
      <c r="R231" s="158" t="e">
        <f t="shared" si="28"/>
        <v>#DIV/0!</v>
      </c>
      <c r="S231" s="158" t="e">
        <f t="shared" si="28"/>
        <v>#DIV/0!</v>
      </c>
      <c r="T231" s="159">
        <f t="shared" si="24"/>
        <v>1.2733005271068902</v>
      </c>
      <c r="V231" s="159">
        <f t="shared" si="25"/>
        <v>0.90407920308509548</v>
      </c>
      <c r="W231" s="159">
        <f t="shared" si="26"/>
        <v>1.2733005271068902</v>
      </c>
    </row>
    <row r="232" spans="1:23" x14ac:dyDescent="0.25">
      <c r="A232" s="154">
        <v>38699</v>
      </c>
      <c r="B232" s="155">
        <v>889.1</v>
      </c>
      <c r="C232" s="156">
        <v>2.56</v>
      </c>
      <c r="D232" s="155">
        <v>1.1100000000000001</v>
      </c>
      <c r="E232" s="155">
        <v>1.35</v>
      </c>
      <c r="F232" s="160"/>
      <c r="G232" s="160"/>
      <c r="H232" s="157">
        <f t="shared" si="29"/>
        <v>6.5277089992354931E-4</v>
      </c>
      <c r="I232" s="157">
        <f t="shared" si="29"/>
        <v>-7.7519379844961378E-3</v>
      </c>
      <c r="J232" s="157">
        <f t="shared" si="29"/>
        <v>-8.9285714285713969E-3</v>
      </c>
      <c r="K232" s="157">
        <f t="shared" si="27"/>
        <v>1.5037593984962516E-2</v>
      </c>
      <c r="L232" s="157" t="e">
        <f t="shared" si="27"/>
        <v>#DIV/0!</v>
      </c>
      <c r="M232" s="157" t="e">
        <f t="shared" si="27"/>
        <v>#DIV/0!</v>
      </c>
      <c r="N232" s="158">
        <f t="shared" si="30"/>
        <v>0.90466935968009554</v>
      </c>
      <c r="O232" s="158">
        <f t="shared" si="30"/>
        <v>0.4287081339712917</v>
      </c>
      <c r="P232" s="158">
        <f t="shared" si="30"/>
        <v>0.54718309859155068</v>
      </c>
      <c r="Q232" s="158">
        <f t="shared" si="28"/>
        <v>0.29347826086956502</v>
      </c>
      <c r="R232" s="158" t="e">
        <f t="shared" si="28"/>
        <v>#DIV/0!</v>
      </c>
      <c r="S232" s="158" t="e">
        <f t="shared" si="28"/>
        <v>#DIV/0!</v>
      </c>
      <c r="T232" s="159">
        <f t="shared" si="24"/>
        <v>1.2693694934324073</v>
      </c>
      <c r="V232" s="159">
        <f t="shared" si="25"/>
        <v>0.90466935968009554</v>
      </c>
      <c r="W232" s="159">
        <f t="shared" si="26"/>
        <v>1.2693694934324073</v>
      </c>
    </row>
    <row r="233" spans="1:23" x14ac:dyDescent="0.25">
      <c r="A233" s="154">
        <v>38700</v>
      </c>
      <c r="B233" s="155">
        <v>898.15</v>
      </c>
      <c r="C233" s="156">
        <v>2.59</v>
      </c>
      <c r="D233" s="155">
        <v>1.1200000000000001</v>
      </c>
      <c r="E233" s="155">
        <v>1.35</v>
      </c>
      <c r="F233" s="160"/>
      <c r="G233" s="160"/>
      <c r="H233" s="157">
        <f t="shared" si="29"/>
        <v>1.0178832527274695E-2</v>
      </c>
      <c r="I233" s="157">
        <f t="shared" si="29"/>
        <v>1.171875E-2</v>
      </c>
      <c r="J233" s="157">
        <f t="shared" si="29"/>
        <v>9.009009009008917E-3</v>
      </c>
      <c r="K233" s="157">
        <f t="shared" si="27"/>
        <v>0</v>
      </c>
      <c r="L233" s="157" t="e">
        <f t="shared" si="27"/>
        <v>#DIV/0!</v>
      </c>
      <c r="M233" s="157" t="e">
        <f t="shared" si="27"/>
        <v>#DIV/0!</v>
      </c>
      <c r="N233" s="158">
        <f t="shared" si="30"/>
        <v>0.91387783758483609</v>
      </c>
      <c r="O233" s="158">
        <f t="shared" si="30"/>
        <v>0.4337320574162678</v>
      </c>
      <c r="P233" s="158">
        <f t="shared" si="30"/>
        <v>0.5521126760563394</v>
      </c>
      <c r="Q233" s="158">
        <f t="shared" si="28"/>
        <v>0.29347826086956502</v>
      </c>
      <c r="R233" s="158" t="e">
        <f t="shared" si="28"/>
        <v>#DIV/0!</v>
      </c>
      <c r="S233" s="158" t="e">
        <f t="shared" si="28"/>
        <v>#DIV/0!</v>
      </c>
      <c r="T233" s="159">
        <f t="shared" si="24"/>
        <v>1.2793229943421722</v>
      </c>
      <c r="V233" s="159">
        <f t="shared" si="25"/>
        <v>0.91387783758483609</v>
      </c>
      <c r="W233" s="159">
        <f t="shared" si="26"/>
        <v>1.2793229943421722</v>
      </c>
    </row>
    <row r="234" spans="1:23" x14ac:dyDescent="0.25">
      <c r="A234" s="154">
        <v>38701</v>
      </c>
      <c r="B234" s="155">
        <v>896.43</v>
      </c>
      <c r="C234" s="156">
        <v>2.58</v>
      </c>
      <c r="D234" s="155">
        <v>1.1299999999999999</v>
      </c>
      <c r="E234" s="155">
        <v>1.33</v>
      </c>
      <c r="F234" s="160"/>
      <c r="G234" s="160"/>
      <c r="H234" s="157">
        <f t="shared" si="29"/>
        <v>-1.9150475978400028E-3</v>
      </c>
      <c r="I234" s="157">
        <f t="shared" si="29"/>
        <v>-3.8610038610037423E-3</v>
      </c>
      <c r="J234" s="157">
        <f t="shared" si="29"/>
        <v>8.9285714285711748E-3</v>
      </c>
      <c r="K234" s="157">
        <f t="shared" si="27"/>
        <v>-1.4814814814814836E-2</v>
      </c>
      <c r="L234" s="157" t="e">
        <f t="shared" si="27"/>
        <v>#DIV/0!</v>
      </c>
      <c r="M234" s="157" t="e">
        <f t="shared" si="27"/>
        <v>#DIV/0!</v>
      </c>
      <c r="N234" s="158">
        <f t="shared" si="30"/>
        <v>0.91212771802725001</v>
      </c>
      <c r="O234" s="158">
        <f t="shared" si="30"/>
        <v>0.43205741626794247</v>
      </c>
      <c r="P234" s="158">
        <f t="shared" si="30"/>
        <v>0.55704225352112802</v>
      </c>
      <c r="Q234" s="158">
        <f t="shared" si="28"/>
        <v>0.28913043478260847</v>
      </c>
      <c r="R234" s="158" t="e">
        <f t="shared" si="28"/>
        <v>#DIV/0!</v>
      </c>
      <c r="S234" s="158" t="e">
        <f t="shared" si="28"/>
        <v>#DIV/0!</v>
      </c>
      <c r="T234" s="159">
        <f t="shared" si="24"/>
        <v>1.2782301045716791</v>
      </c>
      <c r="V234" s="159">
        <f t="shared" si="25"/>
        <v>0.91212771802725001</v>
      </c>
      <c r="W234" s="159">
        <f t="shared" si="26"/>
        <v>1.2782301045716791</v>
      </c>
    </row>
    <row r="235" spans="1:23" x14ac:dyDescent="0.25">
      <c r="A235" s="154">
        <v>38702</v>
      </c>
      <c r="B235" s="155">
        <v>902.56</v>
      </c>
      <c r="C235" s="156">
        <v>2.56</v>
      </c>
      <c r="D235" s="155">
        <v>1.1399999999999999</v>
      </c>
      <c r="E235" s="155">
        <v>1.35</v>
      </c>
      <c r="F235" s="160"/>
      <c r="G235" s="160"/>
      <c r="H235" s="157">
        <f t="shared" si="29"/>
        <v>6.8382361143648485E-3</v>
      </c>
      <c r="I235" s="157">
        <f t="shared" si="29"/>
        <v>-7.7519379844961378E-3</v>
      </c>
      <c r="J235" s="157">
        <f t="shared" si="29"/>
        <v>8.8495575221239076E-3</v>
      </c>
      <c r="K235" s="157">
        <f t="shared" si="27"/>
        <v>1.5037593984962516E-2</v>
      </c>
      <c r="L235" s="157" t="e">
        <f t="shared" si="27"/>
        <v>#DIV/0!</v>
      </c>
      <c r="M235" s="157" t="e">
        <f t="shared" si="27"/>
        <v>#DIV/0!</v>
      </c>
      <c r="N235" s="158">
        <f t="shared" si="30"/>
        <v>0.91836506272957719</v>
      </c>
      <c r="O235" s="158">
        <f t="shared" si="30"/>
        <v>0.42870813397129176</v>
      </c>
      <c r="P235" s="158">
        <f t="shared" si="30"/>
        <v>0.56197183098591674</v>
      </c>
      <c r="Q235" s="158">
        <f t="shared" si="28"/>
        <v>0.29347826086956502</v>
      </c>
      <c r="R235" s="158" t="e">
        <f t="shared" si="28"/>
        <v>#DIV/0!</v>
      </c>
      <c r="S235" s="158" t="e">
        <f t="shared" si="28"/>
        <v>#DIV/0!</v>
      </c>
      <c r="T235" s="159">
        <f t="shared" si="24"/>
        <v>1.2841582258267734</v>
      </c>
      <c r="V235" s="159">
        <f t="shared" si="25"/>
        <v>0.91836506272957719</v>
      </c>
      <c r="W235" s="159">
        <f t="shared" si="26"/>
        <v>1.2841582258267734</v>
      </c>
    </row>
    <row r="236" spans="1:23" x14ac:dyDescent="0.25">
      <c r="A236" s="154">
        <v>38705</v>
      </c>
      <c r="B236" s="155">
        <v>902.91</v>
      </c>
      <c r="C236" s="156">
        <v>2.56</v>
      </c>
      <c r="D236" s="155">
        <v>1.1399999999999999</v>
      </c>
      <c r="E236" s="155">
        <v>1.4</v>
      </c>
      <c r="F236" s="160"/>
      <c r="G236" s="160"/>
      <c r="H236" s="157">
        <f t="shared" si="29"/>
        <v>3.8778585357213124E-4</v>
      </c>
      <c r="I236" s="157">
        <f t="shared" si="29"/>
        <v>0</v>
      </c>
      <c r="J236" s="157">
        <f t="shared" si="29"/>
        <v>0</v>
      </c>
      <c r="K236" s="157">
        <f t="shared" si="27"/>
        <v>3.7037037037036979E-2</v>
      </c>
      <c r="L236" s="157" t="e">
        <f t="shared" si="27"/>
        <v>#DIV/0!</v>
      </c>
      <c r="M236" s="157" t="e">
        <f t="shared" si="27"/>
        <v>#DIV/0!</v>
      </c>
      <c r="N236" s="158">
        <f t="shared" si="30"/>
        <v>0.91872119170931865</v>
      </c>
      <c r="O236" s="158">
        <f t="shared" si="30"/>
        <v>0.42870813397129176</v>
      </c>
      <c r="P236" s="158">
        <f t="shared" si="30"/>
        <v>0.56197183098591674</v>
      </c>
      <c r="Q236" s="158">
        <f t="shared" si="28"/>
        <v>0.30434782608695632</v>
      </c>
      <c r="R236" s="158" t="e">
        <f t="shared" si="28"/>
        <v>#DIV/0!</v>
      </c>
      <c r="S236" s="158" t="e">
        <f t="shared" si="28"/>
        <v>#DIV/0!</v>
      </c>
      <c r="T236" s="159">
        <f t="shared" si="24"/>
        <v>1.2950277910441648</v>
      </c>
      <c r="V236" s="159">
        <f t="shared" si="25"/>
        <v>0.91872119170931865</v>
      </c>
      <c r="W236" s="159">
        <f t="shared" si="26"/>
        <v>1.2950277910441648</v>
      </c>
    </row>
    <row r="237" spans="1:23" x14ac:dyDescent="0.25">
      <c r="A237" s="154">
        <v>38706</v>
      </c>
      <c r="B237" s="155">
        <v>907.32</v>
      </c>
      <c r="C237" s="156">
        <v>2.56</v>
      </c>
      <c r="D237" s="155">
        <v>1.1599999999999999</v>
      </c>
      <c r="E237" s="155">
        <v>1.39</v>
      </c>
      <c r="F237" s="160"/>
      <c r="G237" s="160"/>
      <c r="H237" s="157">
        <f t="shared" si="29"/>
        <v>4.8842077283450802E-3</v>
      </c>
      <c r="I237" s="157">
        <f t="shared" si="29"/>
        <v>0</v>
      </c>
      <c r="J237" s="157">
        <f t="shared" si="29"/>
        <v>1.7543859649122862E-2</v>
      </c>
      <c r="K237" s="157">
        <f t="shared" si="27"/>
        <v>-7.1428571428571175E-3</v>
      </c>
      <c r="L237" s="157" t="e">
        <f t="shared" si="27"/>
        <v>#DIV/0!</v>
      </c>
      <c r="M237" s="157" t="e">
        <f t="shared" si="27"/>
        <v>#DIV/0!</v>
      </c>
      <c r="N237" s="158">
        <f t="shared" si="30"/>
        <v>0.92320841685405974</v>
      </c>
      <c r="O237" s="158">
        <f t="shared" si="30"/>
        <v>0.42870813397129176</v>
      </c>
      <c r="P237" s="158">
        <f t="shared" si="30"/>
        <v>0.57183098591549431</v>
      </c>
      <c r="Q237" s="158">
        <f t="shared" si="28"/>
        <v>0.30217391304347807</v>
      </c>
      <c r="R237" s="158" t="e">
        <f t="shared" si="28"/>
        <v>#DIV/0!</v>
      </c>
      <c r="S237" s="158" t="e">
        <f t="shared" si="28"/>
        <v>#DIV/0!</v>
      </c>
      <c r="T237" s="159">
        <f t="shared" si="24"/>
        <v>1.3027130329302641</v>
      </c>
      <c r="V237" s="159">
        <f t="shared" si="25"/>
        <v>0.92320841685405974</v>
      </c>
      <c r="W237" s="159">
        <f t="shared" si="26"/>
        <v>1.3027130329302641</v>
      </c>
    </row>
    <row r="238" spans="1:23" x14ac:dyDescent="0.25">
      <c r="A238" s="154">
        <v>38707</v>
      </c>
      <c r="B238" s="155">
        <v>903.14</v>
      </c>
      <c r="C238" s="156">
        <v>2.56</v>
      </c>
      <c r="D238" s="155">
        <v>1.1499999999999999</v>
      </c>
      <c r="E238" s="155">
        <v>1.38</v>
      </c>
      <c r="F238" s="160"/>
      <c r="G238" s="160"/>
      <c r="H238" s="157">
        <f t="shared" si="29"/>
        <v>-4.6069743861042456E-3</v>
      </c>
      <c r="I238" s="157">
        <f t="shared" si="29"/>
        <v>0</v>
      </c>
      <c r="J238" s="157">
        <f t="shared" si="29"/>
        <v>-8.6206896551723755E-3</v>
      </c>
      <c r="K238" s="157">
        <f t="shared" si="27"/>
        <v>-7.194244604316502E-3</v>
      </c>
      <c r="L238" s="157" t="e">
        <f t="shared" si="27"/>
        <v>#DIV/0!</v>
      </c>
      <c r="M238" s="157" t="e">
        <f t="shared" si="27"/>
        <v>#DIV/0!</v>
      </c>
      <c r="N238" s="158">
        <f t="shared" si="30"/>
        <v>0.91895521932457724</v>
      </c>
      <c r="O238" s="158">
        <f t="shared" si="30"/>
        <v>0.42870813397129176</v>
      </c>
      <c r="P238" s="158">
        <f t="shared" si="30"/>
        <v>0.56690140845070558</v>
      </c>
      <c r="Q238" s="158">
        <f t="shared" si="28"/>
        <v>0.29999999999999982</v>
      </c>
      <c r="R238" s="158" t="e">
        <f t="shared" si="28"/>
        <v>#DIV/0!</v>
      </c>
      <c r="S238" s="158" t="e">
        <f t="shared" si="28"/>
        <v>#DIV/0!</v>
      </c>
      <c r="T238" s="159">
        <f t="shared" si="24"/>
        <v>1.2956095424219971</v>
      </c>
      <c r="V238" s="159">
        <f t="shared" si="25"/>
        <v>0.91895521932457724</v>
      </c>
      <c r="W238" s="159">
        <f t="shared" si="26"/>
        <v>1.2956095424219971</v>
      </c>
    </row>
    <row r="239" spans="1:23" x14ac:dyDescent="0.25">
      <c r="A239" s="154">
        <v>38708</v>
      </c>
      <c r="B239" s="155">
        <v>908.75</v>
      </c>
      <c r="C239" s="156">
        <v>2.56</v>
      </c>
      <c r="D239" s="155">
        <v>1.17</v>
      </c>
      <c r="E239" s="155">
        <v>1.37</v>
      </c>
      <c r="F239" s="160"/>
      <c r="G239" s="160"/>
      <c r="H239" s="157">
        <f t="shared" si="29"/>
        <v>6.2116615364173899E-3</v>
      </c>
      <c r="I239" s="157">
        <f t="shared" si="29"/>
        <v>0</v>
      </c>
      <c r="J239" s="157">
        <f t="shared" si="29"/>
        <v>1.7391304347826209E-2</v>
      </c>
      <c r="K239" s="157">
        <f t="shared" si="27"/>
        <v>-7.246376811594013E-3</v>
      </c>
      <c r="L239" s="157" t="e">
        <f t="shared" si="27"/>
        <v>#DIV/0!</v>
      </c>
      <c r="M239" s="157" t="e">
        <f t="shared" si="27"/>
        <v>#DIV/0!</v>
      </c>
      <c r="N239" s="158">
        <f t="shared" si="30"/>
        <v>0.92466345811414574</v>
      </c>
      <c r="O239" s="158">
        <f t="shared" si="30"/>
        <v>0.42870813397129176</v>
      </c>
      <c r="P239" s="158">
        <f t="shared" si="30"/>
        <v>0.57676056338028314</v>
      </c>
      <c r="Q239" s="158">
        <f t="shared" si="28"/>
        <v>0.29782608695652163</v>
      </c>
      <c r="R239" s="158" t="e">
        <f t="shared" si="28"/>
        <v>#DIV/0!</v>
      </c>
      <c r="S239" s="158" t="e">
        <f t="shared" si="28"/>
        <v>#DIV/0!</v>
      </c>
      <c r="T239" s="159">
        <f t="shared" si="24"/>
        <v>1.3032947843080966</v>
      </c>
      <c r="V239" s="159">
        <f t="shared" si="25"/>
        <v>0.92466345811414574</v>
      </c>
      <c r="W239" s="159">
        <f t="shared" si="26"/>
        <v>1.3032947843080966</v>
      </c>
    </row>
    <row r="240" spans="1:23" x14ac:dyDescent="0.25">
      <c r="A240" s="154">
        <v>38709</v>
      </c>
      <c r="B240" s="155">
        <v>915.89</v>
      </c>
      <c r="C240" s="156">
        <v>2.56</v>
      </c>
      <c r="D240" s="155">
        <v>1.18</v>
      </c>
      <c r="E240" s="155">
        <v>1.39</v>
      </c>
      <c r="F240" s="160"/>
      <c r="G240" s="160"/>
      <c r="H240" s="157">
        <f t="shared" si="29"/>
        <v>7.8569463548829876E-3</v>
      </c>
      <c r="I240" s="157">
        <f t="shared" si="29"/>
        <v>0</v>
      </c>
      <c r="J240" s="157">
        <f t="shared" si="29"/>
        <v>8.5470085470085166E-3</v>
      </c>
      <c r="K240" s="157">
        <f t="shared" si="27"/>
        <v>1.4598540145985162E-2</v>
      </c>
      <c r="L240" s="157" t="e">
        <f t="shared" si="27"/>
        <v>#DIV/0!</v>
      </c>
      <c r="M240" s="157" t="e">
        <f t="shared" si="27"/>
        <v>#DIV/0!</v>
      </c>
      <c r="N240" s="158">
        <f t="shared" si="30"/>
        <v>0.93192848930086913</v>
      </c>
      <c r="O240" s="158">
        <f t="shared" si="30"/>
        <v>0.42870813397129176</v>
      </c>
      <c r="P240" s="158">
        <f t="shared" si="30"/>
        <v>0.58169014084507187</v>
      </c>
      <c r="Q240" s="158">
        <f t="shared" si="28"/>
        <v>0.30217391304347807</v>
      </c>
      <c r="R240" s="158" t="e">
        <f t="shared" si="28"/>
        <v>#DIV/0!</v>
      </c>
      <c r="S240" s="158" t="e">
        <f t="shared" si="28"/>
        <v>#DIV/0!</v>
      </c>
      <c r="T240" s="159">
        <f t="shared" si="24"/>
        <v>1.3125721878598418</v>
      </c>
      <c r="V240" s="159">
        <f t="shared" si="25"/>
        <v>0.93192848930086913</v>
      </c>
      <c r="W240" s="159">
        <f t="shared" si="26"/>
        <v>1.3125721878598418</v>
      </c>
    </row>
    <row r="241" spans="1:23" x14ac:dyDescent="0.25">
      <c r="A241" s="154">
        <v>38712</v>
      </c>
      <c r="B241" s="155">
        <v>922.38</v>
      </c>
      <c r="C241" s="156">
        <v>2.56</v>
      </c>
      <c r="D241" s="155">
        <v>1.18</v>
      </c>
      <c r="E241" s="155">
        <v>1.39</v>
      </c>
      <c r="F241" s="160"/>
      <c r="G241" s="160"/>
      <c r="H241" s="157">
        <f t="shared" si="29"/>
        <v>7.0860037777462637E-3</v>
      </c>
      <c r="I241" s="157">
        <f t="shared" si="29"/>
        <v>0</v>
      </c>
      <c r="J241" s="157">
        <f t="shared" si="29"/>
        <v>0</v>
      </c>
      <c r="K241" s="157">
        <f t="shared" si="27"/>
        <v>0</v>
      </c>
      <c r="L241" s="157" t="e">
        <f t="shared" si="27"/>
        <v>#DIV/0!</v>
      </c>
      <c r="M241" s="157" t="e">
        <f t="shared" si="27"/>
        <v>#DIV/0!</v>
      </c>
      <c r="N241" s="158">
        <f t="shared" si="30"/>
        <v>0.93853213809664449</v>
      </c>
      <c r="O241" s="158">
        <f t="shared" si="30"/>
        <v>0.42870813397129176</v>
      </c>
      <c r="P241" s="158">
        <f t="shared" si="30"/>
        <v>0.58169014084507187</v>
      </c>
      <c r="Q241" s="158">
        <f t="shared" si="28"/>
        <v>0.30217391304347807</v>
      </c>
      <c r="R241" s="158" t="e">
        <f t="shared" si="28"/>
        <v>#DIV/0!</v>
      </c>
      <c r="S241" s="158" t="e">
        <f t="shared" si="28"/>
        <v>#DIV/0!</v>
      </c>
      <c r="T241" s="159">
        <f t="shared" si="24"/>
        <v>1.3125721878598418</v>
      </c>
      <c r="V241" s="159">
        <f t="shared" si="25"/>
        <v>0.93853213809664449</v>
      </c>
      <c r="W241" s="159">
        <f t="shared" si="26"/>
        <v>1.3125721878598418</v>
      </c>
    </row>
    <row r="242" spans="1:23" x14ac:dyDescent="0.25">
      <c r="A242" s="154">
        <v>38713</v>
      </c>
      <c r="B242" s="155">
        <v>919.36</v>
      </c>
      <c r="C242" s="156">
        <v>2.56</v>
      </c>
      <c r="D242" s="155">
        <v>1.18</v>
      </c>
      <c r="E242" s="155">
        <v>1.38</v>
      </c>
      <c r="F242" s="160"/>
      <c r="G242" s="160"/>
      <c r="H242" s="157">
        <f t="shared" si="29"/>
        <v>-3.2741386413408513E-3</v>
      </c>
      <c r="I242" s="157">
        <f t="shared" si="29"/>
        <v>0</v>
      </c>
      <c r="J242" s="157">
        <f t="shared" si="29"/>
        <v>0</v>
      </c>
      <c r="K242" s="157">
        <f t="shared" si="27"/>
        <v>-7.194244604316502E-3</v>
      </c>
      <c r="L242" s="157" t="e">
        <f t="shared" si="27"/>
        <v>#DIV/0!</v>
      </c>
      <c r="M242" s="157" t="e">
        <f t="shared" si="27"/>
        <v>#DIV/0!</v>
      </c>
      <c r="N242" s="158">
        <f t="shared" si="30"/>
        <v>0.93545925375716199</v>
      </c>
      <c r="O242" s="158">
        <f t="shared" si="30"/>
        <v>0.42870813397129176</v>
      </c>
      <c r="P242" s="158">
        <f t="shared" si="30"/>
        <v>0.58169014084507187</v>
      </c>
      <c r="Q242" s="158">
        <f t="shared" si="28"/>
        <v>0.29999999999999982</v>
      </c>
      <c r="R242" s="158" t="e">
        <f t="shared" si="28"/>
        <v>#DIV/0!</v>
      </c>
      <c r="S242" s="158" t="e">
        <f t="shared" si="28"/>
        <v>#DIV/0!</v>
      </c>
      <c r="T242" s="159">
        <f t="shared" si="24"/>
        <v>1.3103982748163634</v>
      </c>
      <c r="V242" s="159">
        <f t="shared" si="25"/>
        <v>0.93545925375716199</v>
      </c>
      <c r="W242" s="159">
        <f t="shared" si="26"/>
        <v>1.3103982748163634</v>
      </c>
    </row>
    <row r="243" spans="1:23" x14ac:dyDescent="0.25">
      <c r="A243" s="154">
        <v>38714</v>
      </c>
      <c r="B243" s="155">
        <v>920.92</v>
      </c>
      <c r="C243" s="156">
        <v>2.56</v>
      </c>
      <c r="D243" s="155">
        <v>1.17</v>
      </c>
      <c r="E243" s="155">
        <v>1.36</v>
      </c>
      <c r="F243" s="160"/>
      <c r="G243" s="160"/>
      <c r="H243" s="157">
        <f t="shared" si="29"/>
        <v>1.6968325791855143E-3</v>
      </c>
      <c r="I243" s="157">
        <f t="shared" si="29"/>
        <v>0</v>
      </c>
      <c r="J243" s="157">
        <f t="shared" si="29"/>
        <v>-8.4745762711864181E-3</v>
      </c>
      <c r="K243" s="157">
        <f t="shared" si="27"/>
        <v>-1.4492753623188248E-2</v>
      </c>
      <c r="L243" s="157" t="e">
        <f t="shared" si="27"/>
        <v>#DIV/0!</v>
      </c>
      <c r="M243" s="157" t="e">
        <f t="shared" si="27"/>
        <v>#DIV/0!</v>
      </c>
      <c r="N243" s="158">
        <f t="shared" si="30"/>
        <v>0.93704657149543769</v>
      </c>
      <c r="O243" s="158">
        <f t="shared" si="30"/>
        <v>0.42870813397129176</v>
      </c>
      <c r="P243" s="158">
        <f t="shared" si="30"/>
        <v>0.57676056338028314</v>
      </c>
      <c r="Q243" s="158">
        <f t="shared" si="28"/>
        <v>0.29565217391304333</v>
      </c>
      <c r="R243" s="158" t="e">
        <f t="shared" si="28"/>
        <v>#DIV/0!</v>
      </c>
      <c r="S243" s="158" t="e">
        <f t="shared" si="28"/>
        <v>#DIV/0!</v>
      </c>
      <c r="T243" s="159">
        <f t="shared" si="24"/>
        <v>1.3011208712646183</v>
      </c>
      <c r="V243" s="159">
        <f t="shared" si="25"/>
        <v>0.93704657149543769</v>
      </c>
      <c r="W243" s="159">
        <f t="shared" si="26"/>
        <v>1.3011208712646183</v>
      </c>
    </row>
    <row r="244" spans="1:23" x14ac:dyDescent="0.25">
      <c r="A244" s="154">
        <v>38715</v>
      </c>
      <c r="B244" s="155">
        <v>932.03</v>
      </c>
      <c r="C244" s="156">
        <v>2.56</v>
      </c>
      <c r="D244" s="155">
        <v>1.19</v>
      </c>
      <c r="E244" s="155">
        <v>1.38</v>
      </c>
      <c r="F244" s="160"/>
      <c r="G244" s="160"/>
      <c r="H244" s="157">
        <f t="shared" si="29"/>
        <v>1.2064022933588214E-2</v>
      </c>
      <c r="I244" s="157">
        <f t="shared" si="29"/>
        <v>0</v>
      </c>
      <c r="J244" s="157">
        <f t="shared" si="29"/>
        <v>1.7094017094017033E-2</v>
      </c>
      <c r="K244" s="157">
        <f t="shared" si="27"/>
        <v>1.4705882352941124E-2</v>
      </c>
      <c r="L244" s="157" t="e">
        <f t="shared" si="27"/>
        <v>#DIV/0!</v>
      </c>
      <c r="M244" s="157" t="e">
        <f t="shared" si="27"/>
        <v>#DIV/0!</v>
      </c>
      <c r="N244" s="158">
        <f t="shared" si="30"/>
        <v>0.94835112282379885</v>
      </c>
      <c r="O244" s="158">
        <f t="shared" si="30"/>
        <v>0.42870813397129176</v>
      </c>
      <c r="P244" s="158">
        <f t="shared" si="30"/>
        <v>0.58661971830986059</v>
      </c>
      <c r="Q244" s="158">
        <f t="shared" si="28"/>
        <v>0.29999999999999982</v>
      </c>
      <c r="R244" s="158" t="e">
        <f t="shared" si="28"/>
        <v>#DIV/0!</v>
      </c>
      <c r="S244" s="158" t="e">
        <f t="shared" si="28"/>
        <v>#DIV/0!</v>
      </c>
      <c r="T244" s="159">
        <f t="shared" si="24"/>
        <v>1.3153278522811522</v>
      </c>
      <c r="V244" s="159">
        <f t="shared" si="25"/>
        <v>0.94835112282379885</v>
      </c>
      <c r="W244" s="159">
        <f t="shared" si="26"/>
        <v>1.3153278522811522</v>
      </c>
    </row>
    <row r="245" spans="1:23" x14ac:dyDescent="0.25">
      <c r="A245" s="154">
        <v>38716</v>
      </c>
      <c r="B245" s="155">
        <v>923.45</v>
      </c>
      <c r="C245" s="156">
        <v>2.56</v>
      </c>
      <c r="D245" s="155">
        <v>1.19</v>
      </c>
      <c r="E245" s="155">
        <v>1.36</v>
      </c>
      <c r="F245" s="160"/>
      <c r="G245" s="160"/>
      <c r="H245" s="157">
        <f t="shared" si="29"/>
        <v>-9.2057122624807919E-3</v>
      </c>
      <c r="I245" s="157">
        <f t="shared" si="29"/>
        <v>0</v>
      </c>
      <c r="J245" s="157">
        <f t="shared" si="29"/>
        <v>0</v>
      </c>
      <c r="K245" s="157">
        <f t="shared" si="27"/>
        <v>-1.4492753623188248E-2</v>
      </c>
      <c r="L245" s="157" t="e">
        <f t="shared" si="27"/>
        <v>#DIV/0!</v>
      </c>
      <c r="M245" s="157" t="e">
        <f t="shared" si="27"/>
        <v>#DIV/0!</v>
      </c>
      <c r="N245" s="158">
        <f t="shared" si="30"/>
        <v>0.93962087526328242</v>
      </c>
      <c r="O245" s="158">
        <f t="shared" si="30"/>
        <v>0.42870813397129176</v>
      </c>
      <c r="P245" s="158">
        <f t="shared" si="30"/>
        <v>0.58661971830986059</v>
      </c>
      <c r="Q245" s="158">
        <f t="shared" si="28"/>
        <v>0.29565217391304333</v>
      </c>
      <c r="R245" s="158" t="e">
        <f t="shared" si="28"/>
        <v>#DIV/0!</v>
      </c>
      <c r="S245" s="158" t="e">
        <f t="shared" si="28"/>
        <v>#DIV/0!</v>
      </c>
      <c r="T245" s="159">
        <f t="shared" si="24"/>
        <v>1.3109800261941957</v>
      </c>
      <c r="V245" s="159">
        <f t="shared" si="25"/>
        <v>0.93962087526328242</v>
      </c>
      <c r="W245" s="159">
        <f t="shared" si="26"/>
        <v>1.3109800261941957</v>
      </c>
    </row>
    <row r="246" spans="1:23" x14ac:dyDescent="0.25">
      <c r="A246" s="154">
        <v>38721</v>
      </c>
      <c r="B246" s="155">
        <v>941.43</v>
      </c>
      <c r="C246" s="156">
        <v>2.81</v>
      </c>
      <c r="D246" s="155">
        <v>1.19</v>
      </c>
      <c r="E246" s="155">
        <v>1.34</v>
      </c>
      <c r="F246" s="160"/>
      <c r="G246" s="160"/>
      <c r="H246" s="157">
        <f t="shared" si="29"/>
        <v>1.9470464020791445E-2</v>
      </c>
      <c r="I246" s="157">
        <f t="shared" si="29"/>
        <v>9.765625E-2</v>
      </c>
      <c r="J246" s="157">
        <f t="shared" si="29"/>
        <v>0</v>
      </c>
      <c r="K246" s="157">
        <f t="shared" si="27"/>
        <v>-1.4705882352941235E-2</v>
      </c>
      <c r="L246" s="157" t="e">
        <f t="shared" si="27"/>
        <v>#DIV/0!</v>
      </c>
      <c r="M246" s="157" t="e">
        <f t="shared" si="27"/>
        <v>#DIV/0!</v>
      </c>
      <c r="N246" s="158">
        <f t="shared" si="30"/>
        <v>0.95791572970828076</v>
      </c>
      <c r="O246" s="158">
        <f t="shared" si="30"/>
        <v>0.4705741626794257</v>
      </c>
      <c r="P246" s="158">
        <f t="shared" si="30"/>
        <v>0.58661971830986059</v>
      </c>
      <c r="Q246" s="158">
        <f t="shared" si="28"/>
        <v>0.29130434782608677</v>
      </c>
      <c r="R246" s="158" t="e">
        <f t="shared" si="28"/>
        <v>#DIV/0!</v>
      </c>
      <c r="S246" s="158" t="e">
        <f t="shared" si="28"/>
        <v>#DIV/0!</v>
      </c>
      <c r="T246" s="159">
        <f t="shared" si="24"/>
        <v>1.3484982288153731</v>
      </c>
      <c r="V246" s="159">
        <f t="shared" si="25"/>
        <v>0.95791572970828076</v>
      </c>
      <c r="W246" s="159">
        <f t="shared" si="26"/>
        <v>1.3484982288153731</v>
      </c>
    </row>
    <row r="247" spans="1:23" x14ac:dyDescent="0.25">
      <c r="A247" s="154">
        <v>38722</v>
      </c>
      <c r="B247" s="155">
        <v>959.13</v>
      </c>
      <c r="C247" s="156">
        <v>2.9</v>
      </c>
      <c r="D247" s="155">
        <v>1.19</v>
      </c>
      <c r="E247" s="155">
        <v>1.39</v>
      </c>
      <c r="F247" s="160"/>
      <c r="G247" s="160"/>
      <c r="H247" s="157">
        <f t="shared" si="29"/>
        <v>1.8801185430674661E-2</v>
      </c>
      <c r="I247" s="157">
        <f t="shared" si="29"/>
        <v>3.2028469750889688E-2</v>
      </c>
      <c r="J247" s="157">
        <f t="shared" si="29"/>
        <v>0</v>
      </c>
      <c r="K247" s="157">
        <f t="shared" si="27"/>
        <v>3.731343283582067E-2</v>
      </c>
      <c r="L247" s="157" t="e">
        <f t="shared" si="27"/>
        <v>#DIV/0!</v>
      </c>
      <c r="M247" s="157" t="e">
        <f t="shared" si="27"/>
        <v>#DIV/0!</v>
      </c>
      <c r="N247" s="158">
        <f t="shared" si="30"/>
        <v>0.97592568096948618</v>
      </c>
      <c r="O247" s="158">
        <f t="shared" si="30"/>
        <v>0.48564593301435394</v>
      </c>
      <c r="P247" s="158">
        <f t="shared" si="30"/>
        <v>0.58661971830986059</v>
      </c>
      <c r="Q247" s="158">
        <f t="shared" si="28"/>
        <v>0.30217391304347802</v>
      </c>
      <c r="R247" s="158" t="e">
        <f t="shared" si="28"/>
        <v>#DIV/0!</v>
      </c>
      <c r="S247" s="158" t="e">
        <f t="shared" si="28"/>
        <v>#DIV/0!</v>
      </c>
      <c r="T247" s="159">
        <f t="shared" si="24"/>
        <v>1.3744395643676925</v>
      </c>
      <c r="V247" s="159">
        <f t="shared" si="25"/>
        <v>0.97592568096948618</v>
      </c>
      <c r="W247" s="159">
        <f t="shared" si="26"/>
        <v>1.3744395643676925</v>
      </c>
    </row>
    <row r="248" spans="1:23" x14ac:dyDescent="0.25">
      <c r="A248" s="154">
        <v>38723</v>
      </c>
      <c r="B248" s="155">
        <v>970.03</v>
      </c>
      <c r="C248" s="156">
        <v>2.94</v>
      </c>
      <c r="D248" s="155">
        <v>1.19</v>
      </c>
      <c r="E248" s="155">
        <v>1.38</v>
      </c>
      <c r="F248" s="160"/>
      <c r="G248" s="160"/>
      <c r="H248" s="157">
        <f t="shared" si="29"/>
        <v>1.136446571371974E-2</v>
      </c>
      <c r="I248" s="157">
        <f t="shared" si="29"/>
        <v>1.379310344827589E-2</v>
      </c>
      <c r="J248" s="157">
        <f t="shared" si="29"/>
        <v>0</v>
      </c>
      <c r="K248" s="157">
        <f t="shared" si="27"/>
        <v>-7.194244604316502E-3</v>
      </c>
      <c r="L248" s="157" t="e">
        <f t="shared" si="27"/>
        <v>#DIV/0!</v>
      </c>
      <c r="M248" s="157" t="e">
        <f t="shared" si="27"/>
        <v>#DIV/0!</v>
      </c>
      <c r="N248" s="158">
        <f t="shared" si="30"/>
        <v>0.98701655491000251</v>
      </c>
      <c r="O248" s="158">
        <f t="shared" si="30"/>
        <v>0.49234449760765536</v>
      </c>
      <c r="P248" s="158">
        <f t="shared" si="30"/>
        <v>0.58661971830986059</v>
      </c>
      <c r="Q248" s="158">
        <f t="shared" si="28"/>
        <v>0.29999999999999977</v>
      </c>
      <c r="R248" s="158" t="e">
        <f t="shared" si="28"/>
        <v>#DIV/0!</v>
      </c>
      <c r="S248" s="158" t="e">
        <f t="shared" si="28"/>
        <v>#DIV/0!</v>
      </c>
      <c r="T248" s="159">
        <f t="shared" si="24"/>
        <v>1.3789642159175157</v>
      </c>
      <c r="V248" s="159">
        <f t="shared" si="25"/>
        <v>0.98701655491000251</v>
      </c>
      <c r="W248" s="159">
        <f t="shared" si="26"/>
        <v>1.3789642159175157</v>
      </c>
    </row>
    <row r="249" spans="1:23" x14ac:dyDescent="0.25">
      <c r="A249" s="154">
        <v>38726</v>
      </c>
      <c r="B249" s="155">
        <v>975.25</v>
      </c>
      <c r="C249" s="156">
        <v>2.91</v>
      </c>
      <c r="D249" s="155">
        <v>1.26</v>
      </c>
      <c r="E249" s="155">
        <v>1.42</v>
      </c>
      <c r="F249" s="160"/>
      <c r="G249" s="160"/>
      <c r="H249" s="157">
        <f t="shared" si="29"/>
        <v>5.381276867725715E-3</v>
      </c>
      <c r="I249" s="157">
        <f t="shared" si="29"/>
        <v>-1.0204081632652962E-2</v>
      </c>
      <c r="J249" s="157">
        <f t="shared" si="29"/>
        <v>5.8823529411764719E-2</v>
      </c>
      <c r="K249" s="157">
        <f t="shared" si="27"/>
        <v>2.898550724637694E-2</v>
      </c>
      <c r="L249" s="157" t="e">
        <f t="shared" si="27"/>
        <v>#DIV/0!</v>
      </c>
      <c r="M249" s="157" t="e">
        <f t="shared" si="27"/>
        <v>#DIV/0!</v>
      </c>
      <c r="N249" s="158">
        <f t="shared" si="30"/>
        <v>0.99232796426500203</v>
      </c>
      <c r="O249" s="158">
        <f t="shared" si="30"/>
        <v>0.48732057416267932</v>
      </c>
      <c r="P249" s="158">
        <f t="shared" si="30"/>
        <v>0.62112676056338179</v>
      </c>
      <c r="Q249" s="158">
        <f t="shared" si="28"/>
        <v>0.30869565217391282</v>
      </c>
      <c r="R249" s="158" t="e">
        <f t="shared" si="28"/>
        <v>#DIV/0!</v>
      </c>
      <c r="S249" s="158" t="e">
        <f t="shared" si="28"/>
        <v>#DIV/0!</v>
      </c>
      <c r="T249" s="159">
        <f t="shared" si="24"/>
        <v>1.4171429868999739</v>
      </c>
      <c r="V249" s="159">
        <f t="shared" si="25"/>
        <v>0.99232796426500203</v>
      </c>
      <c r="W249" s="159">
        <f t="shared" si="26"/>
        <v>1.4171429868999739</v>
      </c>
    </row>
    <row r="250" spans="1:23" x14ac:dyDescent="0.25">
      <c r="A250" s="154">
        <v>38727</v>
      </c>
      <c r="B250" s="155">
        <v>978.15</v>
      </c>
      <c r="C250" s="156">
        <v>3.02</v>
      </c>
      <c r="D250" s="155">
        <v>1.23</v>
      </c>
      <c r="E250" s="155">
        <v>1.44</v>
      </c>
      <c r="F250" s="160"/>
      <c r="G250" s="160"/>
      <c r="H250" s="157">
        <f t="shared" si="29"/>
        <v>2.9735965137143161E-3</v>
      </c>
      <c r="I250" s="157">
        <f t="shared" si="29"/>
        <v>3.7800687285223233E-2</v>
      </c>
      <c r="J250" s="157">
        <f t="shared" si="29"/>
        <v>-2.3809523809523836E-2</v>
      </c>
      <c r="K250" s="157">
        <f t="shared" si="27"/>
        <v>1.4084507042253502E-2</v>
      </c>
      <c r="L250" s="157" t="e">
        <f t="shared" si="27"/>
        <v>#DIV/0!</v>
      </c>
      <c r="M250" s="157" t="e">
        <f t="shared" si="27"/>
        <v>#DIV/0!</v>
      </c>
      <c r="N250" s="158">
        <f t="shared" si="30"/>
        <v>0.99527874724000165</v>
      </c>
      <c r="O250" s="158">
        <f t="shared" si="30"/>
        <v>0.50574162679425816</v>
      </c>
      <c r="P250" s="158">
        <f t="shared" si="30"/>
        <v>0.6063380281690155</v>
      </c>
      <c r="Q250" s="158">
        <f t="shared" si="28"/>
        <v>0.31304347826086931</v>
      </c>
      <c r="R250" s="158" t="e">
        <f t="shared" si="28"/>
        <v>#DIV/0!</v>
      </c>
      <c r="S250" s="158" t="e">
        <f t="shared" si="28"/>
        <v>#DIV/0!</v>
      </c>
      <c r="T250" s="159">
        <f t="shared" si="24"/>
        <v>1.425123133224143</v>
      </c>
      <c r="V250" s="159">
        <f t="shared" si="25"/>
        <v>0.99527874724000165</v>
      </c>
      <c r="W250" s="159">
        <f t="shared" si="26"/>
        <v>1.425123133224143</v>
      </c>
    </row>
    <row r="251" spans="1:23" x14ac:dyDescent="0.25">
      <c r="A251" s="154">
        <v>38728</v>
      </c>
      <c r="B251" s="155">
        <v>973.48</v>
      </c>
      <c r="C251" s="156">
        <v>2.98</v>
      </c>
      <c r="D251" s="155">
        <v>1.26</v>
      </c>
      <c r="E251" s="155">
        <v>1.42</v>
      </c>
      <c r="F251" s="160"/>
      <c r="G251" s="160"/>
      <c r="H251" s="157">
        <f t="shared" si="29"/>
        <v>-4.7743188672493275E-3</v>
      </c>
      <c r="I251" s="157">
        <f t="shared" si="29"/>
        <v>-1.3245033112582738E-2</v>
      </c>
      <c r="J251" s="157">
        <f t="shared" si="29"/>
        <v>2.4390243902439046E-2</v>
      </c>
      <c r="K251" s="157">
        <f t="shared" si="27"/>
        <v>-1.3888888888888951E-2</v>
      </c>
      <c r="L251" s="157" t="e">
        <f t="shared" si="27"/>
        <v>#DIV/0!</v>
      </c>
      <c r="M251" s="157" t="e">
        <f t="shared" si="27"/>
        <v>#DIV/0!</v>
      </c>
      <c r="N251" s="158">
        <f t="shared" si="30"/>
        <v>0.99052696913888139</v>
      </c>
      <c r="O251" s="158">
        <f t="shared" si="30"/>
        <v>0.49904306220095673</v>
      </c>
      <c r="P251" s="158">
        <f t="shared" si="30"/>
        <v>0.62112676056338179</v>
      </c>
      <c r="Q251" s="158">
        <f t="shared" si="28"/>
        <v>0.30869565217391276</v>
      </c>
      <c r="R251" s="158" t="e">
        <f t="shared" si="28"/>
        <v>#DIV/0!</v>
      </c>
      <c r="S251" s="158" t="e">
        <f t="shared" si="28"/>
        <v>#DIV/0!</v>
      </c>
      <c r="T251" s="159">
        <f t="shared" si="24"/>
        <v>1.4288654749382514</v>
      </c>
      <c r="V251" s="159">
        <f t="shared" si="25"/>
        <v>0.99052696913888139</v>
      </c>
      <c r="W251" s="159">
        <f t="shared" si="26"/>
        <v>1.4288654749382514</v>
      </c>
    </row>
    <row r="252" spans="1:23" x14ac:dyDescent="0.25">
      <c r="A252" s="154">
        <v>38729</v>
      </c>
      <c r="B252" s="155">
        <v>983.72</v>
      </c>
      <c r="C252" s="156">
        <v>2.98</v>
      </c>
      <c r="D252" s="155">
        <v>1.26</v>
      </c>
      <c r="E252" s="155">
        <v>1.45</v>
      </c>
      <c r="F252" s="160"/>
      <c r="G252" s="160"/>
      <c r="H252" s="157">
        <f t="shared" si="29"/>
        <v>1.0518962896002071E-2</v>
      </c>
      <c r="I252" s="157">
        <f t="shared" si="29"/>
        <v>0</v>
      </c>
      <c r="J252" s="157">
        <f t="shared" si="29"/>
        <v>0</v>
      </c>
      <c r="K252" s="157">
        <f t="shared" si="27"/>
        <v>2.1126760563380254E-2</v>
      </c>
      <c r="L252" s="157" t="e">
        <f t="shared" si="27"/>
        <v>#DIV/0!</v>
      </c>
      <c r="M252" s="157" t="e">
        <f t="shared" si="27"/>
        <v>#DIV/0!</v>
      </c>
      <c r="N252" s="158">
        <f t="shared" si="30"/>
        <v>1.0009462855747426</v>
      </c>
      <c r="O252" s="158">
        <f t="shared" si="30"/>
        <v>0.49904306220095673</v>
      </c>
      <c r="P252" s="158">
        <f t="shared" si="30"/>
        <v>0.62112676056338179</v>
      </c>
      <c r="Q252" s="158">
        <f t="shared" si="28"/>
        <v>0.31521739130434751</v>
      </c>
      <c r="R252" s="158" t="e">
        <f t="shared" si="28"/>
        <v>#DIV/0!</v>
      </c>
      <c r="S252" s="158" t="e">
        <f t="shared" si="28"/>
        <v>#DIV/0!</v>
      </c>
      <c r="T252" s="159">
        <f t="shared" si="24"/>
        <v>1.4353872140686861</v>
      </c>
      <c r="V252" s="159">
        <f t="shared" si="25"/>
        <v>1.0009462855747426</v>
      </c>
      <c r="W252" s="159">
        <f t="shared" si="26"/>
        <v>1.4353872140686861</v>
      </c>
    </row>
    <row r="253" spans="1:23" x14ac:dyDescent="0.25">
      <c r="A253" s="154">
        <v>38730</v>
      </c>
      <c r="B253" s="155">
        <v>978.81</v>
      </c>
      <c r="C253" s="156">
        <v>2.98</v>
      </c>
      <c r="D253" s="155">
        <v>1.29</v>
      </c>
      <c r="E253" s="155">
        <v>1.41</v>
      </c>
      <c r="F253" s="160"/>
      <c r="G253" s="160"/>
      <c r="H253" s="157">
        <f t="shared" si="29"/>
        <v>-4.9912576749482351E-3</v>
      </c>
      <c r="I253" s="157">
        <f t="shared" si="29"/>
        <v>0</v>
      </c>
      <c r="J253" s="157">
        <f t="shared" si="29"/>
        <v>2.3809523809523725E-2</v>
      </c>
      <c r="K253" s="157">
        <f t="shared" si="27"/>
        <v>-2.7586206896551779E-2</v>
      </c>
      <c r="L253" s="157" t="e">
        <f t="shared" si="27"/>
        <v>#DIV/0!</v>
      </c>
      <c r="M253" s="157" t="e">
        <f t="shared" si="27"/>
        <v>#DIV/0!</v>
      </c>
      <c r="N253" s="158">
        <f t="shared" si="30"/>
        <v>0.99595030474465673</v>
      </c>
      <c r="O253" s="158">
        <f t="shared" si="30"/>
        <v>0.49904306220095673</v>
      </c>
      <c r="P253" s="158">
        <f t="shared" si="30"/>
        <v>0.63591549295774796</v>
      </c>
      <c r="Q253" s="158">
        <f t="shared" si="28"/>
        <v>0.30652173913043446</v>
      </c>
      <c r="R253" s="158" t="e">
        <f t="shared" si="28"/>
        <v>#DIV/0!</v>
      </c>
      <c r="S253" s="158" t="e">
        <f t="shared" si="28"/>
        <v>#DIV/0!</v>
      </c>
      <c r="T253" s="159">
        <f t="shared" si="24"/>
        <v>1.4414802942891392</v>
      </c>
      <c r="V253" s="159">
        <f t="shared" si="25"/>
        <v>0.99595030474465673</v>
      </c>
      <c r="W253" s="159">
        <f t="shared" si="26"/>
        <v>1.4414802942891392</v>
      </c>
    </row>
    <row r="254" spans="1:23" x14ac:dyDescent="0.25">
      <c r="A254" s="154">
        <v>38733</v>
      </c>
      <c r="B254" s="155">
        <v>961.44</v>
      </c>
      <c r="C254" s="156">
        <v>2.98</v>
      </c>
      <c r="D254" s="155">
        <v>1.24</v>
      </c>
      <c r="E254" s="155">
        <v>1.37</v>
      </c>
      <c r="F254" s="160"/>
      <c r="G254" s="160"/>
      <c r="H254" s="157">
        <f t="shared" si="29"/>
        <v>-1.7746038557023169E-2</v>
      </c>
      <c r="I254" s="157">
        <f t="shared" si="29"/>
        <v>0</v>
      </c>
      <c r="J254" s="157">
        <f t="shared" si="29"/>
        <v>-3.8759689922480689E-2</v>
      </c>
      <c r="K254" s="157">
        <f t="shared" si="27"/>
        <v>-2.8368794326240954E-2</v>
      </c>
      <c r="L254" s="157" t="e">
        <f t="shared" si="27"/>
        <v>#DIV/0!</v>
      </c>
      <c r="M254" s="157" t="e">
        <f t="shared" si="27"/>
        <v>#DIV/0!</v>
      </c>
      <c r="N254" s="158">
        <f t="shared" si="30"/>
        <v>0.97827613223577903</v>
      </c>
      <c r="O254" s="158">
        <f t="shared" si="30"/>
        <v>0.49904306220095673</v>
      </c>
      <c r="P254" s="158">
        <f t="shared" si="30"/>
        <v>0.61126760563380422</v>
      </c>
      <c r="Q254" s="158">
        <f t="shared" si="28"/>
        <v>0.29782608695652146</v>
      </c>
      <c r="R254" s="158" t="e">
        <f t="shared" si="28"/>
        <v>#DIV/0!</v>
      </c>
      <c r="S254" s="158" t="e">
        <f t="shared" si="28"/>
        <v>#DIV/0!</v>
      </c>
      <c r="T254" s="159">
        <f t="shared" si="24"/>
        <v>1.4081367547912824</v>
      </c>
      <c r="V254" s="159">
        <f t="shared" si="25"/>
        <v>0.97827613223577903</v>
      </c>
      <c r="W254" s="159">
        <f t="shared" si="26"/>
        <v>1.4081367547912824</v>
      </c>
    </row>
    <row r="255" spans="1:23" x14ac:dyDescent="0.25">
      <c r="A255" s="154">
        <v>38734</v>
      </c>
      <c r="B255" s="155">
        <v>964.29</v>
      </c>
      <c r="C255" s="156">
        <v>2.98</v>
      </c>
      <c r="D255" s="155">
        <v>1.26</v>
      </c>
      <c r="E255" s="155">
        <v>1.35</v>
      </c>
      <c r="F255" s="160"/>
      <c r="G255" s="160"/>
      <c r="H255" s="157">
        <f t="shared" si="29"/>
        <v>2.9643035446829114E-3</v>
      </c>
      <c r="I255" s="157">
        <f t="shared" si="29"/>
        <v>0</v>
      </c>
      <c r="J255" s="157">
        <f t="shared" si="29"/>
        <v>1.6129032258064502E-2</v>
      </c>
      <c r="K255" s="157">
        <f t="shared" si="27"/>
        <v>-1.4598540145985384E-2</v>
      </c>
      <c r="L255" s="157" t="e">
        <f t="shared" si="27"/>
        <v>#DIV/0!</v>
      </c>
      <c r="M255" s="157" t="e">
        <f t="shared" si="27"/>
        <v>#DIV/0!</v>
      </c>
      <c r="N255" s="158">
        <f t="shared" si="30"/>
        <v>0.9811760396422442</v>
      </c>
      <c r="O255" s="158">
        <f t="shared" si="30"/>
        <v>0.49904306220095673</v>
      </c>
      <c r="P255" s="158">
        <f t="shared" si="30"/>
        <v>0.62112676056338167</v>
      </c>
      <c r="Q255" s="158">
        <f t="shared" si="28"/>
        <v>0.29347826086956497</v>
      </c>
      <c r="R255" s="158" t="e">
        <f t="shared" si="28"/>
        <v>#DIV/0!</v>
      </c>
      <c r="S255" s="158" t="e">
        <f t="shared" si="28"/>
        <v>#DIV/0!</v>
      </c>
      <c r="T255" s="159">
        <f t="shared" si="24"/>
        <v>1.4136480836339034</v>
      </c>
      <c r="V255" s="159">
        <f t="shared" si="25"/>
        <v>0.9811760396422442</v>
      </c>
      <c r="W255" s="159">
        <f t="shared" si="26"/>
        <v>1.4136480836339034</v>
      </c>
    </row>
    <row r="256" spans="1:23" x14ac:dyDescent="0.25">
      <c r="A256" s="154">
        <v>38735</v>
      </c>
      <c r="B256" s="155">
        <v>983.62</v>
      </c>
      <c r="C256" s="156">
        <v>2.98</v>
      </c>
      <c r="D256" s="155">
        <v>1.29</v>
      </c>
      <c r="E256" s="155">
        <v>1.38</v>
      </c>
      <c r="F256" s="160"/>
      <c r="G256" s="160"/>
      <c r="H256" s="157">
        <f t="shared" si="29"/>
        <v>2.0045836833317843E-2</v>
      </c>
      <c r="I256" s="157">
        <f t="shared" si="29"/>
        <v>0</v>
      </c>
      <c r="J256" s="157">
        <f t="shared" si="29"/>
        <v>2.3809523809523725E-2</v>
      </c>
      <c r="K256" s="157">
        <f t="shared" si="27"/>
        <v>2.2222222222222143E-2</v>
      </c>
      <c r="L256" s="157" t="e">
        <f t="shared" si="27"/>
        <v>#DIV/0!</v>
      </c>
      <c r="M256" s="157" t="e">
        <f t="shared" si="27"/>
        <v>#DIV/0!</v>
      </c>
      <c r="N256" s="158">
        <f t="shared" si="30"/>
        <v>1.0008445344376737</v>
      </c>
      <c r="O256" s="158">
        <f t="shared" si="30"/>
        <v>0.49904306220095673</v>
      </c>
      <c r="P256" s="158">
        <f t="shared" si="30"/>
        <v>0.63591549295774785</v>
      </c>
      <c r="Q256" s="158">
        <f t="shared" si="28"/>
        <v>0.29999999999999971</v>
      </c>
      <c r="R256" s="158" t="e">
        <f t="shared" si="28"/>
        <v>#DIV/0!</v>
      </c>
      <c r="S256" s="158" t="e">
        <f t="shared" si="28"/>
        <v>#DIV/0!</v>
      </c>
      <c r="T256" s="159">
        <f t="shared" si="24"/>
        <v>1.4349585551587043</v>
      </c>
      <c r="V256" s="159">
        <f t="shared" si="25"/>
        <v>1.0008445344376737</v>
      </c>
      <c r="W256" s="159">
        <f t="shared" si="26"/>
        <v>1.4349585551587043</v>
      </c>
    </row>
    <row r="257" spans="1:23" x14ac:dyDescent="0.25">
      <c r="A257" s="154">
        <v>38736</v>
      </c>
      <c r="B257" s="155">
        <v>991.22</v>
      </c>
      <c r="C257" s="156">
        <v>2.98</v>
      </c>
      <c r="D257" s="155">
        <v>1.27</v>
      </c>
      <c r="E257" s="155">
        <v>1.38</v>
      </c>
      <c r="F257" s="160"/>
      <c r="G257" s="160"/>
      <c r="H257" s="157">
        <f t="shared" si="29"/>
        <v>7.7265610703320942E-3</v>
      </c>
      <c r="I257" s="157">
        <f t="shared" si="29"/>
        <v>0</v>
      </c>
      <c r="J257" s="157">
        <f t="shared" si="29"/>
        <v>-1.5503875968992276E-2</v>
      </c>
      <c r="K257" s="157">
        <f t="shared" si="27"/>
        <v>0</v>
      </c>
      <c r="L257" s="157" t="e">
        <f t="shared" si="27"/>
        <v>#DIV/0!</v>
      </c>
      <c r="M257" s="157" t="e">
        <f t="shared" si="27"/>
        <v>#DIV/0!</v>
      </c>
      <c r="N257" s="158">
        <f t="shared" si="30"/>
        <v>1.0085776208549144</v>
      </c>
      <c r="O257" s="158">
        <f t="shared" si="30"/>
        <v>0.49904306220095673</v>
      </c>
      <c r="P257" s="158">
        <f t="shared" si="30"/>
        <v>0.6260563380281704</v>
      </c>
      <c r="Q257" s="158">
        <f t="shared" si="28"/>
        <v>0.29999999999999971</v>
      </c>
      <c r="R257" s="158" t="e">
        <f t="shared" si="28"/>
        <v>#DIV/0!</v>
      </c>
      <c r="S257" s="158" t="e">
        <f t="shared" si="28"/>
        <v>#DIV/0!</v>
      </c>
      <c r="T257" s="159">
        <f t="shared" si="24"/>
        <v>1.4250994002291271</v>
      </c>
      <c r="V257" s="159">
        <f t="shared" si="25"/>
        <v>1.0085776208549144</v>
      </c>
      <c r="W257" s="159">
        <f t="shared" si="26"/>
        <v>1.4250994002291271</v>
      </c>
    </row>
    <row r="258" spans="1:23" x14ac:dyDescent="0.25">
      <c r="A258" s="154">
        <v>38737</v>
      </c>
      <c r="B258" s="155">
        <v>993.34</v>
      </c>
      <c r="C258" s="156">
        <v>2.98</v>
      </c>
      <c r="D258" s="155">
        <v>1.31</v>
      </c>
      <c r="E258" s="155">
        <v>1.37</v>
      </c>
      <c r="F258" s="160"/>
      <c r="G258" s="160"/>
      <c r="H258" s="157">
        <f t="shared" si="29"/>
        <v>2.1387784750106498E-3</v>
      </c>
      <c r="I258" s="157">
        <f t="shared" si="29"/>
        <v>0</v>
      </c>
      <c r="J258" s="157">
        <f t="shared" si="29"/>
        <v>3.1496062992125928E-2</v>
      </c>
      <c r="K258" s="157">
        <f t="shared" si="27"/>
        <v>-7.246376811594013E-3</v>
      </c>
      <c r="L258" s="157" t="e">
        <f t="shared" si="27"/>
        <v>#DIV/0!</v>
      </c>
      <c r="M258" s="157" t="e">
        <f t="shared" si="27"/>
        <v>#DIV/0!</v>
      </c>
      <c r="N258" s="158">
        <f t="shared" si="30"/>
        <v>1.0107347449607764</v>
      </c>
      <c r="O258" s="158">
        <f t="shared" si="30"/>
        <v>0.49904306220095673</v>
      </c>
      <c r="P258" s="158">
        <f t="shared" si="30"/>
        <v>0.6457746478873253</v>
      </c>
      <c r="Q258" s="158">
        <f t="shared" si="28"/>
        <v>0.29782608695652152</v>
      </c>
      <c r="R258" s="158" t="e">
        <f t="shared" si="28"/>
        <v>#DIV/0!</v>
      </c>
      <c r="S258" s="158" t="e">
        <f t="shared" si="28"/>
        <v>#DIV/0!</v>
      </c>
      <c r="T258" s="159">
        <f t="shared" si="24"/>
        <v>1.4426437970448036</v>
      </c>
      <c r="V258" s="159">
        <f t="shared" si="25"/>
        <v>1.0107347449607764</v>
      </c>
      <c r="W258" s="159">
        <f t="shared" si="26"/>
        <v>1.4426437970448036</v>
      </c>
    </row>
    <row r="259" spans="1:23" x14ac:dyDescent="0.25">
      <c r="A259" s="154">
        <v>38740</v>
      </c>
      <c r="B259" s="155">
        <v>996.16</v>
      </c>
      <c r="C259" s="156">
        <v>2.98</v>
      </c>
      <c r="D259" s="155">
        <v>1.3</v>
      </c>
      <c r="E259" s="155">
        <v>1.34</v>
      </c>
      <c r="F259" s="160"/>
      <c r="G259" s="160"/>
      <c r="H259" s="157">
        <f t="shared" si="29"/>
        <v>2.8389071214287576E-3</v>
      </c>
      <c r="I259" s="157">
        <f t="shared" si="29"/>
        <v>0</v>
      </c>
      <c r="J259" s="157">
        <f t="shared" si="29"/>
        <v>-7.6335877862595547E-3</v>
      </c>
      <c r="K259" s="157">
        <f t="shared" si="27"/>
        <v>-2.1897810218978075E-2</v>
      </c>
      <c r="L259" s="157" t="e">
        <f t="shared" si="27"/>
        <v>#DIV/0!</v>
      </c>
      <c r="M259" s="157" t="e">
        <f t="shared" si="27"/>
        <v>#DIV/0!</v>
      </c>
      <c r="N259" s="158">
        <f t="shared" si="30"/>
        <v>1.0136041270261211</v>
      </c>
      <c r="O259" s="158">
        <f t="shared" si="30"/>
        <v>0.49904306220095673</v>
      </c>
      <c r="P259" s="158">
        <f t="shared" si="30"/>
        <v>0.64084507042253658</v>
      </c>
      <c r="Q259" s="158">
        <f t="shared" si="28"/>
        <v>0.29130434782608677</v>
      </c>
      <c r="R259" s="158" t="e">
        <f t="shared" si="28"/>
        <v>#DIV/0!</v>
      </c>
      <c r="S259" s="158" t="e">
        <f t="shared" si="28"/>
        <v>#DIV/0!</v>
      </c>
      <c r="T259" s="159">
        <f t="shared" si="24"/>
        <v>1.4311924804495801</v>
      </c>
      <c r="V259" s="159">
        <f t="shared" si="25"/>
        <v>1.0136041270261211</v>
      </c>
      <c r="W259" s="159">
        <f t="shared" si="26"/>
        <v>1.4311924804495801</v>
      </c>
    </row>
    <row r="260" spans="1:23" x14ac:dyDescent="0.25">
      <c r="A260" s="154">
        <v>38741</v>
      </c>
      <c r="B260" s="155">
        <v>999.09</v>
      </c>
      <c r="C260" s="156">
        <v>2.98</v>
      </c>
      <c r="D260" s="155">
        <v>1.29</v>
      </c>
      <c r="E260" s="155">
        <v>1.36</v>
      </c>
      <c r="F260" s="160"/>
      <c r="G260" s="160"/>
      <c r="H260" s="157">
        <f t="shared" si="29"/>
        <v>2.94129457115333E-3</v>
      </c>
      <c r="I260" s="157">
        <f t="shared" si="29"/>
        <v>0</v>
      </c>
      <c r="J260" s="157">
        <f t="shared" si="29"/>
        <v>-7.692307692307665E-3</v>
      </c>
      <c r="K260" s="157">
        <f t="shared" si="27"/>
        <v>1.4925373134328401E-2</v>
      </c>
      <c r="L260" s="157" t="e">
        <f t="shared" si="27"/>
        <v>#DIV/0!</v>
      </c>
      <c r="M260" s="157" t="e">
        <f t="shared" si="27"/>
        <v>#DIV/0!</v>
      </c>
      <c r="N260" s="158">
        <f t="shared" si="30"/>
        <v>1.0165854353422417</v>
      </c>
      <c r="O260" s="158">
        <f t="shared" si="30"/>
        <v>0.49904306220095673</v>
      </c>
      <c r="P260" s="158">
        <f t="shared" si="30"/>
        <v>0.63591549295774785</v>
      </c>
      <c r="Q260" s="158">
        <f t="shared" si="28"/>
        <v>0.29565217391304333</v>
      </c>
      <c r="R260" s="158" t="e">
        <f t="shared" si="28"/>
        <v>#DIV/0!</v>
      </c>
      <c r="S260" s="158" t="e">
        <f t="shared" si="28"/>
        <v>#DIV/0!</v>
      </c>
      <c r="T260" s="159">
        <f t="shared" si="24"/>
        <v>1.4306107290717478</v>
      </c>
      <c r="V260" s="159">
        <f t="shared" si="25"/>
        <v>1.0165854353422417</v>
      </c>
      <c r="W260" s="159">
        <f t="shared" si="26"/>
        <v>1.4306107290717478</v>
      </c>
    </row>
    <row r="261" spans="1:23" x14ac:dyDescent="0.25">
      <c r="A261" s="154">
        <v>38742</v>
      </c>
      <c r="B261" s="155">
        <v>1009.6</v>
      </c>
      <c r="C261" s="156">
        <v>2.98</v>
      </c>
      <c r="D261" s="155">
        <v>1.36</v>
      </c>
      <c r="E261" s="155">
        <v>1.4</v>
      </c>
      <c r="F261" s="160"/>
      <c r="G261" s="160"/>
      <c r="H261" s="157">
        <f t="shared" si="29"/>
        <v>1.0519572811258149E-2</v>
      </c>
      <c r="I261" s="157">
        <f t="shared" si="29"/>
        <v>0</v>
      </c>
      <c r="J261" s="157">
        <f t="shared" si="29"/>
        <v>5.4263565891472965E-2</v>
      </c>
      <c r="K261" s="157">
        <f t="shared" si="27"/>
        <v>2.9411764705882248E-2</v>
      </c>
      <c r="L261" s="157" t="e">
        <f t="shared" si="27"/>
        <v>#DIV/0!</v>
      </c>
      <c r="M261" s="157" t="e">
        <f t="shared" si="27"/>
        <v>#DIV/0!</v>
      </c>
      <c r="N261" s="158">
        <f t="shared" si="30"/>
        <v>1.027279479848189</v>
      </c>
      <c r="O261" s="158">
        <f t="shared" si="30"/>
        <v>0.49904306220095673</v>
      </c>
      <c r="P261" s="158">
        <f t="shared" si="30"/>
        <v>0.67042253521126915</v>
      </c>
      <c r="Q261" s="158">
        <f t="shared" si="28"/>
        <v>0.30434782608695632</v>
      </c>
      <c r="R261" s="158" t="e">
        <f t="shared" si="28"/>
        <v>#DIV/0!</v>
      </c>
      <c r="S261" s="158" t="e">
        <f t="shared" si="28"/>
        <v>#DIV/0!</v>
      </c>
      <c r="T261" s="159">
        <f t="shared" si="24"/>
        <v>1.4738134234991822</v>
      </c>
      <c r="V261" s="159">
        <f t="shared" si="25"/>
        <v>1.027279479848189</v>
      </c>
      <c r="W261" s="159">
        <f t="shared" si="26"/>
        <v>1.4738134234991822</v>
      </c>
    </row>
    <row r="262" spans="1:23" x14ac:dyDescent="0.25">
      <c r="A262" s="154">
        <v>38754</v>
      </c>
      <c r="B262" s="155">
        <v>1033.23</v>
      </c>
      <c r="C262" s="156">
        <v>2.98</v>
      </c>
      <c r="D262" s="155">
        <v>1.48</v>
      </c>
      <c r="E262" s="155">
        <v>1.52</v>
      </c>
      <c r="F262" s="160"/>
      <c r="G262" s="160"/>
      <c r="H262" s="157">
        <f t="shared" si="29"/>
        <v>2.3405309033280419E-2</v>
      </c>
      <c r="I262" s="157">
        <f t="shared" si="29"/>
        <v>0</v>
      </c>
      <c r="J262" s="157">
        <f t="shared" si="29"/>
        <v>8.8235294117646967E-2</v>
      </c>
      <c r="K262" s="157">
        <f t="shared" si="27"/>
        <v>8.5714285714285854E-2</v>
      </c>
      <c r="L262" s="157" t="e">
        <f t="shared" si="27"/>
        <v>#DIV/0!</v>
      </c>
      <c r="M262" s="157" t="e">
        <f t="shared" si="27"/>
        <v>#DIV/0!</v>
      </c>
      <c r="N262" s="158">
        <f t="shared" si="30"/>
        <v>1.0513232735375835</v>
      </c>
      <c r="O262" s="158">
        <f t="shared" si="30"/>
        <v>0.49904306220095673</v>
      </c>
      <c r="P262" s="158">
        <f t="shared" si="30"/>
        <v>0.72957746478873398</v>
      </c>
      <c r="Q262" s="158">
        <f t="shared" si="28"/>
        <v>0.33043478260869547</v>
      </c>
      <c r="R262" s="158" t="e">
        <f t="shared" si="28"/>
        <v>#DIV/0!</v>
      </c>
      <c r="S262" s="158" t="e">
        <f t="shared" si="28"/>
        <v>#DIV/0!</v>
      </c>
      <c r="T262" s="159">
        <f t="shared" ref="T262:T325" si="31">SUM(O262:Q262)</f>
        <v>1.5590553095983863</v>
      </c>
      <c r="V262" s="159">
        <f t="shared" ref="V262:V325" si="32">N262</f>
        <v>1.0513232735375835</v>
      </c>
      <c r="W262" s="159">
        <f t="shared" ref="W262:W325" si="33">T262</f>
        <v>1.5590553095983863</v>
      </c>
    </row>
    <row r="263" spans="1:23" x14ac:dyDescent="0.25">
      <c r="A263" s="154">
        <v>38755</v>
      </c>
      <c r="B263" s="155">
        <v>1029.94</v>
      </c>
      <c r="C263" s="156">
        <v>2.98</v>
      </c>
      <c r="D263" s="155">
        <v>1.46</v>
      </c>
      <c r="E263" s="155">
        <v>1.53</v>
      </c>
      <c r="F263" s="160"/>
      <c r="G263" s="160"/>
      <c r="H263" s="157">
        <f t="shared" si="29"/>
        <v>-3.1841893866805249E-3</v>
      </c>
      <c r="I263" s="157">
        <f t="shared" si="29"/>
        <v>0</v>
      </c>
      <c r="J263" s="157">
        <f t="shared" si="29"/>
        <v>-1.3513513513513487E-2</v>
      </c>
      <c r="K263" s="157">
        <f t="shared" si="27"/>
        <v>6.5789473684210176E-3</v>
      </c>
      <c r="L263" s="157" t="e">
        <f t="shared" si="27"/>
        <v>#DIV/0!</v>
      </c>
      <c r="M263" s="157" t="e">
        <f t="shared" si="27"/>
        <v>#DIV/0!</v>
      </c>
      <c r="N263" s="158">
        <f t="shared" si="30"/>
        <v>1.0479756611280149</v>
      </c>
      <c r="O263" s="158">
        <f t="shared" si="30"/>
        <v>0.49904306220095673</v>
      </c>
      <c r="P263" s="158">
        <f t="shared" si="30"/>
        <v>0.71971830985915652</v>
      </c>
      <c r="Q263" s="158">
        <f t="shared" si="28"/>
        <v>0.33260869565217371</v>
      </c>
      <c r="R263" s="158" t="e">
        <f t="shared" si="28"/>
        <v>#DIV/0!</v>
      </c>
      <c r="S263" s="158" t="e">
        <f t="shared" si="28"/>
        <v>#DIV/0!</v>
      </c>
      <c r="T263" s="159">
        <f t="shared" si="31"/>
        <v>1.5513700677122868</v>
      </c>
      <c r="V263" s="159">
        <f t="shared" si="32"/>
        <v>1.0479756611280149</v>
      </c>
      <c r="W263" s="159">
        <f t="shared" si="33"/>
        <v>1.5513700677122868</v>
      </c>
    </row>
    <row r="264" spans="1:23" x14ac:dyDescent="0.25">
      <c r="A264" s="154">
        <v>38756</v>
      </c>
      <c r="B264" s="155">
        <v>1033.07</v>
      </c>
      <c r="C264" s="156">
        <v>2.98</v>
      </c>
      <c r="D264" s="155">
        <v>1.44</v>
      </c>
      <c r="E264" s="155">
        <v>1.61</v>
      </c>
      <c r="F264" s="160"/>
      <c r="G264" s="160"/>
      <c r="H264" s="157">
        <f t="shared" si="29"/>
        <v>3.0390119812804262E-3</v>
      </c>
      <c r="I264" s="157">
        <f t="shared" si="29"/>
        <v>0</v>
      </c>
      <c r="J264" s="157">
        <f t="shared" si="29"/>
        <v>-1.3698630136986356E-2</v>
      </c>
      <c r="K264" s="157">
        <f t="shared" si="27"/>
        <v>5.2287581699346442E-2</v>
      </c>
      <c r="L264" s="157" t="e">
        <f t="shared" si="27"/>
        <v>#DIV/0!</v>
      </c>
      <c r="M264" s="157" t="e">
        <f t="shared" si="27"/>
        <v>#DIV/0!</v>
      </c>
      <c r="N264" s="158">
        <f t="shared" si="30"/>
        <v>1.0511604717182732</v>
      </c>
      <c r="O264" s="158">
        <f t="shared" si="30"/>
        <v>0.49904306220095673</v>
      </c>
      <c r="P264" s="158">
        <f t="shared" si="30"/>
        <v>0.70985915492957896</v>
      </c>
      <c r="Q264" s="158">
        <f t="shared" si="28"/>
        <v>0.34999999999999981</v>
      </c>
      <c r="R264" s="158" t="e">
        <f t="shared" si="28"/>
        <v>#DIV/0!</v>
      </c>
      <c r="S264" s="158" t="e">
        <f t="shared" si="28"/>
        <v>#DIV/0!</v>
      </c>
      <c r="T264" s="159">
        <f t="shared" si="31"/>
        <v>1.5589022171305356</v>
      </c>
      <c r="V264" s="159">
        <f t="shared" si="32"/>
        <v>1.0511604717182732</v>
      </c>
      <c r="W264" s="159">
        <f t="shared" si="33"/>
        <v>1.5589022171305356</v>
      </c>
    </row>
    <row r="265" spans="1:23" x14ac:dyDescent="0.25">
      <c r="A265" s="154">
        <v>38757</v>
      </c>
      <c r="B265" s="155">
        <v>1019.6</v>
      </c>
      <c r="C265" s="156">
        <v>2.98</v>
      </c>
      <c r="D265" s="155">
        <v>1.43</v>
      </c>
      <c r="E265" s="155">
        <v>1.57</v>
      </c>
      <c r="F265" s="160"/>
      <c r="G265" s="160"/>
      <c r="H265" s="157">
        <f t="shared" si="29"/>
        <v>-1.3038806663633551E-2</v>
      </c>
      <c r="I265" s="157">
        <f t="shared" si="29"/>
        <v>0</v>
      </c>
      <c r="J265" s="157">
        <f t="shared" si="29"/>
        <v>-6.9444444444444198E-3</v>
      </c>
      <c r="K265" s="157">
        <f t="shared" si="27"/>
        <v>-2.4844720496894457E-2</v>
      </c>
      <c r="L265" s="157" t="e">
        <f t="shared" si="27"/>
        <v>#DIV/0!</v>
      </c>
      <c r="M265" s="157" t="e">
        <f t="shared" si="27"/>
        <v>#DIV/0!</v>
      </c>
      <c r="N265" s="158">
        <f t="shared" si="30"/>
        <v>1.0374545935550847</v>
      </c>
      <c r="O265" s="158">
        <f t="shared" si="30"/>
        <v>0.49904306220095673</v>
      </c>
      <c r="P265" s="158">
        <f t="shared" si="30"/>
        <v>0.70492957746479024</v>
      </c>
      <c r="Q265" s="158">
        <f t="shared" si="28"/>
        <v>0.34130434782608676</v>
      </c>
      <c r="R265" s="158" t="e">
        <f t="shared" si="28"/>
        <v>#DIV/0!</v>
      </c>
      <c r="S265" s="158" t="e">
        <f t="shared" si="28"/>
        <v>#DIV/0!</v>
      </c>
      <c r="T265" s="159">
        <f t="shared" si="31"/>
        <v>1.5452769874918335</v>
      </c>
      <c r="V265" s="159">
        <f t="shared" si="32"/>
        <v>1.0374545935550847</v>
      </c>
      <c r="W265" s="159">
        <f t="shared" si="33"/>
        <v>1.5452769874918335</v>
      </c>
    </row>
    <row r="266" spans="1:23" x14ac:dyDescent="0.25">
      <c r="A266" s="154">
        <v>38758</v>
      </c>
      <c r="B266" s="155">
        <v>1032.3399999999999</v>
      </c>
      <c r="C266" s="156">
        <v>2.98</v>
      </c>
      <c r="D266" s="155">
        <v>1.52</v>
      </c>
      <c r="E266" s="155">
        <v>1.58</v>
      </c>
      <c r="F266" s="160"/>
      <c r="G266" s="160"/>
      <c r="H266" s="157">
        <f t="shared" si="29"/>
        <v>1.2495096116123872E-2</v>
      </c>
      <c r="I266" s="157">
        <f t="shared" si="29"/>
        <v>0</v>
      </c>
      <c r="J266" s="157">
        <f t="shared" si="29"/>
        <v>6.2937062937062915E-2</v>
      </c>
      <c r="K266" s="157">
        <f t="shared" si="27"/>
        <v>6.3694267515923553E-3</v>
      </c>
      <c r="L266" s="157" t="e">
        <f t="shared" si="27"/>
        <v>#DIV/0!</v>
      </c>
      <c r="M266" s="157" t="e">
        <f t="shared" si="27"/>
        <v>#DIV/0!</v>
      </c>
      <c r="N266" s="158">
        <f t="shared" si="30"/>
        <v>1.0504176884176697</v>
      </c>
      <c r="O266" s="158">
        <f t="shared" si="30"/>
        <v>0.49904306220095673</v>
      </c>
      <c r="P266" s="158">
        <f t="shared" si="30"/>
        <v>0.74929577464788888</v>
      </c>
      <c r="Q266" s="158">
        <f t="shared" si="28"/>
        <v>0.34347826086956501</v>
      </c>
      <c r="R266" s="158" t="e">
        <f t="shared" si="28"/>
        <v>#DIV/0!</v>
      </c>
      <c r="S266" s="158" t="e">
        <f t="shared" si="28"/>
        <v>#DIV/0!</v>
      </c>
      <c r="T266" s="159">
        <f t="shared" si="31"/>
        <v>1.5918170977184107</v>
      </c>
      <c r="V266" s="159">
        <f t="shared" si="32"/>
        <v>1.0504176884176697</v>
      </c>
      <c r="W266" s="159">
        <f t="shared" si="33"/>
        <v>1.5918170977184107</v>
      </c>
    </row>
    <row r="267" spans="1:23" x14ac:dyDescent="0.25">
      <c r="A267" s="154">
        <v>38761</v>
      </c>
      <c r="B267" s="155">
        <v>1031.6099999999999</v>
      </c>
      <c r="C267" s="156">
        <v>2.98</v>
      </c>
      <c r="D267" s="155">
        <v>1.49</v>
      </c>
      <c r="E267" s="155">
        <v>1.63</v>
      </c>
      <c r="F267" s="160"/>
      <c r="G267" s="160"/>
      <c r="H267" s="157">
        <f t="shared" si="29"/>
        <v>-7.0713137144740035E-4</v>
      </c>
      <c r="I267" s="157">
        <f t="shared" si="29"/>
        <v>0</v>
      </c>
      <c r="J267" s="157">
        <f t="shared" si="29"/>
        <v>-1.9736842105263164E-2</v>
      </c>
      <c r="K267" s="157">
        <f t="shared" si="27"/>
        <v>3.1645569620253111E-2</v>
      </c>
      <c r="L267" s="157" t="e">
        <f t="shared" si="27"/>
        <v>#DIV/0!</v>
      </c>
      <c r="M267" s="157" t="e">
        <f t="shared" si="27"/>
        <v>#DIV/0!</v>
      </c>
      <c r="N267" s="158">
        <f t="shared" si="30"/>
        <v>1.0496749051170664</v>
      </c>
      <c r="O267" s="158">
        <f t="shared" si="30"/>
        <v>0.49904306220095673</v>
      </c>
      <c r="P267" s="158">
        <f t="shared" si="30"/>
        <v>0.7345070422535227</v>
      </c>
      <c r="Q267" s="158">
        <f t="shared" si="28"/>
        <v>0.35434782608695631</v>
      </c>
      <c r="R267" s="158" t="e">
        <f t="shared" si="28"/>
        <v>#DIV/0!</v>
      </c>
      <c r="S267" s="158" t="e">
        <f t="shared" si="28"/>
        <v>#DIV/0!</v>
      </c>
      <c r="T267" s="159">
        <f t="shared" si="31"/>
        <v>1.5878979305414358</v>
      </c>
      <c r="V267" s="159">
        <f t="shared" si="32"/>
        <v>1.0496749051170664</v>
      </c>
      <c r="W267" s="159">
        <f t="shared" si="33"/>
        <v>1.5878979305414358</v>
      </c>
    </row>
    <row r="268" spans="1:23" x14ac:dyDescent="0.25">
      <c r="A268" s="154">
        <v>38762</v>
      </c>
      <c r="B268" s="155">
        <v>1038.53</v>
      </c>
      <c r="C268" s="156">
        <v>2.98</v>
      </c>
      <c r="D268" s="155">
        <v>1.49</v>
      </c>
      <c r="E268" s="155">
        <v>1.62</v>
      </c>
      <c r="F268" s="160"/>
      <c r="G268" s="160"/>
      <c r="H268" s="157">
        <f t="shared" si="29"/>
        <v>6.7079613419800399E-3</v>
      </c>
      <c r="I268" s="157">
        <f t="shared" si="29"/>
        <v>0</v>
      </c>
      <c r="J268" s="157">
        <f t="shared" si="29"/>
        <v>0</v>
      </c>
      <c r="K268" s="157">
        <f t="shared" si="27"/>
        <v>-6.1349693251532278E-3</v>
      </c>
      <c r="L268" s="157" t="e">
        <f t="shared" si="27"/>
        <v>#DIV/0!</v>
      </c>
      <c r="M268" s="157" t="e">
        <f t="shared" si="27"/>
        <v>#DIV/0!</v>
      </c>
      <c r="N268" s="158">
        <f t="shared" si="30"/>
        <v>1.0567160838022382</v>
      </c>
      <c r="O268" s="158">
        <f t="shared" si="30"/>
        <v>0.49904306220095673</v>
      </c>
      <c r="P268" s="158">
        <f t="shared" si="30"/>
        <v>0.7345070422535227</v>
      </c>
      <c r="Q268" s="158">
        <f t="shared" si="28"/>
        <v>0.35217391304347812</v>
      </c>
      <c r="R268" s="158" t="e">
        <f t="shared" si="28"/>
        <v>#DIV/0!</v>
      </c>
      <c r="S268" s="158" t="e">
        <f t="shared" si="28"/>
        <v>#DIV/0!</v>
      </c>
      <c r="T268" s="159">
        <f t="shared" si="31"/>
        <v>1.5857240174979577</v>
      </c>
      <c r="V268" s="159">
        <f t="shared" si="32"/>
        <v>1.0567160838022382</v>
      </c>
      <c r="W268" s="159">
        <f t="shared" si="33"/>
        <v>1.5857240174979577</v>
      </c>
    </row>
    <row r="269" spans="1:23" x14ac:dyDescent="0.25">
      <c r="A269" s="154">
        <v>38763</v>
      </c>
      <c r="B269" s="155">
        <v>1041.6600000000001</v>
      </c>
      <c r="C269" s="156">
        <v>2.98</v>
      </c>
      <c r="D269" s="155">
        <v>1.46</v>
      </c>
      <c r="E269" s="155">
        <v>1.57</v>
      </c>
      <c r="F269" s="160"/>
      <c r="G269" s="160"/>
      <c r="H269" s="157">
        <f t="shared" si="29"/>
        <v>3.0138753815489583E-3</v>
      </c>
      <c r="I269" s="157">
        <f t="shared" si="29"/>
        <v>0</v>
      </c>
      <c r="J269" s="157">
        <f t="shared" si="29"/>
        <v>-2.0134228187919434E-2</v>
      </c>
      <c r="K269" s="157">
        <f t="shared" si="27"/>
        <v>-3.0864197530864224E-2</v>
      </c>
      <c r="L269" s="157" t="e">
        <f t="shared" si="27"/>
        <v>#DIV/0!</v>
      </c>
      <c r="M269" s="157" t="e">
        <f t="shared" si="27"/>
        <v>#DIV/0!</v>
      </c>
      <c r="N269" s="158">
        <f t="shared" si="30"/>
        <v>1.0599008943924966</v>
      </c>
      <c r="O269" s="158">
        <f t="shared" si="30"/>
        <v>0.49904306220095673</v>
      </c>
      <c r="P269" s="158">
        <f t="shared" si="30"/>
        <v>0.71971830985915652</v>
      </c>
      <c r="Q269" s="158">
        <f t="shared" si="28"/>
        <v>0.34130434782608682</v>
      </c>
      <c r="R269" s="158" t="e">
        <f t="shared" si="28"/>
        <v>#DIV/0!</v>
      </c>
      <c r="S269" s="158" t="e">
        <f t="shared" si="28"/>
        <v>#DIV/0!</v>
      </c>
      <c r="T269" s="159">
        <f t="shared" si="31"/>
        <v>1.5600657198862</v>
      </c>
      <c r="V269" s="159">
        <f t="shared" si="32"/>
        <v>1.0599008943924966</v>
      </c>
      <c r="W269" s="159">
        <f t="shared" si="33"/>
        <v>1.5600657198862</v>
      </c>
    </row>
    <row r="270" spans="1:23" x14ac:dyDescent="0.25">
      <c r="A270" s="154">
        <v>38764</v>
      </c>
      <c r="B270" s="155">
        <v>1020.12</v>
      </c>
      <c r="C270" s="156">
        <v>2.98</v>
      </c>
      <c r="D270" s="155">
        <v>1.41</v>
      </c>
      <c r="E270" s="155">
        <v>1.57</v>
      </c>
      <c r="F270" s="160"/>
      <c r="G270" s="160"/>
      <c r="H270" s="157">
        <f t="shared" si="29"/>
        <v>-2.0678532342607081E-2</v>
      </c>
      <c r="I270" s="157">
        <f t="shared" si="29"/>
        <v>0</v>
      </c>
      <c r="J270" s="157">
        <f t="shared" si="29"/>
        <v>-3.4246575342465779E-2</v>
      </c>
      <c r="K270" s="157">
        <f t="shared" si="27"/>
        <v>0</v>
      </c>
      <c r="L270" s="157" t="e">
        <f t="shared" si="27"/>
        <v>#DIV/0!</v>
      </c>
      <c r="M270" s="157" t="e">
        <f t="shared" si="27"/>
        <v>#DIV/0!</v>
      </c>
      <c r="N270" s="158">
        <f t="shared" si="30"/>
        <v>1.0379836994678431</v>
      </c>
      <c r="O270" s="158">
        <f t="shared" si="30"/>
        <v>0.49904306220095673</v>
      </c>
      <c r="P270" s="158">
        <f t="shared" si="30"/>
        <v>0.69507042253521278</v>
      </c>
      <c r="Q270" s="158">
        <f t="shared" si="28"/>
        <v>0.34130434782608682</v>
      </c>
      <c r="R270" s="158" t="e">
        <f t="shared" si="28"/>
        <v>#DIV/0!</v>
      </c>
      <c r="S270" s="158" t="e">
        <f t="shared" si="28"/>
        <v>#DIV/0!</v>
      </c>
      <c r="T270" s="159">
        <f t="shared" si="31"/>
        <v>1.5354178325622565</v>
      </c>
      <c r="V270" s="159">
        <f t="shared" si="32"/>
        <v>1.0379836994678431</v>
      </c>
      <c r="W270" s="159">
        <f t="shared" si="33"/>
        <v>1.5354178325622565</v>
      </c>
    </row>
    <row r="271" spans="1:23" x14ac:dyDescent="0.25">
      <c r="A271" s="154">
        <v>38765</v>
      </c>
      <c r="B271" s="155">
        <v>1020.37</v>
      </c>
      <c r="C271" s="156">
        <v>2.98</v>
      </c>
      <c r="D271" s="155">
        <v>1.44</v>
      </c>
      <c r="E271" s="155">
        <v>1.59</v>
      </c>
      <c r="F271" s="160"/>
      <c r="G271" s="160"/>
      <c r="H271" s="157">
        <f t="shared" si="29"/>
        <v>2.450692075441907E-4</v>
      </c>
      <c r="I271" s="157">
        <f t="shared" si="29"/>
        <v>0</v>
      </c>
      <c r="J271" s="157">
        <f t="shared" si="29"/>
        <v>2.1276595744680771E-2</v>
      </c>
      <c r="K271" s="157">
        <f t="shared" si="27"/>
        <v>1.2738853503184711E-2</v>
      </c>
      <c r="L271" s="157" t="e">
        <f t="shared" si="27"/>
        <v>#DIV/0!</v>
      </c>
      <c r="M271" s="157" t="e">
        <f t="shared" si="27"/>
        <v>#DIV/0!</v>
      </c>
      <c r="N271" s="158">
        <f t="shared" si="30"/>
        <v>1.0382380773105155</v>
      </c>
      <c r="O271" s="158">
        <f t="shared" si="30"/>
        <v>0.49904306220095673</v>
      </c>
      <c r="P271" s="158">
        <f t="shared" si="30"/>
        <v>0.70985915492957896</v>
      </c>
      <c r="Q271" s="158">
        <f t="shared" si="28"/>
        <v>0.34565217391304331</v>
      </c>
      <c r="R271" s="158" t="e">
        <f t="shared" si="28"/>
        <v>#DIV/0!</v>
      </c>
      <c r="S271" s="158" t="e">
        <f t="shared" si="28"/>
        <v>#DIV/0!</v>
      </c>
      <c r="T271" s="159">
        <f t="shared" si="31"/>
        <v>1.5545543910435791</v>
      </c>
      <c r="V271" s="159">
        <f t="shared" si="32"/>
        <v>1.0382380773105155</v>
      </c>
      <c r="W271" s="159">
        <f t="shared" si="33"/>
        <v>1.5545543910435791</v>
      </c>
    </row>
    <row r="272" spans="1:23" x14ac:dyDescent="0.25">
      <c r="A272" s="154">
        <v>38768</v>
      </c>
      <c r="B272" s="155">
        <v>1021.64</v>
      </c>
      <c r="C272" s="156">
        <v>2.98</v>
      </c>
      <c r="D272" s="155">
        <v>1.44</v>
      </c>
      <c r="E272" s="155">
        <v>1.56</v>
      </c>
      <c r="F272" s="160"/>
      <c r="G272" s="160"/>
      <c r="H272" s="157">
        <f t="shared" si="29"/>
        <v>1.2446465497808479E-3</v>
      </c>
      <c r="I272" s="157">
        <f t="shared" si="29"/>
        <v>0</v>
      </c>
      <c r="J272" s="157">
        <f t="shared" si="29"/>
        <v>0</v>
      </c>
      <c r="K272" s="157">
        <f t="shared" si="27"/>
        <v>-1.8867924528301883E-2</v>
      </c>
      <c r="L272" s="157" t="e">
        <f t="shared" si="27"/>
        <v>#DIV/0!</v>
      </c>
      <c r="M272" s="157" t="e">
        <f t="shared" si="27"/>
        <v>#DIV/0!</v>
      </c>
      <c r="N272" s="158">
        <f t="shared" si="30"/>
        <v>1.0395303167512913</v>
      </c>
      <c r="O272" s="158">
        <f t="shared" si="30"/>
        <v>0.49904306220095673</v>
      </c>
      <c r="P272" s="158">
        <f t="shared" si="30"/>
        <v>0.70985915492957896</v>
      </c>
      <c r="Q272" s="158">
        <f t="shared" si="28"/>
        <v>0.33913043478260851</v>
      </c>
      <c r="R272" s="158" t="e">
        <f t="shared" si="28"/>
        <v>#DIV/0!</v>
      </c>
      <c r="S272" s="158" t="e">
        <f t="shared" si="28"/>
        <v>#DIV/0!</v>
      </c>
      <c r="T272" s="159">
        <f t="shared" si="31"/>
        <v>1.5480326519131442</v>
      </c>
      <c r="V272" s="159">
        <f t="shared" si="32"/>
        <v>1.0395303167512913</v>
      </c>
      <c r="W272" s="159">
        <f t="shared" si="33"/>
        <v>1.5480326519131442</v>
      </c>
    </row>
    <row r="273" spans="1:23" x14ac:dyDescent="0.25">
      <c r="A273" s="154">
        <v>38769</v>
      </c>
      <c r="B273" s="155">
        <v>1038.82</v>
      </c>
      <c r="C273" s="156">
        <v>2.98</v>
      </c>
      <c r="D273" s="155">
        <v>1.44</v>
      </c>
      <c r="E273" s="155">
        <v>1.54</v>
      </c>
      <c r="F273" s="160"/>
      <c r="G273" s="160"/>
      <c r="H273" s="157">
        <f t="shared" si="29"/>
        <v>1.6816099604557433E-2</v>
      </c>
      <c r="I273" s="157">
        <f t="shared" si="29"/>
        <v>0</v>
      </c>
      <c r="J273" s="157">
        <f t="shared" si="29"/>
        <v>0</v>
      </c>
      <c r="K273" s="157">
        <f t="shared" si="27"/>
        <v>-1.2820512820512886E-2</v>
      </c>
      <c r="L273" s="157" t="e">
        <f t="shared" si="27"/>
        <v>#DIV/0!</v>
      </c>
      <c r="M273" s="157" t="e">
        <f t="shared" si="27"/>
        <v>#DIV/0!</v>
      </c>
      <c r="N273" s="158">
        <f t="shared" si="30"/>
        <v>1.0570111620997382</v>
      </c>
      <c r="O273" s="158">
        <f t="shared" si="30"/>
        <v>0.49904306220095673</v>
      </c>
      <c r="P273" s="158">
        <f t="shared" si="30"/>
        <v>0.70985915492957896</v>
      </c>
      <c r="Q273" s="158">
        <f t="shared" si="28"/>
        <v>0.33478260869565196</v>
      </c>
      <c r="R273" s="158" t="e">
        <f t="shared" si="28"/>
        <v>#DIV/0!</v>
      </c>
      <c r="S273" s="158" t="e">
        <f t="shared" si="28"/>
        <v>#DIV/0!</v>
      </c>
      <c r="T273" s="159">
        <f t="shared" si="31"/>
        <v>1.5436848258261877</v>
      </c>
      <c r="V273" s="159">
        <f t="shared" si="32"/>
        <v>1.0570111620997382</v>
      </c>
      <c r="W273" s="159">
        <f t="shared" si="33"/>
        <v>1.5436848258261877</v>
      </c>
    </row>
    <row r="274" spans="1:23" x14ac:dyDescent="0.25">
      <c r="A274" s="154">
        <v>38770</v>
      </c>
      <c r="B274" s="155">
        <v>1037.8900000000001</v>
      </c>
      <c r="C274" s="156">
        <v>2.98</v>
      </c>
      <c r="D274" s="155">
        <v>1.44</v>
      </c>
      <c r="E274" s="155">
        <v>1.53</v>
      </c>
      <c r="F274" s="160"/>
      <c r="G274" s="160"/>
      <c r="H274" s="157">
        <f t="shared" si="29"/>
        <v>-8.9524652971628704E-4</v>
      </c>
      <c r="I274" s="157">
        <f t="shared" si="29"/>
        <v>0</v>
      </c>
      <c r="J274" s="157">
        <f t="shared" si="29"/>
        <v>0</v>
      </c>
      <c r="K274" s="157">
        <f t="shared" si="29"/>
        <v>-6.4935064935065512E-3</v>
      </c>
      <c r="L274" s="157" t="e">
        <f t="shared" si="29"/>
        <v>#DIV/0!</v>
      </c>
      <c r="M274" s="157" t="e">
        <f t="shared" si="29"/>
        <v>#DIV/0!</v>
      </c>
      <c r="N274" s="158">
        <f t="shared" si="30"/>
        <v>1.0560648765249971</v>
      </c>
      <c r="O274" s="158">
        <f t="shared" si="30"/>
        <v>0.49904306220095673</v>
      </c>
      <c r="P274" s="158">
        <f t="shared" si="30"/>
        <v>0.70985915492957896</v>
      </c>
      <c r="Q274" s="158">
        <f t="shared" si="30"/>
        <v>0.33260869565217366</v>
      </c>
      <c r="R274" s="158" t="e">
        <f t="shared" si="30"/>
        <v>#DIV/0!</v>
      </c>
      <c r="S274" s="158" t="e">
        <f t="shared" si="30"/>
        <v>#DIV/0!</v>
      </c>
      <c r="T274" s="159">
        <f t="shared" si="31"/>
        <v>1.5415109127827094</v>
      </c>
      <c r="V274" s="159">
        <f t="shared" si="32"/>
        <v>1.0560648765249971</v>
      </c>
      <c r="W274" s="159">
        <f t="shared" si="33"/>
        <v>1.5415109127827094</v>
      </c>
    </row>
    <row r="275" spans="1:23" x14ac:dyDescent="0.25">
      <c r="A275" s="154">
        <v>38771</v>
      </c>
      <c r="B275" s="155">
        <v>1041.3699999999999</v>
      </c>
      <c r="C275" s="156">
        <v>2.98</v>
      </c>
      <c r="D275" s="155">
        <v>1.44</v>
      </c>
      <c r="E275" s="155">
        <v>1.54</v>
      </c>
      <c r="F275" s="160"/>
      <c r="G275" s="160"/>
      <c r="H275" s="157">
        <f t="shared" ref="H275:M317" si="34">B275/B274-1</f>
        <v>3.3529564790100164E-3</v>
      </c>
      <c r="I275" s="157">
        <f t="shared" si="34"/>
        <v>0</v>
      </c>
      <c r="J275" s="157">
        <f t="shared" si="34"/>
        <v>0</v>
      </c>
      <c r="K275" s="157">
        <f t="shared" si="34"/>
        <v>6.5359477124182774E-3</v>
      </c>
      <c r="L275" s="157" t="e">
        <f t="shared" si="34"/>
        <v>#DIV/0!</v>
      </c>
      <c r="M275" s="157" t="e">
        <f t="shared" si="34"/>
        <v>#DIV/0!</v>
      </c>
      <c r="N275" s="158">
        <f t="shared" ref="N275:S317" si="35">N274*(1+H275)</f>
        <v>1.0596058160949966</v>
      </c>
      <c r="O275" s="158">
        <f t="shared" si="35"/>
        <v>0.49904306220095673</v>
      </c>
      <c r="P275" s="158">
        <f t="shared" si="35"/>
        <v>0.70985915492957896</v>
      </c>
      <c r="Q275" s="158">
        <f t="shared" si="35"/>
        <v>0.33478260869565191</v>
      </c>
      <c r="R275" s="158" t="e">
        <f t="shared" si="35"/>
        <v>#DIV/0!</v>
      </c>
      <c r="S275" s="158" t="e">
        <f t="shared" si="35"/>
        <v>#DIV/0!</v>
      </c>
      <c r="T275" s="159">
        <f t="shared" si="31"/>
        <v>1.5436848258261877</v>
      </c>
      <c r="V275" s="159">
        <f t="shared" si="32"/>
        <v>1.0596058160949966</v>
      </c>
      <c r="W275" s="159">
        <f t="shared" si="33"/>
        <v>1.5436848258261877</v>
      </c>
    </row>
    <row r="276" spans="1:23" x14ac:dyDescent="0.25">
      <c r="A276" s="154">
        <v>38772</v>
      </c>
      <c r="B276" s="155">
        <v>1049.44</v>
      </c>
      <c r="C276" s="156">
        <v>2.98</v>
      </c>
      <c r="D276" s="155">
        <v>1.44</v>
      </c>
      <c r="E276" s="155">
        <v>1.52</v>
      </c>
      <c r="F276" s="160"/>
      <c r="G276" s="160"/>
      <c r="H276" s="157">
        <f t="shared" si="34"/>
        <v>7.7494070311225904E-3</v>
      </c>
      <c r="I276" s="157">
        <f t="shared" si="34"/>
        <v>0</v>
      </c>
      <c r="J276" s="157">
        <f t="shared" si="34"/>
        <v>0</v>
      </c>
      <c r="K276" s="157">
        <f t="shared" si="34"/>
        <v>-1.2987012987012991E-2</v>
      </c>
      <c r="L276" s="157" t="e">
        <f t="shared" si="34"/>
        <v>#DIV/0!</v>
      </c>
      <c r="M276" s="157" t="e">
        <f t="shared" si="34"/>
        <v>#DIV/0!</v>
      </c>
      <c r="N276" s="158">
        <f t="shared" si="35"/>
        <v>1.0678171328564616</v>
      </c>
      <c r="O276" s="158">
        <f t="shared" si="35"/>
        <v>0.49904306220095673</v>
      </c>
      <c r="P276" s="158">
        <f t="shared" si="35"/>
        <v>0.70985915492957896</v>
      </c>
      <c r="Q276" s="158">
        <f t="shared" si="35"/>
        <v>0.33043478260869541</v>
      </c>
      <c r="R276" s="158" t="e">
        <f t="shared" si="35"/>
        <v>#DIV/0!</v>
      </c>
      <c r="S276" s="158" t="e">
        <f t="shared" si="35"/>
        <v>#DIV/0!</v>
      </c>
      <c r="T276" s="159">
        <f t="shared" si="31"/>
        <v>1.539336999739231</v>
      </c>
      <c r="V276" s="159">
        <f t="shared" si="32"/>
        <v>1.0678171328564616</v>
      </c>
      <c r="W276" s="159">
        <f t="shared" si="33"/>
        <v>1.539336999739231</v>
      </c>
    </row>
    <row r="277" spans="1:23" x14ac:dyDescent="0.25">
      <c r="A277" s="154">
        <v>38775</v>
      </c>
      <c r="B277" s="155">
        <v>1047.8499999999999</v>
      </c>
      <c r="C277" s="156">
        <v>3.26</v>
      </c>
      <c r="D277" s="155">
        <v>1.44</v>
      </c>
      <c r="E277" s="155">
        <v>1.52</v>
      </c>
      <c r="F277" s="160"/>
      <c r="G277" s="160"/>
      <c r="H277" s="157">
        <f t="shared" si="34"/>
        <v>-1.5150937642934847E-3</v>
      </c>
      <c r="I277" s="157">
        <f t="shared" si="34"/>
        <v>9.3959731543624025E-2</v>
      </c>
      <c r="J277" s="157">
        <f t="shared" si="34"/>
        <v>0</v>
      </c>
      <c r="K277" s="157">
        <f t="shared" si="34"/>
        <v>0</v>
      </c>
      <c r="L277" s="157" t="e">
        <f t="shared" si="34"/>
        <v>#DIV/0!</v>
      </c>
      <c r="M277" s="157" t="e">
        <f t="shared" si="34"/>
        <v>#DIV/0!</v>
      </c>
      <c r="N277" s="158">
        <f t="shared" si="35"/>
        <v>1.0661992897770651</v>
      </c>
      <c r="O277" s="158">
        <f t="shared" si="35"/>
        <v>0.54593301435406671</v>
      </c>
      <c r="P277" s="158">
        <f t="shared" si="35"/>
        <v>0.70985915492957896</v>
      </c>
      <c r="Q277" s="158">
        <f t="shared" si="35"/>
        <v>0.33043478260869541</v>
      </c>
      <c r="R277" s="158" t="e">
        <f t="shared" si="35"/>
        <v>#DIV/0!</v>
      </c>
      <c r="S277" s="158" t="e">
        <f t="shared" si="35"/>
        <v>#DIV/0!</v>
      </c>
      <c r="T277" s="159">
        <f t="shared" si="31"/>
        <v>1.5862269518923413</v>
      </c>
      <c r="V277" s="159">
        <f t="shared" si="32"/>
        <v>1.0661992897770651</v>
      </c>
      <c r="W277" s="159">
        <f t="shared" si="33"/>
        <v>1.5862269518923413</v>
      </c>
    </row>
    <row r="278" spans="1:23" x14ac:dyDescent="0.25">
      <c r="A278" s="154">
        <v>38776</v>
      </c>
      <c r="B278" s="155">
        <v>1053.01</v>
      </c>
      <c r="C278" s="156">
        <v>3.27</v>
      </c>
      <c r="D278" s="155">
        <v>1.44</v>
      </c>
      <c r="E278" s="155">
        <v>1.52</v>
      </c>
      <c r="F278" s="160"/>
      <c r="G278" s="160"/>
      <c r="H278" s="157">
        <f t="shared" si="34"/>
        <v>4.9243689459370632E-3</v>
      </c>
      <c r="I278" s="157">
        <f t="shared" si="34"/>
        <v>3.0674846625766694E-3</v>
      </c>
      <c r="J278" s="157">
        <f t="shared" si="34"/>
        <v>0</v>
      </c>
      <c r="K278" s="157">
        <f t="shared" si="34"/>
        <v>0</v>
      </c>
      <c r="L278" s="157" t="e">
        <f t="shared" si="34"/>
        <v>#DIV/0!</v>
      </c>
      <c r="M278" s="157" t="e">
        <f t="shared" si="34"/>
        <v>#DIV/0!</v>
      </c>
      <c r="N278" s="158">
        <f t="shared" si="35"/>
        <v>1.0714496484498235</v>
      </c>
      <c r="O278" s="158">
        <f t="shared" si="35"/>
        <v>0.5476076555023921</v>
      </c>
      <c r="P278" s="158">
        <f t="shared" si="35"/>
        <v>0.70985915492957896</v>
      </c>
      <c r="Q278" s="158">
        <f t="shared" si="35"/>
        <v>0.33043478260869541</v>
      </c>
      <c r="R278" s="158" t="e">
        <f t="shared" si="35"/>
        <v>#DIV/0!</v>
      </c>
      <c r="S278" s="158" t="e">
        <f t="shared" si="35"/>
        <v>#DIV/0!</v>
      </c>
      <c r="T278" s="159">
        <f t="shared" si="31"/>
        <v>1.5879015930406664</v>
      </c>
      <c r="V278" s="159">
        <f t="shared" si="32"/>
        <v>1.0714496484498235</v>
      </c>
      <c r="W278" s="159">
        <f t="shared" si="33"/>
        <v>1.5879015930406664</v>
      </c>
    </row>
    <row r="279" spans="1:23" x14ac:dyDescent="0.25">
      <c r="A279" s="154">
        <v>38777</v>
      </c>
      <c r="B279" s="155">
        <v>1056.6199999999999</v>
      </c>
      <c r="C279" s="156">
        <v>3.24</v>
      </c>
      <c r="D279" s="155">
        <v>1.44</v>
      </c>
      <c r="E279" s="155">
        <v>1.52</v>
      </c>
      <c r="F279" s="160"/>
      <c r="G279" s="160"/>
      <c r="H279" s="157">
        <f t="shared" si="34"/>
        <v>3.4282675378201066E-3</v>
      </c>
      <c r="I279" s="157">
        <f t="shared" si="34"/>
        <v>-9.1743119266054496E-3</v>
      </c>
      <c r="J279" s="157">
        <f t="shared" si="34"/>
        <v>0</v>
      </c>
      <c r="K279" s="157">
        <f t="shared" si="34"/>
        <v>0</v>
      </c>
      <c r="L279" s="157" t="e">
        <f t="shared" si="34"/>
        <v>#DIV/0!</v>
      </c>
      <c r="M279" s="157" t="e">
        <f t="shared" si="34"/>
        <v>#DIV/0!</v>
      </c>
      <c r="N279" s="158">
        <f t="shared" si="35"/>
        <v>1.0751228644980129</v>
      </c>
      <c r="O279" s="158">
        <f t="shared" si="35"/>
        <v>0.54258373205741606</v>
      </c>
      <c r="P279" s="158">
        <f t="shared" si="35"/>
        <v>0.70985915492957896</v>
      </c>
      <c r="Q279" s="158">
        <f t="shared" si="35"/>
        <v>0.33043478260869541</v>
      </c>
      <c r="R279" s="158" t="e">
        <f t="shared" si="35"/>
        <v>#DIV/0!</v>
      </c>
      <c r="S279" s="158" t="e">
        <f t="shared" si="35"/>
        <v>#DIV/0!</v>
      </c>
      <c r="T279" s="159">
        <f t="shared" si="31"/>
        <v>1.5828776695956903</v>
      </c>
      <c r="V279" s="159">
        <f t="shared" si="32"/>
        <v>1.0751228644980129</v>
      </c>
      <c r="W279" s="159">
        <f t="shared" si="33"/>
        <v>1.5828776695956903</v>
      </c>
    </row>
    <row r="280" spans="1:23" x14ac:dyDescent="0.25">
      <c r="A280" s="154">
        <v>38778</v>
      </c>
      <c r="B280" s="155">
        <v>1038.67</v>
      </c>
      <c r="C280" s="156">
        <v>3.12</v>
      </c>
      <c r="D280" s="155">
        <v>1.44</v>
      </c>
      <c r="E280" s="155">
        <v>1.52</v>
      </c>
      <c r="F280" s="160"/>
      <c r="G280" s="160"/>
      <c r="H280" s="157">
        <f t="shared" si="34"/>
        <v>-1.6988131967973219E-2</v>
      </c>
      <c r="I280" s="157">
        <f t="shared" si="34"/>
        <v>-3.703703703703709E-2</v>
      </c>
      <c r="J280" s="157">
        <f t="shared" si="34"/>
        <v>0</v>
      </c>
      <c r="K280" s="157">
        <f t="shared" si="34"/>
        <v>0</v>
      </c>
      <c r="L280" s="157" t="e">
        <f t="shared" si="34"/>
        <v>#DIV/0!</v>
      </c>
      <c r="M280" s="157" t="e">
        <f t="shared" si="34"/>
        <v>#DIV/0!</v>
      </c>
      <c r="N280" s="158">
        <f t="shared" si="35"/>
        <v>1.0568585353941353</v>
      </c>
      <c r="O280" s="158">
        <f t="shared" si="35"/>
        <v>0.52248803827751178</v>
      </c>
      <c r="P280" s="158">
        <f t="shared" si="35"/>
        <v>0.70985915492957896</v>
      </c>
      <c r="Q280" s="158">
        <f t="shared" si="35"/>
        <v>0.33043478260869541</v>
      </c>
      <c r="R280" s="158" t="e">
        <f t="shared" si="35"/>
        <v>#DIV/0!</v>
      </c>
      <c r="S280" s="158" t="e">
        <f t="shared" si="35"/>
        <v>#DIV/0!</v>
      </c>
      <c r="T280" s="159">
        <f t="shared" si="31"/>
        <v>1.5627819758157862</v>
      </c>
      <c r="V280" s="159">
        <f t="shared" si="32"/>
        <v>1.0568585353941353</v>
      </c>
      <c r="W280" s="159">
        <f t="shared" si="33"/>
        <v>1.5627819758157862</v>
      </c>
    </row>
    <row r="281" spans="1:23" x14ac:dyDescent="0.25">
      <c r="A281" s="154">
        <v>38779</v>
      </c>
      <c r="B281" s="155">
        <v>1041.68</v>
      </c>
      <c r="C281" s="156">
        <v>3.07</v>
      </c>
      <c r="D281" s="155">
        <v>1.44</v>
      </c>
      <c r="E281" s="155">
        <v>1.52</v>
      </c>
      <c r="F281" s="160"/>
      <c r="G281" s="160"/>
      <c r="H281" s="157">
        <f t="shared" si="34"/>
        <v>2.8979367845418658E-3</v>
      </c>
      <c r="I281" s="157">
        <f t="shared" si="34"/>
        <v>-1.602564102564108E-2</v>
      </c>
      <c r="J281" s="157">
        <f t="shared" si="34"/>
        <v>0</v>
      </c>
      <c r="K281" s="157">
        <f t="shared" si="34"/>
        <v>0</v>
      </c>
      <c r="L281" s="157" t="e">
        <f t="shared" si="34"/>
        <v>#DIV/0!</v>
      </c>
      <c r="M281" s="157" t="e">
        <f t="shared" si="34"/>
        <v>#DIV/0!</v>
      </c>
      <c r="N281" s="158">
        <f t="shared" si="35"/>
        <v>1.0599212446199111</v>
      </c>
      <c r="O281" s="158">
        <f t="shared" si="35"/>
        <v>0.51411483253588497</v>
      </c>
      <c r="P281" s="158">
        <f t="shared" si="35"/>
        <v>0.70985915492957896</v>
      </c>
      <c r="Q281" s="158">
        <f t="shared" si="35"/>
        <v>0.33043478260869541</v>
      </c>
      <c r="R281" s="158" t="e">
        <f t="shared" si="35"/>
        <v>#DIV/0!</v>
      </c>
      <c r="S281" s="158" t="e">
        <f t="shared" si="35"/>
        <v>#DIV/0!</v>
      </c>
      <c r="T281" s="159">
        <f t="shared" si="31"/>
        <v>1.5544087700741596</v>
      </c>
      <c r="V281" s="159">
        <f t="shared" si="32"/>
        <v>1.0599212446199111</v>
      </c>
      <c r="W281" s="159">
        <f t="shared" si="33"/>
        <v>1.5544087700741596</v>
      </c>
    </row>
    <row r="282" spans="1:23" x14ac:dyDescent="0.25">
      <c r="A282" s="154">
        <v>38782</v>
      </c>
      <c r="B282" s="155">
        <v>1038.8699999999999</v>
      </c>
      <c r="C282" s="156">
        <v>3.09</v>
      </c>
      <c r="D282" s="155">
        <v>1.44</v>
      </c>
      <c r="E282" s="155">
        <v>1.52</v>
      </c>
      <c r="F282" s="160"/>
      <c r="G282" s="160"/>
      <c r="H282" s="157">
        <f t="shared" si="34"/>
        <v>-2.6975654711621777E-3</v>
      </c>
      <c r="I282" s="157">
        <f t="shared" si="34"/>
        <v>6.514657980456029E-3</v>
      </c>
      <c r="J282" s="157">
        <f t="shared" si="34"/>
        <v>0</v>
      </c>
      <c r="K282" s="157">
        <f t="shared" si="34"/>
        <v>0</v>
      </c>
      <c r="L282" s="157" t="e">
        <f t="shared" si="34"/>
        <v>#DIV/0!</v>
      </c>
      <c r="M282" s="157" t="e">
        <f t="shared" si="34"/>
        <v>#DIV/0!</v>
      </c>
      <c r="N282" s="158">
        <f t="shared" si="35"/>
        <v>1.0570620376682731</v>
      </c>
      <c r="O282" s="158">
        <f t="shared" si="35"/>
        <v>0.51746411483253574</v>
      </c>
      <c r="P282" s="158">
        <f t="shared" si="35"/>
        <v>0.70985915492957896</v>
      </c>
      <c r="Q282" s="158">
        <f t="shared" si="35"/>
        <v>0.33043478260869541</v>
      </c>
      <c r="R282" s="158" t="e">
        <f t="shared" si="35"/>
        <v>#DIV/0!</v>
      </c>
      <c r="S282" s="158" t="e">
        <f t="shared" si="35"/>
        <v>#DIV/0!</v>
      </c>
      <c r="T282" s="159">
        <f t="shared" si="31"/>
        <v>1.5577580523708101</v>
      </c>
      <c r="V282" s="159">
        <f t="shared" si="32"/>
        <v>1.0570620376682731</v>
      </c>
      <c r="W282" s="159">
        <f t="shared" si="33"/>
        <v>1.5577580523708101</v>
      </c>
    </row>
    <row r="283" spans="1:23" x14ac:dyDescent="0.25">
      <c r="A283" s="154">
        <v>38783</v>
      </c>
      <c r="B283" s="155">
        <v>1014.97</v>
      </c>
      <c r="C283" s="156">
        <v>2.99</v>
      </c>
      <c r="D283" s="155">
        <v>1.44</v>
      </c>
      <c r="E283" s="155">
        <v>1.52</v>
      </c>
      <c r="F283" s="160"/>
      <c r="G283" s="160"/>
      <c r="H283" s="157">
        <f t="shared" si="34"/>
        <v>-2.3005765880235174E-2</v>
      </c>
      <c r="I283" s="157">
        <f t="shared" si="34"/>
        <v>-3.2362459546925404E-2</v>
      </c>
      <c r="J283" s="157">
        <f t="shared" si="34"/>
        <v>0</v>
      </c>
      <c r="K283" s="157">
        <f t="shared" si="34"/>
        <v>0</v>
      </c>
      <c r="L283" s="157" t="e">
        <f t="shared" si="34"/>
        <v>#DIV/0!</v>
      </c>
      <c r="M283" s="157" t="e">
        <f t="shared" si="34"/>
        <v>#DIV/0!</v>
      </c>
      <c r="N283" s="158">
        <f t="shared" si="35"/>
        <v>1.0327435159087925</v>
      </c>
      <c r="O283" s="158">
        <f t="shared" si="35"/>
        <v>0.50071770334928223</v>
      </c>
      <c r="P283" s="158">
        <f t="shared" si="35"/>
        <v>0.70985915492957896</v>
      </c>
      <c r="Q283" s="158">
        <f t="shared" si="35"/>
        <v>0.33043478260869541</v>
      </c>
      <c r="R283" s="158" t="e">
        <f t="shared" si="35"/>
        <v>#DIV/0!</v>
      </c>
      <c r="S283" s="158" t="e">
        <f t="shared" si="35"/>
        <v>#DIV/0!</v>
      </c>
      <c r="T283" s="159">
        <f t="shared" si="31"/>
        <v>1.5410116408875565</v>
      </c>
      <c r="V283" s="159">
        <f t="shared" si="32"/>
        <v>1.0327435159087925</v>
      </c>
      <c r="W283" s="159">
        <f t="shared" si="33"/>
        <v>1.5410116408875565</v>
      </c>
    </row>
    <row r="284" spans="1:23" x14ac:dyDescent="0.25">
      <c r="A284" s="154">
        <v>38784</v>
      </c>
      <c r="B284" s="155">
        <v>1009.27</v>
      </c>
      <c r="C284" s="156">
        <v>3.01</v>
      </c>
      <c r="D284" s="155">
        <v>1.44</v>
      </c>
      <c r="E284" s="155">
        <v>1.52</v>
      </c>
      <c r="F284" s="160"/>
      <c r="G284" s="160"/>
      <c r="H284" s="157">
        <f t="shared" si="34"/>
        <v>-5.6159295348631177E-3</v>
      </c>
      <c r="I284" s="157">
        <f t="shared" si="34"/>
        <v>6.6889632107021146E-3</v>
      </c>
      <c r="J284" s="157">
        <f t="shared" si="34"/>
        <v>0</v>
      </c>
      <c r="K284" s="157">
        <f t="shared" si="34"/>
        <v>0</v>
      </c>
      <c r="L284" s="157" t="e">
        <f t="shared" si="34"/>
        <v>#DIV/0!</v>
      </c>
      <c r="M284" s="157" t="e">
        <f t="shared" si="34"/>
        <v>#DIV/0!</v>
      </c>
      <c r="N284" s="158">
        <f t="shared" si="35"/>
        <v>1.026943701095862</v>
      </c>
      <c r="O284" s="158">
        <f t="shared" si="35"/>
        <v>0.50406698564593289</v>
      </c>
      <c r="P284" s="158">
        <f t="shared" si="35"/>
        <v>0.70985915492957896</v>
      </c>
      <c r="Q284" s="158">
        <f t="shared" si="35"/>
        <v>0.33043478260869541</v>
      </c>
      <c r="R284" s="158" t="e">
        <f t="shared" si="35"/>
        <v>#DIV/0!</v>
      </c>
      <c r="S284" s="158" t="e">
        <f t="shared" si="35"/>
        <v>#DIV/0!</v>
      </c>
      <c r="T284" s="159">
        <f t="shared" si="31"/>
        <v>1.5443609231842075</v>
      </c>
      <c r="V284" s="159">
        <f t="shared" si="32"/>
        <v>1.026943701095862</v>
      </c>
      <c r="W284" s="159">
        <f t="shared" si="33"/>
        <v>1.5443609231842075</v>
      </c>
    </row>
    <row r="285" spans="1:23" x14ac:dyDescent="0.25">
      <c r="A285" s="154">
        <v>38785</v>
      </c>
      <c r="B285" s="155">
        <v>1004.34</v>
      </c>
      <c r="C285" s="156">
        <v>2.98</v>
      </c>
      <c r="D285" s="155">
        <v>1.39</v>
      </c>
      <c r="E285" s="155">
        <v>1.52</v>
      </c>
      <c r="F285" s="160"/>
      <c r="G285" s="160"/>
      <c r="H285" s="157">
        <f t="shared" si="34"/>
        <v>-4.884718658039966E-3</v>
      </c>
      <c r="I285" s="157">
        <f t="shared" si="34"/>
        <v>-9.966777408637828E-3</v>
      </c>
      <c r="J285" s="157">
        <f t="shared" si="34"/>
        <v>-3.472222222222221E-2</v>
      </c>
      <c r="K285" s="157">
        <f t="shared" si="34"/>
        <v>0</v>
      </c>
      <c r="L285" s="157" t="e">
        <f t="shared" si="34"/>
        <v>#DIV/0!</v>
      </c>
      <c r="M285" s="157" t="e">
        <f t="shared" si="34"/>
        <v>#DIV/0!</v>
      </c>
      <c r="N285" s="158">
        <f t="shared" si="35"/>
        <v>1.0219273700383624</v>
      </c>
      <c r="O285" s="158">
        <f t="shared" si="35"/>
        <v>0.49904306220095684</v>
      </c>
      <c r="P285" s="158">
        <f t="shared" si="35"/>
        <v>0.68521126760563522</v>
      </c>
      <c r="Q285" s="158">
        <f t="shared" si="35"/>
        <v>0.33043478260869541</v>
      </c>
      <c r="R285" s="158" t="e">
        <f t="shared" si="35"/>
        <v>#DIV/0!</v>
      </c>
      <c r="S285" s="158" t="e">
        <f t="shared" si="35"/>
        <v>#DIV/0!</v>
      </c>
      <c r="T285" s="159">
        <f t="shared" si="31"/>
        <v>1.5146891124152875</v>
      </c>
      <c r="V285" s="159">
        <f t="shared" si="32"/>
        <v>1.0219273700383624</v>
      </c>
      <c r="W285" s="159">
        <f t="shared" si="33"/>
        <v>1.5146891124152875</v>
      </c>
    </row>
    <row r="286" spans="1:23" x14ac:dyDescent="0.25">
      <c r="A286" s="154">
        <v>38786</v>
      </c>
      <c r="B286" s="155">
        <v>1008.9</v>
      </c>
      <c r="C286" s="156">
        <v>3.02</v>
      </c>
      <c r="D286" s="155">
        <v>1.44</v>
      </c>
      <c r="E286" s="155">
        <v>1.52</v>
      </c>
      <c r="F286" s="160"/>
      <c r="G286" s="160"/>
      <c r="H286" s="157">
        <f t="shared" si="34"/>
        <v>4.5402951191826357E-3</v>
      </c>
      <c r="I286" s="157">
        <f t="shared" si="34"/>
        <v>1.3422818791946289E-2</v>
      </c>
      <c r="J286" s="157">
        <f t="shared" si="34"/>
        <v>3.5971223021582732E-2</v>
      </c>
      <c r="K286" s="157">
        <f t="shared" si="34"/>
        <v>0</v>
      </c>
      <c r="L286" s="157" t="e">
        <f t="shared" si="34"/>
        <v>#DIV/0!</v>
      </c>
      <c r="M286" s="157" t="e">
        <f t="shared" si="34"/>
        <v>#DIV/0!</v>
      </c>
      <c r="N286" s="158">
        <f t="shared" si="35"/>
        <v>1.0265672218887067</v>
      </c>
      <c r="O286" s="158">
        <f t="shared" si="35"/>
        <v>0.50574162679425827</v>
      </c>
      <c r="P286" s="158">
        <f t="shared" si="35"/>
        <v>0.70985915492957896</v>
      </c>
      <c r="Q286" s="158">
        <f t="shared" si="35"/>
        <v>0.33043478260869541</v>
      </c>
      <c r="R286" s="158" t="e">
        <f t="shared" si="35"/>
        <v>#DIV/0!</v>
      </c>
      <c r="S286" s="158" t="e">
        <f t="shared" si="35"/>
        <v>#DIV/0!</v>
      </c>
      <c r="T286" s="159">
        <f t="shared" si="31"/>
        <v>1.5460355643325325</v>
      </c>
      <c r="V286" s="159">
        <f t="shared" si="32"/>
        <v>1.0265672218887067</v>
      </c>
      <c r="W286" s="159">
        <f t="shared" si="33"/>
        <v>1.5460355643325325</v>
      </c>
    </row>
    <row r="287" spans="1:23" x14ac:dyDescent="0.25">
      <c r="A287" s="154">
        <v>38789</v>
      </c>
      <c r="B287" s="155">
        <v>1019.86</v>
      </c>
      <c r="C287" s="156">
        <v>3.07</v>
      </c>
      <c r="D287" s="155">
        <v>1.44</v>
      </c>
      <c r="E287" s="155">
        <v>1.52</v>
      </c>
      <c r="F287" s="160"/>
      <c r="G287" s="160"/>
      <c r="H287" s="157">
        <f t="shared" si="34"/>
        <v>1.0863316483298746E-2</v>
      </c>
      <c r="I287" s="157">
        <f t="shared" si="34"/>
        <v>1.655629139072845E-2</v>
      </c>
      <c r="J287" s="157">
        <f t="shared" si="34"/>
        <v>0</v>
      </c>
      <c r="K287" s="157">
        <f t="shared" si="34"/>
        <v>0</v>
      </c>
      <c r="L287" s="157" t="e">
        <f t="shared" si="34"/>
        <v>#DIV/0!</v>
      </c>
      <c r="M287" s="157" t="e">
        <f t="shared" si="34"/>
        <v>#DIV/0!</v>
      </c>
      <c r="N287" s="158">
        <f t="shared" si="35"/>
        <v>1.0377191465114646</v>
      </c>
      <c r="O287" s="158">
        <f t="shared" si="35"/>
        <v>0.51411483253588508</v>
      </c>
      <c r="P287" s="158">
        <f t="shared" si="35"/>
        <v>0.70985915492957896</v>
      </c>
      <c r="Q287" s="158">
        <f t="shared" si="35"/>
        <v>0.33043478260869541</v>
      </c>
      <c r="R287" s="158" t="e">
        <f t="shared" si="35"/>
        <v>#DIV/0!</v>
      </c>
      <c r="S287" s="158" t="e">
        <f t="shared" si="35"/>
        <v>#DIV/0!</v>
      </c>
      <c r="T287" s="159">
        <f t="shared" si="31"/>
        <v>1.5544087700741596</v>
      </c>
      <c r="V287" s="159">
        <f t="shared" si="32"/>
        <v>1.0377191465114646</v>
      </c>
      <c r="W287" s="159">
        <f t="shared" si="33"/>
        <v>1.5544087700741596</v>
      </c>
    </row>
    <row r="288" spans="1:23" x14ac:dyDescent="0.25">
      <c r="A288" s="154">
        <v>38790</v>
      </c>
      <c r="B288" s="155">
        <v>1018.27</v>
      </c>
      <c r="C288" s="156">
        <v>3.02</v>
      </c>
      <c r="D288" s="155">
        <v>1.44</v>
      </c>
      <c r="E288" s="155">
        <v>1.52</v>
      </c>
      <c r="F288" s="160"/>
      <c r="G288" s="160"/>
      <c r="H288" s="157">
        <f t="shared" si="34"/>
        <v>-1.55903751495301E-3</v>
      </c>
      <c r="I288" s="157">
        <f t="shared" si="34"/>
        <v>-1.6286644951139961E-2</v>
      </c>
      <c r="J288" s="157">
        <f t="shared" si="34"/>
        <v>0</v>
      </c>
      <c r="K288" s="157">
        <f t="shared" si="34"/>
        <v>0</v>
      </c>
      <c r="L288" s="157" t="e">
        <f t="shared" si="34"/>
        <v>#DIV/0!</v>
      </c>
      <c r="M288" s="157" t="e">
        <f t="shared" si="34"/>
        <v>#DIV/0!</v>
      </c>
      <c r="N288" s="158">
        <f t="shared" si="35"/>
        <v>1.0361013034320681</v>
      </c>
      <c r="O288" s="158">
        <f t="shared" si="35"/>
        <v>0.50574162679425838</v>
      </c>
      <c r="P288" s="158">
        <f t="shared" si="35"/>
        <v>0.70985915492957896</v>
      </c>
      <c r="Q288" s="158">
        <f t="shared" si="35"/>
        <v>0.33043478260869541</v>
      </c>
      <c r="R288" s="158" t="e">
        <f t="shared" si="35"/>
        <v>#DIV/0!</v>
      </c>
      <c r="S288" s="158" t="e">
        <f t="shared" si="35"/>
        <v>#DIV/0!</v>
      </c>
      <c r="T288" s="159">
        <f t="shared" si="31"/>
        <v>1.546035564332533</v>
      </c>
      <c r="V288" s="159">
        <f t="shared" si="32"/>
        <v>1.0361013034320681</v>
      </c>
      <c r="W288" s="159">
        <f t="shared" si="33"/>
        <v>1.546035564332533</v>
      </c>
    </row>
    <row r="289" spans="1:23" x14ac:dyDescent="0.25">
      <c r="A289" s="154">
        <v>38791</v>
      </c>
      <c r="B289" s="155">
        <v>1028.96</v>
      </c>
      <c r="C289" s="156">
        <v>3.07</v>
      </c>
      <c r="D289" s="155">
        <v>1.44</v>
      </c>
      <c r="E289" s="155">
        <v>1.5</v>
      </c>
      <c r="F289" s="160"/>
      <c r="G289" s="160"/>
      <c r="H289" s="157">
        <f t="shared" si="34"/>
        <v>1.0498197923929808E-2</v>
      </c>
      <c r="I289" s="157">
        <f t="shared" si="34"/>
        <v>1.655629139072845E-2</v>
      </c>
      <c r="J289" s="157">
        <f t="shared" si="34"/>
        <v>0</v>
      </c>
      <c r="K289" s="157">
        <f t="shared" si="34"/>
        <v>-1.3157894736842146E-2</v>
      </c>
      <c r="L289" s="157" t="e">
        <f t="shared" si="34"/>
        <v>#DIV/0!</v>
      </c>
      <c r="M289" s="157" t="e">
        <f t="shared" si="34"/>
        <v>#DIV/0!</v>
      </c>
      <c r="N289" s="158">
        <f t="shared" si="35"/>
        <v>1.0469784999847396</v>
      </c>
      <c r="O289" s="158">
        <f t="shared" si="35"/>
        <v>0.51411483253588519</v>
      </c>
      <c r="P289" s="158">
        <f t="shared" si="35"/>
        <v>0.70985915492957896</v>
      </c>
      <c r="Q289" s="158">
        <f t="shared" si="35"/>
        <v>0.32608695652173886</v>
      </c>
      <c r="R289" s="158" t="e">
        <f t="shared" si="35"/>
        <v>#DIV/0!</v>
      </c>
      <c r="S289" s="158" t="e">
        <f t="shared" si="35"/>
        <v>#DIV/0!</v>
      </c>
      <c r="T289" s="159">
        <f t="shared" si="31"/>
        <v>1.5500609439872028</v>
      </c>
      <c r="V289" s="159">
        <f t="shared" si="32"/>
        <v>1.0469784999847396</v>
      </c>
      <c r="W289" s="159">
        <f t="shared" si="33"/>
        <v>1.5500609439872028</v>
      </c>
    </row>
    <row r="290" spans="1:23" x14ac:dyDescent="0.25">
      <c r="A290" s="154">
        <v>38792</v>
      </c>
      <c r="B290" s="155">
        <v>1027.6199999999999</v>
      </c>
      <c r="C290" s="156">
        <v>3.07</v>
      </c>
      <c r="D290" s="155">
        <v>1.44</v>
      </c>
      <c r="E290" s="155">
        <v>1.51</v>
      </c>
      <c r="F290" s="160"/>
      <c r="G290" s="160"/>
      <c r="H290" s="157">
        <f t="shared" si="34"/>
        <v>-1.3022858031411788E-3</v>
      </c>
      <c r="I290" s="157">
        <f t="shared" si="34"/>
        <v>0</v>
      </c>
      <c r="J290" s="157">
        <f t="shared" si="34"/>
        <v>0</v>
      </c>
      <c r="K290" s="157">
        <f t="shared" si="34"/>
        <v>6.6666666666665986E-3</v>
      </c>
      <c r="L290" s="157" t="e">
        <f t="shared" si="34"/>
        <v>#DIV/0!</v>
      </c>
      <c r="M290" s="157" t="e">
        <f t="shared" si="34"/>
        <v>#DIV/0!</v>
      </c>
      <c r="N290" s="158">
        <f t="shared" si="35"/>
        <v>1.0456150347480153</v>
      </c>
      <c r="O290" s="158">
        <f t="shared" si="35"/>
        <v>0.51411483253588519</v>
      </c>
      <c r="P290" s="158">
        <f t="shared" si="35"/>
        <v>0.70985915492957896</v>
      </c>
      <c r="Q290" s="158">
        <f t="shared" si="35"/>
        <v>0.32826086956521711</v>
      </c>
      <c r="R290" s="158" t="e">
        <f t="shared" si="35"/>
        <v>#DIV/0!</v>
      </c>
      <c r="S290" s="158" t="e">
        <f t="shared" si="35"/>
        <v>#DIV/0!</v>
      </c>
      <c r="T290" s="159">
        <f t="shared" si="31"/>
        <v>1.5522348570306812</v>
      </c>
      <c r="V290" s="159">
        <f t="shared" si="32"/>
        <v>1.0456150347480153</v>
      </c>
      <c r="W290" s="159">
        <f t="shared" si="33"/>
        <v>1.5522348570306812</v>
      </c>
    </row>
    <row r="291" spans="1:23" x14ac:dyDescent="0.25">
      <c r="A291" s="154">
        <v>38793</v>
      </c>
      <c r="B291" s="155">
        <v>1024.02</v>
      </c>
      <c r="C291" s="156">
        <v>3.01</v>
      </c>
      <c r="D291" s="155">
        <v>1.44</v>
      </c>
      <c r="E291" s="155">
        <v>1.5</v>
      </c>
      <c r="F291" s="160"/>
      <c r="G291" s="160"/>
      <c r="H291" s="157">
        <f t="shared" si="34"/>
        <v>-3.5032404974600917E-3</v>
      </c>
      <c r="I291" s="157">
        <f t="shared" si="34"/>
        <v>-1.9543973941368087E-2</v>
      </c>
      <c r="J291" s="157">
        <f t="shared" si="34"/>
        <v>0</v>
      </c>
      <c r="K291" s="157">
        <f t="shared" si="34"/>
        <v>-6.6225165562914245E-3</v>
      </c>
      <c r="L291" s="157" t="e">
        <f t="shared" si="34"/>
        <v>#DIV/0!</v>
      </c>
      <c r="M291" s="157" t="e">
        <f t="shared" si="34"/>
        <v>#DIV/0!</v>
      </c>
      <c r="N291" s="158">
        <f t="shared" si="35"/>
        <v>1.0419519938135329</v>
      </c>
      <c r="O291" s="158">
        <f t="shared" si="35"/>
        <v>0.504066985645933</v>
      </c>
      <c r="P291" s="158">
        <f t="shared" si="35"/>
        <v>0.70985915492957896</v>
      </c>
      <c r="Q291" s="158">
        <f t="shared" si="35"/>
        <v>0.32608695652173886</v>
      </c>
      <c r="R291" s="158" t="e">
        <f t="shared" si="35"/>
        <v>#DIV/0!</v>
      </c>
      <c r="S291" s="158" t="e">
        <f t="shared" si="35"/>
        <v>#DIV/0!</v>
      </c>
      <c r="T291" s="159">
        <f t="shared" si="31"/>
        <v>1.5400130970972508</v>
      </c>
      <c r="V291" s="159">
        <f t="shared" si="32"/>
        <v>1.0419519938135329</v>
      </c>
      <c r="W291" s="159">
        <f t="shared" si="33"/>
        <v>1.5400130970972508</v>
      </c>
    </row>
    <row r="292" spans="1:23" x14ac:dyDescent="0.25">
      <c r="A292" s="154">
        <v>38796</v>
      </c>
      <c r="B292" s="155">
        <v>1037.6600000000001</v>
      </c>
      <c r="C292" s="156">
        <v>3.07</v>
      </c>
      <c r="D292" s="155">
        <v>1.44</v>
      </c>
      <c r="E292" s="155">
        <v>1.54</v>
      </c>
      <c r="F292" s="160"/>
      <c r="G292" s="160"/>
      <c r="H292" s="157">
        <f t="shared" si="34"/>
        <v>1.3320052342727706E-2</v>
      </c>
      <c r="I292" s="157">
        <f t="shared" si="34"/>
        <v>1.9933554817275656E-2</v>
      </c>
      <c r="J292" s="157">
        <f t="shared" si="34"/>
        <v>0</v>
      </c>
      <c r="K292" s="157">
        <f t="shared" si="34"/>
        <v>2.6666666666666616E-2</v>
      </c>
      <c r="L292" s="157" t="e">
        <f t="shared" si="34"/>
        <v>#DIV/0!</v>
      </c>
      <c r="M292" s="157" t="e">
        <f t="shared" si="34"/>
        <v>#DIV/0!</v>
      </c>
      <c r="N292" s="158">
        <f t="shared" si="35"/>
        <v>1.0558308489097386</v>
      </c>
      <c r="O292" s="158">
        <f t="shared" si="35"/>
        <v>0.51411483253588508</v>
      </c>
      <c r="P292" s="158">
        <f t="shared" si="35"/>
        <v>0.70985915492957896</v>
      </c>
      <c r="Q292" s="158">
        <f t="shared" si="35"/>
        <v>0.33478260869565185</v>
      </c>
      <c r="R292" s="158" t="e">
        <f t="shared" si="35"/>
        <v>#DIV/0!</v>
      </c>
      <c r="S292" s="158" t="e">
        <f t="shared" si="35"/>
        <v>#DIV/0!</v>
      </c>
      <c r="T292" s="159">
        <f t="shared" si="31"/>
        <v>1.5587565961611158</v>
      </c>
      <c r="V292" s="159">
        <f t="shared" si="32"/>
        <v>1.0558308489097386</v>
      </c>
      <c r="W292" s="159">
        <f t="shared" si="33"/>
        <v>1.5587565961611158</v>
      </c>
    </row>
    <row r="293" spans="1:23" x14ac:dyDescent="0.25">
      <c r="A293" s="154">
        <v>38797</v>
      </c>
      <c r="B293" s="155">
        <v>1040.76</v>
      </c>
      <c r="C293" s="156">
        <v>3.13</v>
      </c>
      <c r="D293" s="155">
        <v>1.44</v>
      </c>
      <c r="E293" s="155">
        <v>1.56</v>
      </c>
      <c r="F293" s="160"/>
      <c r="G293" s="160"/>
      <c r="H293" s="157">
        <f t="shared" si="34"/>
        <v>2.9874910857119463E-3</v>
      </c>
      <c r="I293" s="157">
        <f t="shared" si="34"/>
        <v>1.9543973941368087E-2</v>
      </c>
      <c r="J293" s="157">
        <f t="shared" si="34"/>
        <v>0</v>
      </c>
      <c r="K293" s="157">
        <f t="shared" si="34"/>
        <v>1.2987012987013102E-2</v>
      </c>
      <c r="L293" s="157" t="e">
        <f t="shared" si="34"/>
        <v>#DIV/0!</v>
      </c>
      <c r="M293" s="157" t="e">
        <f t="shared" si="34"/>
        <v>#DIV/0!</v>
      </c>
      <c r="N293" s="158">
        <f t="shared" si="35"/>
        <v>1.0589851341588761</v>
      </c>
      <c r="O293" s="158">
        <f t="shared" si="35"/>
        <v>0.52416267942583727</v>
      </c>
      <c r="P293" s="158">
        <f t="shared" si="35"/>
        <v>0.70985915492957896</v>
      </c>
      <c r="Q293" s="158">
        <f t="shared" si="35"/>
        <v>0.3391304347826084</v>
      </c>
      <c r="R293" s="158" t="e">
        <f t="shared" si="35"/>
        <v>#DIV/0!</v>
      </c>
      <c r="S293" s="158" t="e">
        <f t="shared" si="35"/>
        <v>#DIV/0!</v>
      </c>
      <c r="T293" s="159">
        <f t="shared" si="31"/>
        <v>1.5731522691380246</v>
      </c>
      <c r="V293" s="159">
        <f t="shared" si="32"/>
        <v>1.0589851341588761</v>
      </c>
      <c r="W293" s="159">
        <f t="shared" si="33"/>
        <v>1.5731522691380246</v>
      </c>
    </row>
    <row r="294" spans="1:23" x14ac:dyDescent="0.25">
      <c r="A294" s="154">
        <v>38798</v>
      </c>
      <c r="B294" s="155">
        <v>1047.67</v>
      </c>
      <c r="C294" s="156">
        <v>3.15</v>
      </c>
      <c r="D294" s="155">
        <v>1.44</v>
      </c>
      <c r="E294" s="155">
        <v>1.57</v>
      </c>
      <c r="F294" s="160"/>
      <c r="G294" s="160"/>
      <c r="H294" s="157">
        <f t="shared" si="34"/>
        <v>6.6393789154080007E-3</v>
      </c>
      <c r="I294" s="157">
        <f t="shared" si="34"/>
        <v>6.389776357827559E-3</v>
      </c>
      <c r="J294" s="157">
        <f t="shared" si="34"/>
        <v>0</v>
      </c>
      <c r="K294" s="157">
        <f t="shared" si="34"/>
        <v>6.4102564102563875E-3</v>
      </c>
      <c r="L294" s="157" t="e">
        <f t="shared" si="34"/>
        <v>#DIV/0!</v>
      </c>
      <c r="M294" s="157" t="e">
        <f t="shared" si="34"/>
        <v>#DIV/0!</v>
      </c>
      <c r="N294" s="158">
        <f t="shared" si="35"/>
        <v>1.066016137730341</v>
      </c>
      <c r="O294" s="158">
        <f t="shared" si="35"/>
        <v>0.52751196172248804</v>
      </c>
      <c r="P294" s="158">
        <f t="shared" si="35"/>
        <v>0.70985915492957896</v>
      </c>
      <c r="Q294" s="158">
        <f t="shared" si="35"/>
        <v>0.34130434782608665</v>
      </c>
      <c r="R294" s="158" t="e">
        <f t="shared" si="35"/>
        <v>#DIV/0!</v>
      </c>
      <c r="S294" s="158" t="e">
        <f t="shared" si="35"/>
        <v>#DIV/0!</v>
      </c>
      <c r="T294" s="159">
        <f t="shared" si="31"/>
        <v>1.5786754644781538</v>
      </c>
      <c r="V294" s="159">
        <f t="shared" si="32"/>
        <v>1.066016137730341</v>
      </c>
      <c r="W294" s="159">
        <f t="shared" si="33"/>
        <v>1.5786754644781538</v>
      </c>
    </row>
    <row r="295" spans="1:23" x14ac:dyDescent="0.25">
      <c r="A295" s="154">
        <v>38799</v>
      </c>
      <c r="B295" s="155">
        <v>1048.54</v>
      </c>
      <c r="C295" s="156">
        <v>3.12</v>
      </c>
      <c r="D295" s="155">
        <v>1.44</v>
      </c>
      <c r="E295" s="155">
        <v>1.59</v>
      </c>
      <c r="F295" s="160"/>
      <c r="G295" s="160"/>
      <c r="H295" s="157">
        <f t="shared" si="34"/>
        <v>8.3041415712958866E-4</v>
      </c>
      <c r="I295" s="157">
        <f t="shared" si="34"/>
        <v>-9.52380952380949E-3</v>
      </c>
      <c r="J295" s="157">
        <f t="shared" si="34"/>
        <v>0</v>
      </c>
      <c r="K295" s="157">
        <f t="shared" si="34"/>
        <v>1.2738853503184711E-2</v>
      </c>
      <c r="L295" s="157" t="e">
        <f t="shared" si="34"/>
        <v>#DIV/0!</v>
      </c>
      <c r="M295" s="157" t="e">
        <f t="shared" si="34"/>
        <v>#DIV/0!</v>
      </c>
      <c r="N295" s="158">
        <f t="shared" si="35"/>
        <v>1.0669013726228409</v>
      </c>
      <c r="O295" s="158">
        <f t="shared" si="35"/>
        <v>0.522488038277512</v>
      </c>
      <c r="P295" s="158">
        <f t="shared" si="35"/>
        <v>0.70985915492957896</v>
      </c>
      <c r="Q295" s="158">
        <f t="shared" si="35"/>
        <v>0.34565217391304315</v>
      </c>
      <c r="R295" s="158" t="e">
        <f t="shared" si="35"/>
        <v>#DIV/0!</v>
      </c>
      <c r="S295" s="158" t="e">
        <f t="shared" si="35"/>
        <v>#DIV/0!</v>
      </c>
      <c r="T295" s="159">
        <f t="shared" si="31"/>
        <v>1.5779993671201342</v>
      </c>
      <c r="V295" s="159">
        <f t="shared" si="32"/>
        <v>1.0669013726228409</v>
      </c>
      <c r="W295" s="159">
        <f t="shared" si="33"/>
        <v>1.5779993671201342</v>
      </c>
    </row>
    <row r="296" spans="1:23" x14ac:dyDescent="0.25">
      <c r="A296" s="154">
        <v>38800</v>
      </c>
      <c r="B296" s="155">
        <v>1042.5999999999999</v>
      </c>
      <c r="C296" s="156">
        <v>3.06</v>
      </c>
      <c r="D296" s="155">
        <v>1.44</v>
      </c>
      <c r="E296" s="155">
        <v>1.6</v>
      </c>
      <c r="F296" s="160"/>
      <c r="G296" s="160"/>
      <c r="H296" s="157">
        <f t="shared" si="34"/>
        <v>-5.6650199324775885E-3</v>
      </c>
      <c r="I296" s="157">
        <f t="shared" si="34"/>
        <v>-1.9230769230769273E-2</v>
      </c>
      <c r="J296" s="157">
        <f t="shared" si="34"/>
        <v>0</v>
      </c>
      <c r="K296" s="157">
        <f t="shared" si="34"/>
        <v>6.2893081761006275E-3</v>
      </c>
      <c r="L296" s="157" t="e">
        <f t="shared" si="34"/>
        <v>#DIV/0!</v>
      </c>
      <c r="M296" s="157" t="e">
        <f t="shared" si="34"/>
        <v>#DIV/0!</v>
      </c>
      <c r="N296" s="158">
        <f t="shared" si="35"/>
        <v>1.0608573550809448</v>
      </c>
      <c r="O296" s="158">
        <f t="shared" si="35"/>
        <v>0.51244019138755981</v>
      </c>
      <c r="P296" s="158">
        <f t="shared" si="35"/>
        <v>0.70985915492957896</v>
      </c>
      <c r="Q296" s="158">
        <f t="shared" si="35"/>
        <v>0.3478260869565214</v>
      </c>
      <c r="R296" s="158" t="e">
        <f t="shared" si="35"/>
        <v>#DIV/0!</v>
      </c>
      <c r="S296" s="158" t="e">
        <f t="shared" si="35"/>
        <v>#DIV/0!</v>
      </c>
      <c r="T296" s="159">
        <f t="shared" si="31"/>
        <v>1.5701254332736601</v>
      </c>
      <c r="V296" s="159">
        <f t="shared" si="32"/>
        <v>1.0608573550809448</v>
      </c>
      <c r="W296" s="159">
        <f t="shared" si="33"/>
        <v>1.5701254332736601</v>
      </c>
    </row>
    <row r="297" spans="1:23" x14ac:dyDescent="0.25">
      <c r="A297" s="154">
        <v>38803</v>
      </c>
      <c r="B297" s="155">
        <v>1050.71</v>
      </c>
      <c r="C297" s="156">
        <v>3.14</v>
      </c>
      <c r="D297" s="155">
        <v>1.44</v>
      </c>
      <c r="E297" s="155">
        <v>1.6</v>
      </c>
      <c r="F297" s="160"/>
      <c r="G297" s="160"/>
      <c r="H297" s="157">
        <f t="shared" si="34"/>
        <v>7.7786303472089369E-3</v>
      </c>
      <c r="I297" s="157">
        <f t="shared" si="34"/>
        <v>2.6143790849673332E-2</v>
      </c>
      <c r="J297" s="157">
        <f t="shared" si="34"/>
        <v>0</v>
      </c>
      <c r="K297" s="157">
        <f t="shared" si="34"/>
        <v>0</v>
      </c>
      <c r="L297" s="157" t="e">
        <f t="shared" si="34"/>
        <v>#DIV/0!</v>
      </c>
      <c r="M297" s="157" t="e">
        <f t="shared" si="34"/>
        <v>#DIV/0!</v>
      </c>
      <c r="N297" s="158">
        <f t="shared" si="35"/>
        <v>1.0691093722972373</v>
      </c>
      <c r="O297" s="158">
        <f t="shared" si="35"/>
        <v>0.52583732057416277</v>
      </c>
      <c r="P297" s="158">
        <f t="shared" si="35"/>
        <v>0.70985915492957896</v>
      </c>
      <c r="Q297" s="158">
        <f t="shared" si="35"/>
        <v>0.3478260869565214</v>
      </c>
      <c r="R297" s="158" t="e">
        <f t="shared" si="35"/>
        <v>#DIV/0!</v>
      </c>
      <c r="S297" s="158" t="e">
        <f t="shared" si="35"/>
        <v>#DIV/0!</v>
      </c>
      <c r="T297" s="159">
        <f t="shared" si="31"/>
        <v>1.5835225624602631</v>
      </c>
      <c r="V297" s="159">
        <f t="shared" si="32"/>
        <v>1.0691093722972373</v>
      </c>
      <c r="W297" s="159">
        <f t="shared" si="33"/>
        <v>1.5835225624602631</v>
      </c>
    </row>
    <row r="298" spans="1:23" x14ac:dyDescent="0.25">
      <c r="A298" s="154">
        <v>38804</v>
      </c>
      <c r="B298" s="155">
        <v>1055.98</v>
      </c>
      <c r="C298" s="156">
        <v>3.16</v>
      </c>
      <c r="D298" s="155">
        <v>1.44</v>
      </c>
      <c r="E298" s="155">
        <v>1.6</v>
      </c>
      <c r="F298" s="160"/>
      <c r="G298" s="160"/>
      <c r="H298" s="157">
        <f t="shared" si="34"/>
        <v>5.0156560801744021E-3</v>
      </c>
      <c r="I298" s="157">
        <f t="shared" si="34"/>
        <v>6.3694267515923553E-3</v>
      </c>
      <c r="J298" s="157">
        <f t="shared" si="34"/>
        <v>0</v>
      </c>
      <c r="K298" s="157">
        <f t="shared" si="34"/>
        <v>0</v>
      </c>
      <c r="L298" s="157" t="e">
        <f t="shared" si="34"/>
        <v>#DIV/0!</v>
      </c>
      <c r="M298" s="157" t="e">
        <f t="shared" si="34"/>
        <v>#DIV/0!</v>
      </c>
      <c r="N298" s="158">
        <f t="shared" si="35"/>
        <v>1.0744716572207713</v>
      </c>
      <c r="O298" s="158">
        <f t="shared" si="35"/>
        <v>0.52918660287081354</v>
      </c>
      <c r="P298" s="158">
        <f t="shared" si="35"/>
        <v>0.70985915492957896</v>
      </c>
      <c r="Q298" s="158">
        <f t="shared" si="35"/>
        <v>0.3478260869565214</v>
      </c>
      <c r="R298" s="158" t="e">
        <f t="shared" si="35"/>
        <v>#DIV/0!</v>
      </c>
      <c r="S298" s="158" t="e">
        <f t="shared" si="35"/>
        <v>#DIV/0!</v>
      </c>
      <c r="T298" s="159">
        <f t="shared" si="31"/>
        <v>1.5868718447569141</v>
      </c>
      <c r="V298" s="159">
        <f t="shared" si="32"/>
        <v>1.0744716572207713</v>
      </c>
      <c r="W298" s="159">
        <f t="shared" si="33"/>
        <v>1.5868718447569141</v>
      </c>
    </row>
    <row r="299" spans="1:23" x14ac:dyDescent="0.25">
      <c r="A299" s="154">
        <v>38805</v>
      </c>
      <c r="B299" s="155">
        <v>1065.29</v>
      </c>
      <c r="C299" s="156">
        <v>3.18</v>
      </c>
      <c r="D299" s="155">
        <v>1.44</v>
      </c>
      <c r="E299" s="155">
        <v>1.6</v>
      </c>
      <c r="F299" s="160"/>
      <c r="G299" s="160"/>
      <c r="H299" s="157">
        <f t="shared" si="34"/>
        <v>8.8164548570994761E-3</v>
      </c>
      <c r="I299" s="157">
        <f t="shared" si="34"/>
        <v>6.3291139240506666E-3</v>
      </c>
      <c r="J299" s="157">
        <f t="shared" si="34"/>
        <v>0</v>
      </c>
      <c r="K299" s="157">
        <f t="shared" si="34"/>
        <v>0</v>
      </c>
      <c r="L299" s="157" t="e">
        <f t="shared" si="34"/>
        <v>#DIV/0!</v>
      </c>
      <c r="M299" s="157" t="e">
        <f t="shared" si="34"/>
        <v>#DIV/0!</v>
      </c>
      <c r="N299" s="158">
        <f t="shared" si="35"/>
        <v>1.083944688081891</v>
      </c>
      <c r="O299" s="158">
        <f t="shared" si="35"/>
        <v>0.53253588516746431</v>
      </c>
      <c r="P299" s="158">
        <f t="shared" si="35"/>
        <v>0.70985915492957896</v>
      </c>
      <c r="Q299" s="158">
        <f t="shared" si="35"/>
        <v>0.3478260869565214</v>
      </c>
      <c r="R299" s="158" t="e">
        <f t="shared" si="35"/>
        <v>#DIV/0!</v>
      </c>
      <c r="S299" s="158" t="e">
        <f t="shared" si="35"/>
        <v>#DIV/0!</v>
      </c>
      <c r="T299" s="159">
        <f t="shared" si="31"/>
        <v>1.5902211270535647</v>
      </c>
      <c r="V299" s="159">
        <f t="shared" si="32"/>
        <v>1.083944688081891</v>
      </c>
      <c r="W299" s="159">
        <f t="shared" si="33"/>
        <v>1.5902211270535647</v>
      </c>
    </row>
    <row r="300" spans="1:23" x14ac:dyDescent="0.25">
      <c r="A300" s="154">
        <v>38806</v>
      </c>
      <c r="B300" s="155">
        <v>1055.6300000000001</v>
      </c>
      <c r="C300" s="156">
        <v>3.17</v>
      </c>
      <c r="D300" s="155">
        <v>1.44</v>
      </c>
      <c r="E300" s="155">
        <v>1.6</v>
      </c>
      <c r="F300" s="160"/>
      <c r="G300" s="160"/>
      <c r="H300" s="157">
        <f t="shared" si="34"/>
        <v>-9.0679533272628454E-3</v>
      </c>
      <c r="I300" s="157">
        <f t="shared" si="34"/>
        <v>-3.1446540880504248E-3</v>
      </c>
      <c r="J300" s="157">
        <f t="shared" si="34"/>
        <v>0</v>
      </c>
      <c r="K300" s="157">
        <f t="shared" si="34"/>
        <v>0</v>
      </c>
      <c r="L300" s="157" t="e">
        <f t="shared" si="34"/>
        <v>#DIV/0!</v>
      </c>
      <c r="M300" s="157" t="e">
        <f t="shared" si="34"/>
        <v>#DIV/0!</v>
      </c>
      <c r="N300" s="158">
        <f t="shared" si="35"/>
        <v>1.07411552824103</v>
      </c>
      <c r="O300" s="158">
        <f t="shared" si="35"/>
        <v>0.53086124401913892</v>
      </c>
      <c r="P300" s="158">
        <f t="shared" si="35"/>
        <v>0.70985915492957896</v>
      </c>
      <c r="Q300" s="158">
        <f t="shared" si="35"/>
        <v>0.3478260869565214</v>
      </c>
      <c r="R300" s="158" t="e">
        <f t="shared" si="35"/>
        <v>#DIV/0!</v>
      </c>
      <c r="S300" s="158" t="e">
        <f t="shared" si="35"/>
        <v>#DIV/0!</v>
      </c>
      <c r="T300" s="159">
        <f t="shared" si="31"/>
        <v>1.5885464859052392</v>
      </c>
      <c r="V300" s="159">
        <f t="shared" si="32"/>
        <v>1.07411552824103</v>
      </c>
      <c r="W300" s="159">
        <f t="shared" si="33"/>
        <v>1.5885464859052392</v>
      </c>
    </row>
    <row r="301" spans="1:23" x14ac:dyDescent="0.25">
      <c r="A301" s="154">
        <v>38807</v>
      </c>
      <c r="B301" s="155">
        <v>1061.0899999999999</v>
      </c>
      <c r="C301" s="156">
        <v>3.15</v>
      </c>
      <c r="D301" s="155">
        <v>1.44</v>
      </c>
      <c r="E301" s="155">
        <v>1.6</v>
      </c>
      <c r="F301" s="160"/>
      <c r="G301" s="160"/>
      <c r="H301" s="157">
        <f t="shared" si="34"/>
        <v>5.1722667980256265E-3</v>
      </c>
      <c r="I301" s="157">
        <f t="shared" si="34"/>
        <v>-6.3091482649841879E-3</v>
      </c>
      <c r="J301" s="157">
        <f t="shared" si="34"/>
        <v>0</v>
      </c>
      <c r="K301" s="157">
        <f t="shared" si="34"/>
        <v>0</v>
      </c>
      <c r="L301" s="157" t="e">
        <f t="shared" si="34"/>
        <v>#DIV/0!</v>
      </c>
      <c r="M301" s="157" t="e">
        <f t="shared" si="34"/>
        <v>#DIV/0!</v>
      </c>
      <c r="N301" s="158">
        <f t="shared" si="35"/>
        <v>1.0796711403249948</v>
      </c>
      <c r="O301" s="158">
        <f t="shared" si="35"/>
        <v>0.52751196172248827</v>
      </c>
      <c r="P301" s="158">
        <f t="shared" si="35"/>
        <v>0.70985915492957896</v>
      </c>
      <c r="Q301" s="158">
        <f t="shared" si="35"/>
        <v>0.3478260869565214</v>
      </c>
      <c r="R301" s="158" t="e">
        <f t="shared" si="35"/>
        <v>#DIV/0!</v>
      </c>
      <c r="S301" s="158" t="e">
        <f t="shared" si="35"/>
        <v>#DIV/0!</v>
      </c>
      <c r="T301" s="159">
        <f t="shared" si="31"/>
        <v>1.5851972036085886</v>
      </c>
      <c r="V301" s="159">
        <f t="shared" si="32"/>
        <v>1.0796711403249948</v>
      </c>
      <c r="W301" s="159">
        <f t="shared" si="33"/>
        <v>1.5851972036085886</v>
      </c>
    </row>
    <row r="302" spans="1:23" x14ac:dyDescent="0.25">
      <c r="A302" s="154">
        <v>38810</v>
      </c>
      <c r="B302" s="155">
        <v>1079.32</v>
      </c>
      <c r="C302" s="156">
        <v>3.27</v>
      </c>
      <c r="D302" s="155">
        <v>1.44</v>
      </c>
      <c r="E302" s="155">
        <v>1.6</v>
      </c>
      <c r="F302" s="160"/>
      <c r="G302" s="160"/>
      <c r="H302" s="157">
        <f t="shared" si="34"/>
        <v>1.7180446521972703E-2</v>
      </c>
      <c r="I302" s="157">
        <f t="shared" si="34"/>
        <v>3.8095238095238182E-2</v>
      </c>
      <c r="J302" s="157">
        <f t="shared" si="34"/>
        <v>0</v>
      </c>
      <c r="K302" s="157">
        <f t="shared" si="34"/>
        <v>0</v>
      </c>
      <c r="L302" s="157" t="e">
        <f t="shared" si="34"/>
        <v>#DIV/0!</v>
      </c>
      <c r="M302" s="157" t="e">
        <f t="shared" si="34"/>
        <v>#DIV/0!</v>
      </c>
      <c r="N302" s="158">
        <f t="shared" si="35"/>
        <v>1.0982203726126656</v>
      </c>
      <c r="O302" s="158">
        <f t="shared" si="35"/>
        <v>0.54760765550239265</v>
      </c>
      <c r="P302" s="158">
        <f t="shared" si="35"/>
        <v>0.70985915492957896</v>
      </c>
      <c r="Q302" s="158">
        <f t="shared" si="35"/>
        <v>0.3478260869565214</v>
      </c>
      <c r="R302" s="158" t="e">
        <f t="shared" si="35"/>
        <v>#DIV/0!</v>
      </c>
      <c r="S302" s="158" t="e">
        <f t="shared" si="35"/>
        <v>#DIV/0!</v>
      </c>
      <c r="T302" s="159">
        <f t="shared" si="31"/>
        <v>1.6052928973884932</v>
      </c>
      <c r="V302" s="159">
        <f t="shared" si="32"/>
        <v>1.0982203726126656</v>
      </c>
      <c r="W302" s="159">
        <f t="shared" si="33"/>
        <v>1.6052928973884932</v>
      </c>
    </row>
    <row r="303" spans="1:23" x14ac:dyDescent="0.25">
      <c r="A303" s="154">
        <v>38811</v>
      </c>
      <c r="B303" s="155">
        <v>1089.3699999999999</v>
      </c>
      <c r="C303" s="156">
        <v>3.38</v>
      </c>
      <c r="D303" s="155">
        <v>1.44</v>
      </c>
      <c r="E303" s="155">
        <v>1.6</v>
      </c>
      <c r="F303" s="160"/>
      <c r="G303" s="160"/>
      <c r="H303" s="157">
        <f t="shared" si="34"/>
        <v>9.3114183004112672E-3</v>
      </c>
      <c r="I303" s="157">
        <f t="shared" si="34"/>
        <v>3.3639143730886722E-2</v>
      </c>
      <c r="J303" s="157">
        <f t="shared" si="34"/>
        <v>0</v>
      </c>
      <c r="K303" s="157">
        <f t="shared" si="34"/>
        <v>0</v>
      </c>
      <c r="L303" s="157" t="e">
        <f t="shared" si="34"/>
        <v>#DIV/0!</v>
      </c>
      <c r="M303" s="157" t="e">
        <f t="shared" si="34"/>
        <v>#DIV/0!</v>
      </c>
      <c r="N303" s="158">
        <f t="shared" si="35"/>
        <v>1.1084463618880955</v>
      </c>
      <c r="O303" s="158">
        <f t="shared" si="35"/>
        <v>0.56602870813397155</v>
      </c>
      <c r="P303" s="158">
        <f t="shared" si="35"/>
        <v>0.70985915492957896</v>
      </c>
      <c r="Q303" s="158">
        <f t="shared" si="35"/>
        <v>0.3478260869565214</v>
      </c>
      <c r="R303" s="158" t="e">
        <f t="shared" si="35"/>
        <v>#DIV/0!</v>
      </c>
      <c r="S303" s="158" t="e">
        <f t="shared" si="35"/>
        <v>#DIV/0!</v>
      </c>
      <c r="T303" s="159">
        <f t="shared" si="31"/>
        <v>1.6237139500200719</v>
      </c>
      <c r="V303" s="159">
        <f t="shared" si="32"/>
        <v>1.1084463618880955</v>
      </c>
      <c r="W303" s="159">
        <f t="shared" si="33"/>
        <v>1.6237139500200719</v>
      </c>
    </row>
    <row r="304" spans="1:23" x14ac:dyDescent="0.25">
      <c r="A304" s="154">
        <v>38812</v>
      </c>
      <c r="B304" s="155">
        <v>1099.97</v>
      </c>
      <c r="C304" s="156">
        <v>3.38</v>
      </c>
      <c r="D304" s="155">
        <v>1.44</v>
      </c>
      <c r="E304" s="155">
        <v>1.6</v>
      </c>
      <c r="F304" s="160"/>
      <c r="G304" s="160"/>
      <c r="H304" s="157">
        <f t="shared" si="34"/>
        <v>9.7303946317597312E-3</v>
      </c>
      <c r="I304" s="157">
        <f t="shared" si="34"/>
        <v>0</v>
      </c>
      <c r="J304" s="157">
        <f t="shared" si="34"/>
        <v>0</v>
      </c>
      <c r="K304" s="157">
        <f t="shared" si="34"/>
        <v>0</v>
      </c>
      <c r="L304" s="157" t="e">
        <f t="shared" si="34"/>
        <v>#DIV/0!</v>
      </c>
      <c r="M304" s="157" t="e">
        <f t="shared" si="34"/>
        <v>#DIV/0!</v>
      </c>
      <c r="N304" s="158">
        <f t="shared" si="35"/>
        <v>1.1192319824174051</v>
      </c>
      <c r="O304" s="158">
        <f t="shared" si="35"/>
        <v>0.56602870813397155</v>
      </c>
      <c r="P304" s="158">
        <f t="shared" si="35"/>
        <v>0.70985915492957896</v>
      </c>
      <c r="Q304" s="158">
        <f t="shared" si="35"/>
        <v>0.3478260869565214</v>
      </c>
      <c r="R304" s="158" t="e">
        <f t="shared" si="35"/>
        <v>#DIV/0!</v>
      </c>
      <c r="S304" s="158" t="e">
        <f t="shared" si="35"/>
        <v>#DIV/0!</v>
      </c>
      <c r="T304" s="159">
        <f t="shared" si="31"/>
        <v>1.6237139500200719</v>
      </c>
      <c r="V304" s="159">
        <f t="shared" si="32"/>
        <v>1.1192319824174051</v>
      </c>
      <c r="W304" s="159">
        <f t="shared" si="33"/>
        <v>1.6237139500200719</v>
      </c>
    </row>
    <row r="305" spans="1:23" x14ac:dyDescent="0.25">
      <c r="A305" s="154">
        <v>38813</v>
      </c>
      <c r="B305" s="155">
        <v>1103.24</v>
      </c>
      <c r="C305" s="156">
        <v>3.33</v>
      </c>
      <c r="D305" s="155">
        <v>1.44</v>
      </c>
      <c r="E305" s="155">
        <v>1.6</v>
      </c>
      <c r="F305" s="160"/>
      <c r="G305" s="160"/>
      <c r="H305" s="157">
        <f t="shared" si="34"/>
        <v>2.9728083493185675E-3</v>
      </c>
      <c r="I305" s="157">
        <f t="shared" si="34"/>
        <v>-1.4792899408283988E-2</v>
      </c>
      <c r="J305" s="157">
        <f t="shared" si="34"/>
        <v>0</v>
      </c>
      <c r="K305" s="157">
        <f t="shared" si="34"/>
        <v>0</v>
      </c>
      <c r="L305" s="157" t="e">
        <f t="shared" si="34"/>
        <v>#DIV/0!</v>
      </c>
      <c r="M305" s="157" t="e">
        <f t="shared" si="34"/>
        <v>#DIV/0!</v>
      </c>
      <c r="N305" s="158">
        <f t="shared" si="35"/>
        <v>1.1225592445995598</v>
      </c>
      <c r="O305" s="158">
        <f t="shared" si="35"/>
        <v>0.55765550239234474</v>
      </c>
      <c r="P305" s="158">
        <f t="shared" si="35"/>
        <v>0.70985915492957896</v>
      </c>
      <c r="Q305" s="158">
        <f t="shared" si="35"/>
        <v>0.3478260869565214</v>
      </c>
      <c r="R305" s="158" t="e">
        <f t="shared" si="35"/>
        <v>#DIV/0!</v>
      </c>
      <c r="S305" s="158" t="e">
        <f t="shared" si="35"/>
        <v>#DIV/0!</v>
      </c>
      <c r="T305" s="159">
        <f t="shared" si="31"/>
        <v>1.6153407442784453</v>
      </c>
      <c r="V305" s="159">
        <f t="shared" si="32"/>
        <v>1.1225592445995598</v>
      </c>
      <c r="W305" s="159">
        <f t="shared" si="33"/>
        <v>1.6153407442784453</v>
      </c>
    </row>
    <row r="306" spans="1:23" x14ac:dyDescent="0.25">
      <c r="A306" s="154">
        <v>38814</v>
      </c>
      <c r="B306" s="155">
        <v>1103.1500000000001</v>
      </c>
      <c r="C306" s="156">
        <v>3.25</v>
      </c>
      <c r="D306" s="155">
        <v>1.44</v>
      </c>
      <c r="E306" s="155">
        <v>1.6</v>
      </c>
      <c r="F306" s="160"/>
      <c r="G306" s="160"/>
      <c r="H306" s="157">
        <f t="shared" si="34"/>
        <v>-8.1577897828144508E-5</v>
      </c>
      <c r="I306" s="157">
        <f t="shared" si="34"/>
        <v>-2.4024024024024038E-2</v>
      </c>
      <c r="J306" s="157">
        <f t="shared" si="34"/>
        <v>0</v>
      </c>
      <c r="K306" s="157">
        <f t="shared" si="34"/>
        <v>0</v>
      </c>
      <c r="L306" s="157" t="e">
        <f t="shared" si="34"/>
        <v>#DIV/0!</v>
      </c>
      <c r="M306" s="157" t="e">
        <f t="shared" si="34"/>
        <v>#DIV/0!</v>
      </c>
      <c r="N306" s="158">
        <f t="shared" si="35"/>
        <v>1.1224676685761978</v>
      </c>
      <c r="O306" s="158">
        <f t="shared" si="35"/>
        <v>0.54425837320574189</v>
      </c>
      <c r="P306" s="158">
        <f t="shared" si="35"/>
        <v>0.70985915492957896</v>
      </c>
      <c r="Q306" s="158">
        <f t="shared" si="35"/>
        <v>0.3478260869565214</v>
      </c>
      <c r="R306" s="158" t="e">
        <f t="shared" si="35"/>
        <v>#DIV/0!</v>
      </c>
      <c r="S306" s="158" t="e">
        <f t="shared" si="35"/>
        <v>#DIV/0!</v>
      </c>
      <c r="T306" s="159">
        <f t="shared" si="31"/>
        <v>1.6019436150918422</v>
      </c>
      <c r="V306" s="159">
        <f t="shared" si="32"/>
        <v>1.1224676685761978</v>
      </c>
      <c r="W306" s="159">
        <f t="shared" si="33"/>
        <v>1.6019436150918422</v>
      </c>
    </row>
    <row r="307" spans="1:23" x14ac:dyDescent="0.25">
      <c r="A307" s="154">
        <v>38817</v>
      </c>
      <c r="B307" s="155">
        <v>1117.9100000000001</v>
      </c>
      <c r="C307" s="156">
        <v>3.32</v>
      </c>
      <c r="D307" s="155">
        <v>1.44</v>
      </c>
      <c r="E307" s="155">
        <v>1.6</v>
      </c>
      <c r="F307" s="160"/>
      <c r="G307" s="160"/>
      <c r="H307" s="157">
        <f t="shared" si="34"/>
        <v>1.3379866745229618E-2</v>
      </c>
      <c r="I307" s="157">
        <f t="shared" si="34"/>
        <v>2.1538461538461506E-2</v>
      </c>
      <c r="J307" s="157">
        <f t="shared" si="34"/>
        <v>0</v>
      </c>
      <c r="K307" s="157">
        <f t="shared" si="34"/>
        <v>0</v>
      </c>
      <c r="L307" s="157" t="e">
        <f t="shared" si="34"/>
        <v>#DIV/0!</v>
      </c>
      <c r="M307" s="157" t="e">
        <f t="shared" si="34"/>
        <v>#DIV/0!</v>
      </c>
      <c r="N307" s="158">
        <f t="shared" si="35"/>
        <v>1.1374861364075759</v>
      </c>
      <c r="O307" s="158">
        <f t="shared" si="35"/>
        <v>0.55598086124401935</v>
      </c>
      <c r="P307" s="158">
        <f t="shared" si="35"/>
        <v>0.70985915492957896</v>
      </c>
      <c r="Q307" s="158">
        <f t="shared" si="35"/>
        <v>0.3478260869565214</v>
      </c>
      <c r="R307" s="158" t="e">
        <f t="shared" si="35"/>
        <v>#DIV/0!</v>
      </c>
      <c r="S307" s="158" t="e">
        <f t="shared" si="35"/>
        <v>#DIV/0!</v>
      </c>
      <c r="T307" s="159">
        <f t="shared" si="31"/>
        <v>1.6136661031301198</v>
      </c>
      <c r="V307" s="159">
        <f t="shared" si="32"/>
        <v>1.1374861364075759</v>
      </c>
      <c r="W307" s="159">
        <f t="shared" si="33"/>
        <v>1.6136661031301198</v>
      </c>
    </row>
    <row r="308" spans="1:23" x14ac:dyDescent="0.25">
      <c r="A308" s="154">
        <v>38818</v>
      </c>
      <c r="B308" s="155">
        <v>1123.31</v>
      </c>
      <c r="C308" s="156">
        <v>3.3</v>
      </c>
      <c r="D308" s="155">
        <v>1.44</v>
      </c>
      <c r="E308" s="155">
        <v>1.6</v>
      </c>
      <c r="F308" s="160"/>
      <c r="G308" s="160"/>
      <c r="H308" s="157">
        <f t="shared" si="34"/>
        <v>4.8304425222065461E-3</v>
      </c>
      <c r="I308" s="157">
        <f t="shared" si="34"/>
        <v>-6.0240963855421326E-3</v>
      </c>
      <c r="J308" s="157">
        <f t="shared" si="34"/>
        <v>0</v>
      </c>
      <c r="K308" s="157">
        <f t="shared" si="34"/>
        <v>0</v>
      </c>
      <c r="L308" s="157" t="e">
        <f t="shared" si="34"/>
        <v>#DIV/0!</v>
      </c>
      <c r="M308" s="157" t="e">
        <f t="shared" si="34"/>
        <v>#DIV/0!</v>
      </c>
      <c r="N308" s="158">
        <f t="shared" si="35"/>
        <v>1.1429806978092996</v>
      </c>
      <c r="O308" s="158">
        <f t="shared" si="35"/>
        <v>0.5526315789473687</v>
      </c>
      <c r="P308" s="158">
        <f t="shared" si="35"/>
        <v>0.70985915492957896</v>
      </c>
      <c r="Q308" s="158">
        <f t="shared" si="35"/>
        <v>0.3478260869565214</v>
      </c>
      <c r="R308" s="158" t="e">
        <f t="shared" si="35"/>
        <v>#DIV/0!</v>
      </c>
      <c r="S308" s="158" t="e">
        <f t="shared" si="35"/>
        <v>#DIV/0!</v>
      </c>
      <c r="T308" s="159">
        <f t="shared" si="31"/>
        <v>1.6103168208334693</v>
      </c>
      <c r="V308" s="159">
        <f t="shared" si="32"/>
        <v>1.1429806978092996</v>
      </c>
      <c r="W308" s="159">
        <f t="shared" si="33"/>
        <v>1.6103168208334693</v>
      </c>
    </row>
    <row r="309" spans="1:23" x14ac:dyDescent="0.25">
      <c r="A309" s="154">
        <v>38819</v>
      </c>
      <c r="B309" s="155">
        <v>1117.07</v>
      </c>
      <c r="C309" s="156">
        <v>3.28</v>
      </c>
      <c r="D309" s="155">
        <v>1.44</v>
      </c>
      <c r="E309" s="155">
        <v>1.6</v>
      </c>
      <c r="F309" s="160"/>
      <c r="G309" s="160"/>
      <c r="H309" s="157">
        <f t="shared" si="34"/>
        <v>-5.5550115284294099E-3</v>
      </c>
      <c r="I309" s="157">
        <f t="shared" si="34"/>
        <v>-6.0606060606060996E-3</v>
      </c>
      <c r="J309" s="157">
        <f t="shared" si="34"/>
        <v>0</v>
      </c>
      <c r="K309" s="157">
        <f t="shared" si="34"/>
        <v>0</v>
      </c>
      <c r="L309" s="157" t="e">
        <f t="shared" si="34"/>
        <v>#DIV/0!</v>
      </c>
      <c r="M309" s="157" t="e">
        <f t="shared" si="34"/>
        <v>#DIV/0!</v>
      </c>
      <c r="N309" s="158">
        <f t="shared" si="35"/>
        <v>1.1366314268561966</v>
      </c>
      <c r="O309" s="158">
        <f t="shared" si="35"/>
        <v>0.54928229665071793</v>
      </c>
      <c r="P309" s="158">
        <f t="shared" si="35"/>
        <v>0.70985915492957896</v>
      </c>
      <c r="Q309" s="158">
        <f t="shared" si="35"/>
        <v>0.3478260869565214</v>
      </c>
      <c r="R309" s="158" t="e">
        <f t="shared" si="35"/>
        <v>#DIV/0!</v>
      </c>
      <c r="S309" s="158" t="e">
        <f t="shared" si="35"/>
        <v>#DIV/0!</v>
      </c>
      <c r="T309" s="159">
        <f t="shared" si="31"/>
        <v>1.6069675385368183</v>
      </c>
      <c r="V309" s="159">
        <f t="shared" si="32"/>
        <v>1.1366314268561966</v>
      </c>
      <c r="W309" s="159">
        <f t="shared" si="33"/>
        <v>1.6069675385368183</v>
      </c>
    </row>
    <row r="310" spans="1:23" x14ac:dyDescent="0.25">
      <c r="A310" s="154">
        <v>38820</v>
      </c>
      <c r="B310" s="155">
        <v>1093.93</v>
      </c>
      <c r="C310" s="156">
        <v>3.19</v>
      </c>
      <c r="D310" s="155">
        <v>1.44</v>
      </c>
      <c r="E310" s="155">
        <v>1.6</v>
      </c>
      <c r="F310" s="160"/>
      <c r="G310" s="160"/>
      <c r="H310" s="157">
        <f t="shared" si="34"/>
        <v>-2.0714905959339891E-2</v>
      </c>
      <c r="I310" s="157">
        <f t="shared" si="34"/>
        <v>-2.7439024390243816E-2</v>
      </c>
      <c r="J310" s="157">
        <f t="shared" si="34"/>
        <v>0</v>
      </c>
      <c r="K310" s="157">
        <f t="shared" si="34"/>
        <v>0</v>
      </c>
      <c r="L310" s="157" t="e">
        <f t="shared" si="34"/>
        <v>#DIV/0!</v>
      </c>
      <c r="M310" s="157" t="e">
        <f t="shared" si="34"/>
        <v>#DIV/0!</v>
      </c>
      <c r="N310" s="158">
        <f t="shared" si="35"/>
        <v>1.1130862137384401</v>
      </c>
      <c r="O310" s="158">
        <f t="shared" si="35"/>
        <v>0.53421052631578969</v>
      </c>
      <c r="P310" s="158">
        <f t="shared" si="35"/>
        <v>0.70985915492957896</v>
      </c>
      <c r="Q310" s="158">
        <f t="shared" si="35"/>
        <v>0.3478260869565214</v>
      </c>
      <c r="R310" s="158" t="e">
        <f t="shared" si="35"/>
        <v>#DIV/0!</v>
      </c>
      <c r="S310" s="158" t="e">
        <f t="shared" si="35"/>
        <v>#DIV/0!</v>
      </c>
      <c r="T310" s="159">
        <f t="shared" si="31"/>
        <v>1.5918957682018902</v>
      </c>
      <c r="V310" s="159">
        <f t="shared" si="32"/>
        <v>1.1130862137384401</v>
      </c>
      <c r="W310" s="159">
        <f t="shared" si="33"/>
        <v>1.5918957682018902</v>
      </c>
    </row>
    <row r="311" spans="1:23" x14ac:dyDescent="0.25">
      <c r="A311" s="154">
        <v>38821</v>
      </c>
      <c r="B311" s="155">
        <v>1118.6099999999999</v>
      </c>
      <c r="C311" s="156">
        <v>3.26</v>
      </c>
      <c r="D311" s="155">
        <v>1.44</v>
      </c>
      <c r="E311" s="155">
        <v>1.6</v>
      </c>
      <c r="F311" s="160"/>
      <c r="G311" s="160"/>
      <c r="H311" s="157">
        <f t="shared" si="34"/>
        <v>2.2560858555848995E-2</v>
      </c>
      <c r="I311" s="157">
        <f t="shared" si="34"/>
        <v>2.1943573667711602E-2</v>
      </c>
      <c r="J311" s="157">
        <f t="shared" si="34"/>
        <v>0</v>
      </c>
      <c r="K311" s="157">
        <f t="shared" si="34"/>
        <v>0</v>
      </c>
      <c r="L311" s="157" t="e">
        <f t="shared" si="34"/>
        <v>#DIV/0!</v>
      </c>
      <c r="M311" s="157" t="e">
        <f t="shared" si="34"/>
        <v>#DIV/0!</v>
      </c>
      <c r="N311" s="158">
        <f t="shared" si="35"/>
        <v>1.1381983943670586</v>
      </c>
      <c r="O311" s="158">
        <f t="shared" si="35"/>
        <v>0.54593301435406716</v>
      </c>
      <c r="P311" s="158">
        <f t="shared" si="35"/>
        <v>0.70985915492957896</v>
      </c>
      <c r="Q311" s="158">
        <f t="shared" si="35"/>
        <v>0.3478260869565214</v>
      </c>
      <c r="R311" s="158" t="e">
        <f t="shared" si="35"/>
        <v>#DIV/0!</v>
      </c>
      <c r="S311" s="158" t="e">
        <f t="shared" si="35"/>
        <v>#DIV/0!</v>
      </c>
      <c r="T311" s="159">
        <f t="shared" si="31"/>
        <v>1.6036182562401677</v>
      </c>
      <c r="V311" s="159">
        <f t="shared" si="32"/>
        <v>1.1381983943670586</v>
      </c>
      <c r="W311" s="159">
        <f t="shared" si="33"/>
        <v>1.6036182562401677</v>
      </c>
    </row>
    <row r="312" spans="1:23" x14ac:dyDescent="0.25">
      <c r="A312" s="154">
        <v>38824</v>
      </c>
      <c r="B312" s="155">
        <v>1124.4100000000001</v>
      </c>
      <c r="C312" s="156">
        <v>3.26</v>
      </c>
      <c r="D312" s="155">
        <v>1.44</v>
      </c>
      <c r="E312" s="155">
        <v>1.6</v>
      </c>
      <c r="F312" s="160"/>
      <c r="G312" s="160"/>
      <c r="H312" s="157">
        <f t="shared" si="34"/>
        <v>5.1850063918614797E-3</v>
      </c>
      <c r="I312" s="157">
        <f t="shared" si="34"/>
        <v>0</v>
      </c>
      <c r="J312" s="157">
        <f t="shared" si="34"/>
        <v>0</v>
      </c>
      <c r="K312" s="157">
        <f t="shared" si="34"/>
        <v>0</v>
      </c>
      <c r="L312" s="157" t="e">
        <f t="shared" si="34"/>
        <v>#DIV/0!</v>
      </c>
      <c r="M312" s="157" t="e">
        <f t="shared" si="34"/>
        <v>#DIV/0!</v>
      </c>
      <c r="N312" s="158">
        <f t="shared" si="35"/>
        <v>1.1440999603170583</v>
      </c>
      <c r="O312" s="158">
        <f t="shared" si="35"/>
        <v>0.54593301435406716</v>
      </c>
      <c r="P312" s="158">
        <f t="shared" si="35"/>
        <v>0.70985915492957896</v>
      </c>
      <c r="Q312" s="158">
        <f t="shared" si="35"/>
        <v>0.3478260869565214</v>
      </c>
      <c r="R312" s="158" t="e">
        <f t="shared" si="35"/>
        <v>#DIV/0!</v>
      </c>
      <c r="S312" s="158" t="e">
        <f t="shared" si="35"/>
        <v>#DIV/0!</v>
      </c>
      <c r="T312" s="159">
        <f t="shared" si="31"/>
        <v>1.6036182562401677</v>
      </c>
      <c r="V312" s="159">
        <f t="shared" si="32"/>
        <v>1.1440999603170583</v>
      </c>
      <c r="W312" s="159">
        <f t="shared" si="33"/>
        <v>1.6036182562401677</v>
      </c>
    </row>
    <row r="313" spans="1:23" x14ac:dyDescent="0.25">
      <c r="A313" s="154">
        <v>38825</v>
      </c>
      <c r="B313" s="155">
        <v>1131.28</v>
      </c>
      <c r="C313" s="156">
        <v>3.24</v>
      </c>
      <c r="D313" s="155">
        <v>1.44</v>
      </c>
      <c r="E313" s="155">
        <v>1.6</v>
      </c>
      <c r="F313" s="160"/>
      <c r="G313" s="160"/>
      <c r="H313" s="157">
        <f t="shared" si="34"/>
        <v>6.1098709545448493E-3</v>
      </c>
      <c r="I313" s="157">
        <f t="shared" si="34"/>
        <v>-6.1349693251532278E-3</v>
      </c>
      <c r="J313" s="157">
        <f t="shared" si="34"/>
        <v>0</v>
      </c>
      <c r="K313" s="157">
        <f t="shared" si="34"/>
        <v>0</v>
      </c>
      <c r="L313" s="157" t="e">
        <f t="shared" si="34"/>
        <v>#DIV/0!</v>
      </c>
      <c r="M313" s="157" t="e">
        <f t="shared" si="34"/>
        <v>#DIV/0!</v>
      </c>
      <c r="N313" s="158">
        <f t="shared" si="35"/>
        <v>1.1510902634336955</v>
      </c>
      <c r="O313" s="158">
        <f t="shared" si="35"/>
        <v>0.5425837320574165</v>
      </c>
      <c r="P313" s="158">
        <f t="shared" si="35"/>
        <v>0.70985915492957896</v>
      </c>
      <c r="Q313" s="158">
        <f t="shared" si="35"/>
        <v>0.3478260869565214</v>
      </c>
      <c r="R313" s="158" t="e">
        <f t="shared" si="35"/>
        <v>#DIV/0!</v>
      </c>
      <c r="S313" s="158" t="e">
        <f t="shared" si="35"/>
        <v>#DIV/0!</v>
      </c>
      <c r="T313" s="159">
        <f t="shared" si="31"/>
        <v>1.6002689739435167</v>
      </c>
      <c r="V313" s="159">
        <f t="shared" si="32"/>
        <v>1.1510902634336955</v>
      </c>
      <c r="W313" s="159">
        <f t="shared" si="33"/>
        <v>1.6002689739435167</v>
      </c>
    </row>
    <row r="314" spans="1:23" x14ac:dyDescent="0.25">
      <c r="A314" s="154">
        <v>38826</v>
      </c>
      <c r="B314" s="155">
        <v>1138.24</v>
      </c>
      <c r="C314" s="156">
        <v>3.21</v>
      </c>
      <c r="D314" s="155">
        <v>1.44</v>
      </c>
      <c r="E314" s="155">
        <v>1.6</v>
      </c>
      <c r="F314" s="160"/>
      <c r="G314" s="160"/>
      <c r="H314" s="157">
        <f t="shared" si="34"/>
        <v>6.1523230323174971E-3</v>
      </c>
      <c r="I314" s="157">
        <f t="shared" si="34"/>
        <v>-9.2592592592593004E-3</v>
      </c>
      <c r="J314" s="157">
        <f t="shared" si="34"/>
        <v>0</v>
      </c>
      <c r="K314" s="157">
        <f t="shared" si="34"/>
        <v>0</v>
      </c>
      <c r="L314" s="157" t="e">
        <f t="shared" si="34"/>
        <v>#DIV/0!</v>
      </c>
      <c r="M314" s="157" t="e">
        <f t="shared" si="34"/>
        <v>#DIV/0!</v>
      </c>
      <c r="N314" s="158">
        <f t="shared" si="35"/>
        <v>1.1581721425736951</v>
      </c>
      <c r="O314" s="158">
        <f t="shared" si="35"/>
        <v>0.53755980861244035</v>
      </c>
      <c r="P314" s="158">
        <f t="shared" si="35"/>
        <v>0.70985915492957896</v>
      </c>
      <c r="Q314" s="158">
        <f t="shared" si="35"/>
        <v>0.3478260869565214</v>
      </c>
      <c r="R314" s="158" t="e">
        <f t="shared" si="35"/>
        <v>#DIV/0!</v>
      </c>
      <c r="S314" s="158" t="e">
        <f t="shared" si="35"/>
        <v>#DIV/0!</v>
      </c>
      <c r="T314" s="159">
        <f t="shared" si="31"/>
        <v>1.5952450504985407</v>
      </c>
      <c r="V314" s="159">
        <f t="shared" si="32"/>
        <v>1.1581721425736951</v>
      </c>
      <c r="W314" s="159">
        <f t="shared" si="33"/>
        <v>1.5952450504985407</v>
      </c>
    </row>
    <row r="315" spans="1:23" x14ac:dyDescent="0.25">
      <c r="A315" s="154">
        <v>38827</v>
      </c>
      <c r="B315" s="155">
        <v>1134.3800000000001</v>
      </c>
      <c r="C315" s="156">
        <v>3.19</v>
      </c>
      <c r="D315" s="155">
        <v>1.44</v>
      </c>
      <c r="E315" s="155">
        <v>1.6</v>
      </c>
      <c r="F315" s="160"/>
      <c r="G315" s="160"/>
      <c r="H315" s="157">
        <f t="shared" si="34"/>
        <v>-3.3912004498172221E-3</v>
      </c>
      <c r="I315" s="157">
        <f t="shared" si="34"/>
        <v>-6.230529595015577E-3</v>
      </c>
      <c r="J315" s="157">
        <f t="shared" si="34"/>
        <v>0</v>
      </c>
      <c r="K315" s="157">
        <f t="shared" si="34"/>
        <v>0</v>
      </c>
      <c r="L315" s="157" t="e">
        <f t="shared" si="34"/>
        <v>#DIV/0!</v>
      </c>
      <c r="M315" s="157" t="e">
        <f t="shared" si="34"/>
        <v>#DIV/0!</v>
      </c>
      <c r="N315" s="158">
        <f t="shared" si="35"/>
        <v>1.1542445486828334</v>
      </c>
      <c r="O315" s="158">
        <f t="shared" si="35"/>
        <v>0.53421052631578958</v>
      </c>
      <c r="P315" s="158">
        <f t="shared" si="35"/>
        <v>0.70985915492957896</v>
      </c>
      <c r="Q315" s="158">
        <f t="shared" si="35"/>
        <v>0.3478260869565214</v>
      </c>
      <c r="R315" s="158" t="e">
        <f t="shared" si="35"/>
        <v>#DIV/0!</v>
      </c>
      <c r="S315" s="158" t="e">
        <f t="shared" si="35"/>
        <v>#DIV/0!</v>
      </c>
      <c r="T315" s="159">
        <f t="shared" si="31"/>
        <v>1.5918957682018902</v>
      </c>
      <c r="V315" s="159">
        <f t="shared" si="32"/>
        <v>1.1542445486828334</v>
      </c>
      <c r="W315" s="159">
        <f t="shared" si="33"/>
        <v>1.5918957682018902</v>
      </c>
    </row>
    <row r="316" spans="1:23" x14ac:dyDescent="0.25">
      <c r="A316" s="154">
        <v>38828</v>
      </c>
      <c r="B316" s="155">
        <v>1149.1600000000001</v>
      </c>
      <c r="C316" s="156">
        <v>3.27</v>
      </c>
      <c r="D316" s="155">
        <v>1.44</v>
      </c>
      <c r="E316" s="155">
        <v>1.6</v>
      </c>
      <c r="F316" s="160"/>
      <c r="G316" s="160"/>
      <c r="H316" s="157">
        <f t="shared" si="34"/>
        <v>1.3029143673195964E-2</v>
      </c>
      <c r="I316" s="157">
        <f t="shared" si="34"/>
        <v>2.5078369905956244E-2</v>
      </c>
      <c r="J316" s="157">
        <f t="shared" si="34"/>
        <v>0</v>
      </c>
      <c r="K316" s="157">
        <f t="shared" si="34"/>
        <v>0</v>
      </c>
      <c r="L316" s="157" t="e">
        <f t="shared" si="34"/>
        <v>#DIV/0!</v>
      </c>
      <c r="M316" s="157" t="e">
        <f t="shared" si="34"/>
        <v>#DIV/0!</v>
      </c>
      <c r="N316" s="158">
        <f t="shared" si="35"/>
        <v>1.1692833667416254</v>
      </c>
      <c r="O316" s="158">
        <f t="shared" si="35"/>
        <v>0.54760765550239254</v>
      </c>
      <c r="P316" s="158">
        <f t="shared" si="35"/>
        <v>0.70985915492957896</v>
      </c>
      <c r="Q316" s="158">
        <f t="shared" si="35"/>
        <v>0.3478260869565214</v>
      </c>
      <c r="R316" s="158" t="e">
        <f t="shared" si="35"/>
        <v>#DIV/0!</v>
      </c>
      <c r="S316" s="158" t="e">
        <f t="shared" si="35"/>
        <v>#DIV/0!</v>
      </c>
      <c r="T316" s="159">
        <f t="shared" si="31"/>
        <v>1.6052928973884928</v>
      </c>
      <c r="V316" s="159">
        <f t="shared" si="32"/>
        <v>1.1692833667416254</v>
      </c>
      <c r="W316" s="159">
        <f t="shared" si="33"/>
        <v>1.6052928973884928</v>
      </c>
    </row>
    <row r="317" spans="1:23" x14ac:dyDescent="0.25">
      <c r="A317" s="154">
        <v>38831</v>
      </c>
      <c r="B317" s="155">
        <v>1142.7</v>
      </c>
      <c r="C317" s="156">
        <v>3.2</v>
      </c>
      <c r="D317" s="155">
        <v>2.11</v>
      </c>
      <c r="E317" s="155">
        <v>1.6</v>
      </c>
      <c r="F317" s="160"/>
      <c r="G317" s="160"/>
      <c r="H317" s="157">
        <f t="shared" si="34"/>
        <v>-5.6214974416095576E-3</v>
      </c>
      <c r="I317" s="157">
        <f t="shared" si="34"/>
        <v>-2.1406727828746086E-2</v>
      </c>
      <c r="J317" s="157">
        <f t="shared" si="34"/>
        <v>0.46527777777777768</v>
      </c>
      <c r="K317" s="157">
        <f t="shared" ref="K317:M380" si="36">E317/E316-1</f>
        <v>0</v>
      </c>
      <c r="L317" s="157" t="e">
        <f t="shared" si="36"/>
        <v>#DIV/0!</v>
      </c>
      <c r="M317" s="157" t="e">
        <f t="shared" si="36"/>
        <v>#DIV/0!</v>
      </c>
      <c r="N317" s="158">
        <f t="shared" si="35"/>
        <v>1.1627102432869707</v>
      </c>
      <c r="O317" s="158">
        <f t="shared" si="35"/>
        <v>0.53588516746411508</v>
      </c>
      <c r="P317" s="158">
        <f t="shared" si="35"/>
        <v>1.0401408450704246</v>
      </c>
      <c r="Q317" s="158">
        <f t="shared" ref="Q317:S380" si="37">Q316*(1+K317)</f>
        <v>0.3478260869565214</v>
      </c>
      <c r="R317" s="158" t="e">
        <f t="shared" si="37"/>
        <v>#DIV/0!</v>
      </c>
      <c r="S317" s="158" t="e">
        <f t="shared" si="37"/>
        <v>#DIV/0!</v>
      </c>
      <c r="T317" s="159">
        <f t="shared" si="31"/>
        <v>1.9238520994910613</v>
      </c>
      <c r="V317" s="159">
        <f t="shared" si="32"/>
        <v>1.1627102432869707</v>
      </c>
      <c r="W317" s="159">
        <f t="shared" si="33"/>
        <v>1.9238520994910613</v>
      </c>
    </row>
    <row r="318" spans="1:23" x14ac:dyDescent="0.25">
      <c r="A318" s="154">
        <v>38832</v>
      </c>
      <c r="B318" s="155">
        <v>1141.93</v>
      </c>
      <c r="C318" s="156">
        <v>3.13</v>
      </c>
      <c r="D318" s="155">
        <v>2.04</v>
      </c>
      <c r="E318" s="155">
        <v>1.6</v>
      </c>
      <c r="F318" s="160"/>
      <c r="G318" s="160"/>
      <c r="H318" s="157">
        <f t="shared" ref="H318:M381" si="38">B318/B317-1</f>
        <v>-6.7384265336478677E-4</v>
      </c>
      <c r="I318" s="157">
        <f t="shared" si="38"/>
        <v>-2.1875000000000089E-2</v>
      </c>
      <c r="J318" s="157">
        <f t="shared" si="38"/>
        <v>-3.3175355450236865E-2</v>
      </c>
      <c r="K318" s="157">
        <f t="shared" si="36"/>
        <v>0</v>
      </c>
      <c r="L318" s="157" t="e">
        <f t="shared" si="36"/>
        <v>#DIV/0!</v>
      </c>
      <c r="M318" s="157" t="e">
        <f t="shared" si="36"/>
        <v>#DIV/0!</v>
      </c>
      <c r="N318" s="158">
        <f t="shared" ref="N318:S381" si="39">N317*(1+H318)</f>
        <v>1.1619267595315399</v>
      </c>
      <c r="O318" s="158">
        <f t="shared" si="39"/>
        <v>0.5241626794258375</v>
      </c>
      <c r="P318" s="158">
        <f t="shared" si="39"/>
        <v>1.0056338028169034</v>
      </c>
      <c r="Q318" s="158">
        <f t="shared" si="37"/>
        <v>0.3478260869565214</v>
      </c>
      <c r="R318" s="158" t="e">
        <f t="shared" si="37"/>
        <v>#DIV/0!</v>
      </c>
      <c r="S318" s="158" t="e">
        <f t="shared" si="37"/>
        <v>#DIV/0!</v>
      </c>
      <c r="T318" s="159">
        <f t="shared" si="31"/>
        <v>1.8776225691992625</v>
      </c>
      <c r="V318" s="159">
        <f t="shared" si="32"/>
        <v>1.1619267595315399</v>
      </c>
      <c r="W318" s="159">
        <f t="shared" si="33"/>
        <v>1.8776225691992625</v>
      </c>
    </row>
    <row r="319" spans="1:23" x14ac:dyDescent="0.25">
      <c r="A319" s="154">
        <v>38833</v>
      </c>
      <c r="B319" s="155">
        <v>1155.73</v>
      </c>
      <c r="C319" s="156">
        <v>3.24</v>
      </c>
      <c r="D319" s="155">
        <v>1.98</v>
      </c>
      <c r="E319" s="155">
        <v>1.6</v>
      </c>
      <c r="F319" s="160"/>
      <c r="G319" s="160"/>
      <c r="H319" s="157">
        <f t="shared" si="38"/>
        <v>1.2084803797080435E-2</v>
      </c>
      <c r="I319" s="157">
        <f t="shared" si="38"/>
        <v>3.5143769968051242E-2</v>
      </c>
      <c r="J319" s="157">
        <f t="shared" si="38"/>
        <v>-2.9411764705882359E-2</v>
      </c>
      <c r="K319" s="157">
        <f t="shared" si="36"/>
        <v>0</v>
      </c>
      <c r="L319" s="157" t="e">
        <f t="shared" si="36"/>
        <v>#DIV/0!</v>
      </c>
      <c r="M319" s="157" t="e">
        <f t="shared" si="36"/>
        <v>#DIV/0!</v>
      </c>
      <c r="N319" s="158">
        <f t="shared" si="39"/>
        <v>1.1759684164470561</v>
      </c>
      <c r="O319" s="158">
        <f t="shared" si="39"/>
        <v>0.5425837320574165</v>
      </c>
      <c r="P319" s="158">
        <f t="shared" si="39"/>
        <v>0.97605633802817093</v>
      </c>
      <c r="Q319" s="158">
        <f t="shared" si="37"/>
        <v>0.3478260869565214</v>
      </c>
      <c r="R319" s="158" t="e">
        <f t="shared" si="37"/>
        <v>#DIV/0!</v>
      </c>
      <c r="S319" s="158" t="e">
        <f t="shared" si="37"/>
        <v>#DIV/0!</v>
      </c>
      <c r="T319" s="159">
        <f t="shared" si="31"/>
        <v>1.8664661570421091</v>
      </c>
      <c r="V319" s="159">
        <f t="shared" si="32"/>
        <v>1.1759684164470561</v>
      </c>
      <c r="W319" s="159">
        <f t="shared" si="33"/>
        <v>1.8664661570421091</v>
      </c>
    </row>
    <row r="320" spans="1:23" x14ac:dyDescent="0.25">
      <c r="A320" s="154">
        <v>38834</v>
      </c>
      <c r="B320" s="155">
        <v>1155.27</v>
      </c>
      <c r="C320" s="156">
        <v>3.2</v>
      </c>
      <c r="D320" s="155">
        <v>1.94</v>
      </c>
      <c r="E320" s="155">
        <v>1.6</v>
      </c>
      <c r="F320" s="160"/>
      <c r="G320" s="160"/>
      <c r="H320" s="157">
        <f t="shared" si="38"/>
        <v>-3.9801683784279618E-4</v>
      </c>
      <c r="I320" s="157">
        <f t="shared" si="38"/>
        <v>-1.2345679012345734E-2</v>
      </c>
      <c r="J320" s="157">
        <f t="shared" si="38"/>
        <v>-2.0202020202020221E-2</v>
      </c>
      <c r="K320" s="157">
        <f t="shared" si="36"/>
        <v>0</v>
      </c>
      <c r="L320" s="157" t="e">
        <f t="shared" si="36"/>
        <v>#DIV/0!</v>
      </c>
      <c r="M320" s="157" t="e">
        <f t="shared" si="36"/>
        <v>#DIV/0!</v>
      </c>
      <c r="N320" s="158">
        <f t="shared" si="39"/>
        <v>1.1755003612165389</v>
      </c>
      <c r="O320" s="158">
        <f t="shared" si="39"/>
        <v>0.53588516746411508</v>
      </c>
      <c r="P320" s="158">
        <f t="shared" si="39"/>
        <v>0.95633802816901592</v>
      </c>
      <c r="Q320" s="158">
        <f t="shared" si="37"/>
        <v>0.3478260869565214</v>
      </c>
      <c r="R320" s="158" t="e">
        <f t="shared" si="37"/>
        <v>#DIV/0!</v>
      </c>
      <c r="S320" s="158" t="e">
        <f t="shared" si="37"/>
        <v>#DIV/0!</v>
      </c>
      <c r="T320" s="159">
        <f t="shared" si="31"/>
        <v>1.8400492825896526</v>
      </c>
      <c r="V320" s="159">
        <f t="shared" si="32"/>
        <v>1.1755003612165389</v>
      </c>
      <c r="W320" s="159">
        <f t="shared" si="33"/>
        <v>1.8400492825896526</v>
      </c>
    </row>
    <row r="321" spans="1:23" x14ac:dyDescent="0.25">
      <c r="A321" s="154">
        <v>38835</v>
      </c>
      <c r="B321" s="155">
        <v>1172.3499999999999</v>
      </c>
      <c r="C321" s="156">
        <v>3.52</v>
      </c>
      <c r="D321" s="155">
        <v>2.13</v>
      </c>
      <c r="E321" s="155">
        <v>1.6</v>
      </c>
      <c r="F321" s="160"/>
      <c r="G321" s="160"/>
      <c r="H321" s="157">
        <f t="shared" si="38"/>
        <v>1.4784422689068322E-2</v>
      </c>
      <c r="I321" s="157">
        <f t="shared" si="38"/>
        <v>9.9999999999999867E-2</v>
      </c>
      <c r="J321" s="157">
        <f t="shared" si="38"/>
        <v>9.7938144329896781E-2</v>
      </c>
      <c r="K321" s="157">
        <f t="shared" si="36"/>
        <v>0</v>
      </c>
      <c r="L321" s="157" t="e">
        <f t="shared" si="36"/>
        <v>#DIV/0!</v>
      </c>
      <c r="M321" s="157" t="e">
        <f t="shared" si="36"/>
        <v>#DIV/0!</v>
      </c>
      <c r="N321" s="158">
        <f t="shared" si="39"/>
        <v>1.1928794554279167</v>
      </c>
      <c r="O321" s="158">
        <f t="shared" si="39"/>
        <v>0.58947368421052648</v>
      </c>
      <c r="P321" s="158">
        <f t="shared" si="39"/>
        <v>1.0500000000000018</v>
      </c>
      <c r="Q321" s="158">
        <f t="shared" si="37"/>
        <v>0.3478260869565214</v>
      </c>
      <c r="R321" s="158" t="e">
        <f t="shared" si="37"/>
        <v>#DIV/0!</v>
      </c>
      <c r="S321" s="158" t="e">
        <f t="shared" si="37"/>
        <v>#DIV/0!</v>
      </c>
      <c r="T321" s="159">
        <f t="shared" si="31"/>
        <v>1.9872997711670499</v>
      </c>
      <c r="V321" s="159">
        <f t="shared" si="32"/>
        <v>1.1928794554279167</v>
      </c>
      <c r="W321" s="159">
        <f t="shared" si="33"/>
        <v>1.9872997711670499</v>
      </c>
    </row>
    <row r="322" spans="1:23" x14ac:dyDescent="0.25">
      <c r="A322" s="154">
        <v>38845</v>
      </c>
      <c r="B322" s="155">
        <v>1218.44</v>
      </c>
      <c r="C322" s="156">
        <v>3.68</v>
      </c>
      <c r="D322" s="155">
        <v>2.2799999999999998</v>
      </c>
      <c r="E322" s="155">
        <v>1.6</v>
      </c>
      <c r="F322" s="160"/>
      <c r="G322" s="160"/>
      <c r="H322" s="157">
        <f t="shared" si="38"/>
        <v>3.9314197978419507E-2</v>
      </c>
      <c r="I322" s="157">
        <f t="shared" si="38"/>
        <v>4.5454545454545414E-2</v>
      </c>
      <c r="J322" s="157">
        <f t="shared" si="38"/>
        <v>7.0422535211267512E-2</v>
      </c>
      <c r="K322" s="157">
        <f t="shared" si="36"/>
        <v>0</v>
      </c>
      <c r="L322" s="157" t="e">
        <f t="shared" si="36"/>
        <v>#DIV/0!</v>
      </c>
      <c r="M322" s="157" t="e">
        <f t="shared" si="36"/>
        <v>#DIV/0!</v>
      </c>
      <c r="N322" s="158">
        <f t="shared" si="39"/>
        <v>1.2397765545029991</v>
      </c>
      <c r="O322" s="158">
        <f t="shared" si="39"/>
        <v>0.61626794258373219</v>
      </c>
      <c r="P322" s="158">
        <f t="shared" si="39"/>
        <v>1.1239436619718328</v>
      </c>
      <c r="Q322" s="158">
        <f t="shared" si="37"/>
        <v>0.3478260869565214</v>
      </c>
      <c r="R322" s="158" t="e">
        <f t="shared" si="37"/>
        <v>#DIV/0!</v>
      </c>
      <c r="S322" s="158" t="e">
        <f t="shared" si="37"/>
        <v>#DIV/0!</v>
      </c>
      <c r="T322" s="159">
        <f t="shared" si="31"/>
        <v>2.0880376915120866</v>
      </c>
      <c r="V322" s="159">
        <f t="shared" si="32"/>
        <v>1.2397765545029991</v>
      </c>
      <c r="W322" s="159">
        <f t="shared" si="33"/>
        <v>2.0880376915120866</v>
      </c>
    </row>
    <row r="323" spans="1:23" x14ac:dyDescent="0.25">
      <c r="A323" s="154">
        <v>38846</v>
      </c>
      <c r="B323" s="155">
        <v>1251.6099999999999</v>
      </c>
      <c r="C323" s="156">
        <v>3.74</v>
      </c>
      <c r="D323" s="155">
        <v>2.29</v>
      </c>
      <c r="E323" s="155">
        <v>1.6</v>
      </c>
      <c r="F323" s="160"/>
      <c r="G323" s="160"/>
      <c r="H323" s="157">
        <f t="shared" si="38"/>
        <v>2.7223334755917206E-2</v>
      </c>
      <c r="I323" s="157">
        <f t="shared" si="38"/>
        <v>1.6304347826086918E-2</v>
      </c>
      <c r="J323" s="157">
        <f t="shared" si="38"/>
        <v>4.3859649122808264E-3</v>
      </c>
      <c r="K323" s="157">
        <f t="shared" si="36"/>
        <v>0</v>
      </c>
      <c r="L323" s="157" t="e">
        <f t="shared" si="36"/>
        <v>#DIV/0!</v>
      </c>
      <c r="M323" s="157" t="e">
        <f t="shared" si="36"/>
        <v>#DIV/0!</v>
      </c>
      <c r="N323" s="158">
        <f t="shared" si="39"/>
        <v>1.2735274066687718</v>
      </c>
      <c r="O323" s="158">
        <f t="shared" si="39"/>
        <v>0.62631578947368427</v>
      </c>
      <c r="P323" s="158">
        <f t="shared" si="39"/>
        <v>1.1288732394366217</v>
      </c>
      <c r="Q323" s="158">
        <f t="shared" si="37"/>
        <v>0.3478260869565214</v>
      </c>
      <c r="R323" s="158" t="e">
        <f t="shared" si="37"/>
        <v>#DIV/0!</v>
      </c>
      <c r="S323" s="158" t="e">
        <f t="shared" si="37"/>
        <v>#DIV/0!</v>
      </c>
      <c r="T323" s="159">
        <f t="shared" si="31"/>
        <v>2.1030151158668273</v>
      </c>
      <c r="V323" s="159">
        <f t="shared" si="32"/>
        <v>1.2735274066687718</v>
      </c>
      <c r="W323" s="159">
        <f t="shared" si="33"/>
        <v>2.1030151158668273</v>
      </c>
    </row>
    <row r="324" spans="1:23" x14ac:dyDescent="0.25">
      <c r="A324" s="154">
        <v>38847</v>
      </c>
      <c r="B324" s="155">
        <v>1265.93</v>
      </c>
      <c r="C324" s="156">
        <v>3.68</v>
      </c>
      <c r="D324" s="155">
        <v>2.23</v>
      </c>
      <c r="E324" s="155">
        <v>1.6</v>
      </c>
      <c r="F324" s="160"/>
      <c r="G324" s="160"/>
      <c r="H324" s="157">
        <f t="shared" si="38"/>
        <v>1.1441263652415712E-2</v>
      </c>
      <c r="I324" s="157">
        <f t="shared" si="38"/>
        <v>-1.6042780748663166E-2</v>
      </c>
      <c r="J324" s="157">
        <f t="shared" si="38"/>
        <v>-2.6200873362445476E-2</v>
      </c>
      <c r="K324" s="157">
        <f t="shared" si="36"/>
        <v>0</v>
      </c>
      <c r="L324" s="157" t="e">
        <f t="shared" si="36"/>
        <v>#DIV/0!</v>
      </c>
      <c r="M324" s="157" t="e">
        <f t="shared" si="36"/>
        <v>#DIV/0!</v>
      </c>
      <c r="N324" s="158">
        <f t="shared" si="39"/>
        <v>1.2880981694970466</v>
      </c>
      <c r="O324" s="158">
        <f t="shared" si="39"/>
        <v>0.61626794258373208</v>
      </c>
      <c r="P324" s="158">
        <f t="shared" si="39"/>
        <v>1.0992957746478891</v>
      </c>
      <c r="Q324" s="158">
        <f t="shared" si="37"/>
        <v>0.3478260869565214</v>
      </c>
      <c r="R324" s="158" t="e">
        <f t="shared" si="37"/>
        <v>#DIV/0!</v>
      </c>
      <c r="S324" s="158" t="e">
        <f t="shared" si="37"/>
        <v>#DIV/0!</v>
      </c>
      <c r="T324" s="159">
        <f t="shared" si="31"/>
        <v>2.0633898041881427</v>
      </c>
      <c r="V324" s="159">
        <f t="shared" si="32"/>
        <v>1.2880981694970466</v>
      </c>
      <c r="W324" s="159">
        <f t="shared" si="33"/>
        <v>2.0633898041881427</v>
      </c>
    </row>
    <row r="325" spans="1:23" x14ac:dyDescent="0.25">
      <c r="A325" s="154">
        <v>38848</v>
      </c>
      <c r="B325" s="155">
        <v>1255.04</v>
      </c>
      <c r="C325" s="156">
        <v>3.58</v>
      </c>
      <c r="D325" s="155">
        <v>2.23</v>
      </c>
      <c r="E325" s="155">
        <v>1.6</v>
      </c>
      <c r="F325" s="160"/>
      <c r="G325" s="160"/>
      <c r="H325" s="157">
        <f t="shared" si="38"/>
        <v>-8.6023713791442136E-3</v>
      </c>
      <c r="I325" s="157">
        <f t="shared" si="38"/>
        <v>-2.7173913043478271E-2</v>
      </c>
      <c r="J325" s="157">
        <f t="shared" si="38"/>
        <v>0</v>
      </c>
      <c r="K325" s="157">
        <f t="shared" si="36"/>
        <v>0</v>
      </c>
      <c r="L325" s="157" t="e">
        <f t="shared" si="36"/>
        <v>#DIV/0!</v>
      </c>
      <c r="M325" s="157" t="e">
        <f t="shared" si="36"/>
        <v>#DIV/0!</v>
      </c>
      <c r="N325" s="158">
        <f t="shared" si="39"/>
        <v>1.2770174706702371</v>
      </c>
      <c r="O325" s="158">
        <f t="shared" si="39"/>
        <v>0.59952153110047846</v>
      </c>
      <c r="P325" s="158">
        <f t="shared" si="39"/>
        <v>1.0992957746478891</v>
      </c>
      <c r="Q325" s="158">
        <f t="shared" si="37"/>
        <v>0.3478260869565214</v>
      </c>
      <c r="R325" s="158" t="e">
        <f t="shared" si="37"/>
        <v>#DIV/0!</v>
      </c>
      <c r="S325" s="158" t="e">
        <f t="shared" si="37"/>
        <v>#DIV/0!</v>
      </c>
      <c r="T325" s="159">
        <f t="shared" si="31"/>
        <v>2.046643392704889</v>
      </c>
      <c r="V325" s="159">
        <f t="shared" si="32"/>
        <v>1.2770174706702371</v>
      </c>
      <c r="W325" s="159">
        <f t="shared" si="33"/>
        <v>2.046643392704889</v>
      </c>
    </row>
    <row r="326" spans="1:23" x14ac:dyDescent="0.25">
      <c r="A326" s="154">
        <v>38849</v>
      </c>
      <c r="B326" s="155">
        <v>1296.26</v>
      </c>
      <c r="C326" s="156">
        <v>3.61</v>
      </c>
      <c r="D326" s="155">
        <v>2.34</v>
      </c>
      <c r="E326" s="155">
        <v>1.6</v>
      </c>
      <c r="F326" s="160"/>
      <c r="G326" s="160"/>
      <c r="H326" s="157">
        <f t="shared" si="38"/>
        <v>3.2843574706782341E-2</v>
      </c>
      <c r="I326" s="157">
        <f t="shared" si="38"/>
        <v>8.379888268156277E-3</v>
      </c>
      <c r="J326" s="157">
        <f t="shared" si="38"/>
        <v>4.9327354260089606E-2</v>
      </c>
      <c r="K326" s="157">
        <f t="shared" si="36"/>
        <v>0</v>
      </c>
      <c r="L326" s="157" t="e">
        <f t="shared" si="36"/>
        <v>#DIV/0!</v>
      </c>
      <c r="M326" s="157" t="e">
        <f t="shared" si="36"/>
        <v>#DIV/0!</v>
      </c>
      <c r="N326" s="158">
        <f t="shared" si="39"/>
        <v>1.3189592893700612</v>
      </c>
      <c r="O326" s="158">
        <f t="shared" si="39"/>
        <v>0.6045454545454545</v>
      </c>
      <c r="P326" s="158">
        <f t="shared" si="39"/>
        <v>1.1535211267605652</v>
      </c>
      <c r="Q326" s="158">
        <f t="shared" si="37"/>
        <v>0.3478260869565214</v>
      </c>
      <c r="R326" s="158" t="e">
        <f t="shared" si="37"/>
        <v>#DIV/0!</v>
      </c>
      <c r="S326" s="158" t="e">
        <f t="shared" si="37"/>
        <v>#DIV/0!</v>
      </c>
      <c r="T326" s="159">
        <f t="shared" ref="T326:T389" si="40">SUM(O326:Q326)</f>
        <v>2.1058926682625412</v>
      </c>
      <c r="V326" s="159">
        <f t="shared" ref="V326:V389" si="41">N326</f>
        <v>1.3189592893700612</v>
      </c>
      <c r="W326" s="159">
        <f t="shared" ref="W326:W389" si="42">T326</f>
        <v>2.1058926682625412</v>
      </c>
    </row>
    <row r="327" spans="1:23" x14ac:dyDescent="0.25">
      <c r="A327" s="154">
        <v>38852</v>
      </c>
      <c r="B327" s="155">
        <v>1352.16</v>
      </c>
      <c r="C327" s="156">
        <v>3.63</v>
      </c>
      <c r="D327" s="155">
        <v>2.56</v>
      </c>
      <c r="E327" s="155">
        <v>1.6</v>
      </c>
      <c r="F327" s="160"/>
      <c r="G327" s="160"/>
      <c r="H327" s="157">
        <f t="shared" si="38"/>
        <v>4.3124064616666402E-2</v>
      </c>
      <c r="I327" s="157">
        <f t="shared" si="38"/>
        <v>5.5401662049860967E-3</v>
      </c>
      <c r="J327" s="157">
        <f t="shared" si="38"/>
        <v>9.4017094017094127E-2</v>
      </c>
      <c r="K327" s="157">
        <f t="shared" si="36"/>
        <v>0</v>
      </c>
      <c r="L327" s="157" t="e">
        <f t="shared" si="36"/>
        <v>#DIV/0!</v>
      </c>
      <c r="M327" s="157" t="e">
        <f t="shared" si="36"/>
        <v>#DIV/0!</v>
      </c>
      <c r="N327" s="158">
        <f t="shared" si="39"/>
        <v>1.3758381749916082</v>
      </c>
      <c r="O327" s="158">
        <f t="shared" si="39"/>
        <v>0.60789473684210515</v>
      </c>
      <c r="P327" s="158">
        <f t="shared" si="39"/>
        <v>1.2619718309859176</v>
      </c>
      <c r="Q327" s="158">
        <f t="shared" si="37"/>
        <v>0.3478260869565214</v>
      </c>
      <c r="R327" s="158" t="e">
        <f t="shared" si="37"/>
        <v>#DIV/0!</v>
      </c>
      <c r="S327" s="158" t="e">
        <f t="shared" si="37"/>
        <v>#DIV/0!</v>
      </c>
      <c r="T327" s="159">
        <f t="shared" si="40"/>
        <v>2.2176926547845444</v>
      </c>
      <c r="V327" s="159">
        <f t="shared" si="41"/>
        <v>1.3758381749916082</v>
      </c>
      <c r="W327" s="159">
        <f t="shared" si="42"/>
        <v>2.2176926547845444</v>
      </c>
    </row>
    <row r="328" spans="1:23" x14ac:dyDescent="0.25">
      <c r="A328" s="154">
        <v>38853</v>
      </c>
      <c r="B328" s="155">
        <v>1331.13</v>
      </c>
      <c r="C328" s="156">
        <v>3.63</v>
      </c>
      <c r="D328" s="155">
        <v>2.4300000000000002</v>
      </c>
      <c r="E328" s="155">
        <v>1.6</v>
      </c>
      <c r="F328" s="160"/>
      <c r="G328" s="160"/>
      <c r="H328" s="157">
        <f t="shared" si="38"/>
        <v>-1.5552893148739755E-2</v>
      </c>
      <c r="I328" s="157">
        <f t="shared" si="38"/>
        <v>0</v>
      </c>
      <c r="J328" s="157">
        <f t="shared" si="38"/>
        <v>-5.078125E-2</v>
      </c>
      <c r="K328" s="157">
        <f t="shared" si="36"/>
        <v>0</v>
      </c>
      <c r="L328" s="157" t="e">
        <f t="shared" si="36"/>
        <v>#DIV/0!</v>
      </c>
      <c r="M328" s="157" t="e">
        <f t="shared" si="36"/>
        <v>#DIV/0!</v>
      </c>
      <c r="N328" s="158">
        <f t="shared" si="39"/>
        <v>1.3544399108660066</v>
      </c>
      <c r="O328" s="158">
        <f t="shared" si="39"/>
        <v>0.60789473684210515</v>
      </c>
      <c r="P328" s="158">
        <f t="shared" si="39"/>
        <v>1.197887323943664</v>
      </c>
      <c r="Q328" s="158">
        <f t="shared" si="37"/>
        <v>0.3478260869565214</v>
      </c>
      <c r="R328" s="158" t="e">
        <f t="shared" si="37"/>
        <v>#DIV/0!</v>
      </c>
      <c r="S328" s="158" t="e">
        <f t="shared" si="37"/>
        <v>#DIV/0!</v>
      </c>
      <c r="T328" s="159">
        <f t="shared" si="40"/>
        <v>2.1536081477422906</v>
      </c>
      <c r="V328" s="159">
        <f t="shared" si="41"/>
        <v>1.3544399108660066</v>
      </c>
      <c r="W328" s="159">
        <f t="shared" si="42"/>
        <v>2.1536081477422906</v>
      </c>
    </row>
    <row r="329" spans="1:23" x14ac:dyDescent="0.25">
      <c r="A329" s="154">
        <v>38854</v>
      </c>
      <c r="B329" s="155">
        <v>1335.52</v>
      </c>
      <c r="C329" s="156">
        <v>3.59</v>
      </c>
      <c r="D329" s="155">
        <v>2.29</v>
      </c>
      <c r="E329" s="155">
        <v>2.4</v>
      </c>
      <c r="F329" s="160"/>
      <c r="G329" s="160"/>
      <c r="H329" s="157">
        <f t="shared" si="38"/>
        <v>3.2979498621470427E-3</v>
      </c>
      <c r="I329" s="157">
        <f t="shared" si="38"/>
        <v>-1.1019283746556474E-2</v>
      </c>
      <c r="J329" s="157">
        <f t="shared" si="38"/>
        <v>-5.7613168724279906E-2</v>
      </c>
      <c r="K329" s="157">
        <f t="shared" si="36"/>
        <v>0.49999999999999978</v>
      </c>
      <c r="L329" s="157" t="e">
        <f t="shared" si="36"/>
        <v>#DIV/0!</v>
      </c>
      <c r="M329" s="157" t="e">
        <f t="shared" si="36"/>
        <v>#DIV/0!</v>
      </c>
      <c r="N329" s="158">
        <f t="shared" si="39"/>
        <v>1.3589067857833335</v>
      </c>
      <c r="O329" s="158">
        <f t="shared" si="39"/>
        <v>0.60119617224880373</v>
      </c>
      <c r="P329" s="158">
        <f t="shared" si="39"/>
        <v>1.1288732394366217</v>
      </c>
      <c r="Q329" s="158">
        <f t="shared" si="37"/>
        <v>0.52173913043478204</v>
      </c>
      <c r="R329" s="158" t="e">
        <f t="shared" si="37"/>
        <v>#DIV/0!</v>
      </c>
      <c r="S329" s="158" t="e">
        <f t="shared" si="37"/>
        <v>#DIV/0!</v>
      </c>
      <c r="T329" s="159">
        <f t="shared" si="40"/>
        <v>2.2518085421202074</v>
      </c>
      <c r="V329" s="159">
        <f t="shared" si="41"/>
        <v>1.3589067857833335</v>
      </c>
      <c r="W329" s="159">
        <f t="shared" si="42"/>
        <v>2.2518085421202074</v>
      </c>
    </row>
    <row r="330" spans="1:23" x14ac:dyDescent="0.25">
      <c r="A330" s="154">
        <v>38855</v>
      </c>
      <c r="B330" s="155">
        <v>1331.2</v>
      </c>
      <c r="C330" s="156">
        <v>3.5</v>
      </c>
      <c r="D330" s="155">
        <v>2.34</v>
      </c>
      <c r="E330" s="155">
        <v>2.4500000000000002</v>
      </c>
      <c r="F330" s="160"/>
      <c r="G330" s="160"/>
      <c r="H330" s="157">
        <f t="shared" si="38"/>
        <v>-3.2346951000359336E-3</v>
      </c>
      <c r="I330" s="157">
        <f t="shared" si="38"/>
        <v>-2.5069637883008311E-2</v>
      </c>
      <c r="J330" s="157">
        <f t="shared" si="38"/>
        <v>2.1834061135371119E-2</v>
      </c>
      <c r="K330" s="157">
        <f t="shared" si="36"/>
        <v>2.0833333333333481E-2</v>
      </c>
      <c r="L330" s="157" t="e">
        <f t="shared" si="36"/>
        <v>#DIV/0!</v>
      </c>
      <c r="M330" s="157" t="e">
        <f t="shared" si="36"/>
        <v>#DIV/0!</v>
      </c>
      <c r="N330" s="158">
        <f t="shared" si="39"/>
        <v>1.3545111366619544</v>
      </c>
      <c r="O330" s="158">
        <f t="shared" si="39"/>
        <v>0.58612440191387549</v>
      </c>
      <c r="P330" s="158">
        <f t="shared" si="39"/>
        <v>1.1535211267605654</v>
      </c>
      <c r="Q330" s="158">
        <f t="shared" si="37"/>
        <v>0.53260869565217339</v>
      </c>
      <c r="R330" s="158" t="e">
        <f t="shared" si="37"/>
        <v>#DIV/0!</v>
      </c>
      <c r="S330" s="158" t="e">
        <f t="shared" si="37"/>
        <v>#DIV/0!</v>
      </c>
      <c r="T330" s="159">
        <f t="shared" si="40"/>
        <v>2.2722542243266144</v>
      </c>
      <c r="V330" s="159">
        <f t="shared" si="41"/>
        <v>1.3545111366619544</v>
      </c>
      <c r="W330" s="159">
        <f t="shared" si="42"/>
        <v>2.2722542243266144</v>
      </c>
    </row>
    <row r="331" spans="1:23" x14ac:dyDescent="0.25">
      <c r="A331" s="154">
        <v>38856</v>
      </c>
      <c r="B331" s="155">
        <v>1366.1</v>
      </c>
      <c r="C331" s="156">
        <v>3.61</v>
      </c>
      <c r="D331" s="155">
        <v>2.33</v>
      </c>
      <c r="E331" s="155">
        <v>2.44</v>
      </c>
      <c r="F331" s="160"/>
      <c r="G331" s="160"/>
      <c r="H331" s="157">
        <f t="shared" si="38"/>
        <v>2.6216947115384581E-2</v>
      </c>
      <c r="I331" s="157">
        <f t="shared" si="38"/>
        <v>3.1428571428571361E-2</v>
      </c>
      <c r="J331" s="157">
        <f t="shared" si="38"/>
        <v>-4.2735042735041473E-3</v>
      </c>
      <c r="K331" s="157">
        <f t="shared" si="36"/>
        <v>-4.0816326530612734E-3</v>
      </c>
      <c r="L331" s="157" t="e">
        <f t="shared" si="36"/>
        <v>#DIV/0!</v>
      </c>
      <c r="M331" s="157" t="e">
        <f t="shared" si="36"/>
        <v>#DIV/0!</v>
      </c>
      <c r="N331" s="158">
        <f t="shared" si="39"/>
        <v>1.3900222834990204</v>
      </c>
      <c r="O331" s="158">
        <f t="shared" si="39"/>
        <v>0.60454545454545439</v>
      </c>
      <c r="P331" s="158">
        <f t="shared" si="39"/>
        <v>1.1485915492957768</v>
      </c>
      <c r="Q331" s="158">
        <f t="shared" si="37"/>
        <v>0.53043478260869514</v>
      </c>
      <c r="R331" s="158" t="e">
        <f t="shared" si="37"/>
        <v>#DIV/0!</v>
      </c>
      <c r="S331" s="158" t="e">
        <f t="shared" si="37"/>
        <v>#DIV/0!</v>
      </c>
      <c r="T331" s="159">
        <f t="shared" si="40"/>
        <v>2.2835717864499263</v>
      </c>
      <c r="V331" s="159">
        <f t="shared" si="41"/>
        <v>1.3900222834990204</v>
      </c>
      <c r="W331" s="159">
        <f t="shared" si="42"/>
        <v>2.2835717864499263</v>
      </c>
    </row>
    <row r="332" spans="1:23" x14ac:dyDescent="0.25">
      <c r="A332" s="154">
        <v>38859</v>
      </c>
      <c r="B332" s="155">
        <v>1373.67</v>
      </c>
      <c r="C332" s="156">
        <v>3.53</v>
      </c>
      <c r="D332" s="155">
        <v>2.21</v>
      </c>
      <c r="E332" s="155">
        <v>2.5099999999999998</v>
      </c>
      <c r="F332" s="160"/>
      <c r="G332" s="160"/>
      <c r="H332" s="157">
        <f t="shared" si="38"/>
        <v>5.5413220115658746E-3</v>
      </c>
      <c r="I332" s="157">
        <f t="shared" si="38"/>
        <v>-2.2160664819944609E-2</v>
      </c>
      <c r="J332" s="157">
        <f t="shared" si="38"/>
        <v>-5.1502145922746823E-2</v>
      </c>
      <c r="K332" s="157">
        <f t="shared" si="36"/>
        <v>2.86885245901638E-2</v>
      </c>
      <c r="L332" s="157" t="e">
        <f t="shared" si="36"/>
        <v>#DIV/0!</v>
      </c>
      <c r="M332" s="157" t="e">
        <f t="shared" si="36"/>
        <v>#DIV/0!</v>
      </c>
      <c r="N332" s="158">
        <f t="shared" si="39"/>
        <v>1.3977248445751405</v>
      </c>
      <c r="O332" s="158">
        <f t="shared" si="39"/>
        <v>0.59114832535885153</v>
      </c>
      <c r="P332" s="158">
        <f t="shared" si="39"/>
        <v>1.0894366197183118</v>
      </c>
      <c r="Q332" s="158">
        <f t="shared" si="37"/>
        <v>0.54565217391304288</v>
      </c>
      <c r="R332" s="158" t="e">
        <f t="shared" si="37"/>
        <v>#DIV/0!</v>
      </c>
      <c r="S332" s="158" t="e">
        <f t="shared" si="37"/>
        <v>#DIV/0!</v>
      </c>
      <c r="T332" s="159">
        <f t="shared" si="40"/>
        <v>2.2262371189902064</v>
      </c>
      <c r="V332" s="159">
        <f t="shared" si="41"/>
        <v>1.3977248445751405</v>
      </c>
      <c r="W332" s="159">
        <f t="shared" si="42"/>
        <v>2.2262371189902064</v>
      </c>
    </row>
    <row r="333" spans="1:23" x14ac:dyDescent="0.25">
      <c r="A333" s="154">
        <v>38860</v>
      </c>
      <c r="B333" s="155">
        <v>1317.65</v>
      </c>
      <c r="C333" s="156">
        <v>3.44</v>
      </c>
      <c r="D333" s="155">
        <v>2.08</v>
      </c>
      <c r="E333" s="155">
        <v>2.36</v>
      </c>
      <c r="F333" s="160"/>
      <c r="G333" s="160"/>
      <c r="H333" s="157">
        <f t="shared" si="38"/>
        <v>-4.0781264787030369E-2</v>
      </c>
      <c r="I333" s="157">
        <f t="shared" si="38"/>
        <v>-2.5495750708215303E-2</v>
      </c>
      <c r="J333" s="157">
        <f t="shared" si="38"/>
        <v>-5.8823529411764608E-2</v>
      </c>
      <c r="K333" s="157">
        <f t="shared" si="36"/>
        <v>-5.9760956175298752E-2</v>
      </c>
      <c r="L333" s="157" t="e">
        <f t="shared" si="36"/>
        <v>#DIV/0!</v>
      </c>
      <c r="M333" s="157" t="e">
        <f t="shared" si="36"/>
        <v>#DIV/0!</v>
      </c>
      <c r="N333" s="158">
        <f t="shared" si="39"/>
        <v>1.3407238575891107</v>
      </c>
      <c r="O333" s="158">
        <f t="shared" si="39"/>
        <v>0.5760765550239233</v>
      </c>
      <c r="P333" s="158">
        <f t="shared" si="39"/>
        <v>1.0253521126760583</v>
      </c>
      <c r="Q333" s="158">
        <f t="shared" si="37"/>
        <v>0.51304347826086905</v>
      </c>
      <c r="R333" s="158" t="e">
        <f t="shared" si="37"/>
        <v>#DIV/0!</v>
      </c>
      <c r="S333" s="158" t="e">
        <f t="shared" si="37"/>
        <v>#DIV/0!</v>
      </c>
      <c r="T333" s="159">
        <f t="shared" si="40"/>
        <v>2.1144721459608506</v>
      </c>
      <c r="V333" s="159">
        <f t="shared" si="41"/>
        <v>1.3407238575891107</v>
      </c>
      <c r="W333" s="159">
        <f t="shared" si="42"/>
        <v>2.1144721459608506</v>
      </c>
    </row>
    <row r="334" spans="1:23" x14ac:dyDescent="0.25">
      <c r="A334" s="154">
        <v>38861</v>
      </c>
      <c r="B334" s="155">
        <v>1308.24</v>
      </c>
      <c r="C334" s="156">
        <v>3.51</v>
      </c>
      <c r="D334" s="155">
        <v>2.2000000000000002</v>
      </c>
      <c r="E334" s="155">
        <v>2.2400000000000002</v>
      </c>
      <c r="F334" s="160"/>
      <c r="G334" s="160"/>
      <c r="H334" s="157">
        <f t="shared" si="38"/>
        <v>-7.1415019162904825E-3</v>
      </c>
      <c r="I334" s="157">
        <f t="shared" si="38"/>
        <v>2.0348837209302362E-2</v>
      </c>
      <c r="J334" s="157">
        <f t="shared" si="38"/>
        <v>5.7692307692307709E-2</v>
      </c>
      <c r="K334" s="157">
        <f t="shared" si="36"/>
        <v>-5.0847457627118509E-2</v>
      </c>
      <c r="L334" s="157" t="e">
        <f t="shared" si="36"/>
        <v>#DIV/0!</v>
      </c>
      <c r="M334" s="157" t="e">
        <f t="shared" si="36"/>
        <v>#DIV/0!</v>
      </c>
      <c r="N334" s="158">
        <f t="shared" si="39"/>
        <v>1.3311490755909217</v>
      </c>
      <c r="O334" s="158">
        <f t="shared" si="39"/>
        <v>0.58779904306220088</v>
      </c>
      <c r="P334" s="158">
        <f t="shared" si="39"/>
        <v>1.0845070422535232</v>
      </c>
      <c r="Q334" s="158">
        <f t="shared" si="37"/>
        <v>0.48695652173913001</v>
      </c>
      <c r="R334" s="158" t="e">
        <f t="shared" si="37"/>
        <v>#DIV/0!</v>
      </c>
      <c r="S334" s="158" t="e">
        <f t="shared" si="37"/>
        <v>#DIV/0!</v>
      </c>
      <c r="T334" s="159">
        <f t="shared" si="40"/>
        <v>2.159262607054854</v>
      </c>
      <c r="V334" s="159">
        <f t="shared" si="41"/>
        <v>1.3311490755909217</v>
      </c>
      <c r="W334" s="159">
        <f t="shared" si="42"/>
        <v>2.159262607054854</v>
      </c>
    </row>
    <row r="335" spans="1:23" x14ac:dyDescent="0.25">
      <c r="A335" s="154">
        <v>38862</v>
      </c>
      <c r="B335" s="155">
        <v>1307.7</v>
      </c>
      <c r="C335" s="156">
        <v>3.59</v>
      </c>
      <c r="D335" s="155">
        <v>2.17</v>
      </c>
      <c r="E335" s="155">
        <v>2.21</v>
      </c>
      <c r="F335" s="160"/>
      <c r="G335" s="160"/>
      <c r="H335" s="157">
        <f t="shared" si="38"/>
        <v>-4.12768299394628E-4</v>
      </c>
      <c r="I335" s="157">
        <f t="shared" si="38"/>
        <v>2.2792022792022859E-2</v>
      </c>
      <c r="J335" s="157">
        <f t="shared" si="38"/>
        <v>-1.363636363636378E-2</v>
      </c>
      <c r="K335" s="157">
        <f t="shared" si="36"/>
        <v>-1.3392857142857206E-2</v>
      </c>
      <c r="L335" s="157" t="e">
        <f t="shared" si="36"/>
        <v>#DIV/0!</v>
      </c>
      <c r="M335" s="157" t="e">
        <f t="shared" si="36"/>
        <v>#DIV/0!</v>
      </c>
      <c r="N335" s="158">
        <f t="shared" si="39"/>
        <v>1.3305996194507492</v>
      </c>
      <c r="O335" s="158">
        <f t="shared" si="39"/>
        <v>0.60119617224880384</v>
      </c>
      <c r="P335" s="158">
        <f t="shared" si="39"/>
        <v>1.0697183098591569</v>
      </c>
      <c r="Q335" s="158">
        <f t="shared" si="37"/>
        <v>0.48043478260869521</v>
      </c>
      <c r="R335" s="158" t="e">
        <f t="shared" si="37"/>
        <v>#DIV/0!</v>
      </c>
      <c r="S335" s="158" t="e">
        <f t="shared" si="37"/>
        <v>#DIV/0!</v>
      </c>
      <c r="T335" s="159">
        <f t="shared" si="40"/>
        <v>2.1513492647166563</v>
      </c>
      <c r="V335" s="159">
        <f t="shared" si="41"/>
        <v>1.3305996194507492</v>
      </c>
      <c r="W335" s="159">
        <f t="shared" si="42"/>
        <v>2.1513492647166563</v>
      </c>
    </row>
    <row r="336" spans="1:23" x14ac:dyDescent="0.25">
      <c r="A336" s="154">
        <v>38863</v>
      </c>
      <c r="B336" s="155">
        <v>1331.02</v>
      </c>
      <c r="C336" s="156">
        <v>3.62</v>
      </c>
      <c r="D336" s="155">
        <v>2.23</v>
      </c>
      <c r="E336" s="155">
        <v>2.25</v>
      </c>
      <c r="F336" s="160"/>
      <c r="G336" s="160"/>
      <c r="H336" s="157">
        <f t="shared" si="38"/>
        <v>1.7832836277433595E-2</v>
      </c>
      <c r="I336" s="157">
        <f t="shared" si="38"/>
        <v>8.3565459610028814E-3</v>
      </c>
      <c r="J336" s="157">
        <f t="shared" si="38"/>
        <v>2.7649769585253559E-2</v>
      </c>
      <c r="K336" s="157">
        <f t="shared" si="36"/>
        <v>1.8099547511312153E-2</v>
      </c>
      <c r="L336" s="157" t="e">
        <f t="shared" si="36"/>
        <v>#DIV/0!</v>
      </c>
      <c r="M336" s="157" t="e">
        <f t="shared" si="36"/>
        <v>#DIV/0!</v>
      </c>
      <c r="N336" s="158">
        <f t="shared" si="39"/>
        <v>1.3543279846152299</v>
      </c>
      <c r="O336" s="158">
        <f t="shared" si="39"/>
        <v>0.60622009569377999</v>
      </c>
      <c r="P336" s="158">
        <f t="shared" si="39"/>
        <v>1.0992957746478895</v>
      </c>
      <c r="Q336" s="158">
        <f t="shared" si="37"/>
        <v>0.4891304347826082</v>
      </c>
      <c r="R336" s="158" t="e">
        <f t="shared" si="37"/>
        <v>#DIV/0!</v>
      </c>
      <c r="S336" s="158" t="e">
        <f t="shared" si="37"/>
        <v>#DIV/0!</v>
      </c>
      <c r="T336" s="159">
        <f t="shared" si="40"/>
        <v>2.1946463051242775</v>
      </c>
      <c r="V336" s="159">
        <f t="shared" si="41"/>
        <v>1.3543279846152299</v>
      </c>
      <c r="W336" s="159">
        <f t="shared" si="42"/>
        <v>2.1946463051242775</v>
      </c>
    </row>
    <row r="337" spans="1:23" x14ac:dyDescent="0.25">
      <c r="A337" s="154">
        <v>38866</v>
      </c>
      <c r="B337" s="155">
        <v>1366.29</v>
      </c>
      <c r="C337" s="156">
        <v>3.64</v>
      </c>
      <c r="D337" s="155">
        <v>2.39</v>
      </c>
      <c r="E337" s="155">
        <v>2.36</v>
      </c>
      <c r="F337" s="160"/>
      <c r="G337" s="160"/>
      <c r="H337" s="157">
        <f t="shared" si="38"/>
        <v>2.6498474853871468E-2</v>
      </c>
      <c r="I337" s="157">
        <f t="shared" si="38"/>
        <v>5.5248618784531356E-3</v>
      </c>
      <c r="J337" s="157">
        <f t="shared" si="38"/>
        <v>7.1748878923766801E-2</v>
      </c>
      <c r="K337" s="157">
        <f t="shared" si="36"/>
        <v>4.888888888888876E-2</v>
      </c>
      <c r="L337" s="157" t="e">
        <f t="shared" si="36"/>
        <v>#DIV/0!</v>
      </c>
      <c r="M337" s="157" t="e">
        <f t="shared" si="36"/>
        <v>#DIV/0!</v>
      </c>
      <c r="N337" s="158">
        <f t="shared" si="39"/>
        <v>1.390215610659451</v>
      </c>
      <c r="O337" s="158">
        <f t="shared" si="39"/>
        <v>0.60956937799043076</v>
      </c>
      <c r="P337" s="158">
        <f t="shared" si="39"/>
        <v>1.1781690140845094</v>
      </c>
      <c r="Q337" s="158">
        <f t="shared" si="37"/>
        <v>0.51304347826086893</v>
      </c>
      <c r="R337" s="158" t="e">
        <f t="shared" si="37"/>
        <v>#DIV/0!</v>
      </c>
      <c r="S337" s="158" t="e">
        <f t="shared" si="37"/>
        <v>#DIV/0!</v>
      </c>
      <c r="T337" s="159">
        <f t="shared" si="40"/>
        <v>2.3007818703358089</v>
      </c>
      <c r="V337" s="159">
        <f t="shared" si="41"/>
        <v>1.390215610659451</v>
      </c>
      <c r="W337" s="159">
        <f t="shared" si="42"/>
        <v>2.3007818703358089</v>
      </c>
    </row>
    <row r="338" spans="1:23" x14ac:dyDescent="0.25">
      <c r="A338" s="154">
        <v>38867</v>
      </c>
      <c r="B338" s="155">
        <v>1378.76</v>
      </c>
      <c r="C338" s="156">
        <v>3.58</v>
      </c>
      <c r="D338" s="155">
        <v>2.41</v>
      </c>
      <c r="E338" s="155">
        <v>2.34</v>
      </c>
      <c r="F338" s="160"/>
      <c r="G338" s="160"/>
      <c r="H338" s="157">
        <f t="shared" si="38"/>
        <v>9.1269057081586613E-3</v>
      </c>
      <c r="I338" s="157">
        <f t="shared" si="38"/>
        <v>-1.6483516483516536E-2</v>
      </c>
      <c r="J338" s="157">
        <f t="shared" si="38"/>
        <v>8.3682008368199945E-3</v>
      </c>
      <c r="K338" s="157">
        <f t="shared" si="36"/>
        <v>-8.4745762711864181E-3</v>
      </c>
      <c r="L338" s="157" t="e">
        <f t="shared" si="36"/>
        <v>#DIV/0!</v>
      </c>
      <c r="M338" s="157" t="e">
        <f t="shared" si="36"/>
        <v>#DIV/0!</v>
      </c>
      <c r="N338" s="158">
        <f t="shared" si="39"/>
        <v>1.4029039774519501</v>
      </c>
      <c r="O338" s="158">
        <f t="shared" si="39"/>
        <v>0.59952153110047857</v>
      </c>
      <c r="P338" s="158">
        <f t="shared" si="39"/>
        <v>1.1880281690140868</v>
      </c>
      <c r="Q338" s="158">
        <f t="shared" si="37"/>
        <v>0.50869565217391244</v>
      </c>
      <c r="R338" s="158" t="e">
        <f t="shared" si="37"/>
        <v>#DIV/0!</v>
      </c>
      <c r="S338" s="158" t="e">
        <f t="shared" si="37"/>
        <v>#DIV/0!</v>
      </c>
      <c r="T338" s="159">
        <f t="shared" si="40"/>
        <v>2.2962453522884778</v>
      </c>
      <c r="V338" s="159">
        <f t="shared" si="41"/>
        <v>1.4029039774519501</v>
      </c>
      <c r="W338" s="159">
        <f t="shared" si="42"/>
        <v>2.2962453522884778</v>
      </c>
    </row>
    <row r="339" spans="1:23" x14ac:dyDescent="0.25">
      <c r="A339" s="154">
        <v>38868</v>
      </c>
      <c r="B339" s="155">
        <v>1365.45</v>
      </c>
      <c r="C339" s="156">
        <v>3.54</v>
      </c>
      <c r="D339" s="155">
        <v>2.34</v>
      </c>
      <c r="E339" s="155">
        <v>2.23</v>
      </c>
      <c r="F339" s="160"/>
      <c r="G339" s="160"/>
      <c r="H339" s="157">
        <f t="shared" si="38"/>
        <v>-9.6536017871130531E-3</v>
      </c>
      <c r="I339" s="157">
        <f t="shared" si="38"/>
        <v>-1.1173184357541888E-2</v>
      </c>
      <c r="J339" s="157">
        <f t="shared" si="38"/>
        <v>-2.904564315352709E-2</v>
      </c>
      <c r="K339" s="157">
        <f t="shared" si="36"/>
        <v>-4.7008547008546953E-2</v>
      </c>
      <c r="L339" s="157" t="e">
        <f t="shared" si="36"/>
        <v>#DIV/0!</v>
      </c>
      <c r="M339" s="157" t="e">
        <f t="shared" si="36"/>
        <v>#DIV/0!</v>
      </c>
      <c r="N339" s="158">
        <f t="shared" si="39"/>
        <v>1.3893609011080719</v>
      </c>
      <c r="O339" s="158">
        <f t="shared" si="39"/>
        <v>0.59282296650717714</v>
      </c>
      <c r="P339" s="158">
        <f t="shared" si="39"/>
        <v>1.1535211267605654</v>
      </c>
      <c r="Q339" s="158">
        <f t="shared" si="37"/>
        <v>0.48478260869565165</v>
      </c>
      <c r="R339" s="158" t="e">
        <f t="shared" si="37"/>
        <v>#DIV/0!</v>
      </c>
      <c r="S339" s="158" t="e">
        <f t="shared" si="37"/>
        <v>#DIV/0!</v>
      </c>
      <c r="T339" s="159">
        <f t="shared" si="40"/>
        <v>2.2311267019633942</v>
      </c>
      <c r="V339" s="159">
        <f t="shared" si="41"/>
        <v>1.3893609011080719</v>
      </c>
      <c r="W339" s="159">
        <f t="shared" si="42"/>
        <v>2.2311267019633942</v>
      </c>
    </row>
    <row r="340" spans="1:23" x14ac:dyDescent="0.25">
      <c r="A340" s="154">
        <v>38869</v>
      </c>
      <c r="B340" s="155">
        <v>1402.88</v>
      </c>
      <c r="C340" s="156">
        <v>3.58</v>
      </c>
      <c r="D340" s="155">
        <v>2.58</v>
      </c>
      <c r="E340" s="155">
        <v>2.2999999999999998</v>
      </c>
      <c r="F340" s="160"/>
      <c r="G340" s="160"/>
      <c r="H340" s="157">
        <f t="shared" si="38"/>
        <v>2.7412208429455465E-2</v>
      </c>
      <c r="I340" s="157">
        <f t="shared" si="38"/>
        <v>1.1299435028248705E-2</v>
      </c>
      <c r="J340" s="157">
        <f t="shared" si="38"/>
        <v>0.10256410256410264</v>
      </c>
      <c r="K340" s="157">
        <f t="shared" si="36"/>
        <v>3.1390134529147851E-2</v>
      </c>
      <c r="L340" s="157" t="e">
        <f t="shared" si="36"/>
        <v>#DIV/0!</v>
      </c>
      <c r="M340" s="157" t="e">
        <f t="shared" si="36"/>
        <v>#DIV/0!</v>
      </c>
      <c r="N340" s="158">
        <f t="shared" si="39"/>
        <v>1.4274463517129823</v>
      </c>
      <c r="O340" s="158">
        <f t="shared" si="39"/>
        <v>0.59952153110047868</v>
      </c>
      <c r="P340" s="158">
        <f t="shared" si="39"/>
        <v>1.2718309859154953</v>
      </c>
      <c r="Q340" s="158">
        <f t="shared" si="37"/>
        <v>0.49999999999999939</v>
      </c>
      <c r="R340" s="158" t="e">
        <f t="shared" si="37"/>
        <v>#DIV/0!</v>
      </c>
      <c r="S340" s="158" t="e">
        <f t="shared" si="37"/>
        <v>#DIV/0!</v>
      </c>
      <c r="T340" s="159">
        <f t="shared" si="40"/>
        <v>2.3713525170159735</v>
      </c>
      <c r="V340" s="159">
        <f t="shared" si="41"/>
        <v>1.4274463517129823</v>
      </c>
      <c r="W340" s="159">
        <f t="shared" si="42"/>
        <v>2.3713525170159735</v>
      </c>
    </row>
    <row r="341" spans="1:23" x14ac:dyDescent="0.25">
      <c r="A341" s="154">
        <v>38870</v>
      </c>
      <c r="B341" s="155">
        <v>1390.12</v>
      </c>
      <c r="C341" s="156">
        <v>3.51</v>
      </c>
      <c r="D341" s="155">
        <v>2.64</v>
      </c>
      <c r="E341" s="155">
        <v>2.5299999999999998</v>
      </c>
      <c r="F341" s="160"/>
      <c r="G341" s="160"/>
      <c r="H341" s="157">
        <f t="shared" si="38"/>
        <v>-9.095574817518437E-3</v>
      </c>
      <c r="I341" s="157">
        <f t="shared" si="38"/>
        <v>-1.9553072625698387E-2</v>
      </c>
      <c r="J341" s="157">
        <f t="shared" si="38"/>
        <v>2.3255813953488413E-2</v>
      </c>
      <c r="K341" s="157">
        <f t="shared" si="36"/>
        <v>0.10000000000000009</v>
      </c>
      <c r="L341" s="157" t="e">
        <f t="shared" si="36"/>
        <v>#DIV/0!</v>
      </c>
      <c r="M341" s="157" t="e">
        <f t="shared" si="36"/>
        <v>#DIV/0!</v>
      </c>
      <c r="N341" s="158">
        <f t="shared" si="39"/>
        <v>1.414462906622983</v>
      </c>
      <c r="O341" s="158">
        <f t="shared" si="39"/>
        <v>0.5877990430622011</v>
      </c>
      <c r="P341" s="158">
        <f t="shared" si="39"/>
        <v>1.3014084507042278</v>
      </c>
      <c r="Q341" s="158">
        <f t="shared" si="37"/>
        <v>0.54999999999999938</v>
      </c>
      <c r="R341" s="158" t="e">
        <f t="shared" si="37"/>
        <v>#DIV/0!</v>
      </c>
      <c r="S341" s="158" t="e">
        <f t="shared" si="37"/>
        <v>#DIV/0!</v>
      </c>
      <c r="T341" s="159">
        <f t="shared" si="40"/>
        <v>2.4392074937664283</v>
      </c>
      <c r="V341" s="159">
        <f t="shared" si="41"/>
        <v>1.414462906622983</v>
      </c>
      <c r="W341" s="159">
        <f t="shared" si="42"/>
        <v>2.4392074937664283</v>
      </c>
    </row>
    <row r="342" spans="1:23" x14ac:dyDescent="0.25">
      <c r="A342" s="154">
        <v>38873</v>
      </c>
      <c r="B342" s="155">
        <v>1403.16</v>
      </c>
      <c r="C342" s="156">
        <v>3.52</v>
      </c>
      <c r="D342" s="155">
        <v>2.62</v>
      </c>
      <c r="E342" s="155">
        <v>2.56</v>
      </c>
      <c r="F342" s="160"/>
      <c r="G342" s="160"/>
      <c r="H342" s="157">
        <f t="shared" si="38"/>
        <v>9.3804851379737375E-3</v>
      </c>
      <c r="I342" s="157">
        <f t="shared" si="38"/>
        <v>2.8490028490029129E-3</v>
      </c>
      <c r="J342" s="157">
        <f t="shared" si="38"/>
        <v>-7.575757575757569E-3</v>
      </c>
      <c r="K342" s="157">
        <f t="shared" si="36"/>
        <v>1.1857707509881577E-2</v>
      </c>
      <c r="L342" s="157" t="e">
        <f t="shared" si="36"/>
        <v>#DIV/0!</v>
      </c>
      <c r="M342" s="157" t="e">
        <f t="shared" si="36"/>
        <v>#DIV/0!</v>
      </c>
      <c r="N342" s="158">
        <f t="shared" si="39"/>
        <v>1.4277312548967751</v>
      </c>
      <c r="O342" s="158">
        <f t="shared" si="39"/>
        <v>0.58947368421052648</v>
      </c>
      <c r="P342" s="158">
        <f t="shared" si="39"/>
        <v>1.2915492957746504</v>
      </c>
      <c r="Q342" s="158">
        <f t="shared" si="37"/>
        <v>0.55652173913043423</v>
      </c>
      <c r="R342" s="158" t="e">
        <f t="shared" si="37"/>
        <v>#DIV/0!</v>
      </c>
      <c r="S342" s="158" t="e">
        <f t="shared" si="37"/>
        <v>#DIV/0!</v>
      </c>
      <c r="T342" s="159">
        <f t="shared" si="40"/>
        <v>2.437544719115611</v>
      </c>
      <c r="V342" s="159">
        <f t="shared" si="41"/>
        <v>1.4277312548967751</v>
      </c>
      <c r="W342" s="159">
        <f t="shared" si="42"/>
        <v>2.437544719115611</v>
      </c>
    </row>
    <row r="343" spans="1:23" x14ac:dyDescent="0.25">
      <c r="A343" s="154">
        <v>38874</v>
      </c>
      <c r="B343" s="155">
        <v>1399.14</v>
      </c>
      <c r="C343" s="156">
        <v>3.52</v>
      </c>
      <c r="D343" s="155">
        <v>2.48</v>
      </c>
      <c r="E343" s="155">
        <v>2.4700000000000002</v>
      </c>
      <c r="F343" s="160"/>
      <c r="G343" s="160"/>
      <c r="H343" s="157">
        <f t="shared" si="38"/>
        <v>-2.8649619430428652E-3</v>
      </c>
      <c r="I343" s="157">
        <f t="shared" si="38"/>
        <v>0</v>
      </c>
      <c r="J343" s="157">
        <f t="shared" si="38"/>
        <v>-5.3435114503816883E-2</v>
      </c>
      <c r="K343" s="157">
        <f t="shared" si="36"/>
        <v>-3.5156249999999889E-2</v>
      </c>
      <c r="L343" s="157" t="e">
        <f t="shared" si="36"/>
        <v>#DIV/0!</v>
      </c>
      <c r="M343" s="157" t="e">
        <f t="shared" si="36"/>
        <v>#DIV/0!</v>
      </c>
      <c r="N343" s="158">
        <f t="shared" si="39"/>
        <v>1.423640859186603</v>
      </c>
      <c r="O343" s="158">
        <f t="shared" si="39"/>
        <v>0.58947368421052648</v>
      </c>
      <c r="P343" s="158">
        <f t="shared" si="39"/>
        <v>1.2225352112676078</v>
      </c>
      <c r="Q343" s="158">
        <f t="shared" si="37"/>
        <v>0.53695652173913</v>
      </c>
      <c r="R343" s="158" t="e">
        <f t="shared" si="37"/>
        <v>#DIV/0!</v>
      </c>
      <c r="S343" s="158" t="e">
        <f t="shared" si="37"/>
        <v>#DIV/0!</v>
      </c>
      <c r="T343" s="159">
        <f t="shared" si="40"/>
        <v>2.3489654172172645</v>
      </c>
      <c r="V343" s="159">
        <f t="shared" si="41"/>
        <v>1.423640859186603</v>
      </c>
      <c r="W343" s="159">
        <f t="shared" si="42"/>
        <v>2.3489654172172645</v>
      </c>
    </row>
    <row r="344" spans="1:23" x14ac:dyDescent="0.25">
      <c r="A344" s="154">
        <v>38875</v>
      </c>
      <c r="B344" s="155">
        <v>1320.23</v>
      </c>
      <c r="C344" s="156">
        <v>3.35</v>
      </c>
      <c r="D344" s="155">
        <v>2.4</v>
      </c>
      <c r="E344" s="155">
        <v>2.48</v>
      </c>
      <c r="F344" s="160"/>
      <c r="G344" s="160"/>
      <c r="H344" s="157">
        <f t="shared" si="38"/>
        <v>-5.6398930771759836E-2</v>
      </c>
      <c r="I344" s="157">
        <f t="shared" si="38"/>
        <v>-4.8295454545454475E-2</v>
      </c>
      <c r="J344" s="157">
        <f t="shared" si="38"/>
        <v>-3.2258064516129115E-2</v>
      </c>
      <c r="K344" s="157">
        <f t="shared" si="36"/>
        <v>4.0485829959513442E-3</v>
      </c>
      <c r="L344" s="157" t="e">
        <f t="shared" si="36"/>
        <v>#DIV/0!</v>
      </c>
      <c r="M344" s="157" t="e">
        <f t="shared" si="36"/>
        <v>#DIV/0!</v>
      </c>
      <c r="N344" s="158">
        <f t="shared" si="39"/>
        <v>1.343349036925489</v>
      </c>
      <c r="O344" s="158">
        <f t="shared" si="39"/>
        <v>0.56100478468899539</v>
      </c>
      <c r="P344" s="158">
        <f t="shared" si="39"/>
        <v>1.1830985915492978</v>
      </c>
      <c r="Q344" s="158">
        <f t="shared" si="37"/>
        <v>0.53913043478260825</v>
      </c>
      <c r="R344" s="158" t="e">
        <f t="shared" si="37"/>
        <v>#DIV/0!</v>
      </c>
      <c r="S344" s="158" t="e">
        <f t="shared" si="37"/>
        <v>#DIV/0!</v>
      </c>
      <c r="T344" s="159">
        <f t="shared" si="40"/>
        <v>2.2832338110209012</v>
      </c>
      <c r="V344" s="159">
        <f t="shared" si="41"/>
        <v>1.343349036925489</v>
      </c>
      <c r="W344" s="159">
        <f t="shared" si="42"/>
        <v>2.2832338110209012</v>
      </c>
    </row>
    <row r="345" spans="1:23" x14ac:dyDescent="0.25">
      <c r="A345" s="154">
        <v>38876</v>
      </c>
      <c r="B345" s="155">
        <v>1325.98</v>
      </c>
      <c r="C345" s="156">
        <v>3.38</v>
      </c>
      <c r="D345" s="155">
        <v>2.4</v>
      </c>
      <c r="E345" s="155">
        <v>2.58</v>
      </c>
      <c r="F345" s="160"/>
      <c r="G345" s="160"/>
      <c r="H345" s="157">
        <f t="shared" si="38"/>
        <v>4.3553017277293549E-3</v>
      </c>
      <c r="I345" s="157">
        <f t="shared" si="38"/>
        <v>8.9552238805969964E-3</v>
      </c>
      <c r="J345" s="157">
        <f t="shared" si="38"/>
        <v>0</v>
      </c>
      <c r="K345" s="157">
        <f t="shared" si="36"/>
        <v>4.0322580645161255E-2</v>
      </c>
      <c r="L345" s="157" t="e">
        <f t="shared" si="36"/>
        <v>#DIV/0!</v>
      </c>
      <c r="M345" s="157" t="e">
        <f t="shared" si="36"/>
        <v>#DIV/0!</v>
      </c>
      <c r="N345" s="158">
        <f t="shared" si="39"/>
        <v>1.3491997273069543</v>
      </c>
      <c r="O345" s="158">
        <f t="shared" si="39"/>
        <v>0.56602870813397144</v>
      </c>
      <c r="P345" s="158">
        <f t="shared" si="39"/>
        <v>1.1830985915492978</v>
      </c>
      <c r="Q345" s="158">
        <f t="shared" si="37"/>
        <v>0.56086956521739084</v>
      </c>
      <c r="R345" s="158" t="e">
        <f t="shared" si="37"/>
        <v>#DIV/0!</v>
      </c>
      <c r="S345" s="158" t="e">
        <f t="shared" si="37"/>
        <v>#DIV/0!</v>
      </c>
      <c r="T345" s="159">
        <f t="shared" si="40"/>
        <v>2.3099968649006599</v>
      </c>
      <c r="V345" s="159">
        <f t="shared" si="41"/>
        <v>1.3491997273069543</v>
      </c>
      <c r="W345" s="159">
        <f t="shared" si="42"/>
        <v>2.3099968649006599</v>
      </c>
    </row>
    <row r="346" spans="1:23" x14ac:dyDescent="0.25">
      <c r="A346" s="154">
        <v>38877</v>
      </c>
      <c r="B346" s="155">
        <v>1294.19</v>
      </c>
      <c r="C346" s="156">
        <v>3.32</v>
      </c>
      <c r="D346" s="155">
        <v>2.38</v>
      </c>
      <c r="E346" s="155">
        <v>2.44</v>
      </c>
      <c r="F346" s="160"/>
      <c r="G346" s="160"/>
      <c r="H346" s="157">
        <f t="shared" si="38"/>
        <v>-2.3974720584020837E-2</v>
      </c>
      <c r="I346" s="157">
        <f t="shared" si="38"/>
        <v>-1.7751479289940808E-2</v>
      </c>
      <c r="J346" s="157">
        <f t="shared" si="38"/>
        <v>-8.3333333333333037E-3</v>
      </c>
      <c r="K346" s="157">
        <f t="shared" si="36"/>
        <v>-5.4263565891472965E-2</v>
      </c>
      <c r="L346" s="157" t="e">
        <f t="shared" si="36"/>
        <v>#DIV/0!</v>
      </c>
      <c r="M346" s="157" t="e">
        <f t="shared" si="36"/>
        <v>#DIV/0!</v>
      </c>
      <c r="N346" s="158">
        <f t="shared" si="39"/>
        <v>1.316853040832733</v>
      </c>
      <c r="O346" s="158">
        <f t="shared" si="39"/>
        <v>0.55598086124401924</v>
      </c>
      <c r="P346" s="158">
        <f t="shared" si="39"/>
        <v>1.1732394366197203</v>
      </c>
      <c r="Q346" s="158">
        <f t="shared" si="37"/>
        <v>0.53043478260869514</v>
      </c>
      <c r="R346" s="158" t="e">
        <f t="shared" si="37"/>
        <v>#DIV/0!</v>
      </c>
      <c r="S346" s="158" t="e">
        <f t="shared" si="37"/>
        <v>#DIV/0!</v>
      </c>
      <c r="T346" s="159">
        <f t="shared" si="40"/>
        <v>2.2596550804724349</v>
      </c>
      <c r="V346" s="159">
        <f t="shared" si="41"/>
        <v>1.316853040832733</v>
      </c>
      <c r="W346" s="159">
        <f t="shared" si="42"/>
        <v>2.2596550804724349</v>
      </c>
    </row>
    <row r="347" spans="1:23" x14ac:dyDescent="0.25">
      <c r="A347" s="154">
        <v>38880</v>
      </c>
      <c r="B347" s="155">
        <v>1297.67</v>
      </c>
      <c r="C347" s="156">
        <v>3.43</v>
      </c>
      <c r="D347" s="155">
        <v>2.5299999999999998</v>
      </c>
      <c r="E347" s="155">
        <v>2.52</v>
      </c>
      <c r="F347" s="160"/>
      <c r="G347" s="160"/>
      <c r="H347" s="157">
        <f t="shared" si="38"/>
        <v>2.6889405728680593E-3</v>
      </c>
      <c r="I347" s="157">
        <f t="shared" si="38"/>
        <v>3.3132530120482118E-2</v>
      </c>
      <c r="J347" s="157">
        <f t="shared" si="38"/>
        <v>6.3025210084033612E-2</v>
      </c>
      <c r="K347" s="157">
        <f t="shared" si="36"/>
        <v>3.2786885245901676E-2</v>
      </c>
      <c r="L347" s="157" t="e">
        <f t="shared" si="36"/>
        <v>#DIV/0!</v>
      </c>
      <c r="M347" s="157" t="e">
        <f t="shared" si="36"/>
        <v>#DIV/0!</v>
      </c>
      <c r="N347" s="158">
        <f t="shared" si="39"/>
        <v>1.3203939804027329</v>
      </c>
      <c r="O347" s="158">
        <f t="shared" si="39"/>
        <v>0.57440191387559825</v>
      </c>
      <c r="P347" s="158">
        <f t="shared" si="39"/>
        <v>1.2471830985915513</v>
      </c>
      <c r="Q347" s="158">
        <f t="shared" si="37"/>
        <v>0.54782608695652124</v>
      </c>
      <c r="R347" s="158" t="e">
        <f t="shared" si="37"/>
        <v>#DIV/0!</v>
      </c>
      <c r="S347" s="158" t="e">
        <f t="shared" si="37"/>
        <v>#DIV/0!</v>
      </c>
      <c r="T347" s="159">
        <f t="shared" si="40"/>
        <v>2.3694110994236706</v>
      </c>
      <c r="V347" s="159">
        <f t="shared" si="41"/>
        <v>1.3203939804027329</v>
      </c>
      <c r="W347" s="159">
        <f t="shared" si="42"/>
        <v>2.3694110994236706</v>
      </c>
    </row>
    <row r="348" spans="1:23" x14ac:dyDescent="0.25">
      <c r="A348" s="154">
        <v>38881</v>
      </c>
      <c r="B348" s="155">
        <v>1298.28</v>
      </c>
      <c r="C348" s="156">
        <v>3.42</v>
      </c>
      <c r="D348" s="155">
        <v>2.5299999999999998</v>
      </c>
      <c r="E348" s="155">
        <v>2.54</v>
      </c>
      <c r="F348" s="160"/>
      <c r="G348" s="160"/>
      <c r="H348" s="157">
        <f t="shared" si="38"/>
        <v>4.7007328519566016E-4</v>
      </c>
      <c r="I348" s="157">
        <f t="shared" si="38"/>
        <v>-2.9154518950438302E-3</v>
      </c>
      <c r="J348" s="157">
        <f t="shared" si="38"/>
        <v>0</v>
      </c>
      <c r="K348" s="157">
        <f t="shared" si="36"/>
        <v>7.9365079365079083E-3</v>
      </c>
      <c r="L348" s="157" t="e">
        <f t="shared" si="36"/>
        <v>#DIV/0!</v>
      </c>
      <c r="M348" s="157" t="e">
        <f t="shared" si="36"/>
        <v>#DIV/0!</v>
      </c>
      <c r="N348" s="158">
        <f t="shared" si="39"/>
        <v>1.3210146623388535</v>
      </c>
      <c r="O348" s="158">
        <f t="shared" si="39"/>
        <v>0.57272727272727286</v>
      </c>
      <c r="P348" s="158">
        <f t="shared" si="39"/>
        <v>1.2471830985915513</v>
      </c>
      <c r="Q348" s="158">
        <f t="shared" si="37"/>
        <v>0.55217391304347774</v>
      </c>
      <c r="R348" s="158" t="e">
        <f t="shared" si="37"/>
        <v>#DIV/0!</v>
      </c>
      <c r="S348" s="158" t="e">
        <f t="shared" si="37"/>
        <v>#DIV/0!</v>
      </c>
      <c r="T348" s="159">
        <f t="shared" si="40"/>
        <v>2.3720842843623018</v>
      </c>
      <c r="V348" s="159">
        <f t="shared" si="41"/>
        <v>1.3210146623388535</v>
      </c>
      <c r="W348" s="159">
        <f t="shared" si="42"/>
        <v>2.3720842843623018</v>
      </c>
    </row>
    <row r="349" spans="1:23" x14ac:dyDescent="0.25">
      <c r="A349" s="154">
        <v>38882</v>
      </c>
      <c r="B349" s="155">
        <v>1283.8800000000001</v>
      </c>
      <c r="C349" s="156">
        <v>3.41</v>
      </c>
      <c r="D349" s="155">
        <v>2.65</v>
      </c>
      <c r="E349" s="155">
        <v>2.62</v>
      </c>
      <c r="F349" s="160"/>
      <c r="G349" s="160"/>
      <c r="H349" s="157">
        <f t="shared" si="38"/>
        <v>-1.1091598114428169E-2</v>
      </c>
      <c r="I349" s="157">
        <f t="shared" si="38"/>
        <v>-2.9239766081871066E-3</v>
      </c>
      <c r="J349" s="157">
        <f t="shared" si="38"/>
        <v>4.743083003952564E-2</v>
      </c>
      <c r="K349" s="157">
        <f t="shared" si="36"/>
        <v>3.1496062992125928E-2</v>
      </c>
      <c r="L349" s="157" t="e">
        <f t="shared" si="36"/>
        <v>#DIV/0!</v>
      </c>
      <c r="M349" s="157" t="e">
        <f t="shared" si="36"/>
        <v>#DIV/0!</v>
      </c>
      <c r="N349" s="158">
        <f t="shared" si="39"/>
        <v>1.3063624986009239</v>
      </c>
      <c r="O349" s="158">
        <f t="shared" si="39"/>
        <v>0.57105263157894748</v>
      </c>
      <c r="P349" s="158">
        <f t="shared" si="39"/>
        <v>1.306338028169016</v>
      </c>
      <c r="Q349" s="158">
        <f t="shared" si="37"/>
        <v>0.56956521739130372</v>
      </c>
      <c r="R349" s="158" t="e">
        <f t="shared" si="37"/>
        <v>#DIV/0!</v>
      </c>
      <c r="S349" s="158" t="e">
        <f t="shared" si="37"/>
        <v>#DIV/0!</v>
      </c>
      <c r="T349" s="159">
        <f t="shared" si="40"/>
        <v>2.446955877139267</v>
      </c>
      <c r="V349" s="159">
        <f t="shared" si="41"/>
        <v>1.3063624986009239</v>
      </c>
      <c r="W349" s="159">
        <f t="shared" si="42"/>
        <v>2.446955877139267</v>
      </c>
    </row>
    <row r="350" spans="1:23" x14ac:dyDescent="0.25">
      <c r="A350" s="154">
        <v>38883</v>
      </c>
      <c r="B350" s="155">
        <v>1285.3900000000001</v>
      </c>
      <c r="C350" s="156">
        <v>3.44</v>
      </c>
      <c r="D350" s="155">
        <v>2.62</v>
      </c>
      <c r="E350" s="155">
        <v>2.56</v>
      </c>
      <c r="F350" s="160"/>
      <c r="G350" s="160"/>
      <c r="H350" s="157">
        <f t="shared" si="38"/>
        <v>1.1761223790385245E-3</v>
      </c>
      <c r="I350" s="157">
        <f t="shared" si="38"/>
        <v>8.7976539589442737E-3</v>
      </c>
      <c r="J350" s="157">
        <f t="shared" si="38"/>
        <v>-1.1320754716981019E-2</v>
      </c>
      <c r="K350" s="157">
        <f t="shared" si="36"/>
        <v>-2.2900763358778664E-2</v>
      </c>
      <c r="L350" s="157" t="e">
        <f t="shared" si="36"/>
        <v>#DIV/0!</v>
      </c>
      <c r="M350" s="157" t="e">
        <f t="shared" si="36"/>
        <v>#DIV/0!</v>
      </c>
      <c r="N350" s="158">
        <f t="shared" si="39"/>
        <v>1.3078989407706652</v>
      </c>
      <c r="O350" s="158">
        <f t="shared" si="39"/>
        <v>0.57607655502392352</v>
      </c>
      <c r="P350" s="158">
        <f t="shared" si="39"/>
        <v>1.2915492957746499</v>
      </c>
      <c r="Q350" s="158">
        <f t="shared" si="37"/>
        <v>0.55652173913043412</v>
      </c>
      <c r="R350" s="158" t="e">
        <f t="shared" si="37"/>
        <v>#DIV/0!</v>
      </c>
      <c r="S350" s="158" t="e">
        <f t="shared" si="37"/>
        <v>#DIV/0!</v>
      </c>
      <c r="T350" s="159">
        <f t="shared" si="40"/>
        <v>2.4241475899290075</v>
      </c>
      <c r="V350" s="159">
        <f t="shared" si="41"/>
        <v>1.3078989407706652</v>
      </c>
      <c r="W350" s="159">
        <f t="shared" si="42"/>
        <v>2.4241475899290075</v>
      </c>
    </row>
    <row r="351" spans="1:23" x14ac:dyDescent="0.25">
      <c r="A351" s="154">
        <v>38884</v>
      </c>
      <c r="B351" s="155">
        <v>1318.01</v>
      </c>
      <c r="C351" s="156">
        <v>3.54</v>
      </c>
      <c r="D351" s="155">
        <v>2.72</v>
      </c>
      <c r="E351" s="155">
        <v>2.75</v>
      </c>
      <c r="F351" s="160"/>
      <c r="G351" s="160"/>
      <c r="H351" s="157">
        <f t="shared" si="38"/>
        <v>2.5377511883552861E-2</v>
      </c>
      <c r="I351" s="157">
        <f t="shared" si="38"/>
        <v>2.9069767441860517E-2</v>
      </c>
      <c r="J351" s="157">
        <f t="shared" si="38"/>
        <v>3.8167938931297662E-2</v>
      </c>
      <c r="K351" s="157">
        <f t="shared" si="36"/>
        <v>7.421875E-2</v>
      </c>
      <c r="L351" s="157" t="e">
        <f t="shared" si="36"/>
        <v>#DIV/0!</v>
      </c>
      <c r="M351" s="157" t="e">
        <f t="shared" si="36"/>
        <v>#DIV/0!</v>
      </c>
      <c r="N351" s="158">
        <f t="shared" si="39"/>
        <v>1.341090161682559</v>
      </c>
      <c r="O351" s="158">
        <f t="shared" si="39"/>
        <v>0.59282296650717714</v>
      </c>
      <c r="P351" s="158">
        <f t="shared" si="39"/>
        <v>1.3408450704225372</v>
      </c>
      <c r="Q351" s="158">
        <f t="shared" si="37"/>
        <v>0.59782608695652106</v>
      </c>
      <c r="R351" s="158" t="e">
        <f t="shared" si="37"/>
        <v>#DIV/0!</v>
      </c>
      <c r="S351" s="158" t="e">
        <f t="shared" si="37"/>
        <v>#DIV/0!</v>
      </c>
      <c r="T351" s="159">
        <f t="shared" si="40"/>
        <v>2.5314941238862354</v>
      </c>
      <c r="V351" s="159">
        <f t="shared" si="41"/>
        <v>1.341090161682559</v>
      </c>
      <c r="W351" s="159">
        <f t="shared" si="42"/>
        <v>2.5314941238862354</v>
      </c>
    </row>
    <row r="352" spans="1:23" x14ac:dyDescent="0.25">
      <c r="A352" s="154">
        <v>38887</v>
      </c>
      <c r="B352" s="155">
        <v>1334.89</v>
      </c>
      <c r="C352" s="156">
        <v>3.55</v>
      </c>
      <c r="D352" s="155">
        <v>2.83</v>
      </c>
      <c r="E352" s="155">
        <v>2.93</v>
      </c>
      <c r="F352" s="160"/>
      <c r="G352" s="160"/>
      <c r="H352" s="157">
        <f t="shared" si="38"/>
        <v>1.2807186591907493E-2</v>
      </c>
      <c r="I352" s="157">
        <f t="shared" si="38"/>
        <v>2.8248587570620654E-3</v>
      </c>
      <c r="J352" s="157">
        <f t="shared" si="38"/>
        <v>4.0441176470588092E-2</v>
      </c>
      <c r="K352" s="157">
        <f t="shared" si="36"/>
        <v>6.5454545454545432E-2</v>
      </c>
      <c r="L352" s="157" t="e">
        <f t="shared" si="36"/>
        <v>#DIV/0!</v>
      </c>
      <c r="M352" s="157" t="e">
        <f t="shared" si="36"/>
        <v>#DIV/0!</v>
      </c>
      <c r="N352" s="158">
        <f t="shared" si="39"/>
        <v>1.3582657536197988</v>
      </c>
      <c r="O352" s="158">
        <f t="shared" si="39"/>
        <v>0.59449760765550241</v>
      </c>
      <c r="P352" s="158">
        <f t="shared" si="39"/>
        <v>1.3950704225352131</v>
      </c>
      <c r="Q352" s="158">
        <f t="shared" si="37"/>
        <v>0.63695652173912976</v>
      </c>
      <c r="R352" s="158" t="e">
        <f t="shared" si="37"/>
        <v>#DIV/0!</v>
      </c>
      <c r="S352" s="158" t="e">
        <f t="shared" si="37"/>
        <v>#DIV/0!</v>
      </c>
      <c r="T352" s="159">
        <f t="shared" si="40"/>
        <v>2.6265245519298452</v>
      </c>
      <c r="V352" s="159">
        <f t="shared" si="41"/>
        <v>1.3582657536197988</v>
      </c>
      <c r="W352" s="159">
        <f t="shared" si="42"/>
        <v>2.6265245519298452</v>
      </c>
    </row>
    <row r="353" spans="1:23" x14ac:dyDescent="0.25">
      <c r="A353" s="154">
        <v>38888</v>
      </c>
      <c r="B353" s="155">
        <v>1338.22</v>
      </c>
      <c r="C353" s="156">
        <v>3.55</v>
      </c>
      <c r="D353" s="155">
        <v>2.84</v>
      </c>
      <c r="E353" s="155">
        <v>2.92</v>
      </c>
      <c r="F353" s="160"/>
      <c r="G353" s="160"/>
      <c r="H353" s="157">
        <f t="shared" si="38"/>
        <v>2.494587569013218E-3</v>
      </c>
      <c r="I353" s="157">
        <f t="shared" si="38"/>
        <v>0</v>
      </c>
      <c r="J353" s="157">
        <f t="shared" si="38"/>
        <v>3.5335689045936647E-3</v>
      </c>
      <c r="K353" s="157">
        <f t="shared" si="36"/>
        <v>-3.4129692832765013E-3</v>
      </c>
      <c r="L353" s="157" t="e">
        <f t="shared" si="36"/>
        <v>#DIV/0!</v>
      </c>
      <c r="M353" s="157" t="e">
        <f t="shared" si="36"/>
        <v>#DIV/0!</v>
      </c>
      <c r="N353" s="158">
        <f t="shared" si="39"/>
        <v>1.3616540664841952</v>
      </c>
      <c r="O353" s="158">
        <f t="shared" si="39"/>
        <v>0.59449760765550241</v>
      </c>
      <c r="P353" s="158">
        <f t="shared" si="39"/>
        <v>1.4000000000000019</v>
      </c>
      <c r="Q353" s="158">
        <f t="shared" si="37"/>
        <v>0.63478260869565151</v>
      </c>
      <c r="R353" s="158" t="e">
        <f t="shared" si="37"/>
        <v>#DIV/0!</v>
      </c>
      <c r="S353" s="158" t="e">
        <f t="shared" si="37"/>
        <v>#DIV/0!</v>
      </c>
      <c r="T353" s="159">
        <f t="shared" si="40"/>
        <v>2.6292802163511557</v>
      </c>
      <c r="V353" s="159">
        <f t="shared" si="41"/>
        <v>1.3616540664841952</v>
      </c>
      <c r="W353" s="159">
        <f t="shared" si="42"/>
        <v>2.6292802163511557</v>
      </c>
    </row>
    <row r="354" spans="1:23" x14ac:dyDescent="0.25">
      <c r="A354" s="154">
        <v>38889</v>
      </c>
      <c r="B354" s="155">
        <v>1333.53</v>
      </c>
      <c r="C354" s="156">
        <v>3.55</v>
      </c>
      <c r="D354" s="155">
        <v>2.82</v>
      </c>
      <c r="E354" s="155">
        <v>2.98</v>
      </c>
      <c r="F354" s="160"/>
      <c r="G354" s="160"/>
      <c r="H354" s="157">
        <f t="shared" si="38"/>
        <v>-3.5046554378204142E-3</v>
      </c>
      <c r="I354" s="157">
        <f t="shared" si="38"/>
        <v>0</v>
      </c>
      <c r="J354" s="157">
        <f t="shared" si="38"/>
        <v>-7.0422535211267512E-3</v>
      </c>
      <c r="K354" s="157">
        <f t="shared" si="36"/>
        <v>2.0547945205479534E-2</v>
      </c>
      <c r="L354" s="157" t="e">
        <f t="shared" si="36"/>
        <v>#DIV/0!</v>
      </c>
      <c r="M354" s="157" t="e">
        <f t="shared" si="36"/>
        <v>#DIV/0!</v>
      </c>
      <c r="N354" s="158">
        <f t="shared" si="39"/>
        <v>1.3568819381556612</v>
      </c>
      <c r="O354" s="158">
        <f t="shared" si="39"/>
        <v>0.59449760765550241</v>
      </c>
      <c r="P354" s="158">
        <f t="shared" si="39"/>
        <v>1.3901408450704245</v>
      </c>
      <c r="Q354" s="158">
        <f t="shared" si="37"/>
        <v>0.64782608695652111</v>
      </c>
      <c r="R354" s="158" t="e">
        <f t="shared" si="37"/>
        <v>#DIV/0!</v>
      </c>
      <c r="S354" s="158" t="e">
        <f t="shared" si="37"/>
        <v>#DIV/0!</v>
      </c>
      <c r="T354" s="159">
        <f t="shared" si="40"/>
        <v>2.6324645396824478</v>
      </c>
      <c r="V354" s="159">
        <f t="shared" si="41"/>
        <v>1.3568819381556612</v>
      </c>
      <c r="W354" s="159">
        <f t="shared" si="42"/>
        <v>2.6324645396824478</v>
      </c>
    </row>
    <row r="355" spans="1:23" x14ac:dyDescent="0.25">
      <c r="A355" s="154">
        <v>38890</v>
      </c>
      <c r="B355" s="155">
        <v>1331.55</v>
      </c>
      <c r="C355" s="156">
        <v>3.63</v>
      </c>
      <c r="D355" s="155">
        <v>2.79</v>
      </c>
      <c r="E355" s="155">
        <v>2.97</v>
      </c>
      <c r="F355" s="160"/>
      <c r="G355" s="160"/>
      <c r="H355" s="157">
        <f t="shared" si="38"/>
        <v>-1.4847809948033142E-3</v>
      </c>
      <c r="I355" s="157">
        <f t="shared" si="38"/>
        <v>2.2535211267605604E-2</v>
      </c>
      <c r="J355" s="157">
        <f t="shared" si="38"/>
        <v>-1.0638297872340385E-2</v>
      </c>
      <c r="K355" s="157">
        <f t="shared" si="36"/>
        <v>-3.3557046979865168E-3</v>
      </c>
      <c r="L355" s="157" t="e">
        <f t="shared" si="36"/>
        <v>#DIV/0!</v>
      </c>
      <c r="M355" s="157" t="e">
        <f t="shared" si="36"/>
        <v>#DIV/0!</v>
      </c>
      <c r="N355" s="158">
        <f t="shared" si="39"/>
        <v>1.3548672656416958</v>
      </c>
      <c r="O355" s="158">
        <f t="shared" si="39"/>
        <v>0.60789473684210527</v>
      </c>
      <c r="P355" s="158">
        <f t="shared" si="39"/>
        <v>1.3753521126760584</v>
      </c>
      <c r="Q355" s="158">
        <f t="shared" si="37"/>
        <v>0.64565217391304286</v>
      </c>
      <c r="R355" s="158" t="e">
        <f t="shared" si="37"/>
        <v>#DIV/0!</v>
      </c>
      <c r="S355" s="158" t="e">
        <f t="shared" si="37"/>
        <v>#DIV/0!</v>
      </c>
      <c r="T355" s="159">
        <f t="shared" si="40"/>
        <v>2.6288990234312064</v>
      </c>
      <c r="V355" s="159">
        <f t="shared" si="41"/>
        <v>1.3548672656416958</v>
      </c>
      <c r="W355" s="159">
        <f t="shared" si="42"/>
        <v>2.6288990234312064</v>
      </c>
    </row>
    <row r="356" spans="1:23" x14ac:dyDescent="0.25">
      <c r="A356" s="154">
        <v>38891</v>
      </c>
      <c r="B356" s="155">
        <v>1339.45</v>
      </c>
      <c r="C356" s="156">
        <v>3.63</v>
      </c>
      <c r="D356" s="155">
        <v>2.85</v>
      </c>
      <c r="E356" s="155">
        <v>2.92</v>
      </c>
      <c r="F356" s="160"/>
      <c r="G356" s="160"/>
      <c r="H356" s="157">
        <f t="shared" si="38"/>
        <v>5.9329353009651697E-3</v>
      </c>
      <c r="I356" s="157">
        <f t="shared" si="38"/>
        <v>0</v>
      </c>
      <c r="J356" s="157">
        <f t="shared" si="38"/>
        <v>2.1505376344086002E-2</v>
      </c>
      <c r="K356" s="157">
        <f t="shared" si="36"/>
        <v>-1.6835016835016869E-2</v>
      </c>
      <c r="L356" s="157" t="e">
        <f t="shared" si="36"/>
        <v>#DIV/0!</v>
      </c>
      <c r="M356" s="157" t="e">
        <f t="shared" si="36"/>
        <v>#DIV/0!</v>
      </c>
      <c r="N356" s="158">
        <f t="shared" si="39"/>
        <v>1.3629056054701436</v>
      </c>
      <c r="O356" s="158">
        <f t="shared" si="39"/>
        <v>0.60789473684210527</v>
      </c>
      <c r="P356" s="158">
        <f t="shared" si="39"/>
        <v>1.4049295774647907</v>
      </c>
      <c r="Q356" s="158">
        <f t="shared" si="37"/>
        <v>0.63478260869565151</v>
      </c>
      <c r="R356" s="158" t="e">
        <f t="shared" si="37"/>
        <v>#DIV/0!</v>
      </c>
      <c r="S356" s="158" t="e">
        <f t="shared" si="37"/>
        <v>#DIV/0!</v>
      </c>
      <c r="T356" s="159">
        <f t="shared" si="40"/>
        <v>2.6476069230025479</v>
      </c>
      <c r="V356" s="159">
        <f t="shared" si="41"/>
        <v>1.3629056054701436</v>
      </c>
      <c r="W356" s="159">
        <f t="shared" si="42"/>
        <v>2.6476069230025479</v>
      </c>
    </row>
    <row r="357" spans="1:23" x14ac:dyDescent="0.25">
      <c r="A357" s="154">
        <v>38894</v>
      </c>
      <c r="B357" s="155">
        <v>1363.41</v>
      </c>
      <c r="C357" s="156">
        <v>3.76</v>
      </c>
      <c r="D357" s="155">
        <v>2.91</v>
      </c>
      <c r="E357" s="155">
        <v>3.1</v>
      </c>
      <c r="F357" s="160"/>
      <c r="G357" s="160"/>
      <c r="H357" s="157">
        <f t="shared" si="38"/>
        <v>1.7887939079472837E-2</v>
      </c>
      <c r="I357" s="157">
        <f t="shared" si="38"/>
        <v>3.5812672176308569E-2</v>
      </c>
      <c r="J357" s="157">
        <f t="shared" si="38"/>
        <v>2.1052631578947434E-2</v>
      </c>
      <c r="K357" s="157">
        <f t="shared" si="36"/>
        <v>6.164383561643838E-2</v>
      </c>
      <c r="L357" s="157" t="e">
        <f t="shared" si="36"/>
        <v>#DIV/0!</v>
      </c>
      <c r="M357" s="157" t="e">
        <f t="shared" si="36"/>
        <v>#DIV/0!</v>
      </c>
      <c r="N357" s="158">
        <f t="shared" si="39"/>
        <v>1.3872851779118656</v>
      </c>
      <c r="O357" s="158">
        <f t="shared" si="39"/>
        <v>0.62966507177033493</v>
      </c>
      <c r="P357" s="158">
        <f t="shared" si="39"/>
        <v>1.4345070422535233</v>
      </c>
      <c r="Q357" s="158">
        <f t="shared" si="37"/>
        <v>0.6739130434782602</v>
      </c>
      <c r="R357" s="158" t="e">
        <f t="shared" si="37"/>
        <v>#DIV/0!</v>
      </c>
      <c r="S357" s="158" t="e">
        <f t="shared" si="37"/>
        <v>#DIV/0!</v>
      </c>
      <c r="T357" s="159">
        <f t="shared" si="40"/>
        <v>2.7380851575021183</v>
      </c>
      <c r="V357" s="159">
        <f t="shared" si="41"/>
        <v>1.3872851779118656</v>
      </c>
      <c r="W357" s="159">
        <f t="shared" si="42"/>
        <v>2.7380851575021183</v>
      </c>
    </row>
    <row r="358" spans="1:23" x14ac:dyDescent="0.25">
      <c r="A358" s="154">
        <v>38895</v>
      </c>
      <c r="B358" s="155">
        <v>1363.9</v>
      </c>
      <c r="C358" s="156">
        <v>3.73</v>
      </c>
      <c r="D358" s="155">
        <v>2.88</v>
      </c>
      <c r="E358" s="155">
        <v>3.1</v>
      </c>
      <c r="F358" s="160"/>
      <c r="G358" s="160"/>
      <c r="H358" s="157">
        <f t="shared" si="38"/>
        <v>3.5939299257004009E-4</v>
      </c>
      <c r="I358" s="157">
        <f t="shared" si="38"/>
        <v>-7.9787234042553168E-3</v>
      </c>
      <c r="J358" s="157">
        <f t="shared" si="38"/>
        <v>-1.0309278350515538E-2</v>
      </c>
      <c r="K358" s="157">
        <f t="shared" si="36"/>
        <v>0</v>
      </c>
      <c r="L358" s="157" t="e">
        <f t="shared" si="36"/>
        <v>#DIV/0!</v>
      </c>
      <c r="M358" s="157" t="e">
        <f t="shared" si="36"/>
        <v>#DIV/0!</v>
      </c>
      <c r="N358" s="158">
        <f t="shared" si="39"/>
        <v>1.3877837584835033</v>
      </c>
      <c r="O358" s="158">
        <f t="shared" si="39"/>
        <v>0.62464114832535889</v>
      </c>
      <c r="P358" s="158">
        <f t="shared" si="39"/>
        <v>1.419718309859157</v>
      </c>
      <c r="Q358" s="158">
        <f t="shared" si="37"/>
        <v>0.6739130434782602</v>
      </c>
      <c r="R358" s="158" t="e">
        <f t="shared" si="37"/>
        <v>#DIV/0!</v>
      </c>
      <c r="S358" s="158" t="e">
        <f t="shared" si="37"/>
        <v>#DIV/0!</v>
      </c>
      <c r="T358" s="159">
        <f t="shared" si="40"/>
        <v>2.7182725016627765</v>
      </c>
      <c r="V358" s="159">
        <f t="shared" si="41"/>
        <v>1.3877837584835033</v>
      </c>
      <c r="W358" s="159">
        <f t="shared" si="42"/>
        <v>2.7182725016627765</v>
      </c>
    </row>
    <row r="359" spans="1:23" x14ac:dyDescent="0.25">
      <c r="A359" s="154">
        <v>38896</v>
      </c>
      <c r="B359" s="155">
        <v>1362.89</v>
      </c>
      <c r="C359" s="156">
        <v>3.71</v>
      </c>
      <c r="D359" s="155">
        <v>2.76</v>
      </c>
      <c r="E359" s="155">
        <v>3.14</v>
      </c>
      <c r="F359" s="160"/>
      <c r="G359" s="160"/>
      <c r="H359" s="157">
        <f t="shared" si="38"/>
        <v>-7.4052349879027979E-4</v>
      </c>
      <c r="I359" s="157">
        <f t="shared" si="38"/>
        <v>-5.3619302949061698E-3</v>
      </c>
      <c r="J359" s="157">
        <f t="shared" si="38"/>
        <v>-4.1666666666666741E-2</v>
      </c>
      <c r="K359" s="157">
        <f t="shared" si="36"/>
        <v>1.2903225806451646E-2</v>
      </c>
      <c r="L359" s="157" t="e">
        <f t="shared" si="36"/>
        <v>#DIV/0!</v>
      </c>
      <c r="M359" s="157" t="e">
        <f t="shared" si="36"/>
        <v>#DIV/0!</v>
      </c>
      <c r="N359" s="158">
        <f t="shared" si="39"/>
        <v>1.3867560719991068</v>
      </c>
      <c r="O359" s="158">
        <f t="shared" si="39"/>
        <v>0.62129186602870812</v>
      </c>
      <c r="P359" s="158">
        <f t="shared" si="39"/>
        <v>1.3605633802816921</v>
      </c>
      <c r="Q359" s="158">
        <f t="shared" si="37"/>
        <v>0.6826086956521733</v>
      </c>
      <c r="R359" s="158" t="e">
        <f t="shared" si="37"/>
        <v>#DIV/0!</v>
      </c>
      <c r="S359" s="158" t="e">
        <f t="shared" si="37"/>
        <v>#DIV/0!</v>
      </c>
      <c r="T359" s="159">
        <f t="shared" si="40"/>
        <v>2.6644639419625733</v>
      </c>
      <c r="V359" s="159">
        <f t="shared" si="41"/>
        <v>1.3867560719991068</v>
      </c>
      <c r="W359" s="159">
        <f t="shared" si="42"/>
        <v>2.6644639419625733</v>
      </c>
    </row>
    <row r="360" spans="1:23" x14ac:dyDescent="0.25">
      <c r="A360" s="154">
        <v>38897</v>
      </c>
      <c r="B360" s="155">
        <v>1395.12</v>
      </c>
      <c r="C360" s="156">
        <v>3.82</v>
      </c>
      <c r="D360" s="155">
        <v>2.76</v>
      </c>
      <c r="E360" s="155">
        <v>3.17</v>
      </c>
      <c r="F360" s="160"/>
      <c r="G360" s="160"/>
      <c r="H360" s="157">
        <f t="shared" si="38"/>
        <v>2.3648276823514669E-2</v>
      </c>
      <c r="I360" s="157">
        <f t="shared" si="38"/>
        <v>2.9649595687331498E-2</v>
      </c>
      <c r="J360" s="157">
        <f t="shared" si="38"/>
        <v>0</v>
      </c>
      <c r="K360" s="157">
        <f t="shared" si="36"/>
        <v>9.5541401273884219E-3</v>
      </c>
      <c r="L360" s="157" t="e">
        <f t="shared" si="36"/>
        <v>#DIV/0!</v>
      </c>
      <c r="M360" s="157" t="e">
        <f t="shared" si="36"/>
        <v>#DIV/0!</v>
      </c>
      <c r="N360" s="158">
        <f t="shared" si="39"/>
        <v>1.4195504634764315</v>
      </c>
      <c r="O360" s="158">
        <f t="shared" si="39"/>
        <v>0.63971291866028701</v>
      </c>
      <c r="P360" s="158">
        <f t="shared" si="39"/>
        <v>1.3605633802816921</v>
      </c>
      <c r="Q360" s="158">
        <f t="shared" si="37"/>
        <v>0.68913043478260805</v>
      </c>
      <c r="R360" s="158" t="e">
        <f t="shared" si="37"/>
        <v>#DIV/0!</v>
      </c>
      <c r="S360" s="158" t="e">
        <f t="shared" si="37"/>
        <v>#DIV/0!</v>
      </c>
      <c r="T360" s="159">
        <f t="shared" si="40"/>
        <v>2.6894067337245873</v>
      </c>
      <c r="V360" s="159">
        <f t="shared" si="41"/>
        <v>1.4195504634764315</v>
      </c>
      <c r="W360" s="159">
        <f t="shared" si="42"/>
        <v>2.6894067337245873</v>
      </c>
    </row>
    <row r="361" spans="1:23" x14ac:dyDescent="0.25">
      <c r="A361" s="154">
        <v>38898</v>
      </c>
      <c r="B361" s="155">
        <v>1393.96</v>
      </c>
      <c r="C361" s="156">
        <v>3.82</v>
      </c>
      <c r="D361" s="155">
        <v>2.72</v>
      </c>
      <c r="E361" s="155">
        <v>3.08</v>
      </c>
      <c r="F361" s="160"/>
      <c r="G361" s="160"/>
      <c r="H361" s="157">
        <f t="shared" si="38"/>
        <v>-8.3146969436309615E-4</v>
      </c>
      <c r="I361" s="157">
        <f t="shared" si="38"/>
        <v>0</v>
      </c>
      <c r="J361" s="157">
        <f t="shared" si="38"/>
        <v>-1.4492753623188248E-2</v>
      </c>
      <c r="K361" s="157">
        <f t="shared" si="36"/>
        <v>-2.8391167192428957E-2</v>
      </c>
      <c r="L361" s="157" t="e">
        <f t="shared" si="36"/>
        <v>#DIV/0!</v>
      </c>
      <c r="M361" s="157" t="e">
        <f t="shared" si="36"/>
        <v>#DIV/0!</v>
      </c>
      <c r="N361" s="158">
        <f t="shared" si="39"/>
        <v>1.4183701502864319</v>
      </c>
      <c r="O361" s="158">
        <f t="shared" si="39"/>
        <v>0.63971291866028701</v>
      </c>
      <c r="P361" s="158">
        <f t="shared" si="39"/>
        <v>1.3408450704225374</v>
      </c>
      <c r="Q361" s="158">
        <f t="shared" si="37"/>
        <v>0.66956521739130381</v>
      </c>
      <c r="R361" s="158" t="e">
        <f t="shared" si="37"/>
        <v>#DIV/0!</v>
      </c>
      <c r="S361" s="158" t="e">
        <f t="shared" si="37"/>
        <v>#DIV/0!</v>
      </c>
      <c r="T361" s="159">
        <f t="shared" si="40"/>
        <v>2.6501232064741282</v>
      </c>
      <c r="V361" s="159">
        <f t="shared" si="41"/>
        <v>1.4183701502864319</v>
      </c>
      <c r="W361" s="159">
        <f t="shared" si="42"/>
        <v>2.6501232064741282</v>
      </c>
    </row>
    <row r="362" spans="1:23" x14ac:dyDescent="0.25">
      <c r="A362" s="154">
        <v>38901</v>
      </c>
      <c r="B362" s="155">
        <v>1420.33</v>
      </c>
      <c r="C362" s="156">
        <v>3.94</v>
      </c>
      <c r="D362" s="155">
        <v>2.74</v>
      </c>
      <c r="E362" s="155">
        <v>3.06</v>
      </c>
      <c r="F362" s="160"/>
      <c r="G362" s="160"/>
      <c r="H362" s="157">
        <f t="shared" si="38"/>
        <v>1.8917329048179221E-2</v>
      </c>
      <c r="I362" s="157">
        <f t="shared" si="38"/>
        <v>3.1413612565444948E-2</v>
      </c>
      <c r="J362" s="157">
        <f t="shared" si="38"/>
        <v>7.3529411764705621E-3</v>
      </c>
      <c r="K362" s="157">
        <f t="shared" si="36"/>
        <v>-6.4935064935065512E-3</v>
      </c>
      <c r="L362" s="157" t="e">
        <f t="shared" si="36"/>
        <v>#DIV/0!</v>
      </c>
      <c r="M362" s="157" t="e">
        <f t="shared" si="36"/>
        <v>#DIV/0!</v>
      </c>
      <c r="N362" s="158">
        <f t="shared" si="39"/>
        <v>1.4452019251315158</v>
      </c>
      <c r="O362" s="158">
        <f t="shared" si="39"/>
        <v>0.65980861244019129</v>
      </c>
      <c r="P362" s="158">
        <f t="shared" si="39"/>
        <v>1.3507042253521149</v>
      </c>
      <c r="Q362" s="158">
        <f t="shared" si="37"/>
        <v>0.66521739130434721</v>
      </c>
      <c r="R362" s="158" t="e">
        <f t="shared" si="37"/>
        <v>#DIV/0!</v>
      </c>
      <c r="S362" s="158" t="e">
        <f t="shared" si="37"/>
        <v>#DIV/0!</v>
      </c>
      <c r="T362" s="159">
        <f t="shared" si="40"/>
        <v>2.6757302290966534</v>
      </c>
      <c r="V362" s="159">
        <f t="shared" si="41"/>
        <v>1.4452019251315158</v>
      </c>
      <c r="W362" s="159">
        <f t="shared" si="42"/>
        <v>2.6757302290966534</v>
      </c>
    </row>
    <row r="363" spans="1:23" x14ac:dyDescent="0.25">
      <c r="A363" s="154">
        <v>38902</v>
      </c>
      <c r="B363" s="155">
        <v>1411.01</v>
      </c>
      <c r="C363" s="156">
        <v>3.91</v>
      </c>
      <c r="D363" s="155">
        <v>2.74</v>
      </c>
      <c r="E363" s="155">
        <v>3.02</v>
      </c>
      <c r="F363" s="160"/>
      <c r="G363" s="160"/>
      <c r="H363" s="157">
        <f t="shared" si="38"/>
        <v>-6.5618553434764193E-3</v>
      </c>
      <c r="I363" s="157">
        <f t="shared" si="38"/>
        <v>-7.6142131979695105E-3</v>
      </c>
      <c r="J363" s="157">
        <f t="shared" si="38"/>
        <v>0</v>
      </c>
      <c r="K363" s="157">
        <f t="shared" si="36"/>
        <v>-1.3071895424836666E-2</v>
      </c>
      <c r="L363" s="157" t="e">
        <f t="shared" si="36"/>
        <v>#DIV/0!</v>
      </c>
      <c r="M363" s="157" t="e">
        <f t="shared" si="36"/>
        <v>#DIV/0!</v>
      </c>
      <c r="N363" s="158">
        <f t="shared" si="39"/>
        <v>1.4357187191566891</v>
      </c>
      <c r="O363" s="158">
        <f t="shared" si="39"/>
        <v>0.65478468899521525</v>
      </c>
      <c r="P363" s="158">
        <f t="shared" si="39"/>
        <v>1.3507042253521149</v>
      </c>
      <c r="Q363" s="158">
        <f t="shared" si="37"/>
        <v>0.6565217391304341</v>
      </c>
      <c r="R363" s="158" t="e">
        <f t="shared" si="37"/>
        <v>#DIV/0!</v>
      </c>
      <c r="S363" s="158" t="e">
        <f t="shared" si="37"/>
        <v>#DIV/0!</v>
      </c>
      <c r="T363" s="159">
        <f t="shared" si="40"/>
        <v>2.6620106534777639</v>
      </c>
      <c r="V363" s="159">
        <f t="shared" si="41"/>
        <v>1.4357187191566891</v>
      </c>
      <c r="W363" s="159">
        <f t="shared" si="42"/>
        <v>2.6620106534777639</v>
      </c>
    </row>
    <row r="364" spans="1:23" x14ac:dyDescent="0.25">
      <c r="A364" s="154">
        <v>38903</v>
      </c>
      <c r="B364" s="155">
        <v>1393.01</v>
      </c>
      <c r="C364" s="156">
        <v>3.74</v>
      </c>
      <c r="D364" s="155">
        <v>2.71</v>
      </c>
      <c r="E364" s="155">
        <v>3.05</v>
      </c>
      <c r="F364" s="160"/>
      <c r="G364" s="160"/>
      <c r="H364" s="157">
        <f t="shared" si="38"/>
        <v>-1.2756819583135459E-2</v>
      </c>
      <c r="I364" s="157">
        <f t="shared" si="38"/>
        <v>-4.3478260869565188E-2</v>
      </c>
      <c r="J364" s="157">
        <f t="shared" si="38"/>
        <v>-1.0948905109489093E-2</v>
      </c>
      <c r="K364" s="157">
        <f t="shared" si="36"/>
        <v>9.9337748344370258E-3</v>
      </c>
      <c r="L364" s="157" t="e">
        <f t="shared" si="36"/>
        <v>#DIV/0!</v>
      </c>
      <c r="M364" s="157" t="e">
        <f t="shared" si="36"/>
        <v>#DIV/0!</v>
      </c>
      <c r="N364" s="158">
        <f t="shared" si="39"/>
        <v>1.4174035144842769</v>
      </c>
      <c r="O364" s="158">
        <f t="shared" si="39"/>
        <v>0.62631578947368416</v>
      </c>
      <c r="P364" s="158">
        <f t="shared" si="39"/>
        <v>1.3359154929577486</v>
      </c>
      <c r="Q364" s="158">
        <f t="shared" si="37"/>
        <v>0.66304347826086885</v>
      </c>
      <c r="R364" s="158" t="e">
        <f t="shared" si="37"/>
        <v>#DIV/0!</v>
      </c>
      <c r="S364" s="158" t="e">
        <f t="shared" si="37"/>
        <v>#DIV/0!</v>
      </c>
      <c r="T364" s="159">
        <f t="shared" si="40"/>
        <v>2.6252747606923017</v>
      </c>
      <c r="V364" s="159">
        <f t="shared" si="41"/>
        <v>1.4174035144842769</v>
      </c>
      <c r="W364" s="159">
        <f t="shared" si="42"/>
        <v>2.6252747606923017</v>
      </c>
    </row>
    <row r="365" spans="1:23" x14ac:dyDescent="0.25">
      <c r="A365" s="154">
        <v>38904</v>
      </c>
      <c r="B365" s="155">
        <v>1418.68</v>
      </c>
      <c r="C365" s="156">
        <v>3.77</v>
      </c>
      <c r="D365" s="155">
        <v>2.75</v>
      </c>
      <c r="E365" s="155">
        <v>3.11</v>
      </c>
      <c r="F365" s="160"/>
      <c r="G365" s="160"/>
      <c r="H365" s="157">
        <f t="shared" si="38"/>
        <v>1.8427721265461106E-2</v>
      </c>
      <c r="I365" s="157">
        <f t="shared" si="38"/>
        <v>8.0213903743315829E-3</v>
      </c>
      <c r="J365" s="157">
        <f t="shared" si="38"/>
        <v>1.4760147601476037E-2</v>
      </c>
      <c r="K365" s="157">
        <f t="shared" si="36"/>
        <v>1.9672131147540961E-2</v>
      </c>
      <c r="L365" s="157" t="e">
        <f t="shared" si="36"/>
        <v>#DIV/0!</v>
      </c>
      <c r="M365" s="157" t="e">
        <f t="shared" si="36"/>
        <v>#DIV/0!</v>
      </c>
      <c r="N365" s="158">
        <f t="shared" si="39"/>
        <v>1.4435230313698781</v>
      </c>
      <c r="O365" s="158">
        <f t="shared" si="39"/>
        <v>0.6313397129186602</v>
      </c>
      <c r="P365" s="158">
        <f t="shared" si="39"/>
        <v>1.3556338028169035</v>
      </c>
      <c r="Q365" s="158">
        <f t="shared" si="37"/>
        <v>0.67608695652173834</v>
      </c>
      <c r="R365" s="158" t="e">
        <f t="shared" si="37"/>
        <v>#DIV/0!</v>
      </c>
      <c r="S365" s="158" t="e">
        <f t="shared" si="37"/>
        <v>#DIV/0!</v>
      </c>
      <c r="T365" s="159">
        <f t="shared" si="40"/>
        <v>2.6630604722573019</v>
      </c>
      <c r="V365" s="159">
        <f t="shared" si="41"/>
        <v>1.4435230313698781</v>
      </c>
      <c r="W365" s="159">
        <f t="shared" si="42"/>
        <v>2.6630604722573019</v>
      </c>
    </row>
    <row r="366" spans="1:23" x14ac:dyDescent="0.25">
      <c r="A366" s="154">
        <v>38905</v>
      </c>
      <c r="B366" s="155">
        <v>1410.43</v>
      </c>
      <c r="C366" s="156">
        <v>3.69</v>
      </c>
      <c r="D366" s="155">
        <v>2.68</v>
      </c>
      <c r="E366" s="155">
        <v>3.06</v>
      </c>
      <c r="F366" s="160"/>
      <c r="G366" s="160"/>
      <c r="H366" s="157">
        <f t="shared" si="38"/>
        <v>-5.8152648941269813E-3</v>
      </c>
      <c r="I366" s="157">
        <f t="shared" si="38"/>
        <v>-2.1220159151193685E-2</v>
      </c>
      <c r="J366" s="157">
        <f t="shared" si="38"/>
        <v>-2.5454545454545396E-2</v>
      </c>
      <c r="K366" s="157">
        <f t="shared" si="36"/>
        <v>-1.6077170418006381E-2</v>
      </c>
      <c r="L366" s="157" t="e">
        <f t="shared" si="36"/>
        <v>#DIV/0!</v>
      </c>
      <c r="M366" s="157" t="e">
        <f t="shared" si="36"/>
        <v>#DIV/0!</v>
      </c>
      <c r="N366" s="158">
        <f t="shared" si="39"/>
        <v>1.4351285625616892</v>
      </c>
      <c r="O366" s="158">
        <f t="shared" si="39"/>
        <v>0.61794258373205735</v>
      </c>
      <c r="P366" s="158">
        <f t="shared" si="39"/>
        <v>1.3211267605633823</v>
      </c>
      <c r="Q366" s="158">
        <f t="shared" si="37"/>
        <v>0.66521739130434709</v>
      </c>
      <c r="R366" s="158" t="e">
        <f t="shared" si="37"/>
        <v>#DIV/0!</v>
      </c>
      <c r="S366" s="158" t="e">
        <f t="shared" si="37"/>
        <v>#DIV/0!</v>
      </c>
      <c r="T366" s="159">
        <f t="shared" si="40"/>
        <v>2.6042867355997865</v>
      </c>
      <c r="V366" s="159">
        <f t="shared" si="41"/>
        <v>1.4351285625616892</v>
      </c>
      <c r="W366" s="159">
        <f t="shared" si="42"/>
        <v>2.6042867355997865</v>
      </c>
    </row>
    <row r="367" spans="1:23" x14ac:dyDescent="0.25">
      <c r="A367" s="154">
        <v>38908</v>
      </c>
      <c r="B367" s="155">
        <v>1412.12</v>
      </c>
      <c r="C367" s="156">
        <v>3.78</v>
      </c>
      <c r="D367" s="155">
        <v>2.7</v>
      </c>
      <c r="E367" s="155">
        <v>3.05</v>
      </c>
      <c r="F367" s="160"/>
      <c r="G367" s="160"/>
      <c r="H367" s="157">
        <f t="shared" si="38"/>
        <v>1.1982161468486741E-3</v>
      </c>
      <c r="I367" s="157">
        <f t="shared" si="38"/>
        <v>2.4390243902439046E-2</v>
      </c>
      <c r="J367" s="157">
        <f t="shared" si="38"/>
        <v>7.4626865671640896E-3</v>
      </c>
      <c r="K367" s="157">
        <f t="shared" si="36"/>
        <v>-3.2679738562092497E-3</v>
      </c>
      <c r="L367" s="157" t="e">
        <f t="shared" si="36"/>
        <v>#DIV/0!</v>
      </c>
      <c r="M367" s="157" t="e">
        <f t="shared" si="36"/>
        <v>#DIV/0!</v>
      </c>
      <c r="N367" s="158">
        <f t="shared" si="39"/>
        <v>1.4368481567781544</v>
      </c>
      <c r="O367" s="158">
        <f t="shared" si="39"/>
        <v>0.63301435406698559</v>
      </c>
      <c r="P367" s="158">
        <f t="shared" si="39"/>
        <v>1.3309859154929597</v>
      </c>
      <c r="Q367" s="158">
        <f t="shared" si="37"/>
        <v>0.66304347826086873</v>
      </c>
      <c r="R367" s="158" t="e">
        <f t="shared" si="37"/>
        <v>#DIV/0!</v>
      </c>
      <c r="S367" s="158" t="e">
        <f t="shared" si="37"/>
        <v>#DIV/0!</v>
      </c>
      <c r="T367" s="159">
        <f t="shared" si="40"/>
        <v>2.6270437478208142</v>
      </c>
      <c r="V367" s="159">
        <f t="shared" si="41"/>
        <v>1.4368481567781544</v>
      </c>
      <c r="W367" s="159">
        <f t="shared" si="42"/>
        <v>2.6270437478208142</v>
      </c>
    </row>
    <row r="368" spans="1:23" x14ac:dyDescent="0.25">
      <c r="A368" s="154">
        <v>38909</v>
      </c>
      <c r="B368" s="155">
        <v>1418.58</v>
      </c>
      <c r="C368" s="156">
        <v>3.8</v>
      </c>
      <c r="D368" s="155">
        <v>2.7</v>
      </c>
      <c r="E368" s="155">
        <v>2.99</v>
      </c>
      <c r="F368" s="160"/>
      <c r="G368" s="160"/>
      <c r="H368" s="157">
        <f t="shared" si="38"/>
        <v>4.5746820383536502E-3</v>
      </c>
      <c r="I368" s="157">
        <f t="shared" si="38"/>
        <v>5.2910052910053462E-3</v>
      </c>
      <c r="J368" s="157">
        <f t="shared" si="38"/>
        <v>0</v>
      </c>
      <c r="K368" s="157">
        <f t="shared" si="36"/>
        <v>-1.967213114754085E-2</v>
      </c>
      <c r="L368" s="157" t="e">
        <f t="shared" si="36"/>
        <v>#DIV/0!</v>
      </c>
      <c r="M368" s="157" t="e">
        <f t="shared" si="36"/>
        <v>#DIV/0!</v>
      </c>
      <c r="N368" s="158">
        <f t="shared" si="39"/>
        <v>1.443421280232809</v>
      </c>
      <c r="O368" s="158">
        <f t="shared" si="39"/>
        <v>0.63636363636363635</v>
      </c>
      <c r="P368" s="158">
        <f t="shared" si="39"/>
        <v>1.3309859154929597</v>
      </c>
      <c r="Q368" s="158">
        <f t="shared" si="37"/>
        <v>0.64999999999999925</v>
      </c>
      <c r="R368" s="158" t="e">
        <f t="shared" si="37"/>
        <v>#DIV/0!</v>
      </c>
      <c r="S368" s="158" t="e">
        <f t="shared" si="37"/>
        <v>#DIV/0!</v>
      </c>
      <c r="T368" s="159">
        <f t="shared" si="40"/>
        <v>2.617349551856595</v>
      </c>
      <c r="V368" s="159">
        <f t="shared" si="41"/>
        <v>1.443421280232809</v>
      </c>
      <c r="W368" s="159">
        <f t="shared" si="42"/>
        <v>2.617349551856595</v>
      </c>
    </row>
    <row r="369" spans="1:23" x14ac:dyDescent="0.25">
      <c r="A369" s="154">
        <v>38910</v>
      </c>
      <c r="B369" s="155">
        <v>1419.2</v>
      </c>
      <c r="C369" s="156">
        <v>3.77</v>
      </c>
      <c r="D369" s="155">
        <v>2.67</v>
      </c>
      <c r="E369" s="155">
        <v>3.04</v>
      </c>
      <c r="F369" s="160"/>
      <c r="G369" s="160"/>
      <c r="H369" s="157">
        <f t="shared" si="38"/>
        <v>4.3705677508509844E-4</v>
      </c>
      <c r="I369" s="157">
        <f t="shared" si="38"/>
        <v>-7.8947368421051767E-3</v>
      </c>
      <c r="J369" s="157">
        <f t="shared" si="38"/>
        <v>-1.1111111111111183E-2</v>
      </c>
      <c r="K369" s="157">
        <f t="shared" si="36"/>
        <v>1.6722408026755842E-2</v>
      </c>
      <c r="L369" s="157" t="e">
        <f t="shared" si="36"/>
        <v>#DIV/0!</v>
      </c>
      <c r="M369" s="157" t="e">
        <f t="shared" si="36"/>
        <v>#DIV/0!</v>
      </c>
      <c r="N369" s="158">
        <f t="shared" si="39"/>
        <v>1.4440521372826367</v>
      </c>
      <c r="O369" s="158">
        <f t="shared" si="39"/>
        <v>0.63133971291866031</v>
      </c>
      <c r="P369" s="158">
        <f t="shared" si="39"/>
        <v>1.3161971830985935</v>
      </c>
      <c r="Q369" s="158">
        <f t="shared" si="37"/>
        <v>0.66086956521739049</v>
      </c>
      <c r="R369" s="158" t="e">
        <f t="shared" si="37"/>
        <v>#DIV/0!</v>
      </c>
      <c r="S369" s="158" t="e">
        <f t="shared" si="37"/>
        <v>#DIV/0!</v>
      </c>
      <c r="T369" s="159">
        <f t="shared" si="40"/>
        <v>2.6084064612346443</v>
      </c>
      <c r="V369" s="159">
        <f t="shared" si="41"/>
        <v>1.4440521372826367</v>
      </c>
      <c r="W369" s="159">
        <f t="shared" si="42"/>
        <v>2.6084064612346443</v>
      </c>
    </row>
    <row r="370" spans="1:23" x14ac:dyDescent="0.25">
      <c r="A370" s="154">
        <v>38911</v>
      </c>
      <c r="B370" s="155">
        <v>1346.09</v>
      </c>
      <c r="C370" s="156">
        <v>3.61</v>
      </c>
      <c r="D370" s="155">
        <v>2.59</v>
      </c>
      <c r="E370" s="155">
        <v>2.75</v>
      </c>
      <c r="F370" s="160"/>
      <c r="G370" s="160"/>
      <c r="H370" s="157">
        <f t="shared" si="38"/>
        <v>-5.1514937993235699E-2</v>
      </c>
      <c r="I370" s="157">
        <f t="shared" si="38"/>
        <v>-4.2440318302387259E-2</v>
      </c>
      <c r="J370" s="157">
        <f t="shared" si="38"/>
        <v>-2.9962546816479474E-2</v>
      </c>
      <c r="K370" s="157">
        <f t="shared" si="36"/>
        <v>-9.539473684210531E-2</v>
      </c>
      <c r="L370" s="157" t="e">
        <f t="shared" si="36"/>
        <v>#DIV/0!</v>
      </c>
      <c r="M370" s="157" t="e">
        <f t="shared" si="36"/>
        <v>#DIV/0!</v>
      </c>
      <c r="N370" s="158">
        <f t="shared" si="39"/>
        <v>1.3696618809715222</v>
      </c>
      <c r="O370" s="158">
        <f t="shared" si="39"/>
        <v>0.60454545454545461</v>
      </c>
      <c r="P370" s="158">
        <f t="shared" si="39"/>
        <v>1.2767605633802834</v>
      </c>
      <c r="Q370" s="158">
        <f t="shared" si="37"/>
        <v>0.59782608695652095</v>
      </c>
      <c r="R370" s="158" t="e">
        <f t="shared" si="37"/>
        <v>#DIV/0!</v>
      </c>
      <c r="S370" s="158" t="e">
        <f t="shared" si="37"/>
        <v>#DIV/0!</v>
      </c>
      <c r="T370" s="159">
        <f t="shared" si="40"/>
        <v>2.4791321048822592</v>
      </c>
      <c r="V370" s="159">
        <f t="shared" si="41"/>
        <v>1.3696618809715222</v>
      </c>
      <c r="W370" s="159">
        <f t="shared" si="42"/>
        <v>2.4791321048822592</v>
      </c>
    </row>
    <row r="371" spans="1:23" x14ac:dyDescent="0.25">
      <c r="A371" s="154">
        <v>38912</v>
      </c>
      <c r="B371" s="155">
        <v>1357.13</v>
      </c>
      <c r="C371" s="156">
        <v>3.66</v>
      </c>
      <c r="D371" s="155">
        <v>2.56</v>
      </c>
      <c r="E371" s="155">
        <v>2.75</v>
      </c>
      <c r="F371" s="160"/>
      <c r="G371" s="160"/>
      <c r="H371" s="157">
        <f t="shared" si="38"/>
        <v>8.2015318440817886E-3</v>
      </c>
      <c r="I371" s="157">
        <f t="shared" si="38"/>
        <v>1.3850415512465464E-2</v>
      </c>
      <c r="J371" s="157">
        <f t="shared" si="38"/>
        <v>-1.158301158301156E-2</v>
      </c>
      <c r="K371" s="157">
        <f t="shared" si="36"/>
        <v>0</v>
      </c>
      <c r="L371" s="157" t="e">
        <f t="shared" si="36"/>
        <v>#DIV/0!</v>
      </c>
      <c r="M371" s="157" t="e">
        <f t="shared" si="36"/>
        <v>#DIV/0!</v>
      </c>
      <c r="N371" s="158">
        <f t="shared" si="39"/>
        <v>1.380895206503935</v>
      </c>
      <c r="O371" s="158">
        <f t="shared" si="39"/>
        <v>0.61291866028708142</v>
      </c>
      <c r="P371" s="158">
        <f t="shared" si="39"/>
        <v>1.2619718309859171</v>
      </c>
      <c r="Q371" s="158">
        <f t="shared" si="37"/>
        <v>0.59782608695652095</v>
      </c>
      <c r="R371" s="158" t="e">
        <f t="shared" si="37"/>
        <v>#DIV/0!</v>
      </c>
      <c r="S371" s="158" t="e">
        <f t="shared" si="37"/>
        <v>#DIV/0!</v>
      </c>
      <c r="T371" s="159">
        <f t="shared" si="40"/>
        <v>2.4727165782295195</v>
      </c>
      <c r="V371" s="159">
        <f t="shared" si="41"/>
        <v>1.380895206503935</v>
      </c>
      <c r="W371" s="159">
        <f t="shared" si="42"/>
        <v>2.4727165782295195</v>
      </c>
    </row>
    <row r="372" spans="1:23" x14ac:dyDescent="0.25">
      <c r="A372" s="154">
        <v>38915</v>
      </c>
      <c r="B372" s="155">
        <v>1372.25</v>
      </c>
      <c r="C372" s="156">
        <v>3.7</v>
      </c>
      <c r="D372" s="155">
        <v>2.58</v>
      </c>
      <c r="E372" s="155">
        <v>2.82</v>
      </c>
      <c r="F372" s="160"/>
      <c r="G372" s="160"/>
      <c r="H372" s="157">
        <f t="shared" si="38"/>
        <v>1.1141158179393207E-2</v>
      </c>
      <c r="I372" s="157">
        <f t="shared" si="38"/>
        <v>1.0928961748633892E-2</v>
      </c>
      <c r="J372" s="157">
        <f t="shared" si="38"/>
        <v>7.8125E-3</v>
      </c>
      <c r="K372" s="157">
        <f t="shared" si="36"/>
        <v>2.5454545454545396E-2</v>
      </c>
      <c r="L372" s="157" t="e">
        <f t="shared" si="36"/>
        <v>#DIV/0!</v>
      </c>
      <c r="M372" s="157" t="e">
        <f t="shared" si="36"/>
        <v>#DIV/0!</v>
      </c>
      <c r="N372" s="158">
        <f t="shared" si="39"/>
        <v>1.3962799784287612</v>
      </c>
      <c r="O372" s="158">
        <f t="shared" si="39"/>
        <v>0.61961722488038284</v>
      </c>
      <c r="P372" s="158">
        <f t="shared" si="39"/>
        <v>1.2718309859154946</v>
      </c>
      <c r="Q372" s="158">
        <f t="shared" si="37"/>
        <v>0.61304347826086869</v>
      </c>
      <c r="R372" s="158" t="e">
        <f t="shared" si="37"/>
        <v>#DIV/0!</v>
      </c>
      <c r="S372" s="158" t="e">
        <f t="shared" si="37"/>
        <v>#DIV/0!</v>
      </c>
      <c r="T372" s="159">
        <f t="shared" si="40"/>
        <v>2.5044916890567461</v>
      </c>
      <c r="V372" s="159">
        <f t="shared" si="41"/>
        <v>1.3962799784287612</v>
      </c>
      <c r="W372" s="159">
        <f t="shared" si="42"/>
        <v>2.5044916890567461</v>
      </c>
    </row>
    <row r="373" spans="1:23" x14ac:dyDescent="0.25">
      <c r="A373" s="154">
        <v>38916</v>
      </c>
      <c r="B373" s="155">
        <v>1373.42</v>
      </c>
      <c r="C373" s="156">
        <v>3.65</v>
      </c>
      <c r="D373" s="155">
        <v>2.62</v>
      </c>
      <c r="E373" s="155">
        <v>2.8</v>
      </c>
      <c r="F373" s="160"/>
      <c r="G373" s="160"/>
      <c r="H373" s="157">
        <f t="shared" si="38"/>
        <v>8.52614319548195E-4</v>
      </c>
      <c r="I373" s="157">
        <f t="shared" si="38"/>
        <v>-1.3513513513513598E-2</v>
      </c>
      <c r="J373" s="157">
        <f t="shared" si="38"/>
        <v>1.5503875968992276E-2</v>
      </c>
      <c r="K373" s="157">
        <f t="shared" si="36"/>
        <v>-7.0921985815602939E-3</v>
      </c>
      <c r="L373" s="157" t="e">
        <f t="shared" si="36"/>
        <v>#DIV/0!</v>
      </c>
      <c r="M373" s="157" t="e">
        <f t="shared" si="36"/>
        <v>#DIV/0!</v>
      </c>
      <c r="N373" s="158">
        <f t="shared" si="39"/>
        <v>1.397470466732468</v>
      </c>
      <c r="O373" s="158">
        <f t="shared" si="39"/>
        <v>0.61124401913875603</v>
      </c>
      <c r="P373" s="158">
        <f t="shared" si="39"/>
        <v>1.2915492957746495</v>
      </c>
      <c r="Q373" s="158">
        <f t="shared" si="37"/>
        <v>0.60869565217391219</v>
      </c>
      <c r="R373" s="158" t="e">
        <f t="shared" si="37"/>
        <v>#DIV/0!</v>
      </c>
      <c r="S373" s="158" t="e">
        <f t="shared" si="37"/>
        <v>#DIV/0!</v>
      </c>
      <c r="T373" s="159">
        <f t="shared" si="40"/>
        <v>2.5114889670873177</v>
      </c>
      <c r="V373" s="159">
        <f t="shared" si="41"/>
        <v>1.397470466732468</v>
      </c>
      <c r="W373" s="159">
        <f t="shared" si="42"/>
        <v>2.5114889670873177</v>
      </c>
    </row>
    <row r="374" spans="1:23" x14ac:dyDescent="0.25">
      <c r="A374" s="154">
        <v>38917</v>
      </c>
      <c r="B374" s="155">
        <v>1336.64</v>
      </c>
      <c r="C374" s="156">
        <v>3.61</v>
      </c>
      <c r="D374" s="155">
        <v>2.54</v>
      </c>
      <c r="E374" s="155">
        <v>2.72</v>
      </c>
      <c r="F374" s="160"/>
      <c r="G374" s="160"/>
      <c r="H374" s="157">
        <f t="shared" si="38"/>
        <v>-2.677986340667815E-2</v>
      </c>
      <c r="I374" s="157">
        <f t="shared" si="38"/>
        <v>-1.0958904109588996E-2</v>
      </c>
      <c r="J374" s="157">
        <f t="shared" si="38"/>
        <v>-3.0534351145038219E-2</v>
      </c>
      <c r="K374" s="157">
        <f t="shared" si="36"/>
        <v>-2.857142857142847E-2</v>
      </c>
      <c r="L374" s="157" t="e">
        <f t="shared" si="36"/>
        <v>#DIV/0!</v>
      </c>
      <c r="M374" s="157" t="e">
        <f t="shared" si="36"/>
        <v>#DIV/0!</v>
      </c>
      <c r="N374" s="158">
        <f t="shared" si="39"/>
        <v>1.3600463985185058</v>
      </c>
      <c r="O374" s="158">
        <f t="shared" si="39"/>
        <v>0.60454545454545461</v>
      </c>
      <c r="P374" s="158">
        <f t="shared" si="39"/>
        <v>1.2521126760563395</v>
      </c>
      <c r="Q374" s="158">
        <f t="shared" si="37"/>
        <v>0.59130434782608621</v>
      </c>
      <c r="R374" s="158" t="e">
        <f t="shared" si="37"/>
        <v>#DIV/0!</v>
      </c>
      <c r="S374" s="158" t="e">
        <f t="shared" si="37"/>
        <v>#DIV/0!</v>
      </c>
      <c r="T374" s="159">
        <f t="shared" si="40"/>
        <v>2.4479624784278804</v>
      </c>
      <c r="V374" s="159">
        <f t="shared" si="41"/>
        <v>1.3600463985185058</v>
      </c>
      <c r="W374" s="159">
        <f t="shared" si="42"/>
        <v>2.4479624784278804</v>
      </c>
    </row>
    <row r="375" spans="1:23" x14ac:dyDescent="0.25">
      <c r="A375" s="154">
        <v>38918</v>
      </c>
      <c r="B375" s="155">
        <v>1345.19</v>
      </c>
      <c r="C375" s="156">
        <v>3.67</v>
      </c>
      <c r="D375" s="155">
        <v>2.59</v>
      </c>
      <c r="E375" s="155">
        <v>2.73</v>
      </c>
      <c r="F375" s="160"/>
      <c r="G375" s="160"/>
      <c r="H375" s="157">
        <f t="shared" si="38"/>
        <v>6.3966363418721528E-3</v>
      </c>
      <c r="I375" s="157">
        <f t="shared" si="38"/>
        <v>1.6620498614958512E-2</v>
      </c>
      <c r="J375" s="157">
        <f t="shared" si="38"/>
        <v>1.9685039370078705E-2</v>
      </c>
      <c r="K375" s="157">
        <f t="shared" si="36"/>
        <v>3.6764705882352811E-3</v>
      </c>
      <c r="L375" s="157" t="e">
        <f t="shared" si="36"/>
        <v>#DIV/0!</v>
      </c>
      <c r="M375" s="157" t="e">
        <f t="shared" si="36"/>
        <v>#DIV/0!</v>
      </c>
      <c r="N375" s="158">
        <f t="shared" si="39"/>
        <v>1.3687461207379017</v>
      </c>
      <c r="O375" s="158">
        <f t="shared" si="39"/>
        <v>0.6145933014354068</v>
      </c>
      <c r="P375" s="158">
        <f t="shared" si="39"/>
        <v>1.2767605633802832</v>
      </c>
      <c r="Q375" s="158">
        <f t="shared" si="37"/>
        <v>0.59347826086956446</v>
      </c>
      <c r="R375" s="158" t="e">
        <f t="shared" si="37"/>
        <v>#DIV/0!</v>
      </c>
      <c r="S375" s="158" t="e">
        <f t="shared" si="37"/>
        <v>#DIV/0!</v>
      </c>
      <c r="T375" s="159">
        <f t="shared" si="40"/>
        <v>2.4848321256852546</v>
      </c>
      <c r="V375" s="159">
        <f t="shared" si="41"/>
        <v>1.3687461207379017</v>
      </c>
      <c r="W375" s="159">
        <f t="shared" si="42"/>
        <v>2.4848321256852546</v>
      </c>
    </row>
    <row r="376" spans="1:23" x14ac:dyDescent="0.25">
      <c r="A376" s="154">
        <v>38919</v>
      </c>
      <c r="B376" s="155">
        <v>1356.03</v>
      </c>
      <c r="C376" s="156">
        <v>3.78</v>
      </c>
      <c r="D376" s="155">
        <v>2.59</v>
      </c>
      <c r="E376" s="155">
        <v>2.75</v>
      </c>
      <c r="F376" s="160"/>
      <c r="G376" s="160"/>
      <c r="H376" s="157">
        <f t="shared" si="38"/>
        <v>8.058341200871233E-3</v>
      </c>
      <c r="I376" s="157">
        <f t="shared" si="38"/>
        <v>2.9972752043596618E-2</v>
      </c>
      <c r="J376" s="157">
        <f t="shared" si="38"/>
        <v>0</v>
      </c>
      <c r="K376" s="157">
        <f t="shared" si="36"/>
        <v>7.3260073260073E-3</v>
      </c>
      <c r="L376" s="157" t="e">
        <f t="shared" si="36"/>
        <v>#DIV/0!</v>
      </c>
      <c r="M376" s="157" t="e">
        <f t="shared" si="36"/>
        <v>#DIV/0!</v>
      </c>
      <c r="N376" s="158">
        <f t="shared" si="39"/>
        <v>1.3797759439961765</v>
      </c>
      <c r="O376" s="158">
        <f t="shared" si="39"/>
        <v>0.6330143540669857</v>
      </c>
      <c r="P376" s="158">
        <f t="shared" si="39"/>
        <v>1.2767605633802832</v>
      </c>
      <c r="Q376" s="158">
        <f t="shared" si="37"/>
        <v>0.59782608695652095</v>
      </c>
      <c r="R376" s="158" t="e">
        <f t="shared" si="37"/>
        <v>#DIV/0!</v>
      </c>
      <c r="S376" s="158" t="e">
        <f t="shared" si="37"/>
        <v>#DIV/0!</v>
      </c>
      <c r="T376" s="159">
        <f t="shared" si="40"/>
        <v>2.50760100440379</v>
      </c>
      <c r="V376" s="159">
        <f t="shared" si="41"/>
        <v>1.3797759439961765</v>
      </c>
      <c r="W376" s="159">
        <f t="shared" si="42"/>
        <v>2.50760100440379</v>
      </c>
    </row>
    <row r="377" spans="1:23" x14ac:dyDescent="0.25">
      <c r="A377" s="154">
        <v>38922</v>
      </c>
      <c r="B377" s="155">
        <v>1358.12</v>
      </c>
      <c r="C377" s="156">
        <v>3.8</v>
      </c>
      <c r="D377" s="155">
        <v>2.75</v>
      </c>
      <c r="E377" s="155">
        <v>2.81</v>
      </c>
      <c r="F377" s="160"/>
      <c r="G377" s="160"/>
      <c r="H377" s="157">
        <f t="shared" si="38"/>
        <v>1.5412638363456743E-3</v>
      </c>
      <c r="I377" s="157">
        <f t="shared" si="38"/>
        <v>5.2910052910053462E-3</v>
      </c>
      <c r="J377" s="157">
        <f t="shared" si="38"/>
        <v>6.1776061776061875E-2</v>
      </c>
      <c r="K377" s="157">
        <f t="shared" si="36"/>
        <v>2.1818181818181737E-2</v>
      </c>
      <c r="L377" s="157" t="e">
        <f t="shared" si="36"/>
        <v>#DIV/0!</v>
      </c>
      <c r="M377" s="157" t="e">
        <f t="shared" si="36"/>
        <v>#DIV/0!</v>
      </c>
      <c r="N377" s="158">
        <f t="shared" si="39"/>
        <v>1.3819025427609175</v>
      </c>
      <c r="O377" s="158">
        <f t="shared" si="39"/>
        <v>0.63636363636363646</v>
      </c>
      <c r="P377" s="158">
        <f t="shared" si="39"/>
        <v>1.355633802816903</v>
      </c>
      <c r="Q377" s="158">
        <f t="shared" si="37"/>
        <v>0.61086956521739044</v>
      </c>
      <c r="R377" s="158" t="e">
        <f t="shared" si="37"/>
        <v>#DIV/0!</v>
      </c>
      <c r="S377" s="158" t="e">
        <f t="shared" si="37"/>
        <v>#DIV/0!</v>
      </c>
      <c r="T377" s="159">
        <f t="shared" si="40"/>
        <v>2.6028670043979298</v>
      </c>
      <c r="V377" s="159">
        <f t="shared" si="41"/>
        <v>1.3819025427609175</v>
      </c>
      <c r="W377" s="159">
        <f t="shared" si="42"/>
        <v>2.6028670043979298</v>
      </c>
    </row>
    <row r="378" spans="1:23" x14ac:dyDescent="0.25">
      <c r="A378" s="154">
        <v>38923</v>
      </c>
      <c r="B378" s="155">
        <v>1374.17</v>
      </c>
      <c r="C378" s="156">
        <v>3.79</v>
      </c>
      <c r="D378" s="155">
        <v>2.75</v>
      </c>
      <c r="E378" s="155">
        <v>2.84</v>
      </c>
      <c r="F378" s="160"/>
      <c r="G378" s="160"/>
      <c r="H378" s="157">
        <f t="shared" si="38"/>
        <v>1.1817806968456468E-2</v>
      </c>
      <c r="I378" s="157">
        <f t="shared" si="38"/>
        <v>-2.6315789473683182E-3</v>
      </c>
      <c r="J378" s="157">
        <f t="shared" si="38"/>
        <v>0</v>
      </c>
      <c r="K378" s="157">
        <f t="shared" si="36"/>
        <v>1.0676156583629748E-2</v>
      </c>
      <c r="L378" s="157" t="e">
        <f t="shared" si="36"/>
        <v>#DIV/0!</v>
      </c>
      <c r="M378" s="157" t="e">
        <f t="shared" si="36"/>
        <v>#DIV/0!</v>
      </c>
      <c r="N378" s="158">
        <f t="shared" si="39"/>
        <v>1.3982336002604852</v>
      </c>
      <c r="O378" s="158">
        <f t="shared" si="39"/>
        <v>0.63468899521531119</v>
      </c>
      <c r="P378" s="158">
        <f t="shared" si="39"/>
        <v>1.355633802816903</v>
      </c>
      <c r="Q378" s="158">
        <f t="shared" si="37"/>
        <v>0.61739130434782508</v>
      </c>
      <c r="R378" s="158" t="e">
        <f t="shared" si="37"/>
        <v>#DIV/0!</v>
      </c>
      <c r="S378" s="158" t="e">
        <f t="shared" si="37"/>
        <v>#DIV/0!</v>
      </c>
      <c r="T378" s="159">
        <f t="shared" si="40"/>
        <v>2.6077141023800392</v>
      </c>
      <c r="V378" s="159">
        <f t="shared" si="41"/>
        <v>1.3982336002604852</v>
      </c>
      <c r="W378" s="159">
        <f t="shared" si="42"/>
        <v>2.6077141023800392</v>
      </c>
    </row>
    <row r="379" spans="1:23" x14ac:dyDescent="0.25">
      <c r="A379" s="154">
        <v>38924</v>
      </c>
      <c r="B379" s="155">
        <v>1371.3</v>
      </c>
      <c r="C379" s="156">
        <v>3.81</v>
      </c>
      <c r="D379" s="155">
        <v>2.74</v>
      </c>
      <c r="E379" s="155">
        <v>2.82</v>
      </c>
      <c r="F379" s="160"/>
      <c r="G379" s="160"/>
      <c r="H379" s="157">
        <f t="shared" si="38"/>
        <v>-2.0885334420051027E-3</v>
      </c>
      <c r="I379" s="157">
        <f t="shared" si="38"/>
        <v>5.2770448548813409E-3</v>
      </c>
      <c r="J379" s="157">
        <f t="shared" si="38"/>
        <v>-3.6363636363635488E-3</v>
      </c>
      <c r="K379" s="157">
        <f t="shared" si="36"/>
        <v>-7.0422535211267512E-3</v>
      </c>
      <c r="L379" s="157" t="e">
        <f t="shared" si="36"/>
        <v>#DIV/0!</v>
      </c>
      <c r="M379" s="157" t="e">
        <f t="shared" si="36"/>
        <v>#DIV/0!</v>
      </c>
      <c r="N379" s="158">
        <f t="shared" si="39"/>
        <v>1.395313342626606</v>
      </c>
      <c r="O379" s="158">
        <f t="shared" si="39"/>
        <v>0.63803827751196196</v>
      </c>
      <c r="P379" s="158">
        <f t="shared" si="39"/>
        <v>1.3507042253521144</v>
      </c>
      <c r="Q379" s="158">
        <f t="shared" si="37"/>
        <v>0.61304347826086858</v>
      </c>
      <c r="R379" s="158" t="e">
        <f t="shared" si="37"/>
        <v>#DIV/0!</v>
      </c>
      <c r="S379" s="158" t="e">
        <f t="shared" si="37"/>
        <v>#DIV/0!</v>
      </c>
      <c r="T379" s="159">
        <f t="shared" si="40"/>
        <v>2.6017859811249449</v>
      </c>
      <c r="V379" s="159">
        <f t="shared" si="41"/>
        <v>1.395313342626606</v>
      </c>
      <c r="W379" s="159">
        <f t="shared" si="42"/>
        <v>2.6017859811249449</v>
      </c>
    </row>
    <row r="380" spans="1:23" x14ac:dyDescent="0.25">
      <c r="A380" s="154">
        <v>38925</v>
      </c>
      <c r="B380" s="155">
        <v>1355.55</v>
      </c>
      <c r="C380" s="156">
        <v>3.72</v>
      </c>
      <c r="D380" s="155">
        <v>2.69</v>
      </c>
      <c r="E380" s="155">
        <v>2.83</v>
      </c>
      <c r="F380" s="160"/>
      <c r="G380" s="160"/>
      <c r="H380" s="157">
        <f t="shared" si="38"/>
        <v>-1.1485451761102605E-2</v>
      </c>
      <c r="I380" s="157">
        <f t="shared" si="38"/>
        <v>-2.3622047244094446E-2</v>
      </c>
      <c r="J380" s="157">
        <f t="shared" si="38"/>
        <v>-1.8248175182481896E-2</v>
      </c>
      <c r="K380" s="157">
        <f t="shared" si="36"/>
        <v>3.5460992907803135E-3</v>
      </c>
      <c r="L380" s="157" t="e">
        <f t="shared" si="36"/>
        <v>#DIV/0!</v>
      </c>
      <c r="M380" s="157" t="e">
        <f t="shared" si="36"/>
        <v>#DIV/0!</v>
      </c>
      <c r="N380" s="158">
        <f t="shared" si="39"/>
        <v>1.3792875385382453</v>
      </c>
      <c r="O380" s="158">
        <f t="shared" si="39"/>
        <v>0.62296650717703372</v>
      </c>
      <c r="P380" s="158">
        <f t="shared" si="39"/>
        <v>1.3260563380281705</v>
      </c>
      <c r="Q380" s="158">
        <f t="shared" si="37"/>
        <v>0.61521739130434694</v>
      </c>
      <c r="R380" s="158" t="e">
        <f t="shared" si="37"/>
        <v>#DIV/0!</v>
      </c>
      <c r="S380" s="158" t="e">
        <f t="shared" si="37"/>
        <v>#DIV/0!</v>
      </c>
      <c r="T380" s="159">
        <f t="shared" si="40"/>
        <v>2.5642402365095514</v>
      </c>
      <c r="V380" s="159">
        <f t="shared" si="41"/>
        <v>1.3792875385382453</v>
      </c>
      <c r="W380" s="159">
        <f t="shared" si="42"/>
        <v>2.5642402365095514</v>
      </c>
    </row>
    <row r="381" spans="1:23" x14ac:dyDescent="0.25">
      <c r="A381" s="154">
        <v>38926</v>
      </c>
      <c r="B381" s="155">
        <v>1341.39</v>
      </c>
      <c r="C381" s="156">
        <v>3.68</v>
      </c>
      <c r="D381" s="155">
        <v>2.67</v>
      </c>
      <c r="E381" s="155">
        <v>2.78</v>
      </c>
      <c r="F381" s="160"/>
      <c r="G381" s="160"/>
      <c r="H381" s="157">
        <f t="shared" si="38"/>
        <v>-1.0445944450591882E-2</v>
      </c>
      <c r="I381" s="157">
        <f t="shared" si="38"/>
        <v>-1.0752688172043001E-2</v>
      </c>
      <c r="J381" s="157">
        <f t="shared" si="38"/>
        <v>-7.4349442379182396E-3</v>
      </c>
      <c r="K381" s="157">
        <f t="shared" si="38"/>
        <v>-1.7667844522968323E-2</v>
      </c>
      <c r="L381" s="157" t="e">
        <f t="shared" si="38"/>
        <v>#DIV/0!</v>
      </c>
      <c r="M381" s="157" t="e">
        <f t="shared" si="38"/>
        <v>#DIV/0!</v>
      </c>
      <c r="N381" s="158">
        <f t="shared" si="39"/>
        <v>1.3648795775292812</v>
      </c>
      <c r="O381" s="158">
        <f t="shared" si="39"/>
        <v>0.6162679425837323</v>
      </c>
      <c r="P381" s="158">
        <f t="shared" si="39"/>
        <v>1.316197183098593</v>
      </c>
      <c r="Q381" s="158">
        <f t="shared" si="39"/>
        <v>0.60434782608695559</v>
      </c>
      <c r="R381" s="158" t="e">
        <f t="shared" si="39"/>
        <v>#DIV/0!</v>
      </c>
      <c r="S381" s="158" t="e">
        <f t="shared" si="39"/>
        <v>#DIV/0!</v>
      </c>
      <c r="T381" s="159">
        <f t="shared" si="40"/>
        <v>2.536812951769281</v>
      </c>
      <c r="V381" s="159">
        <f t="shared" si="41"/>
        <v>1.3648795775292812</v>
      </c>
      <c r="W381" s="159">
        <f t="shared" si="42"/>
        <v>2.536812951769281</v>
      </c>
    </row>
    <row r="382" spans="1:23" x14ac:dyDescent="0.25">
      <c r="A382" s="154">
        <v>38929</v>
      </c>
      <c r="B382" s="155">
        <v>1294.33</v>
      </c>
      <c r="C382" s="156">
        <v>3.64</v>
      </c>
      <c r="D382" s="155">
        <v>2.57</v>
      </c>
      <c r="E382" s="155">
        <v>2.66</v>
      </c>
      <c r="F382" s="160"/>
      <c r="G382" s="160"/>
      <c r="H382" s="157">
        <f t="shared" ref="H382:M424" si="43">B382/B381-1</f>
        <v>-3.5083010906597045E-2</v>
      </c>
      <c r="I382" s="157">
        <f t="shared" si="43"/>
        <v>-1.0869565217391353E-2</v>
      </c>
      <c r="J382" s="157">
        <f t="shared" si="43"/>
        <v>-3.7453183520599231E-2</v>
      </c>
      <c r="K382" s="157">
        <f t="shared" si="43"/>
        <v>-4.3165467625899123E-2</v>
      </c>
      <c r="L382" s="157" t="e">
        <f t="shared" si="43"/>
        <v>#DIV/0!</v>
      </c>
      <c r="M382" s="157" t="e">
        <f t="shared" si="43"/>
        <v>#DIV/0!</v>
      </c>
      <c r="N382" s="158">
        <f t="shared" ref="N382:S424" si="44">N381*(1+H382)</f>
        <v>1.3169954924246299</v>
      </c>
      <c r="O382" s="158">
        <f t="shared" si="44"/>
        <v>0.60956937799043087</v>
      </c>
      <c r="P382" s="158">
        <f t="shared" si="44"/>
        <v>1.2669014084507058</v>
      </c>
      <c r="Q382" s="158">
        <f t="shared" si="44"/>
        <v>0.57826086956521661</v>
      </c>
      <c r="R382" s="158" t="e">
        <f t="shared" si="44"/>
        <v>#DIV/0!</v>
      </c>
      <c r="S382" s="158" t="e">
        <f t="shared" si="44"/>
        <v>#DIV/0!</v>
      </c>
      <c r="T382" s="159">
        <f t="shared" si="40"/>
        <v>2.454731656006353</v>
      </c>
      <c r="V382" s="159">
        <f t="shared" si="41"/>
        <v>1.3169954924246299</v>
      </c>
      <c r="W382" s="159">
        <f t="shared" si="42"/>
        <v>2.454731656006353</v>
      </c>
    </row>
    <row r="383" spans="1:23" x14ac:dyDescent="0.25">
      <c r="A383" s="154">
        <v>38930</v>
      </c>
      <c r="B383" s="155">
        <v>1282.06</v>
      </c>
      <c r="C383" s="156">
        <v>3.61</v>
      </c>
      <c r="D383" s="155">
        <v>2.57</v>
      </c>
      <c r="E383" s="155">
        <v>2.66</v>
      </c>
      <c r="F383" s="160"/>
      <c r="G383" s="160"/>
      <c r="H383" s="157">
        <f t="shared" si="43"/>
        <v>-9.4798080860367673E-3</v>
      </c>
      <c r="I383" s="157">
        <f t="shared" si="43"/>
        <v>-8.2417582417583235E-3</v>
      </c>
      <c r="J383" s="157">
        <f t="shared" si="43"/>
        <v>0</v>
      </c>
      <c r="K383" s="157">
        <f t="shared" si="43"/>
        <v>0</v>
      </c>
      <c r="L383" s="157" t="e">
        <f t="shared" si="43"/>
        <v>#DIV/0!</v>
      </c>
      <c r="M383" s="157" t="e">
        <f t="shared" si="43"/>
        <v>#DIV/0!</v>
      </c>
      <c r="N383" s="158">
        <f t="shared" si="44"/>
        <v>1.3045106279062688</v>
      </c>
      <c r="O383" s="158">
        <f t="shared" si="44"/>
        <v>0.60454545454545472</v>
      </c>
      <c r="P383" s="158">
        <f t="shared" si="44"/>
        <v>1.2669014084507058</v>
      </c>
      <c r="Q383" s="158">
        <f t="shared" si="44"/>
        <v>0.57826086956521661</v>
      </c>
      <c r="R383" s="158" t="e">
        <f t="shared" si="44"/>
        <v>#DIV/0!</v>
      </c>
      <c r="S383" s="158" t="e">
        <f t="shared" si="44"/>
        <v>#DIV/0!</v>
      </c>
      <c r="T383" s="159">
        <f t="shared" si="40"/>
        <v>2.449707732561377</v>
      </c>
      <c r="V383" s="159">
        <f t="shared" si="41"/>
        <v>1.3045106279062688</v>
      </c>
      <c r="W383" s="159">
        <f t="shared" si="42"/>
        <v>2.449707732561377</v>
      </c>
    </row>
    <row r="384" spans="1:23" x14ac:dyDescent="0.25">
      <c r="A384" s="154">
        <v>38931</v>
      </c>
      <c r="B384" s="155">
        <v>1275.0899999999999</v>
      </c>
      <c r="C384" s="156">
        <v>3.62</v>
      </c>
      <c r="D384" s="155">
        <v>2.4700000000000002</v>
      </c>
      <c r="E384" s="155">
        <v>2.67</v>
      </c>
      <c r="F384" s="160"/>
      <c r="G384" s="160"/>
      <c r="H384" s="157">
        <f t="shared" si="43"/>
        <v>-5.4365630313714108E-3</v>
      </c>
      <c r="I384" s="157">
        <f t="shared" si="43"/>
        <v>2.7700831024930483E-3</v>
      </c>
      <c r="J384" s="157">
        <f t="shared" si="43"/>
        <v>-3.8910505836575737E-2</v>
      </c>
      <c r="K384" s="157">
        <f t="shared" si="43"/>
        <v>3.759398496240518E-3</v>
      </c>
      <c r="L384" s="157" t="e">
        <f t="shared" si="43"/>
        <v>#DIV/0!</v>
      </c>
      <c r="M384" s="157" t="e">
        <f t="shared" si="43"/>
        <v>#DIV/0!</v>
      </c>
      <c r="N384" s="158">
        <f t="shared" si="44"/>
        <v>1.2974185736525625</v>
      </c>
      <c r="O384" s="158">
        <f t="shared" si="44"/>
        <v>0.6062200956937801</v>
      </c>
      <c r="P384" s="158">
        <f t="shared" si="44"/>
        <v>1.2176056338028185</v>
      </c>
      <c r="Q384" s="158">
        <f t="shared" si="44"/>
        <v>0.58043478260869485</v>
      </c>
      <c r="R384" s="158" t="e">
        <f t="shared" si="44"/>
        <v>#DIV/0!</v>
      </c>
      <c r="S384" s="158" t="e">
        <f t="shared" si="44"/>
        <v>#DIV/0!</v>
      </c>
      <c r="T384" s="159">
        <f t="shared" si="40"/>
        <v>2.4042605121052931</v>
      </c>
      <c r="V384" s="159">
        <f t="shared" si="41"/>
        <v>1.2974185736525625</v>
      </c>
      <c r="W384" s="159">
        <f t="shared" si="42"/>
        <v>2.4042605121052931</v>
      </c>
    </row>
    <row r="385" spans="1:23" x14ac:dyDescent="0.25">
      <c r="A385" s="154">
        <v>38932</v>
      </c>
      <c r="B385" s="155">
        <v>1271.74</v>
      </c>
      <c r="C385" s="156">
        <v>3.71</v>
      </c>
      <c r="D385" s="155">
        <v>2.41</v>
      </c>
      <c r="E385" s="155">
        <v>2.65</v>
      </c>
      <c r="F385" s="160"/>
      <c r="G385" s="160"/>
      <c r="H385" s="157">
        <f t="shared" si="43"/>
        <v>-2.6272655263549494E-3</v>
      </c>
      <c r="I385" s="157">
        <f t="shared" si="43"/>
        <v>2.4861878453038555E-2</v>
      </c>
      <c r="J385" s="157">
        <f t="shared" si="43"/>
        <v>-2.4291497975708509E-2</v>
      </c>
      <c r="K385" s="157">
        <f t="shared" si="43"/>
        <v>-7.4906367041198685E-3</v>
      </c>
      <c r="L385" s="157" t="e">
        <f t="shared" si="43"/>
        <v>#DIV/0!</v>
      </c>
      <c r="M385" s="157" t="e">
        <f t="shared" si="43"/>
        <v>#DIV/0!</v>
      </c>
      <c r="N385" s="158">
        <f t="shared" si="44"/>
        <v>1.2940099105607525</v>
      </c>
      <c r="O385" s="158">
        <f t="shared" si="44"/>
        <v>0.62129186602870823</v>
      </c>
      <c r="P385" s="158">
        <f t="shared" si="44"/>
        <v>1.1880281690140861</v>
      </c>
      <c r="Q385" s="158">
        <f t="shared" si="44"/>
        <v>0.57608695652173836</v>
      </c>
      <c r="R385" s="158" t="e">
        <f t="shared" si="44"/>
        <v>#DIV/0!</v>
      </c>
      <c r="S385" s="158" t="e">
        <f t="shared" si="44"/>
        <v>#DIV/0!</v>
      </c>
      <c r="T385" s="159">
        <f t="shared" si="40"/>
        <v>2.3854069915645328</v>
      </c>
      <c r="V385" s="159">
        <f t="shared" si="41"/>
        <v>1.2940099105607525</v>
      </c>
      <c r="W385" s="159">
        <f t="shared" si="42"/>
        <v>2.3854069915645328</v>
      </c>
    </row>
    <row r="386" spans="1:23" x14ac:dyDescent="0.25">
      <c r="A386" s="154">
        <v>38933</v>
      </c>
      <c r="B386" s="155">
        <v>1241.9100000000001</v>
      </c>
      <c r="C386" s="156">
        <v>3.66</v>
      </c>
      <c r="D386" s="155">
        <v>2.34</v>
      </c>
      <c r="E386" s="155">
        <v>2.5299999999999998</v>
      </c>
      <c r="F386" s="160"/>
      <c r="G386" s="160"/>
      <c r="H386" s="157">
        <f t="shared" si="43"/>
        <v>-2.3456052337741951E-2</v>
      </c>
      <c r="I386" s="157">
        <f t="shared" si="43"/>
        <v>-1.3477088948786964E-2</v>
      </c>
      <c r="J386" s="157">
        <f t="shared" si="43"/>
        <v>-2.904564315352709E-2</v>
      </c>
      <c r="K386" s="157">
        <f t="shared" si="43"/>
        <v>-4.5283018867924518E-2</v>
      </c>
      <c r="L386" s="157" t="e">
        <f t="shared" si="43"/>
        <v>#DIV/0!</v>
      </c>
      <c r="M386" s="157" t="e">
        <f t="shared" si="43"/>
        <v>#DIV/0!</v>
      </c>
      <c r="N386" s="158">
        <f t="shared" si="44"/>
        <v>1.2636575463730828</v>
      </c>
      <c r="O386" s="158">
        <f t="shared" si="44"/>
        <v>0.61291866028708153</v>
      </c>
      <c r="P386" s="158">
        <f t="shared" si="44"/>
        <v>1.1535211267605647</v>
      </c>
      <c r="Q386" s="158">
        <f t="shared" si="44"/>
        <v>0.54999999999999927</v>
      </c>
      <c r="R386" s="158" t="e">
        <f t="shared" si="44"/>
        <v>#DIV/0!</v>
      </c>
      <c r="S386" s="158" t="e">
        <f t="shared" si="44"/>
        <v>#DIV/0!</v>
      </c>
      <c r="T386" s="159">
        <f t="shared" si="40"/>
        <v>2.3164397870476456</v>
      </c>
      <c r="V386" s="159">
        <f t="shared" si="41"/>
        <v>1.2636575463730828</v>
      </c>
      <c r="W386" s="159">
        <f t="shared" si="42"/>
        <v>2.3164397870476456</v>
      </c>
    </row>
    <row r="387" spans="1:23" x14ac:dyDescent="0.25">
      <c r="A387" s="154">
        <v>38936</v>
      </c>
      <c r="B387" s="155">
        <v>1224.0999999999999</v>
      </c>
      <c r="C387" s="156">
        <v>3.65</v>
      </c>
      <c r="D387" s="155">
        <v>2.35</v>
      </c>
      <c r="E387" s="155">
        <v>2.5099999999999998</v>
      </c>
      <c r="F387" s="160"/>
      <c r="G387" s="160"/>
      <c r="H387" s="157">
        <f t="shared" si="43"/>
        <v>-1.4340813746567926E-2</v>
      </c>
      <c r="I387" s="157">
        <f t="shared" si="43"/>
        <v>-2.732240437158584E-3</v>
      </c>
      <c r="J387" s="157">
        <f t="shared" si="43"/>
        <v>4.2735042735044804E-3</v>
      </c>
      <c r="K387" s="157">
        <f t="shared" si="43"/>
        <v>-7.905138339920903E-3</v>
      </c>
      <c r="L387" s="157" t="e">
        <f t="shared" si="43"/>
        <v>#DIV/0!</v>
      </c>
      <c r="M387" s="157" t="e">
        <f t="shared" si="43"/>
        <v>#DIV/0!</v>
      </c>
      <c r="N387" s="158">
        <f t="shared" si="44"/>
        <v>1.2455356688611015</v>
      </c>
      <c r="O387" s="158">
        <f t="shared" si="44"/>
        <v>0.61124401913875615</v>
      </c>
      <c r="P387" s="158">
        <f t="shared" si="44"/>
        <v>1.1584507042253538</v>
      </c>
      <c r="Q387" s="158">
        <f t="shared" si="44"/>
        <v>0.54565217391304277</v>
      </c>
      <c r="R387" s="158" t="e">
        <f t="shared" si="44"/>
        <v>#DIV/0!</v>
      </c>
      <c r="S387" s="158" t="e">
        <f t="shared" si="44"/>
        <v>#DIV/0!</v>
      </c>
      <c r="T387" s="159">
        <f t="shared" si="40"/>
        <v>2.3153468972771525</v>
      </c>
      <c r="V387" s="159">
        <f t="shared" si="41"/>
        <v>1.2455356688611015</v>
      </c>
      <c r="W387" s="159">
        <f t="shared" si="42"/>
        <v>2.3153468972771525</v>
      </c>
    </row>
    <row r="388" spans="1:23" x14ac:dyDescent="0.25">
      <c r="A388" s="154">
        <v>38937</v>
      </c>
      <c r="B388" s="155">
        <v>1252.3900000000001</v>
      </c>
      <c r="C388" s="156">
        <v>3.73</v>
      </c>
      <c r="D388" s="155">
        <v>2.4300000000000002</v>
      </c>
      <c r="E388" s="155">
        <v>2.63</v>
      </c>
      <c r="F388" s="160"/>
      <c r="G388" s="160"/>
      <c r="H388" s="157">
        <f t="shared" si="43"/>
        <v>2.3110856956131132E-2</v>
      </c>
      <c r="I388" s="157">
        <f t="shared" si="43"/>
        <v>2.1917808219177992E-2</v>
      </c>
      <c r="J388" s="157">
        <f t="shared" si="43"/>
        <v>3.4042553191489411E-2</v>
      </c>
      <c r="K388" s="157">
        <f t="shared" si="43"/>
        <v>4.7808764940239001E-2</v>
      </c>
      <c r="L388" s="157" t="e">
        <f t="shared" si="43"/>
        <v>#DIV/0!</v>
      </c>
      <c r="M388" s="157" t="e">
        <f t="shared" si="43"/>
        <v>#DIV/0!</v>
      </c>
      <c r="N388" s="158">
        <f t="shared" si="44"/>
        <v>1.2743210655379096</v>
      </c>
      <c r="O388" s="158">
        <f t="shared" si="44"/>
        <v>0.624641148325359</v>
      </c>
      <c r="P388" s="158">
        <f t="shared" si="44"/>
        <v>1.1978873239436638</v>
      </c>
      <c r="Q388" s="158">
        <f t="shared" si="44"/>
        <v>0.57173913043478186</v>
      </c>
      <c r="R388" s="158" t="e">
        <f t="shared" si="44"/>
        <v>#DIV/0!</v>
      </c>
      <c r="S388" s="158" t="e">
        <f t="shared" si="44"/>
        <v>#DIV/0!</v>
      </c>
      <c r="T388" s="159">
        <f t="shared" si="40"/>
        <v>2.3942676027038043</v>
      </c>
      <c r="V388" s="159">
        <f t="shared" si="41"/>
        <v>1.2743210655379096</v>
      </c>
      <c r="W388" s="159">
        <f t="shared" si="42"/>
        <v>2.3942676027038043</v>
      </c>
    </row>
    <row r="389" spans="1:23" x14ac:dyDescent="0.25">
      <c r="A389" s="154">
        <v>38938</v>
      </c>
      <c r="B389" s="155">
        <v>1251.3</v>
      </c>
      <c r="C389" s="156">
        <v>3.74</v>
      </c>
      <c r="D389" s="155">
        <v>2.41</v>
      </c>
      <c r="E389" s="155">
        <v>2.62</v>
      </c>
      <c r="F389" s="160"/>
      <c r="G389" s="160"/>
      <c r="H389" s="157">
        <f t="shared" si="43"/>
        <v>-8.7033591772545105E-4</v>
      </c>
      <c r="I389" s="157">
        <f t="shared" si="43"/>
        <v>2.6809651474530849E-3</v>
      </c>
      <c r="J389" s="157">
        <f t="shared" si="43"/>
        <v>-8.2304526748970819E-3</v>
      </c>
      <c r="K389" s="157">
        <f t="shared" si="43"/>
        <v>-3.8022813688212143E-3</v>
      </c>
      <c r="L389" s="157" t="e">
        <f t="shared" si="43"/>
        <v>#DIV/0!</v>
      </c>
      <c r="M389" s="157" t="e">
        <f t="shared" si="43"/>
        <v>#DIV/0!</v>
      </c>
      <c r="N389" s="158">
        <f t="shared" si="44"/>
        <v>1.2732119781438578</v>
      </c>
      <c r="O389" s="158">
        <f t="shared" si="44"/>
        <v>0.62631578947368438</v>
      </c>
      <c r="P389" s="158">
        <f t="shared" si="44"/>
        <v>1.1880281690140864</v>
      </c>
      <c r="Q389" s="158">
        <f t="shared" si="44"/>
        <v>0.56956521739130361</v>
      </c>
      <c r="R389" s="158" t="e">
        <f t="shared" si="44"/>
        <v>#DIV/0!</v>
      </c>
      <c r="S389" s="158" t="e">
        <f t="shared" si="44"/>
        <v>#DIV/0!</v>
      </c>
      <c r="T389" s="159">
        <f t="shared" si="40"/>
        <v>2.3839091758790745</v>
      </c>
      <c r="V389" s="159">
        <f t="shared" si="41"/>
        <v>1.2732119781438578</v>
      </c>
      <c r="W389" s="159">
        <f t="shared" si="42"/>
        <v>2.3839091758790745</v>
      </c>
    </row>
    <row r="390" spans="1:23" x14ac:dyDescent="0.25">
      <c r="A390" s="154">
        <v>38939</v>
      </c>
      <c r="B390" s="155">
        <v>1271.47</v>
      </c>
      <c r="C390" s="156">
        <v>3.82</v>
      </c>
      <c r="D390" s="155">
        <v>2.42</v>
      </c>
      <c r="E390" s="155">
        <v>2.65</v>
      </c>
      <c r="F390" s="160"/>
      <c r="G390" s="160"/>
      <c r="H390" s="157">
        <f t="shared" si="43"/>
        <v>1.6119235994565662E-2</v>
      </c>
      <c r="I390" s="157">
        <f t="shared" si="43"/>
        <v>2.1390374331550666E-2</v>
      </c>
      <c r="J390" s="157">
        <f t="shared" si="43"/>
        <v>4.1493775933609811E-3</v>
      </c>
      <c r="K390" s="157">
        <f t="shared" si="43"/>
        <v>1.1450381679389166E-2</v>
      </c>
      <c r="L390" s="157" t="e">
        <f t="shared" si="43"/>
        <v>#DIV/0!</v>
      </c>
      <c r="M390" s="157" t="e">
        <f t="shared" si="43"/>
        <v>#DIV/0!</v>
      </c>
      <c r="N390" s="158">
        <f t="shared" si="44"/>
        <v>1.2937351824906664</v>
      </c>
      <c r="O390" s="158">
        <f t="shared" si="44"/>
        <v>0.63971291866028712</v>
      </c>
      <c r="P390" s="158">
        <f t="shared" si="44"/>
        <v>1.192957746478875</v>
      </c>
      <c r="Q390" s="158">
        <f t="shared" si="44"/>
        <v>0.57608695652173836</v>
      </c>
      <c r="R390" s="158" t="e">
        <f t="shared" si="44"/>
        <v>#DIV/0!</v>
      </c>
      <c r="S390" s="158" t="e">
        <f t="shared" si="44"/>
        <v>#DIV/0!</v>
      </c>
      <c r="T390" s="159">
        <f t="shared" ref="T390:T453" si="45">SUM(O390:Q390)</f>
        <v>2.4087576216609006</v>
      </c>
      <c r="V390" s="159">
        <f t="shared" ref="V390:V453" si="46">N390</f>
        <v>1.2937351824906664</v>
      </c>
      <c r="W390" s="159">
        <f t="shared" ref="W390:W453" si="47">T390</f>
        <v>2.4087576216609006</v>
      </c>
    </row>
    <row r="391" spans="1:23" x14ac:dyDescent="0.25">
      <c r="A391" s="154">
        <v>38940</v>
      </c>
      <c r="B391" s="155">
        <v>1275.6500000000001</v>
      </c>
      <c r="C391" s="156">
        <v>3.79</v>
      </c>
      <c r="D391" s="155">
        <v>2.4</v>
      </c>
      <c r="E391" s="155">
        <v>2.65</v>
      </c>
      <c r="F391" s="160"/>
      <c r="G391" s="160"/>
      <c r="H391" s="157">
        <f t="shared" si="43"/>
        <v>3.2875333275657059E-3</v>
      </c>
      <c r="I391" s="157">
        <f t="shared" si="43"/>
        <v>-7.8534031413611816E-3</v>
      </c>
      <c r="J391" s="157">
        <f t="shared" si="43"/>
        <v>-8.2644628099173278E-3</v>
      </c>
      <c r="K391" s="157">
        <f t="shared" si="43"/>
        <v>0</v>
      </c>
      <c r="L391" s="157" t="e">
        <f t="shared" si="43"/>
        <v>#DIV/0!</v>
      </c>
      <c r="M391" s="157" t="e">
        <f t="shared" si="43"/>
        <v>#DIV/0!</v>
      </c>
      <c r="N391" s="158">
        <f t="shared" si="44"/>
        <v>1.2979883800201488</v>
      </c>
      <c r="O391" s="158">
        <f t="shared" si="44"/>
        <v>0.63468899521531108</v>
      </c>
      <c r="P391" s="158">
        <f t="shared" si="44"/>
        <v>1.1830985915492975</v>
      </c>
      <c r="Q391" s="158">
        <f t="shared" si="44"/>
        <v>0.57608695652173836</v>
      </c>
      <c r="R391" s="158" t="e">
        <f t="shared" si="44"/>
        <v>#DIV/0!</v>
      </c>
      <c r="S391" s="158" t="e">
        <f t="shared" si="44"/>
        <v>#DIV/0!</v>
      </c>
      <c r="T391" s="159">
        <f t="shared" si="45"/>
        <v>2.3938745432863469</v>
      </c>
      <c r="V391" s="159">
        <f t="shared" si="46"/>
        <v>1.2979883800201488</v>
      </c>
      <c r="W391" s="159">
        <f t="shared" si="47"/>
        <v>2.3938745432863469</v>
      </c>
    </row>
    <row r="392" spans="1:23" x14ac:dyDescent="0.25">
      <c r="A392" s="154">
        <v>38943</v>
      </c>
      <c r="B392" s="155">
        <v>1245.72</v>
      </c>
      <c r="C392" s="156">
        <v>3.82</v>
      </c>
      <c r="D392" s="155">
        <v>2.29</v>
      </c>
      <c r="E392" s="155">
        <v>2.65</v>
      </c>
      <c r="F392" s="160"/>
      <c r="G392" s="160"/>
      <c r="H392" s="157">
        <f t="shared" si="43"/>
        <v>-2.3462548504683989E-2</v>
      </c>
      <c r="I392" s="157">
        <f t="shared" si="43"/>
        <v>7.9155672823219003E-3</v>
      </c>
      <c r="J392" s="157">
        <f t="shared" si="43"/>
        <v>-4.5833333333333282E-2</v>
      </c>
      <c r="K392" s="157">
        <f t="shared" si="43"/>
        <v>0</v>
      </c>
      <c r="L392" s="157" t="e">
        <f t="shared" si="43"/>
        <v>#DIV/0!</v>
      </c>
      <c r="M392" s="157" t="e">
        <f t="shared" si="43"/>
        <v>#DIV/0!</v>
      </c>
      <c r="N392" s="158">
        <f t="shared" si="44"/>
        <v>1.26753426469541</v>
      </c>
      <c r="O392" s="158">
        <f t="shared" si="44"/>
        <v>0.63971291866028712</v>
      </c>
      <c r="P392" s="158">
        <f t="shared" si="44"/>
        <v>1.1288732394366214</v>
      </c>
      <c r="Q392" s="158">
        <f t="shared" si="44"/>
        <v>0.57608695652173836</v>
      </c>
      <c r="R392" s="158" t="e">
        <f t="shared" si="44"/>
        <v>#DIV/0!</v>
      </c>
      <c r="S392" s="158" t="e">
        <f t="shared" si="44"/>
        <v>#DIV/0!</v>
      </c>
      <c r="T392" s="159">
        <f t="shared" si="45"/>
        <v>2.3446731146186468</v>
      </c>
      <c r="V392" s="159">
        <f t="shared" si="46"/>
        <v>1.26753426469541</v>
      </c>
      <c r="W392" s="159">
        <f t="shared" si="47"/>
        <v>2.3446731146186468</v>
      </c>
    </row>
    <row r="393" spans="1:23" x14ac:dyDescent="0.25">
      <c r="A393" s="154">
        <v>38944</v>
      </c>
      <c r="B393" s="155">
        <v>1265.8599999999999</v>
      </c>
      <c r="C393" s="156">
        <v>3.88</v>
      </c>
      <c r="D393" s="155">
        <v>2.25</v>
      </c>
      <c r="E393" s="155">
        <v>2.72</v>
      </c>
      <c r="F393" s="160"/>
      <c r="G393" s="160"/>
      <c r="H393" s="157">
        <f t="shared" si="43"/>
        <v>1.616735703047234E-2</v>
      </c>
      <c r="I393" s="157">
        <f t="shared" si="43"/>
        <v>1.5706806282722585E-2</v>
      </c>
      <c r="J393" s="157">
        <f t="shared" si="43"/>
        <v>-1.7467248908296984E-2</v>
      </c>
      <c r="K393" s="157">
        <f t="shared" si="43"/>
        <v>2.6415094339622858E-2</v>
      </c>
      <c r="L393" s="157" t="e">
        <f t="shared" si="43"/>
        <v>#DIV/0!</v>
      </c>
      <c r="M393" s="157" t="e">
        <f t="shared" si="43"/>
        <v>#DIV/0!</v>
      </c>
      <c r="N393" s="158">
        <f t="shared" si="44"/>
        <v>1.2880269437010978</v>
      </c>
      <c r="O393" s="158">
        <f t="shared" si="44"/>
        <v>0.64976076555023932</v>
      </c>
      <c r="P393" s="158">
        <f t="shared" si="44"/>
        <v>1.1091549295774665</v>
      </c>
      <c r="Q393" s="158">
        <f t="shared" si="44"/>
        <v>0.59130434782608632</v>
      </c>
      <c r="R393" s="158" t="e">
        <f t="shared" si="44"/>
        <v>#DIV/0!</v>
      </c>
      <c r="S393" s="158" t="e">
        <f t="shared" si="44"/>
        <v>#DIV/0!</v>
      </c>
      <c r="T393" s="159">
        <f t="shared" si="45"/>
        <v>2.3502200429537923</v>
      </c>
      <c r="V393" s="159">
        <f t="shared" si="46"/>
        <v>1.2880269437010978</v>
      </c>
      <c r="W393" s="159">
        <f t="shared" si="47"/>
        <v>2.3502200429537923</v>
      </c>
    </row>
    <row r="394" spans="1:23" x14ac:dyDescent="0.25">
      <c r="A394" s="154">
        <v>38945</v>
      </c>
      <c r="B394" s="155">
        <v>1283.57</v>
      </c>
      <c r="C394" s="156">
        <v>3.94</v>
      </c>
      <c r="D394" s="155">
        <v>2.25</v>
      </c>
      <c r="E394" s="155">
        <v>2.83</v>
      </c>
      <c r="F394" s="160"/>
      <c r="G394" s="160"/>
      <c r="H394" s="157">
        <f t="shared" si="43"/>
        <v>1.3990488679632929E-2</v>
      </c>
      <c r="I394" s="157">
        <f t="shared" si="43"/>
        <v>1.5463917525773141E-2</v>
      </c>
      <c r="J394" s="157">
        <f t="shared" si="43"/>
        <v>0</v>
      </c>
      <c r="K394" s="157">
        <f t="shared" si="43"/>
        <v>4.0441176470588092E-2</v>
      </c>
      <c r="L394" s="157" t="e">
        <f t="shared" si="43"/>
        <v>#DIV/0!</v>
      </c>
      <c r="M394" s="157" t="e">
        <f t="shared" si="43"/>
        <v>#DIV/0!</v>
      </c>
      <c r="N394" s="158">
        <f t="shared" si="44"/>
        <v>1.3060470700760103</v>
      </c>
      <c r="O394" s="158">
        <f t="shared" si="44"/>
        <v>0.6598086124401914</v>
      </c>
      <c r="P394" s="158">
        <f t="shared" si="44"/>
        <v>1.1091549295774665</v>
      </c>
      <c r="Q394" s="158">
        <f t="shared" si="44"/>
        <v>0.61521739130434705</v>
      </c>
      <c r="R394" s="158" t="e">
        <f t="shared" si="44"/>
        <v>#DIV/0!</v>
      </c>
      <c r="S394" s="158" t="e">
        <f t="shared" si="44"/>
        <v>#DIV/0!</v>
      </c>
      <c r="T394" s="159">
        <f t="shared" si="45"/>
        <v>2.3841809333220052</v>
      </c>
      <c r="V394" s="159">
        <f t="shared" si="46"/>
        <v>1.3060470700760103</v>
      </c>
      <c r="W394" s="159">
        <f t="shared" si="47"/>
        <v>2.3841809333220052</v>
      </c>
    </row>
    <row r="395" spans="1:23" x14ac:dyDescent="0.25">
      <c r="A395" s="154">
        <v>38946</v>
      </c>
      <c r="B395" s="155">
        <v>1271.6300000000001</v>
      </c>
      <c r="C395" s="156">
        <v>3.91</v>
      </c>
      <c r="D395" s="155">
        <v>2.2799999999999998</v>
      </c>
      <c r="E395" s="155">
        <v>2.84</v>
      </c>
      <c r="F395" s="160"/>
      <c r="G395" s="160"/>
      <c r="H395" s="157">
        <f t="shared" si="43"/>
        <v>-9.3021806368175364E-3</v>
      </c>
      <c r="I395" s="157">
        <f t="shared" si="43"/>
        <v>-7.6142131979695105E-3</v>
      </c>
      <c r="J395" s="157">
        <f t="shared" si="43"/>
        <v>1.3333333333333197E-2</v>
      </c>
      <c r="K395" s="157">
        <f t="shared" si="43"/>
        <v>3.5335689045936647E-3</v>
      </c>
      <c r="L395" s="157" t="e">
        <f t="shared" si="43"/>
        <v>#DIV/0!</v>
      </c>
      <c r="M395" s="157" t="e">
        <f t="shared" si="43"/>
        <v>#DIV/0!</v>
      </c>
      <c r="N395" s="158">
        <f t="shared" si="44"/>
        <v>1.2938979843099769</v>
      </c>
      <c r="O395" s="158">
        <f t="shared" si="44"/>
        <v>0.65478468899521536</v>
      </c>
      <c r="P395" s="158">
        <f t="shared" si="44"/>
        <v>1.1239436619718326</v>
      </c>
      <c r="Q395" s="158">
        <f t="shared" si="44"/>
        <v>0.6173913043478253</v>
      </c>
      <c r="R395" s="158" t="e">
        <f t="shared" si="44"/>
        <v>#DIV/0!</v>
      </c>
      <c r="S395" s="158" t="e">
        <f t="shared" si="44"/>
        <v>#DIV/0!</v>
      </c>
      <c r="T395" s="159">
        <f t="shared" si="45"/>
        <v>2.3961196553148731</v>
      </c>
      <c r="V395" s="159">
        <f t="shared" si="46"/>
        <v>1.2938979843099769</v>
      </c>
      <c r="W395" s="159">
        <f t="shared" si="47"/>
        <v>2.3961196553148731</v>
      </c>
    </row>
    <row r="396" spans="1:23" x14ac:dyDescent="0.25">
      <c r="A396" s="154">
        <v>38947</v>
      </c>
      <c r="B396" s="155">
        <v>1267.8699999999999</v>
      </c>
      <c r="C396" s="156">
        <v>3.89</v>
      </c>
      <c r="D396" s="155">
        <v>2.42</v>
      </c>
      <c r="E396" s="155">
        <v>2.76</v>
      </c>
      <c r="F396" s="160"/>
      <c r="G396" s="160"/>
      <c r="H396" s="157">
        <f t="shared" si="43"/>
        <v>-2.9568349283991546E-3</v>
      </c>
      <c r="I396" s="157">
        <f t="shared" si="43"/>
        <v>-5.1150895140664732E-3</v>
      </c>
      <c r="J396" s="157">
        <f t="shared" si="43"/>
        <v>6.1403508771929793E-2</v>
      </c>
      <c r="K396" s="157">
        <f t="shared" si="43"/>
        <v>-2.8169014084507116E-2</v>
      </c>
      <c r="L396" s="157" t="e">
        <f t="shared" si="43"/>
        <v>#DIV/0!</v>
      </c>
      <c r="M396" s="157" t="e">
        <f t="shared" si="43"/>
        <v>#DIV/0!</v>
      </c>
      <c r="N396" s="158">
        <f t="shared" si="44"/>
        <v>1.290072141556184</v>
      </c>
      <c r="O396" s="158">
        <f t="shared" si="44"/>
        <v>0.6514354066985647</v>
      </c>
      <c r="P396" s="158">
        <f t="shared" si="44"/>
        <v>1.192957746478875</v>
      </c>
      <c r="Q396" s="158">
        <f t="shared" si="44"/>
        <v>0.5999999999999992</v>
      </c>
      <c r="R396" s="158" t="e">
        <f t="shared" si="44"/>
        <v>#DIV/0!</v>
      </c>
      <c r="S396" s="158" t="e">
        <f t="shared" si="44"/>
        <v>#DIV/0!</v>
      </c>
      <c r="T396" s="159">
        <f t="shared" si="45"/>
        <v>2.444393153177439</v>
      </c>
      <c r="V396" s="159">
        <f t="shared" si="46"/>
        <v>1.290072141556184</v>
      </c>
      <c r="W396" s="159">
        <f t="shared" si="47"/>
        <v>2.444393153177439</v>
      </c>
    </row>
    <row r="397" spans="1:23" x14ac:dyDescent="0.25">
      <c r="A397" s="154">
        <v>38950</v>
      </c>
      <c r="B397" s="155">
        <v>1270.56</v>
      </c>
      <c r="C397" s="156">
        <v>3.89</v>
      </c>
      <c r="D397" s="155">
        <v>2.5099999999999998</v>
      </c>
      <c r="E397" s="155">
        <v>2.84</v>
      </c>
      <c r="F397" s="160"/>
      <c r="G397" s="160"/>
      <c r="H397" s="157">
        <f t="shared" si="43"/>
        <v>2.1216686253322514E-3</v>
      </c>
      <c r="I397" s="157">
        <f t="shared" si="43"/>
        <v>0</v>
      </c>
      <c r="J397" s="157">
        <f t="shared" si="43"/>
        <v>3.7190082644628086E-2</v>
      </c>
      <c r="K397" s="157">
        <f t="shared" si="43"/>
        <v>2.898550724637694E-2</v>
      </c>
      <c r="L397" s="157" t="e">
        <f t="shared" si="43"/>
        <v>#DIV/0!</v>
      </c>
      <c r="M397" s="157" t="e">
        <f t="shared" si="43"/>
        <v>#DIV/0!</v>
      </c>
      <c r="N397" s="158">
        <f t="shared" si="44"/>
        <v>1.292809247143339</v>
      </c>
      <c r="O397" s="158">
        <f t="shared" si="44"/>
        <v>0.6514354066985647</v>
      </c>
      <c r="P397" s="158">
        <f t="shared" si="44"/>
        <v>1.2373239436619736</v>
      </c>
      <c r="Q397" s="158">
        <f t="shared" si="44"/>
        <v>0.6173913043478253</v>
      </c>
      <c r="R397" s="158" t="e">
        <f t="shared" si="44"/>
        <v>#DIV/0!</v>
      </c>
      <c r="S397" s="158" t="e">
        <f t="shared" si="44"/>
        <v>#DIV/0!</v>
      </c>
      <c r="T397" s="159">
        <f t="shared" si="45"/>
        <v>2.5061506547083634</v>
      </c>
      <c r="V397" s="159">
        <f t="shared" si="46"/>
        <v>1.292809247143339</v>
      </c>
      <c r="W397" s="159">
        <f t="shared" si="47"/>
        <v>2.5061506547083634</v>
      </c>
    </row>
    <row r="398" spans="1:23" x14ac:dyDescent="0.25">
      <c r="A398" s="154">
        <v>38951</v>
      </c>
      <c r="B398" s="155">
        <v>1285.27</v>
      </c>
      <c r="C398" s="156">
        <v>4</v>
      </c>
      <c r="D398" s="155">
        <v>2.36</v>
      </c>
      <c r="E398" s="155">
        <v>2.86</v>
      </c>
      <c r="F398" s="160"/>
      <c r="G398" s="160"/>
      <c r="H398" s="157">
        <f t="shared" si="43"/>
        <v>1.1577572094194633E-2</v>
      </c>
      <c r="I398" s="157">
        <f t="shared" si="43"/>
        <v>2.8277634961439535E-2</v>
      </c>
      <c r="J398" s="157">
        <f t="shared" si="43"/>
        <v>-5.9760956175298752E-2</v>
      </c>
      <c r="K398" s="157">
        <f t="shared" si="43"/>
        <v>7.0422535211267512E-3</v>
      </c>
      <c r="L398" s="157" t="e">
        <f t="shared" si="43"/>
        <v>#DIV/0!</v>
      </c>
      <c r="M398" s="157" t="e">
        <f t="shared" si="43"/>
        <v>#DIV/0!</v>
      </c>
      <c r="N398" s="158">
        <f t="shared" si="44"/>
        <v>1.3077768394061824</v>
      </c>
      <c r="O398" s="158">
        <f t="shared" si="44"/>
        <v>0.66985645933014359</v>
      </c>
      <c r="P398" s="158">
        <f t="shared" si="44"/>
        <v>1.1633802816901426</v>
      </c>
      <c r="Q398" s="158">
        <f t="shared" si="44"/>
        <v>0.62173913043478179</v>
      </c>
      <c r="R398" s="158" t="e">
        <f t="shared" si="44"/>
        <v>#DIV/0!</v>
      </c>
      <c r="S398" s="158" t="e">
        <f t="shared" si="44"/>
        <v>#DIV/0!</v>
      </c>
      <c r="T398" s="159">
        <f t="shared" si="45"/>
        <v>2.4549758714550682</v>
      </c>
      <c r="V398" s="159">
        <f t="shared" si="46"/>
        <v>1.3077768394061824</v>
      </c>
      <c r="W398" s="159">
        <f t="shared" si="47"/>
        <v>2.4549758714550682</v>
      </c>
    </row>
    <row r="399" spans="1:23" x14ac:dyDescent="0.25">
      <c r="A399" s="154">
        <v>38952</v>
      </c>
      <c r="B399" s="155">
        <v>1285.68</v>
      </c>
      <c r="C399" s="156">
        <v>4.0999999999999996</v>
      </c>
      <c r="D399" s="155">
        <v>2.27</v>
      </c>
      <c r="E399" s="155">
        <v>2.81</v>
      </c>
      <c r="F399" s="160"/>
      <c r="G399" s="160"/>
      <c r="H399" s="157">
        <f t="shared" si="43"/>
        <v>3.1899912080746162E-4</v>
      </c>
      <c r="I399" s="157">
        <f t="shared" si="43"/>
        <v>2.4999999999999911E-2</v>
      </c>
      <c r="J399" s="157">
        <f t="shared" si="43"/>
        <v>-3.8135593220338881E-2</v>
      </c>
      <c r="K399" s="157">
        <f t="shared" si="43"/>
        <v>-1.748251748251739E-2</v>
      </c>
      <c r="L399" s="157" t="e">
        <f t="shared" si="43"/>
        <v>#DIV/0!</v>
      </c>
      <c r="M399" s="157" t="e">
        <f t="shared" si="43"/>
        <v>#DIV/0!</v>
      </c>
      <c r="N399" s="158">
        <f t="shared" si="44"/>
        <v>1.3081940190681653</v>
      </c>
      <c r="O399" s="158">
        <f t="shared" si="44"/>
        <v>0.6866028708133971</v>
      </c>
      <c r="P399" s="158">
        <f t="shared" si="44"/>
        <v>1.119014084507044</v>
      </c>
      <c r="Q399" s="158">
        <f t="shared" si="44"/>
        <v>0.61086956521739055</v>
      </c>
      <c r="R399" s="158" t="e">
        <f t="shared" si="44"/>
        <v>#DIV/0!</v>
      </c>
      <c r="S399" s="158" t="e">
        <f t="shared" si="44"/>
        <v>#DIV/0!</v>
      </c>
      <c r="T399" s="159">
        <f t="shared" si="45"/>
        <v>2.4164865205378314</v>
      </c>
      <c r="V399" s="159">
        <f t="shared" si="46"/>
        <v>1.3081940190681653</v>
      </c>
      <c r="W399" s="159">
        <f t="shared" si="47"/>
        <v>2.4164865205378314</v>
      </c>
    </row>
    <row r="400" spans="1:23" x14ac:dyDescent="0.25">
      <c r="A400" s="154">
        <v>38953</v>
      </c>
      <c r="B400" s="155">
        <v>1292.4000000000001</v>
      </c>
      <c r="C400" s="156">
        <v>4.21</v>
      </c>
      <c r="D400" s="155">
        <v>2.25</v>
      </c>
      <c r="E400" s="155">
        <v>2.81</v>
      </c>
      <c r="F400" s="160"/>
      <c r="G400" s="160"/>
      <c r="H400" s="157">
        <f t="shared" si="43"/>
        <v>5.226806048161281E-3</v>
      </c>
      <c r="I400" s="157">
        <f t="shared" si="43"/>
        <v>2.6829268292682951E-2</v>
      </c>
      <c r="J400" s="157">
        <f t="shared" si="43"/>
        <v>-8.8105726872246271E-3</v>
      </c>
      <c r="K400" s="157">
        <f t="shared" si="43"/>
        <v>0</v>
      </c>
      <c r="L400" s="157" t="e">
        <f t="shared" si="43"/>
        <v>#DIV/0!</v>
      </c>
      <c r="M400" s="157" t="e">
        <f t="shared" si="43"/>
        <v>#DIV/0!</v>
      </c>
      <c r="N400" s="158">
        <f t="shared" si="44"/>
        <v>1.3150316954791992</v>
      </c>
      <c r="O400" s="158">
        <f t="shared" si="44"/>
        <v>0.70502392344497611</v>
      </c>
      <c r="P400" s="158">
        <f t="shared" si="44"/>
        <v>1.1091549295774665</v>
      </c>
      <c r="Q400" s="158">
        <f t="shared" si="44"/>
        <v>0.61086956521739055</v>
      </c>
      <c r="R400" s="158" t="e">
        <f t="shared" si="44"/>
        <v>#DIV/0!</v>
      </c>
      <c r="S400" s="158" t="e">
        <f t="shared" si="44"/>
        <v>#DIV/0!</v>
      </c>
      <c r="T400" s="159">
        <f t="shared" si="45"/>
        <v>2.4250484182398333</v>
      </c>
      <c r="V400" s="159">
        <f t="shared" si="46"/>
        <v>1.3150316954791992</v>
      </c>
      <c r="W400" s="159">
        <f t="shared" si="47"/>
        <v>2.4250484182398333</v>
      </c>
    </row>
    <row r="401" spans="1:23" x14ac:dyDescent="0.25">
      <c r="A401" s="154">
        <v>38954</v>
      </c>
      <c r="B401" s="155">
        <v>1295.44</v>
      </c>
      <c r="C401" s="156">
        <v>4.1399999999999997</v>
      </c>
      <c r="D401" s="155">
        <v>2.25</v>
      </c>
      <c r="E401" s="155">
        <v>2.84</v>
      </c>
      <c r="F401" s="160"/>
      <c r="G401" s="160"/>
      <c r="H401" s="157">
        <f t="shared" si="43"/>
        <v>2.3522129371711387E-3</v>
      </c>
      <c r="I401" s="157">
        <f t="shared" si="43"/>
        <v>-1.6627078384798155E-2</v>
      </c>
      <c r="J401" s="157">
        <f t="shared" si="43"/>
        <v>0</v>
      </c>
      <c r="K401" s="157">
        <f t="shared" si="43"/>
        <v>1.0676156583629748E-2</v>
      </c>
      <c r="L401" s="157" t="e">
        <f t="shared" si="43"/>
        <v>#DIV/0!</v>
      </c>
      <c r="M401" s="157" t="e">
        <f t="shared" si="43"/>
        <v>#DIV/0!</v>
      </c>
      <c r="N401" s="158">
        <f t="shared" si="44"/>
        <v>1.3181249300460955</v>
      </c>
      <c r="O401" s="158">
        <f t="shared" si="44"/>
        <v>0.69330143540669853</v>
      </c>
      <c r="P401" s="158">
        <f t="shared" si="44"/>
        <v>1.1091549295774665</v>
      </c>
      <c r="Q401" s="158">
        <f t="shared" si="44"/>
        <v>0.61739130434782519</v>
      </c>
      <c r="R401" s="158" t="e">
        <f t="shared" si="44"/>
        <v>#DIV/0!</v>
      </c>
      <c r="S401" s="158" t="e">
        <f t="shared" si="44"/>
        <v>#DIV/0!</v>
      </c>
      <c r="T401" s="159">
        <f t="shared" si="45"/>
        <v>2.4198476693319901</v>
      </c>
      <c r="V401" s="159">
        <f t="shared" si="46"/>
        <v>1.3181249300460955</v>
      </c>
      <c r="W401" s="159">
        <f t="shared" si="47"/>
        <v>2.4198476693319901</v>
      </c>
    </row>
    <row r="402" spans="1:23" x14ac:dyDescent="0.25">
      <c r="A402" s="154">
        <v>38957</v>
      </c>
      <c r="B402" s="155">
        <v>1325.89</v>
      </c>
      <c r="C402" s="156">
        <v>4.17</v>
      </c>
      <c r="D402" s="155">
        <v>2.3199999999999998</v>
      </c>
      <c r="E402" s="155">
        <v>2.9</v>
      </c>
      <c r="F402" s="160"/>
      <c r="G402" s="160"/>
      <c r="H402" s="157">
        <f t="shared" si="43"/>
        <v>2.3505527079602295E-2</v>
      </c>
      <c r="I402" s="157">
        <f t="shared" si="43"/>
        <v>7.2463768115942351E-3</v>
      </c>
      <c r="J402" s="157">
        <f t="shared" si="43"/>
        <v>3.1111111111111089E-2</v>
      </c>
      <c r="K402" s="157">
        <f t="shared" si="43"/>
        <v>2.1126760563380254E-2</v>
      </c>
      <c r="L402" s="157" t="e">
        <f t="shared" si="43"/>
        <v>#DIV/0!</v>
      </c>
      <c r="M402" s="157" t="e">
        <f t="shared" si="43"/>
        <v>#DIV/0!</v>
      </c>
      <c r="N402" s="158">
        <f t="shared" si="44"/>
        <v>1.349108151283593</v>
      </c>
      <c r="O402" s="158">
        <f t="shared" si="44"/>
        <v>0.69832535885167468</v>
      </c>
      <c r="P402" s="158">
        <f t="shared" si="44"/>
        <v>1.1436619718309877</v>
      </c>
      <c r="Q402" s="158">
        <f t="shared" si="44"/>
        <v>0.63043478260869468</v>
      </c>
      <c r="R402" s="158" t="e">
        <f t="shared" si="44"/>
        <v>#DIV/0!</v>
      </c>
      <c r="S402" s="158" t="e">
        <f t="shared" si="44"/>
        <v>#DIV/0!</v>
      </c>
      <c r="T402" s="159">
        <f t="shared" si="45"/>
        <v>2.4724221132913571</v>
      </c>
      <c r="V402" s="159">
        <f t="shared" si="46"/>
        <v>1.349108151283593</v>
      </c>
      <c r="W402" s="159">
        <f t="shared" si="47"/>
        <v>2.4724221132913571</v>
      </c>
    </row>
    <row r="403" spans="1:23" x14ac:dyDescent="0.25">
      <c r="A403" s="154">
        <v>38958</v>
      </c>
      <c r="B403" s="155">
        <v>1330.16</v>
      </c>
      <c r="C403" s="156">
        <v>4.17</v>
      </c>
      <c r="D403" s="155">
        <v>2.34</v>
      </c>
      <c r="E403" s="155">
        <v>2.86</v>
      </c>
      <c r="F403" s="160"/>
      <c r="G403" s="160"/>
      <c r="H403" s="157">
        <f t="shared" si="43"/>
        <v>3.2204783202225418E-3</v>
      </c>
      <c r="I403" s="157">
        <f t="shared" si="43"/>
        <v>0</v>
      </c>
      <c r="J403" s="157">
        <f t="shared" si="43"/>
        <v>8.6206896551723755E-3</v>
      </c>
      <c r="K403" s="157">
        <f t="shared" si="43"/>
        <v>-1.379310344827589E-2</v>
      </c>
      <c r="L403" s="157" t="e">
        <f t="shared" si="43"/>
        <v>#DIV/0!</v>
      </c>
      <c r="M403" s="157" t="e">
        <f t="shared" si="43"/>
        <v>#DIV/0!</v>
      </c>
      <c r="N403" s="158">
        <f t="shared" si="44"/>
        <v>1.3534529248364373</v>
      </c>
      <c r="O403" s="158">
        <f t="shared" si="44"/>
        <v>0.69832535885167468</v>
      </c>
      <c r="P403" s="158">
        <f t="shared" si="44"/>
        <v>1.1535211267605652</v>
      </c>
      <c r="Q403" s="158">
        <f t="shared" si="44"/>
        <v>0.62173913043478168</v>
      </c>
      <c r="R403" s="158" t="e">
        <f t="shared" si="44"/>
        <v>#DIV/0!</v>
      </c>
      <c r="S403" s="158" t="e">
        <f t="shared" si="44"/>
        <v>#DIV/0!</v>
      </c>
      <c r="T403" s="159">
        <f t="shared" si="45"/>
        <v>2.4735856160470213</v>
      </c>
      <c r="V403" s="159">
        <f t="shared" si="46"/>
        <v>1.3534529248364373</v>
      </c>
      <c r="W403" s="159">
        <f t="shared" si="47"/>
        <v>2.4735856160470213</v>
      </c>
    </row>
    <row r="404" spans="1:23" x14ac:dyDescent="0.25">
      <c r="A404" s="154">
        <v>38959</v>
      </c>
      <c r="B404" s="155">
        <v>1334.67</v>
      </c>
      <c r="C404" s="156">
        <v>4.1900000000000004</v>
      </c>
      <c r="D404" s="155">
        <v>2.29</v>
      </c>
      <c r="E404" s="155">
        <v>2.85</v>
      </c>
      <c r="F404" s="160"/>
      <c r="G404" s="160"/>
      <c r="H404" s="157">
        <f t="shared" si="43"/>
        <v>3.3905695555422888E-3</v>
      </c>
      <c r="I404" s="157">
        <f t="shared" si="43"/>
        <v>4.7961630695445567E-3</v>
      </c>
      <c r="J404" s="157">
        <f t="shared" si="43"/>
        <v>-2.1367521367521292E-2</v>
      </c>
      <c r="K404" s="157">
        <f t="shared" si="43"/>
        <v>-3.4965034965034336E-3</v>
      </c>
      <c r="L404" s="157" t="e">
        <f t="shared" si="43"/>
        <v>#DIV/0!</v>
      </c>
      <c r="M404" s="157" t="e">
        <f t="shared" si="43"/>
        <v>#DIV/0!</v>
      </c>
      <c r="N404" s="158">
        <f t="shared" si="44"/>
        <v>1.3580419011182474</v>
      </c>
      <c r="O404" s="158">
        <f t="shared" si="44"/>
        <v>0.70167464114832556</v>
      </c>
      <c r="P404" s="158">
        <f t="shared" si="44"/>
        <v>1.1288732394366217</v>
      </c>
      <c r="Q404" s="158">
        <f t="shared" si="44"/>
        <v>0.61956521739130344</v>
      </c>
      <c r="R404" s="158" t="e">
        <f t="shared" si="44"/>
        <v>#DIV/0!</v>
      </c>
      <c r="S404" s="158" t="e">
        <f t="shared" si="44"/>
        <v>#DIV/0!</v>
      </c>
      <c r="T404" s="159">
        <f t="shared" si="45"/>
        <v>2.4501130979762507</v>
      </c>
      <c r="V404" s="159">
        <f t="shared" si="46"/>
        <v>1.3580419011182474</v>
      </c>
      <c r="W404" s="159">
        <f t="shared" si="47"/>
        <v>2.4501130979762507</v>
      </c>
    </row>
    <row r="405" spans="1:23" x14ac:dyDescent="0.25">
      <c r="A405" s="154">
        <v>38960</v>
      </c>
      <c r="B405" s="155">
        <v>1338.69</v>
      </c>
      <c r="C405" s="156">
        <v>4.24</v>
      </c>
      <c r="D405" s="155">
        <v>2.31</v>
      </c>
      <c r="E405" s="155">
        <v>2.86</v>
      </c>
      <c r="F405" s="160"/>
      <c r="G405" s="160"/>
      <c r="H405" s="157">
        <f t="shared" si="43"/>
        <v>3.0119804895591962E-3</v>
      </c>
      <c r="I405" s="157">
        <f t="shared" si="43"/>
        <v>1.193317422434359E-2</v>
      </c>
      <c r="J405" s="157">
        <f t="shared" si="43"/>
        <v>8.733624454148492E-3</v>
      </c>
      <c r="K405" s="157">
        <f t="shared" si="43"/>
        <v>3.5087719298245723E-3</v>
      </c>
      <c r="L405" s="157" t="e">
        <f t="shared" si="43"/>
        <v>#DIV/0!</v>
      </c>
      <c r="M405" s="157" t="e">
        <f t="shared" si="43"/>
        <v>#DIV/0!</v>
      </c>
      <c r="N405" s="158">
        <f t="shared" si="44"/>
        <v>1.3621322968284195</v>
      </c>
      <c r="O405" s="158">
        <f t="shared" si="44"/>
        <v>0.71004784688995226</v>
      </c>
      <c r="P405" s="158">
        <f t="shared" si="44"/>
        <v>1.1387323943661991</v>
      </c>
      <c r="Q405" s="158">
        <f t="shared" si="44"/>
        <v>0.62173913043478168</v>
      </c>
      <c r="R405" s="158" t="e">
        <f t="shared" si="44"/>
        <v>#DIV/0!</v>
      </c>
      <c r="S405" s="158" t="e">
        <f t="shared" si="44"/>
        <v>#DIV/0!</v>
      </c>
      <c r="T405" s="159">
        <f t="shared" si="45"/>
        <v>2.4705193716909331</v>
      </c>
      <c r="V405" s="159">
        <f t="shared" si="46"/>
        <v>1.3621322968284195</v>
      </c>
      <c r="W405" s="159">
        <f t="shared" si="47"/>
        <v>2.4705193716909331</v>
      </c>
    </row>
    <row r="406" spans="1:23" x14ac:dyDescent="0.25">
      <c r="A406" s="154">
        <v>38961</v>
      </c>
      <c r="B406" s="155">
        <v>1318.1</v>
      </c>
      <c r="C406" s="156">
        <v>4.13</v>
      </c>
      <c r="D406" s="155">
        <v>2.38</v>
      </c>
      <c r="E406" s="155">
        <v>2.8</v>
      </c>
      <c r="F406" s="160"/>
      <c r="G406" s="160"/>
      <c r="H406" s="157">
        <f t="shared" si="43"/>
        <v>-1.5380708005587662E-2</v>
      </c>
      <c r="I406" s="157">
        <f t="shared" si="43"/>
        <v>-2.5943396226415172E-2</v>
      </c>
      <c r="J406" s="157">
        <f t="shared" si="43"/>
        <v>3.0303030303030276E-2</v>
      </c>
      <c r="K406" s="157">
        <f t="shared" si="43"/>
        <v>-2.0979020979021046E-2</v>
      </c>
      <c r="L406" s="157" t="e">
        <f t="shared" si="43"/>
        <v>#DIV/0!</v>
      </c>
      <c r="M406" s="157" t="e">
        <f t="shared" si="43"/>
        <v>#DIV/0!</v>
      </c>
      <c r="N406" s="158">
        <f t="shared" si="44"/>
        <v>1.3411817377059212</v>
      </c>
      <c r="O406" s="158">
        <f t="shared" si="44"/>
        <v>0.69162679425837326</v>
      </c>
      <c r="P406" s="158">
        <f t="shared" si="44"/>
        <v>1.1732394366197203</v>
      </c>
      <c r="Q406" s="158">
        <f t="shared" si="44"/>
        <v>0.60869565217391208</v>
      </c>
      <c r="R406" s="158" t="e">
        <f t="shared" si="44"/>
        <v>#DIV/0!</v>
      </c>
      <c r="S406" s="158" t="e">
        <f t="shared" si="44"/>
        <v>#DIV/0!</v>
      </c>
      <c r="T406" s="159">
        <f t="shared" si="45"/>
        <v>2.4735618830520059</v>
      </c>
      <c r="V406" s="159">
        <f t="shared" si="46"/>
        <v>1.3411817377059212</v>
      </c>
      <c r="W406" s="159">
        <f t="shared" si="47"/>
        <v>2.4735618830520059</v>
      </c>
    </row>
    <row r="407" spans="1:23" x14ac:dyDescent="0.25">
      <c r="A407" s="154">
        <v>38964</v>
      </c>
      <c r="B407" s="155">
        <v>1337.24</v>
      </c>
      <c r="C407" s="156">
        <v>4.2</v>
      </c>
      <c r="D407" s="155">
        <v>2.36</v>
      </c>
      <c r="E407" s="155">
        <v>2.86</v>
      </c>
      <c r="F407" s="160"/>
      <c r="G407" s="160"/>
      <c r="H407" s="157">
        <f t="shared" si="43"/>
        <v>1.4520901297321975E-2</v>
      </c>
      <c r="I407" s="157">
        <f t="shared" si="43"/>
        <v>1.6949152542373058E-2</v>
      </c>
      <c r="J407" s="157">
        <f t="shared" si="43"/>
        <v>-8.4033613445377853E-3</v>
      </c>
      <c r="K407" s="157">
        <f t="shared" si="43"/>
        <v>2.1428571428571352E-2</v>
      </c>
      <c r="L407" s="157" t="e">
        <f t="shared" si="43"/>
        <v>#DIV/0!</v>
      </c>
      <c r="M407" s="157" t="e">
        <f t="shared" si="43"/>
        <v>#DIV/0!</v>
      </c>
      <c r="N407" s="158">
        <f t="shared" si="44"/>
        <v>1.3606569053409197</v>
      </c>
      <c r="O407" s="158">
        <f t="shared" si="44"/>
        <v>0.70334928229665095</v>
      </c>
      <c r="P407" s="158">
        <f t="shared" si="44"/>
        <v>1.1633802816901428</v>
      </c>
      <c r="Q407" s="158">
        <f t="shared" si="44"/>
        <v>0.62173913043478157</v>
      </c>
      <c r="R407" s="158" t="e">
        <f t="shared" si="44"/>
        <v>#DIV/0!</v>
      </c>
      <c r="S407" s="158" t="e">
        <f t="shared" si="44"/>
        <v>#DIV/0!</v>
      </c>
      <c r="T407" s="159">
        <f t="shared" si="45"/>
        <v>2.4884686944215755</v>
      </c>
      <c r="V407" s="159">
        <f t="shared" si="46"/>
        <v>1.3606569053409197</v>
      </c>
      <c r="W407" s="159">
        <f t="shared" si="47"/>
        <v>2.4884686944215755</v>
      </c>
    </row>
    <row r="408" spans="1:23" x14ac:dyDescent="0.25">
      <c r="A408" s="154">
        <v>38965</v>
      </c>
      <c r="B408" s="155">
        <v>1340.68</v>
      </c>
      <c r="C408" s="156">
        <v>4.3600000000000003</v>
      </c>
      <c r="D408" s="155">
        <v>2.31</v>
      </c>
      <c r="E408" s="155">
        <v>2.97</v>
      </c>
      <c r="F408" s="160"/>
      <c r="G408" s="160"/>
      <c r="H408" s="157">
        <f t="shared" si="43"/>
        <v>2.5724626843348641E-3</v>
      </c>
      <c r="I408" s="157">
        <f t="shared" si="43"/>
        <v>3.8095238095238182E-2</v>
      </c>
      <c r="J408" s="157">
        <f t="shared" si="43"/>
        <v>-2.1186440677966045E-2</v>
      </c>
      <c r="K408" s="157">
        <f t="shared" si="43"/>
        <v>3.8461538461538547E-2</v>
      </c>
      <c r="L408" s="157" t="e">
        <f t="shared" si="43"/>
        <v>#DIV/0!</v>
      </c>
      <c r="M408" s="157" t="e">
        <f t="shared" si="43"/>
        <v>#DIV/0!</v>
      </c>
      <c r="N408" s="158">
        <f t="shared" si="44"/>
        <v>1.3641571444560918</v>
      </c>
      <c r="O408" s="158">
        <f t="shared" si="44"/>
        <v>0.73014354066985676</v>
      </c>
      <c r="P408" s="158">
        <f t="shared" si="44"/>
        <v>1.1387323943661991</v>
      </c>
      <c r="Q408" s="158">
        <f t="shared" si="44"/>
        <v>0.64565217391304242</v>
      </c>
      <c r="R408" s="158" t="e">
        <f t="shared" si="44"/>
        <v>#DIV/0!</v>
      </c>
      <c r="S408" s="158" t="e">
        <f t="shared" si="44"/>
        <v>#DIV/0!</v>
      </c>
      <c r="T408" s="159">
        <f t="shared" si="45"/>
        <v>2.5145281089490981</v>
      </c>
      <c r="V408" s="159">
        <f t="shared" si="46"/>
        <v>1.3641571444560918</v>
      </c>
      <c r="W408" s="159">
        <f t="shared" si="47"/>
        <v>2.5145281089490981</v>
      </c>
    </row>
    <row r="409" spans="1:23" x14ac:dyDescent="0.25">
      <c r="A409" s="154">
        <v>38966</v>
      </c>
      <c r="B409" s="155">
        <v>1346.37</v>
      </c>
      <c r="C409" s="156">
        <v>4.3600000000000003</v>
      </c>
      <c r="D409" s="155">
        <v>2.31</v>
      </c>
      <c r="E409" s="155">
        <v>2.98</v>
      </c>
      <c r="F409" s="160"/>
      <c r="G409" s="160"/>
      <c r="H409" s="157">
        <f t="shared" si="43"/>
        <v>4.2441149267533618E-3</v>
      </c>
      <c r="I409" s="157">
        <f t="shared" si="43"/>
        <v>0</v>
      </c>
      <c r="J409" s="157">
        <f t="shared" si="43"/>
        <v>0</v>
      </c>
      <c r="K409" s="157">
        <f t="shared" si="43"/>
        <v>3.3670033670032407E-3</v>
      </c>
      <c r="L409" s="157" t="e">
        <f t="shared" si="43"/>
        <v>#DIV/0!</v>
      </c>
      <c r="M409" s="157" t="e">
        <f t="shared" si="43"/>
        <v>#DIV/0!</v>
      </c>
      <c r="N409" s="158">
        <f t="shared" si="44"/>
        <v>1.3699467841553152</v>
      </c>
      <c r="O409" s="158">
        <f t="shared" si="44"/>
        <v>0.73014354066985676</v>
      </c>
      <c r="P409" s="158">
        <f t="shared" si="44"/>
        <v>1.1387323943661991</v>
      </c>
      <c r="Q409" s="158">
        <f t="shared" si="44"/>
        <v>0.64782608695652055</v>
      </c>
      <c r="R409" s="158" t="e">
        <f t="shared" si="44"/>
        <v>#DIV/0!</v>
      </c>
      <c r="S409" s="158" t="e">
        <f t="shared" si="44"/>
        <v>#DIV/0!</v>
      </c>
      <c r="T409" s="159">
        <f t="shared" si="45"/>
        <v>2.5167020219925762</v>
      </c>
      <c r="V409" s="159">
        <f t="shared" si="46"/>
        <v>1.3699467841553152</v>
      </c>
      <c r="W409" s="159">
        <f t="shared" si="47"/>
        <v>2.5167020219925762</v>
      </c>
    </row>
    <row r="410" spans="1:23" x14ac:dyDescent="0.25">
      <c r="A410" s="154">
        <v>38967</v>
      </c>
      <c r="B410" s="155">
        <v>1328.38</v>
      </c>
      <c r="C410" s="156">
        <v>4.33</v>
      </c>
      <c r="D410" s="155">
        <v>2.29</v>
      </c>
      <c r="E410" s="155">
        <v>2.92</v>
      </c>
      <c r="F410" s="160"/>
      <c r="G410" s="160"/>
      <c r="H410" s="157">
        <f t="shared" si="43"/>
        <v>-1.3361854467939582E-2</v>
      </c>
      <c r="I410" s="157">
        <f t="shared" si="43"/>
        <v>-6.8807339449541427E-3</v>
      </c>
      <c r="J410" s="157">
        <f t="shared" si="43"/>
        <v>-8.6580086580086979E-3</v>
      </c>
      <c r="K410" s="157">
        <f t="shared" si="43"/>
        <v>-2.0134228187919434E-2</v>
      </c>
      <c r="L410" s="157" t="e">
        <f t="shared" si="43"/>
        <v>#DIV/0!</v>
      </c>
      <c r="M410" s="157" t="e">
        <f t="shared" si="43"/>
        <v>#DIV/0!</v>
      </c>
      <c r="N410" s="158">
        <f t="shared" si="44"/>
        <v>1.3516417545966102</v>
      </c>
      <c r="O410" s="158">
        <f t="shared" si="44"/>
        <v>0.72511961722488072</v>
      </c>
      <c r="P410" s="158">
        <f t="shared" si="44"/>
        <v>1.1288732394366217</v>
      </c>
      <c r="Q410" s="158">
        <f t="shared" si="44"/>
        <v>0.63478260869565106</v>
      </c>
      <c r="R410" s="158" t="e">
        <f t="shared" si="44"/>
        <v>#DIV/0!</v>
      </c>
      <c r="S410" s="158" t="e">
        <f t="shared" si="44"/>
        <v>#DIV/0!</v>
      </c>
      <c r="T410" s="159">
        <f t="shared" si="45"/>
        <v>2.4887754653571537</v>
      </c>
      <c r="V410" s="159">
        <f t="shared" si="46"/>
        <v>1.3516417545966102</v>
      </c>
      <c r="W410" s="159">
        <f t="shared" si="47"/>
        <v>2.4887754653571537</v>
      </c>
    </row>
    <row r="411" spans="1:23" x14ac:dyDescent="0.25">
      <c r="A411" s="154">
        <v>38968</v>
      </c>
      <c r="B411" s="155">
        <v>1332.15</v>
      </c>
      <c r="C411" s="156">
        <v>4.4000000000000004</v>
      </c>
      <c r="D411" s="155">
        <v>2.29</v>
      </c>
      <c r="E411" s="155">
        <v>2.92</v>
      </c>
      <c r="F411" s="160"/>
      <c r="G411" s="160"/>
      <c r="H411" s="157">
        <f t="shared" si="43"/>
        <v>2.8380433309744824E-3</v>
      </c>
      <c r="I411" s="157">
        <f t="shared" si="43"/>
        <v>1.616628175519641E-2</v>
      </c>
      <c r="J411" s="157">
        <f t="shared" si="43"/>
        <v>0</v>
      </c>
      <c r="K411" s="157">
        <f t="shared" si="43"/>
        <v>0</v>
      </c>
      <c r="L411" s="157" t="e">
        <f t="shared" si="43"/>
        <v>#DIV/0!</v>
      </c>
      <c r="M411" s="157" t="e">
        <f t="shared" si="43"/>
        <v>#DIV/0!</v>
      </c>
      <c r="N411" s="158">
        <f t="shared" si="44"/>
        <v>1.3554777724641098</v>
      </c>
      <c r="O411" s="158">
        <f t="shared" si="44"/>
        <v>0.7368421052631583</v>
      </c>
      <c r="P411" s="158">
        <f t="shared" si="44"/>
        <v>1.1288732394366217</v>
      </c>
      <c r="Q411" s="158">
        <f t="shared" si="44"/>
        <v>0.63478260869565106</v>
      </c>
      <c r="R411" s="158" t="e">
        <f t="shared" si="44"/>
        <v>#DIV/0!</v>
      </c>
      <c r="S411" s="158" t="e">
        <f t="shared" si="44"/>
        <v>#DIV/0!</v>
      </c>
      <c r="T411" s="159">
        <f t="shared" si="45"/>
        <v>2.5004979533954312</v>
      </c>
      <c r="V411" s="159">
        <f t="shared" si="46"/>
        <v>1.3554777724641098</v>
      </c>
      <c r="W411" s="159">
        <f t="shared" si="47"/>
        <v>2.5004979533954312</v>
      </c>
    </row>
    <row r="412" spans="1:23" x14ac:dyDescent="0.25">
      <c r="A412" s="154">
        <v>38971</v>
      </c>
      <c r="B412" s="155">
        <v>1338.76</v>
      </c>
      <c r="C412" s="156">
        <v>4.47</v>
      </c>
      <c r="D412" s="155">
        <v>2.27</v>
      </c>
      <c r="E412" s="155">
        <v>2.94</v>
      </c>
      <c r="F412" s="160"/>
      <c r="G412" s="160"/>
      <c r="H412" s="157">
        <f t="shared" si="43"/>
        <v>4.9619036895243163E-3</v>
      </c>
      <c r="I412" s="157">
        <f t="shared" si="43"/>
        <v>1.5909090909090873E-2</v>
      </c>
      <c r="J412" s="157">
        <f t="shared" si="43"/>
        <v>-8.733624454148492E-3</v>
      </c>
      <c r="K412" s="157">
        <f t="shared" si="43"/>
        <v>6.8493150684931781E-3</v>
      </c>
      <c r="L412" s="157" t="e">
        <f t="shared" si="43"/>
        <v>#DIV/0!</v>
      </c>
      <c r="M412" s="157" t="e">
        <f t="shared" si="43"/>
        <v>#DIV/0!</v>
      </c>
      <c r="N412" s="158">
        <f t="shared" si="44"/>
        <v>1.3622035226243676</v>
      </c>
      <c r="O412" s="158">
        <f t="shared" si="44"/>
        <v>0.74856459330143577</v>
      </c>
      <c r="P412" s="158">
        <f t="shared" si="44"/>
        <v>1.1190140845070442</v>
      </c>
      <c r="Q412" s="158">
        <f t="shared" si="44"/>
        <v>0.63913043478260756</v>
      </c>
      <c r="R412" s="158" t="e">
        <f t="shared" si="44"/>
        <v>#DIV/0!</v>
      </c>
      <c r="S412" s="158" t="e">
        <f t="shared" si="44"/>
        <v>#DIV/0!</v>
      </c>
      <c r="T412" s="159">
        <f t="shared" si="45"/>
        <v>2.5067091125910874</v>
      </c>
      <c r="V412" s="159">
        <f t="shared" si="46"/>
        <v>1.3622035226243676</v>
      </c>
      <c r="W412" s="159">
        <f t="shared" si="47"/>
        <v>2.5067091125910874</v>
      </c>
    </row>
    <row r="413" spans="1:23" x14ac:dyDescent="0.25">
      <c r="A413" s="154">
        <v>38972</v>
      </c>
      <c r="B413" s="155">
        <v>1347.64</v>
      </c>
      <c r="C413" s="156">
        <v>4.4400000000000004</v>
      </c>
      <c r="D413" s="155">
        <v>2.31</v>
      </c>
      <c r="E413" s="155">
        <v>3</v>
      </c>
      <c r="F413" s="160"/>
      <c r="G413" s="160"/>
      <c r="H413" s="157">
        <f t="shared" si="43"/>
        <v>6.6330036750426036E-3</v>
      </c>
      <c r="I413" s="157">
        <f t="shared" si="43"/>
        <v>-6.7114093959730337E-3</v>
      </c>
      <c r="J413" s="157">
        <f t="shared" si="43"/>
        <v>1.7621145374449254E-2</v>
      </c>
      <c r="K413" s="157">
        <f t="shared" si="43"/>
        <v>2.0408163265306145E-2</v>
      </c>
      <c r="L413" s="157" t="e">
        <f t="shared" si="43"/>
        <v>#DIV/0!</v>
      </c>
      <c r="M413" s="157" t="e">
        <f t="shared" si="43"/>
        <v>#DIV/0!</v>
      </c>
      <c r="N413" s="158">
        <f t="shared" si="44"/>
        <v>1.371239023596091</v>
      </c>
      <c r="O413" s="158">
        <f t="shared" si="44"/>
        <v>0.74354066985645972</v>
      </c>
      <c r="P413" s="158">
        <f t="shared" si="44"/>
        <v>1.1387323943661991</v>
      </c>
      <c r="Q413" s="158">
        <f t="shared" si="44"/>
        <v>0.65217391304347716</v>
      </c>
      <c r="R413" s="158" t="e">
        <f t="shared" si="44"/>
        <v>#DIV/0!</v>
      </c>
      <c r="S413" s="158" t="e">
        <f t="shared" si="44"/>
        <v>#DIV/0!</v>
      </c>
      <c r="T413" s="159">
        <f t="shared" si="45"/>
        <v>2.534446977266136</v>
      </c>
      <c r="V413" s="159">
        <f t="shared" si="46"/>
        <v>1.371239023596091</v>
      </c>
      <c r="W413" s="159">
        <f t="shared" si="47"/>
        <v>2.534446977266136</v>
      </c>
    </row>
    <row r="414" spans="1:23" x14ac:dyDescent="0.25">
      <c r="A414" s="154">
        <v>38973</v>
      </c>
      <c r="B414" s="155">
        <v>1338.39</v>
      </c>
      <c r="C414" s="156">
        <v>4.55</v>
      </c>
      <c r="D414" s="155">
        <v>2.27</v>
      </c>
      <c r="E414" s="155">
        <v>2.96</v>
      </c>
      <c r="F414" s="160"/>
      <c r="G414" s="160"/>
      <c r="H414" s="157">
        <f t="shared" si="43"/>
        <v>-6.8638508800570319E-3</v>
      </c>
      <c r="I414" s="157">
        <f t="shared" si="43"/>
        <v>2.4774774774774633E-2</v>
      </c>
      <c r="J414" s="157">
        <f t="shared" si="43"/>
        <v>-1.7316017316017285E-2</v>
      </c>
      <c r="K414" s="157">
        <f t="shared" si="43"/>
        <v>-1.3333333333333308E-2</v>
      </c>
      <c r="L414" s="157" t="e">
        <f t="shared" si="43"/>
        <v>#DIV/0!</v>
      </c>
      <c r="M414" s="157" t="e">
        <f t="shared" si="43"/>
        <v>#DIV/0!</v>
      </c>
      <c r="N414" s="158">
        <f t="shared" si="44"/>
        <v>1.3618270434172124</v>
      </c>
      <c r="O414" s="158">
        <f t="shared" si="44"/>
        <v>0.76196172248803862</v>
      </c>
      <c r="P414" s="158">
        <f t="shared" si="44"/>
        <v>1.1190140845070442</v>
      </c>
      <c r="Q414" s="158">
        <f t="shared" si="44"/>
        <v>0.64347826086956417</v>
      </c>
      <c r="R414" s="158" t="e">
        <f t="shared" si="44"/>
        <v>#DIV/0!</v>
      </c>
      <c r="S414" s="158" t="e">
        <f t="shared" si="44"/>
        <v>#DIV/0!</v>
      </c>
      <c r="T414" s="159">
        <f t="shared" si="45"/>
        <v>2.5244540678646468</v>
      </c>
      <c r="V414" s="159">
        <f t="shared" si="46"/>
        <v>1.3618270434172124</v>
      </c>
      <c r="W414" s="159">
        <f t="shared" si="47"/>
        <v>2.5244540678646468</v>
      </c>
    </row>
    <row r="415" spans="1:23" x14ac:dyDescent="0.25">
      <c r="A415" s="154">
        <v>38974</v>
      </c>
      <c r="B415" s="155">
        <v>1338.28</v>
      </c>
      <c r="C415" s="156">
        <v>4.62</v>
      </c>
      <c r="D415" s="155">
        <v>2.2799999999999998</v>
      </c>
      <c r="E415" s="155">
        <v>3.05</v>
      </c>
      <c r="F415" s="160"/>
      <c r="G415" s="160"/>
      <c r="H415" s="157">
        <f t="shared" si="43"/>
        <v>-8.2188300869034947E-5</v>
      </c>
      <c r="I415" s="157">
        <f t="shared" si="43"/>
        <v>1.5384615384615552E-2</v>
      </c>
      <c r="J415" s="157">
        <f t="shared" si="43"/>
        <v>4.405286343612147E-3</v>
      </c>
      <c r="K415" s="157">
        <f t="shared" si="43"/>
        <v>3.0405405405405261E-2</v>
      </c>
      <c r="L415" s="157" t="e">
        <f t="shared" si="43"/>
        <v>#DIV/0!</v>
      </c>
      <c r="M415" s="157" t="e">
        <f t="shared" si="43"/>
        <v>#DIV/0!</v>
      </c>
      <c r="N415" s="158">
        <f t="shared" si="44"/>
        <v>1.3617151171664363</v>
      </c>
      <c r="O415" s="158">
        <f t="shared" si="44"/>
        <v>0.77368421052631631</v>
      </c>
      <c r="P415" s="158">
        <f t="shared" si="44"/>
        <v>1.1239436619718328</v>
      </c>
      <c r="Q415" s="158">
        <f t="shared" si="44"/>
        <v>0.6630434782608684</v>
      </c>
      <c r="R415" s="158" t="e">
        <f t="shared" si="44"/>
        <v>#DIV/0!</v>
      </c>
      <c r="S415" s="158" t="e">
        <f t="shared" si="44"/>
        <v>#DIV/0!</v>
      </c>
      <c r="T415" s="159">
        <f t="shared" si="45"/>
        <v>2.5606713507590175</v>
      </c>
      <c r="V415" s="159">
        <f t="shared" si="46"/>
        <v>1.3617151171664363</v>
      </c>
      <c r="W415" s="159">
        <f t="shared" si="47"/>
        <v>2.5606713507590175</v>
      </c>
    </row>
    <row r="416" spans="1:23" x14ac:dyDescent="0.25">
      <c r="A416" s="154">
        <v>38975</v>
      </c>
      <c r="B416" s="155">
        <v>1362.32</v>
      </c>
      <c r="C416" s="156">
        <v>4.62</v>
      </c>
      <c r="D416" s="155">
        <v>2.31</v>
      </c>
      <c r="E416" s="155">
        <v>3.06</v>
      </c>
      <c r="F416" s="160"/>
      <c r="G416" s="160"/>
      <c r="H416" s="157">
        <f t="shared" si="43"/>
        <v>1.7963355949427662E-2</v>
      </c>
      <c r="I416" s="157">
        <f t="shared" si="43"/>
        <v>0</v>
      </c>
      <c r="J416" s="157">
        <f t="shared" si="43"/>
        <v>1.3157894736842257E-2</v>
      </c>
      <c r="K416" s="157">
        <f t="shared" si="43"/>
        <v>3.2786885245903452E-3</v>
      </c>
      <c r="L416" s="157" t="e">
        <f t="shared" si="43"/>
        <v>#DIV/0!</v>
      </c>
      <c r="M416" s="157" t="e">
        <f t="shared" si="43"/>
        <v>#DIV/0!</v>
      </c>
      <c r="N416" s="158">
        <f t="shared" si="44"/>
        <v>1.3861760905178135</v>
      </c>
      <c r="O416" s="158">
        <f t="shared" si="44"/>
        <v>0.77368421052631631</v>
      </c>
      <c r="P416" s="158">
        <f t="shared" si="44"/>
        <v>1.1387323943661991</v>
      </c>
      <c r="Q416" s="158">
        <f t="shared" si="44"/>
        <v>0.66521739130434676</v>
      </c>
      <c r="R416" s="158" t="e">
        <f t="shared" si="44"/>
        <v>#DIV/0!</v>
      </c>
      <c r="S416" s="158" t="e">
        <f t="shared" si="44"/>
        <v>#DIV/0!</v>
      </c>
      <c r="T416" s="159">
        <f t="shared" si="45"/>
        <v>2.5776339961968624</v>
      </c>
      <c r="V416" s="159">
        <f t="shared" si="46"/>
        <v>1.3861760905178135</v>
      </c>
      <c r="W416" s="159">
        <f t="shared" si="47"/>
        <v>2.5776339961968624</v>
      </c>
    </row>
    <row r="417" spans="1:23" x14ac:dyDescent="0.25">
      <c r="A417" s="154">
        <v>38978</v>
      </c>
      <c r="B417" s="155">
        <v>1375.56</v>
      </c>
      <c r="C417" s="156">
        <v>4.55</v>
      </c>
      <c r="D417" s="155">
        <v>2.31</v>
      </c>
      <c r="E417" s="155">
        <v>3.04</v>
      </c>
      <c r="F417" s="160"/>
      <c r="G417" s="160"/>
      <c r="H417" s="157">
        <f t="shared" si="43"/>
        <v>9.718715133008482E-3</v>
      </c>
      <c r="I417" s="157">
        <f t="shared" si="43"/>
        <v>-1.5151515151515249E-2</v>
      </c>
      <c r="J417" s="157">
        <f t="shared" si="43"/>
        <v>0</v>
      </c>
      <c r="K417" s="157">
        <f t="shared" si="43"/>
        <v>-6.5359477124182774E-3</v>
      </c>
      <c r="L417" s="157" t="e">
        <f t="shared" si="43"/>
        <v>#DIV/0!</v>
      </c>
      <c r="M417" s="157" t="e">
        <f t="shared" si="43"/>
        <v>#DIV/0!</v>
      </c>
      <c r="N417" s="158">
        <f t="shared" si="44"/>
        <v>1.3996479410657436</v>
      </c>
      <c r="O417" s="158">
        <f t="shared" si="44"/>
        <v>0.76196172248803873</v>
      </c>
      <c r="P417" s="158">
        <f t="shared" si="44"/>
        <v>1.1387323943661991</v>
      </c>
      <c r="Q417" s="158">
        <f t="shared" si="44"/>
        <v>0.66086956521739026</v>
      </c>
      <c r="R417" s="158" t="e">
        <f t="shared" si="44"/>
        <v>#DIV/0!</v>
      </c>
      <c r="S417" s="158" t="e">
        <f t="shared" si="44"/>
        <v>#DIV/0!</v>
      </c>
      <c r="T417" s="159">
        <f t="shared" si="45"/>
        <v>2.5615636820716281</v>
      </c>
      <c r="V417" s="159">
        <f t="shared" si="46"/>
        <v>1.3996479410657436</v>
      </c>
      <c r="W417" s="159">
        <f t="shared" si="47"/>
        <v>2.5615636820716281</v>
      </c>
    </row>
    <row r="418" spans="1:23" x14ac:dyDescent="0.25">
      <c r="A418" s="154">
        <v>38979</v>
      </c>
      <c r="B418" s="155">
        <v>1378.31</v>
      </c>
      <c r="C418" s="156">
        <v>4.7</v>
      </c>
      <c r="D418" s="155">
        <v>2.4</v>
      </c>
      <c r="E418" s="155">
        <v>3.09</v>
      </c>
      <c r="F418" s="160"/>
      <c r="G418" s="160"/>
      <c r="H418" s="157">
        <f t="shared" si="43"/>
        <v>1.9991857861525464E-3</v>
      </c>
      <c r="I418" s="157">
        <f t="shared" si="43"/>
        <v>3.2967032967033072E-2</v>
      </c>
      <c r="J418" s="157">
        <f t="shared" si="43"/>
        <v>3.8961038961038863E-2</v>
      </c>
      <c r="K418" s="157">
        <f t="shared" si="43"/>
        <v>1.6447368421052655E-2</v>
      </c>
      <c r="L418" s="157" t="e">
        <f t="shared" si="43"/>
        <v>#DIV/0!</v>
      </c>
      <c r="M418" s="157" t="e">
        <f t="shared" si="43"/>
        <v>#DIV/0!</v>
      </c>
      <c r="N418" s="158">
        <f t="shared" si="44"/>
        <v>1.40244609733514</v>
      </c>
      <c r="O418" s="158">
        <f t="shared" si="44"/>
        <v>0.78708133971291916</v>
      </c>
      <c r="P418" s="158">
        <f t="shared" si="44"/>
        <v>1.1830985915492978</v>
      </c>
      <c r="Q418" s="158">
        <f t="shared" si="44"/>
        <v>0.67173913043478162</v>
      </c>
      <c r="R418" s="158" t="e">
        <f t="shared" si="44"/>
        <v>#DIV/0!</v>
      </c>
      <c r="S418" s="158" t="e">
        <f t="shared" si="44"/>
        <v>#DIV/0!</v>
      </c>
      <c r="T418" s="159">
        <f t="shared" si="45"/>
        <v>2.6419190616969987</v>
      </c>
      <c r="V418" s="159">
        <f t="shared" si="46"/>
        <v>1.40244609733514</v>
      </c>
      <c r="W418" s="159">
        <f t="shared" si="47"/>
        <v>2.6419190616969987</v>
      </c>
    </row>
    <row r="419" spans="1:23" x14ac:dyDescent="0.25">
      <c r="A419" s="154">
        <v>38980</v>
      </c>
      <c r="B419" s="155">
        <v>1378.46</v>
      </c>
      <c r="C419" s="156">
        <v>4.72</v>
      </c>
      <c r="D419" s="155">
        <v>2.42</v>
      </c>
      <c r="E419" s="155">
        <v>3.19</v>
      </c>
      <c r="F419" s="160"/>
      <c r="G419" s="160"/>
      <c r="H419" s="157">
        <f t="shared" si="43"/>
        <v>1.0882892818031564E-4</v>
      </c>
      <c r="I419" s="157">
        <f t="shared" si="43"/>
        <v>4.2553191489360653E-3</v>
      </c>
      <c r="J419" s="157">
        <f t="shared" si="43"/>
        <v>8.3333333333333037E-3</v>
      </c>
      <c r="K419" s="157">
        <f t="shared" si="43"/>
        <v>3.2362459546925626E-2</v>
      </c>
      <c r="L419" s="157" t="e">
        <f t="shared" si="43"/>
        <v>#DIV/0!</v>
      </c>
      <c r="M419" s="157" t="e">
        <f t="shared" si="43"/>
        <v>#DIV/0!</v>
      </c>
      <c r="N419" s="158">
        <f t="shared" si="44"/>
        <v>1.4025987240407436</v>
      </c>
      <c r="O419" s="158">
        <f t="shared" si="44"/>
        <v>0.79043062200956982</v>
      </c>
      <c r="P419" s="158">
        <f t="shared" si="44"/>
        <v>1.1929577464788752</v>
      </c>
      <c r="Q419" s="158">
        <f t="shared" si="44"/>
        <v>0.69347826086956421</v>
      </c>
      <c r="R419" s="158" t="e">
        <f t="shared" si="44"/>
        <v>#DIV/0!</v>
      </c>
      <c r="S419" s="158" t="e">
        <f t="shared" si="44"/>
        <v>#DIV/0!</v>
      </c>
      <c r="T419" s="159">
        <f t="shared" si="45"/>
        <v>2.6768666293580092</v>
      </c>
      <c r="V419" s="159">
        <f t="shared" si="46"/>
        <v>1.4025987240407436</v>
      </c>
      <c r="W419" s="159">
        <f t="shared" si="47"/>
        <v>2.6768666293580092</v>
      </c>
    </row>
    <row r="420" spans="1:23" x14ac:dyDescent="0.25">
      <c r="A420" s="154">
        <v>38981</v>
      </c>
      <c r="B420" s="155">
        <v>1387.37</v>
      </c>
      <c r="C420" s="156">
        <v>4.8600000000000003</v>
      </c>
      <c r="D420" s="155">
        <v>2.54</v>
      </c>
      <c r="E420" s="155">
        <v>3.34</v>
      </c>
      <c r="F420" s="160"/>
      <c r="G420" s="160"/>
      <c r="H420" s="157">
        <f t="shared" si="43"/>
        <v>6.4637348925611349E-3</v>
      </c>
      <c r="I420" s="157">
        <f t="shared" si="43"/>
        <v>2.9661016949152685E-2</v>
      </c>
      <c r="J420" s="157">
        <f t="shared" si="43"/>
        <v>4.9586776859504189E-2</v>
      </c>
      <c r="K420" s="157">
        <f t="shared" si="43"/>
        <v>4.7021943573667624E-2</v>
      </c>
      <c r="L420" s="157" t="e">
        <f t="shared" si="43"/>
        <v>#DIV/0!</v>
      </c>
      <c r="M420" s="157" t="e">
        <f t="shared" si="43"/>
        <v>#DIV/0!</v>
      </c>
      <c r="N420" s="158">
        <f t="shared" si="44"/>
        <v>1.4116647503535875</v>
      </c>
      <c r="O420" s="158">
        <f t="shared" si="44"/>
        <v>0.81387559808612497</v>
      </c>
      <c r="P420" s="158">
        <f t="shared" si="44"/>
        <v>1.2521126760563401</v>
      </c>
      <c r="Q420" s="158">
        <f t="shared" si="44"/>
        <v>0.72608695652173805</v>
      </c>
      <c r="R420" s="158" t="e">
        <f t="shared" si="44"/>
        <v>#DIV/0!</v>
      </c>
      <c r="S420" s="158" t="e">
        <f t="shared" si="44"/>
        <v>#DIV/0!</v>
      </c>
      <c r="T420" s="159">
        <f t="shared" si="45"/>
        <v>2.7920752306642029</v>
      </c>
      <c r="V420" s="159">
        <f t="shared" si="46"/>
        <v>1.4116647503535875</v>
      </c>
      <c r="W420" s="159">
        <f t="shared" si="47"/>
        <v>2.7920752306642029</v>
      </c>
    </row>
    <row r="421" spans="1:23" x14ac:dyDescent="0.25">
      <c r="A421" s="154">
        <v>38982</v>
      </c>
      <c r="B421" s="155">
        <v>1374.85</v>
      </c>
      <c r="C421" s="156">
        <v>4.7699999999999996</v>
      </c>
      <c r="D421" s="155">
        <v>2.59</v>
      </c>
      <c r="E421" s="155">
        <v>3.47</v>
      </c>
      <c r="F421" s="160"/>
      <c r="G421" s="160"/>
      <c r="H421" s="157">
        <f t="shared" si="43"/>
        <v>-9.0242689405133358E-3</v>
      </c>
      <c r="I421" s="157">
        <f t="shared" si="43"/>
        <v>-1.8518518518518712E-2</v>
      </c>
      <c r="J421" s="157">
        <f t="shared" si="43"/>
        <v>1.9685039370078705E-2</v>
      </c>
      <c r="K421" s="157">
        <f t="shared" si="43"/>
        <v>3.8922155688622784E-2</v>
      </c>
      <c r="L421" s="157" t="e">
        <f t="shared" si="43"/>
        <v>#DIV/0!</v>
      </c>
      <c r="M421" s="157" t="e">
        <f t="shared" si="43"/>
        <v>#DIV/0!</v>
      </c>
      <c r="N421" s="158">
        <f t="shared" si="44"/>
        <v>1.3989255079925542</v>
      </c>
      <c r="O421" s="158">
        <f t="shared" si="44"/>
        <v>0.79880382775119663</v>
      </c>
      <c r="P421" s="158">
        <f t="shared" si="44"/>
        <v>1.2767605633802839</v>
      </c>
      <c r="Q421" s="158">
        <f t="shared" si="44"/>
        <v>0.75434782608695539</v>
      </c>
      <c r="R421" s="158" t="e">
        <f t="shared" si="44"/>
        <v>#DIV/0!</v>
      </c>
      <c r="S421" s="158" t="e">
        <f t="shared" si="44"/>
        <v>#DIV/0!</v>
      </c>
      <c r="T421" s="159">
        <f t="shared" si="45"/>
        <v>2.8299122172184359</v>
      </c>
      <c r="V421" s="159">
        <f t="shared" si="46"/>
        <v>1.3989255079925542</v>
      </c>
      <c r="W421" s="159">
        <f t="shared" si="47"/>
        <v>2.8299122172184359</v>
      </c>
    </row>
    <row r="422" spans="1:23" x14ac:dyDescent="0.25">
      <c r="A422" s="154">
        <v>38985</v>
      </c>
      <c r="B422" s="155">
        <v>1372.4</v>
      </c>
      <c r="C422" s="156">
        <v>4.7300000000000004</v>
      </c>
      <c r="D422" s="155">
        <v>2.66</v>
      </c>
      <c r="E422" s="155">
        <v>3.36</v>
      </c>
      <c r="F422" s="160"/>
      <c r="G422" s="160"/>
      <c r="H422" s="157">
        <f t="shared" si="43"/>
        <v>-1.7820125831907729E-3</v>
      </c>
      <c r="I422" s="157">
        <f t="shared" si="43"/>
        <v>-8.3857442348006517E-3</v>
      </c>
      <c r="J422" s="157">
        <f t="shared" si="43"/>
        <v>2.7027027027027195E-2</v>
      </c>
      <c r="K422" s="157">
        <f t="shared" si="43"/>
        <v>-3.1700288184438152E-2</v>
      </c>
      <c r="L422" s="157" t="e">
        <f t="shared" si="43"/>
        <v>#DIV/0!</v>
      </c>
      <c r="M422" s="157" t="e">
        <f t="shared" si="43"/>
        <v>#DIV/0!</v>
      </c>
      <c r="N422" s="158">
        <f t="shared" si="44"/>
        <v>1.396432605134365</v>
      </c>
      <c r="O422" s="158">
        <f t="shared" si="44"/>
        <v>0.79210526315789531</v>
      </c>
      <c r="P422" s="158">
        <f t="shared" si="44"/>
        <v>1.3112676056338053</v>
      </c>
      <c r="Q422" s="158">
        <f t="shared" si="44"/>
        <v>0.73043478260869443</v>
      </c>
      <c r="R422" s="158" t="e">
        <f t="shared" si="44"/>
        <v>#DIV/0!</v>
      </c>
      <c r="S422" s="158" t="e">
        <f t="shared" si="44"/>
        <v>#DIV/0!</v>
      </c>
      <c r="T422" s="159">
        <f t="shared" si="45"/>
        <v>2.8338076514003951</v>
      </c>
      <c r="V422" s="159">
        <f t="shared" si="46"/>
        <v>1.396432605134365</v>
      </c>
      <c r="W422" s="159">
        <f t="shared" si="47"/>
        <v>2.8338076514003951</v>
      </c>
    </row>
    <row r="423" spans="1:23" x14ac:dyDescent="0.25">
      <c r="A423" s="154">
        <v>38986</v>
      </c>
      <c r="B423" s="155">
        <v>1357.65</v>
      </c>
      <c r="C423" s="156">
        <v>4.5999999999999996</v>
      </c>
      <c r="D423" s="155">
        <v>2.5099999999999998</v>
      </c>
      <c r="E423" s="155">
        <v>3.54</v>
      </c>
      <c r="F423" s="160"/>
      <c r="G423" s="160"/>
      <c r="H423" s="157">
        <f t="shared" si="43"/>
        <v>-1.0747595453220682E-2</v>
      </c>
      <c r="I423" s="157">
        <f t="shared" si="43"/>
        <v>-2.7484143763213731E-2</v>
      </c>
      <c r="J423" s="157">
        <f t="shared" si="43"/>
        <v>-5.6390977443609103E-2</v>
      </c>
      <c r="K423" s="157">
        <f t="shared" si="43"/>
        <v>5.3571428571428603E-2</v>
      </c>
      <c r="L423" s="157" t="e">
        <f t="shared" si="43"/>
        <v>#DIV/0!</v>
      </c>
      <c r="M423" s="157" t="e">
        <f t="shared" si="43"/>
        <v>#DIV/0!</v>
      </c>
      <c r="N423" s="158">
        <f t="shared" si="44"/>
        <v>1.3814243124166938</v>
      </c>
      <c r="O423" s="158">
        <f t="shared" si="44"/>
        <v>0.77033492822966543</v>
      </c>
      <c r="P423" s="158">
        <f t="shared" si="44"/>
        <v>1.2373239436619741</v>
      </c>
      <c r="Q423" s="158">
        <f t="shared" si="44"/>
        <v>0.76956521739130312</v>
      </c>
      <c r="R423" s="158" t="e">
        <f t="shared" si="44"/>
        <v>#DIV/0!</v>
      </c>
      <c r="S423" s="158" t="e">
        <f t="shared" si="44"/>
        <v>#DIV/0!</v>
      </c>
      <c r="T423" s="159">
        <f t="shared" si="45"/>
        <v>2.7772240892829427</v>
      </c>
      <c r="V423" s="159">
        <f t="shared" si="46"/>
        <v>1.3814243124166938</v>
      </c>
      <c r="W423" s="159">
        <f t="shared" si="47"/>
        <v>2.7772240892829427</v>
      </c>
    </row>
    <row r="424" spans="1:23" x14ac:dyDescent="0.25">
      <c r="A424" s="154">
        <v>38987</v>
      </c>
      <c r="B424" s="155">
        <v>1371.12</v>
      </c>
      <c r="C424" s="156">
        <v>4.78</v>
      </c>
      <c r="D424" s="155">
        <v>2.46</v>
      </c>
      <c r="E424" s="155">
        <v>3.54</v>
      </c>
      <c r="F424" s="160"/>
      <c r="G424" s="160"/>
      <c r="H424" s="157">
        <f t="shared" si="43"/>
        <v>9.9215556292120421E-3</v>
      </c>
      <c r="I424" s="157">
        <f t="shared" si="43"/>
        <v>3.9130434782608914E-2</v>
      </c>
      <c r="J424" s="157">
        <f t="shared" si="43"/>
        <v>-1.9920318725099584E-2</v>
      </c>
      <c r="K424" s="157">
        <f t="shared" ref="K424:M487" si="48">E424/E423-1</f>
        <v>0</v>
      </c>
      <c r="L424" s="157" t="e">
        <f t="shared" si="48"/>
        <v>#DIV/0!</v>
      </c>
      <c r="M424" s="157" t="e">
        <f t="shared" si="48"/>
        <v>#DIV/0!</v>
      </c>
      <c r="N424" s="158">
        <f t="shared" si="44"/>
        <v>1.3951301905798821</v>
      </c>
      <c r="O424" s="158">
        <f t="shared" si="44"/>
        <v>0.80047846889952212</v>
      </c>
      <c r="P424" s="158">
        <f t="shared" si="44"/>
        <v>1.2126760563380303</v>
      </c>
      <c r="Q424" s="158">
        <f t="shared" ref="Q424:S487" si="49">Q423*(1+K424)</f>
        <v>0.76956521739130312</v>
      </c>
      <c r="R424" s="158" t="e">
        <f t="shared" si="49"/>
        <v>#DIV/0!</v>
      </c>
      <c r="S424" s="158" t="e">
        <f t="shared" si="49"/>
        <v>#DIV/0!</v>
      </c>
      <c r="T424" s="159">
        <f t="shared" si="45"/>
        <v>2.7827197426288555</v>
      </c>
      <c r="V424" s="159">
        <f t="shared" si="46"/>
        <v>1.3951301905798821</v>
      </c>
      <c r="W424" s="159">
        <f t="shared" si="47"/>
        <v>2.7827197426288555</v>
      </c>
    </row>
    <row r="425" spans="1:23" x14ac:dyDescent="0.25">
      <c r="A425" s="154">
        <v>38988</v>
      </c>
      <c r="B425" s="155">
        <v>1387</v>
      </c>
      <c r="C425" s="156">
        <v>4.9400000000000004</v>
      </c>
      <c r="D425" s="155">
        <v>2.4900000000000002</v>
      </c>
      <c r="E425" s="155">
        <v>3.48</v>
      </c>
      <c r="F425" s="160"/>
      <c r="G425" s="160"/>
      <c r="H425" s="157">
        <f t="shared" ref="H425:M488" si="50">B425/B424-1</f>
        <v>1.1581772565494086E-2</v>
      </c>
      <c r="I425" s="157">
        <f t="shared" si="50"/>
        <v>3.3472803347280422E-2</v>
      </c>
      <c r="J425" s="157">
        <f t="shared" si="50"/>
        <v>1.2195121951219523E-2</v>
      </c>
      <c r="K425" s="157">
        <f t="shared" si="48"/>
        <v>-1.6949152542372947E-2</v>
      </c>
      <c r="L425" s="157" t="e">
        <f t="shared" si="48"/>
        <v>#DIV/0!</v>
      </c>
      <c r="M425" s="157" t="e">
        <f t="shared" si="48"/>
        <v>#DIV/0!</v>
      </c>
      <c r="N425" s="158">
        <f t="shared" ref="N425:S488" si="51">N424*(1+H425)</f>
        <v>1.4112882711464327</v>
      </c>
      <c r="O425" s="158">
        <f t="shared" si="51"/>
        <v>0.82727272727272794</v>
      </c>
      <c r="P425" s="158">
        <f t="shared" si="51"/>
        <v>1.2274647887323966</v>
      </c>
      <c r="Q425" s="158">
        <f t="shared" si="49"/>
        <v>0.75652173913043352</v>
      </c>
      <c r="R425" s="158" t="e">
        <f t="shared" si="49"/>
        <v>#DIV/0!</v>
      </c>
      <c r="S425" s="158" t="e">
        <f t="shared" si="49"/>
        <v>#DIV/0!</v>
      </c>
      <c r="T425" s="159">
        <f t="shared" si="45"/>
        <v>2.8112592551355582</v>
      </c>
      <c r="V425" s="159">
        <f t="shared" si="46"/>
        <v>1.4112882711464327</v>
      </c>
      <c r="W425" s="159">
        <f t="shared" si="47"/>
        <v>2.8112592551355582</v>
      </c>
    </row>
    <row r="426" spans="1:23" x14ac:dyDescent="0.25">
      <c r="A426" s="154">
        <v>38989</v>
      </c>
      <c r="B426" s="155">
        <v>1403.27</v>
      </c>
      <c r="C426" s="156">
        <v>5.0199999999999996</v>
      </c>
      <c r="D426" s="155">
        <v>2.4900000000000002</v>
      </c>
      <c r="E426" s="155">
        <v>3.48</v>
      </c>
      <c r="F426" s="160"/>
      <c r="G426" s="160"/>
      <c r="H426" s="157">
        <f t="shared" si="50"/>
        <v>1.1730353280461348E-2</v>
      </c>
      <c r="I426" s="157">
        <f t="shared" si="50"/>
        <v>1.6194331983805599E-2</v>
      </c>
      <c r="J426" s="157">
        <f t="shared" si="50"/>
        <v>0</v>
      </c>
      <c r="K426" s="157">
        <f t="shared" si="48"/>
        <v>0</v>
      </c>
      <c r="L426" s="157" t="e">
        <f t="shared" si="48"/>
        <v>#DIV/0!</v>
      </c>
      <c r="M426" s="157" t="e">
        <f t="shared" si="48"/>
        <v>#DIV/0!</v>
      </c>
      <c r="N426" s="158">
        <f t="shared" si="51"/>
        <v>1.4278431811475518</v>
      </c>
      <c r="O426" s="158">
        <f t="shared" si="51"/>
        <v>0.84066985645933079</v>
      </c>
      <c r="P426" s="158">
        <f t="shared" si="51"/>
        <v>1.2274647887323966</v>
      </c>
      <c r="Q426" s="158">
        <f t="shared" si="49"/>
        <v>0.75652173913043352</v>
      </c>
      <c r="R426" s="158" t="e">
        <f t="shared" si="49"/>
        <v>#DIV/0!</v>
      </c>
      <c r="S426" s="158" t="e">
        <f t="shared" si="49"/>
        <v>#DIV/0!</v>
      </c>
      <c r="T426" s="159">
        <f t="shared" si="45"/>
        <v>2.8246563843221608</v>
      </c>
      <c r="V426" s="159">
        <f t="shared" si="46"/>
        <v>1.4278431811475518</v>
      </c>
      <c r="W426" s="159">
        <f t="shared" si="47"/>
        <v>2.8246563843221608</v>
      </c>
    </row>
    <row r="427" spans="1:23" x14ac:dyDescent="0.25">
      <c r="A427" s="154">
        <v>38999</v>
      </c>
      <c r="B427" s="155">
        <v>1436.07</v>
      </c>
      <c r="C427" s="156">
        <v>5.24</v>
      </c>
      <c r="D427" s="155">
        <v>2.5</v>
      </c>
      <c r="E427" s="155">
        <v>3.62</v>
      </c>
      <c r="F427" s="160"/>
      <c r="G427" s="160"/>
      <c r="H427" s="157">
        <f t="shared" si="50"/>
        <v>2.3373976497751636E-2</v>
      </c>
      <c r="I427" s="157">
        <f t="shared" si="50"/>
        <v>4.3824701195219307E-2</v>
      </c>
      <c r="J427" s="157">
        <f t="shared" si="50"/>
        <v>4.0160642570279403E-3</v>
      </c>
      <c r="K427" s="157">
        <f t="shared" si="48"/>
        <v>4.0229885057471382E-2</v>
      </c>
      <c r="L427" s="157" t="e">
        <f t="shared" si="48"/>
        <v>#DIV/0!</v>
      </c>
      <c r="M427" s="157" t="e">
        <f t="shared" si="48"/>
        <v>#DIV/0!</v>
      </c>
      <c r="N427" s="158">
        <f t="shared" si="51"/>
        <v>1.4612175541061696</v>
      </c>
      <c r="O427" s="158">
        <f t="shared" si="51"/>
        <v>0.87751196172248891</v>
      </c>
      <c r="P427" s="158">
        <f t="shared" si="51"/>
        <v>1.2323943661971852</v>
      </c>
      <c r="Q427" s="158">
        <f t="shared" si="49"/>
        <v>0.78695652173912922</v>
      </c>
      <c r="R427" s="158" t="e">
        <f t="shared" si="49"/>
        <v>#DIV/0!</v>
      </c>
      <c r="S427" s="158" t="e">
        <f t="shared" si="49"/>
        <v>#DIV/0!</v>
      </c>
      <c r="T427" s="159">
        <f t="shared" si="45"/>
        <v>2.8968628496588034</v>
      </c>
      <c r="V427" s="159">
        <f t="shared" si="46"/>
        <v>1.4612175541061696</v>
      </c>
      <c r="W427" s="159">
        <f t="shared" si="47"/>
        <v>2.8968628496588034</v>
      </c>
    </row>
    <row r="428" spans="1:23" x14ac:dyDescent="0.25">
      <c r="A428" s="154">
        <v>39000</v>
      </c>
      <c r="B428" s="155">
        <v>1437.25</v>
      </c>
      <c r="C428" s="156">
        <v>5.17</v>
      </c>
      <c r="D428" s="155">
        <v>2.54</v>
      </c>
      <c r="E428" s="155">
        <v>3.74</v>
      </c>
      <c r="F428" s="160"/>
      <c r="G428" s="160"/>
      <c r="H428" s="157">
        <f t="shared" si="50"/>
        <v>8.216869651200831E-4</v>
      </c>
      <c r="I428" s="157">
        <f t="shared" si="50"/>
        <v>-1.3358778625954248E-2</v>
      </c>
      <c r="J428" s="157">
        <f t="shared" si="50"/>
        <v>1.6000000000000014E-2</v>
      </c>
      <c r="K428" s="157">
        <f t="shared" si="48"/>
        <v>3.3149171270718369E-2</v>
      </c>
      <c r="L428" s="157" t="e">
        <f t="shared" si="48"/>
        <v>#DIV/0!</v>
      </c>
      <c r="M428" s="157" t="e">
        <f t="shared" si="48"/>
        <v>#DIV/0!</v>
      </c>
      <c r="N428" s="158">
        <f t="shared" si="51"/>
        <v>1.4624182175235834</v>
      </c>
      <c r="O428" s="158">
        <f t="shared" si="51"/>
        <v>0.86578947368421133</v>
      </c>
      <c r="P428" s="158">
        <f t="shared" si="51"/>
        <v>1.2521126760563401</v>
      </c>
      <c r="Q428" s="158">
        <f t="shared" si="49"/>
        <v>0.81304347826086842</v>
      </c>
      <c r="R428" s="158" t="e">
        <f t="shared" si="49"/>
        <v>#DIV/0!</v>
      </c>
      <c r="S428" s="158" t="e">
        <f t="shared" si="49"/>
        <v>#DIV/0!</v>
      </c>
      <c r="T428" s="159">
        <f t="shared" si="45"/>
        <v>2.9309456280014201</v>
      </c>
      <c r="V428" s="159">
        <f t="shared" si="46"/>
        <v>1.4624182175235834</v>
      </c>
      <c r="W428" s="159">
        <f t="shared" si="47"/>
        <v>2.9309456280014201</v>
      </c>
    </row>
    <row r="429" spans="1:23" x14ac:dyDescent="0.25">
      <c r="A429" s="154">
        <v>39001</v>
      </c>
      <c r="B429" s="155">
        <v>1435.91</v>
      </c>
      <c r="C429" s="156">
        <v>5.14</v>
      </c>
      <c r="D429" s="155">
        <v>2.48</v>
      </c>
      <c r="E429" s="155">
        <v>3.68</v>
      </c>
      <c r="F429" s="160"/>
      <c r="G429" s="160"/>
      <c r="H429" s="157">
        <f t="shared" si="50"/>
        <v>-9.3233605844489365E-4</v>
      </c>
      <c r="I429" s="157">
        <f t="shared" si="50"/>
        <v>-5.8027079303675233E-3</v>
      </c>
      <c r="J429" s="157">
        <f t="shared" si="50"/>
        <v>-2.3622047244094557E-2</v>
      </c>
      <c r="K429" s="157">
        <f t="shared" si="48"/>
        <v>-1.6042780748663166E-2</v>
      </c>
      <c r="L429" s="157" t="e">
        <f t="shared" si="48"/>
        <v>#DIV/0!</v>
      </c>
      <c r="M429" s="157" t="e">
        <f t="shared" si="48"/>
        <v>#DIV/0!</v>
      </c>
      <c r="N429" s="158">
        <f t="shared" si="51"/>
        <v>1.4610547522868593</v>
      </c>
      <c r="O429" s="158">
        <f t="shared" si="51"/>
        <v>0.86076555023923529</v>
      </c>
      <c r="P429" s="158">
        <f t="shared" si="51"/>
        <v>1.2225352112676076</v>
      </c>
      <c r="Q429" s="158">
        <f t="shared" si="49"/>
        <v>0.79999999999999882</v>
      </c>
      <c r="R429" s="158" t="e">
        <f t="shared" si="49"/>
        <v>#DIV/0!</v>
      </c>
      <c r="S429" s="158" t="e">
        <f t="shared" si="49"/>
        <v>#DIV/0!</v>
      </c>
      <c r="T429" s="159">
        <f t="shared" si="45"/>
        <v>2.8833007615068418</v>
      </c>
      <c r="V429" s="159">
        <f t="shared" si="46"/>
        <v>1.4610547522868593</v>
      </c>
      <c r="W429" s="159">
        <f t="shared" si="47"/>
        <v>2.8833007615068418</v>
      </c>
    </row>
    <row r="430" spans="1:23" x14ac:dyDescent="0.25">
      <c r="A430" s="154">
        <v>39002</v>
      </c>
      <c r="B430" s="155">
        <v>1426.5</v>
      </c>
      <c r="C430" s="156">
        <v>5.09</v>
      </c>
      <c r="D430" s="155">
        <v>2.48</v>
      </c>
      <c r="E430" s="155">
        <v>3.69</v>
      </c>
      <c r="F430" s="160"/>
      <c r="G430" s="160"/>
      <c r="H430" s="157">
        <f t="shared" si="50"/>
        <v>-6.5533355154571149E-3</v>
      </c>
      <c r="I430" s="157">
        <f t="shared" si="50"/>
        <v>-9.7276264591439343E-3</v>
      </c>
      <c r="J430" s="157">
        <f t="shared" si="50"/>
        <v>0</v>
      </c>
      <c r="K430" s="157">
        <f t="shared" si="48"/>
        <v>2.7173913043476716E-3</v>
      </c>
      <c r="L430" s="157" t="e">
        <f t="shared" si="48"/>
        <v>#DIV/0!</v>
      </c>
      <c r="M430" s="157" t="e">
        <f t="shared" si="48"/>
        <v>#DIV/0!</v>
      </c>
      <c r="N430" s="158">
        <f t="shared" si="51"/>
        <v>1.4514799702886705</v>
      </c>
      <c r="O430" s="158">
        <f t="shared" si="51"/>
        <v>0.85239234449760848</v>
      </c>
      <c r="P430" s="158">
        <f t="shared" si="51"/>
        <v>1.2225352112676076</v>
      </c>
      <c r="Q430" s="158">
        <f t="shared" si="49"/>
        <v>0.80217391304347696</v>
      </c>
      <c r="R430" s="158" t="e">
        <f t="shared" si="49"/>
        <v>#DIV/0!</v>
      </c>
      <c r="S430" s="158" t="e">
        <f t="shared" si="49"/>
        <v>#DIV/0!</v>
      </c>
      <c r="T430" s="159">
        <f t="shared" si="45"/>
        <v>2.8771014688086929</v>
      </c>
      <c r="V430" s="159">
        <f t="shared" si="46"/>
        <v>1.4514799702886705</v>
      </c>
      <c r="W430" s="159">
        <f t="shared" si="47"/>
        <v>2.8771014688086929</v>
      </c>
    </row>
    <row r="431" spans="1:23" x14ac:dyDescent="0.25">
      <c r="A431" s="154">
        <v>39003</v>
      </c>
      <c r="B431" s="155">
        <v>1430.88</v>
      </c>
      <c r="C431" s="156">
        <v>5.16</v>
      </c>
      <c r="D431" s="155">
        <v>2.41</v>
      </c>
      <c r="E431" s="155">
        <v>3.58</v>
      </c>
      <c r="F431" s="160"/>
      <c r="G431" s="160"/>
      <c r="H431" s="157">
        <f t="shared" si="50"/>
        <v>3.0704521556257358E-3</v>
      </c>
      <c r="I431" s="157">
        <f t="shared" si="50"/>
        <v>1.3752455795677854E-2</v>
      </c>
      <c r="J431" s="157">
        <f t="shared" si="50"/>
        <v>-2.8225806451612878E-2</v>
      </c>
      <c r="K431" s="157">
        <f t="shared" si="48"/>
        <v>-2.981029810298097E-2</v>
      </c>
      <c r="L431" s="157" t="e">
        <f t="shared" si="48"/>
        <v>#DIV/0!</v>
      </c>
      <c r="M431" s="157" t="e">
        <f t="shared" si="48"/>
        <v>#DIV/0!</v>
      </c>
      <c r="N431" s="158">
        <f t="shared" si="51"/>
        <v>1.4559366700922909</v>
      </c>
      <c r="O431" s="158">
        <f t="shared" si="51"/>
        <v>0.86411483253588606</v>
      </c>
      <c r="P431" s="158">
        <f t="shared" si="51"/>
        <v>1.1880281690140864</v>
      </c>
      <c r="Q431" s="158">
        <f t="shared" si="49"/>
        <v>0.77826086956521623</v>
      </c>
      <c r="R431" s="158" t="e">
        <f t="shared" si="49"/>
        <v>#DIV/0!</v>
      </c>
      <c r="S431" s="158" t="e">
        <f t="shared" si="49"/>
        <v>#DIV/0!</v>
      </c>
      <c r="T431" s="159">
        <f t="shared" si="45"/>
        <v>2.8304038711151889</v>
      </c>
      <c r="V431" s="159">
        <f t="shared" si="46"/>
        <v>1.4559366700922909</v>
      </c>
      <c r="W431" s="159">
        <f t="shared" si="47"/>
        <v>2.8304038711151889</v>
      </c>
    </row>
    <row r="432" spans="1:23" x14ac:dyDescent="0.25">
      <c r="A432" s="154">
        <v>39006</v>
      </c>
      <c r="B432" s="155">
        <v>1418.52</v>
      </c>
      <c r="C432" s="156">
        <v>5.05</v>
      </c>
      <c r="D432" s="155">
        <v>2.33</v>
      </c>
      <c r="E432" s="155">
        <v>3.48</v>
      </c>
      <c r="F432" s="160"/>
      <c r="G432" s="160"/>
      <c r="H432" s="157">
        <f t="shared" si="50"/>
        <v>-8.6380409258638435E-3</v>
      </c>
      <c r="I432" s="157">
        <f t="shared" si="50"/>
        <v>-2.1317829457364379E-2</v>
      </c>
      <c r="J432" s="157">
        <f t="shared" si="50"/>
        <v>-3.319502074688796E-2</v>
      </c>
      <c r="K432" s="157">
        <f t="shared" si="48"/>
        <v>-2.7932960893854775E-2</v>
      </c>
      <c r="L432" s="157" t="e">
        <f t="shared" si="48"/>
        <v>#DIV/0!</v>
      </c>
      <c r="M432" s="157" t="e">
        <f t="shared" si="48"/>
        <v>#DIV/0!</v>
      </c>
      <c r="N432" s="158">
        <f t="shared" si="51"/>
        <v>1.4433602295505676</v>
      </c>
      <c r="O432" s="158">
        <f t="shared" si="51"/>
        <v>0.84569377990430705</v>
      </c>
      <c r="P432" s="158">
        <f t="shared" si="51"/>
        <v>1.1485915492957766</v>
      </c>
      <c r="Q432" s="158">
        <f t="shared" si="49"/>
        <v>0.75652173913043363</v>
      </c>
      <c r="R432" s="158" t="e">
        <f t="shared" si="49"/>
        <v>#DIV/0!</v>
      </c>
      <c r="S432" s="158" t="e">
        <f t="shared" si="49"/>
        <v>#DIV/0!</v>
      </c>
      <c r="T432" s="159">
        <f t="shared" si="45"/>
        <v>2.7508070683305172</v>
      </c>
      <c r="V432" s="159">
        <f t="shared" si="46"/>
        <v>1.4433602295505676</v>
      </c>
      <c r="W432" s="159">
        <f t="shared" si="47"/>
        <v>2.7508070683305172</v>
      </c>
    </row>
    <row r="433" spans="1:23" x14ac:dyDescent="0.25">
      <c r="A433" s="154">
        <v>39007</v>
      </c>
      <c r="B433" s="155">
        <v>1414.45</v>
      </c>
      <c r="C433" s="156">
        <v>4.96</v>
      </c>
      <c r="D433" s="155">
        <v>2.36</v>
      </c>
      <c r="E433" s="155">
        <v>3.47</v>
      </c>
      <c r="F433" s="160"/>
      <c r="G433" s="160"/>
      <c r="H433" s="157">
        <f t="shared" si="50"/>
        <v>-2.8691876039815822E-3</v>
      </c>
      <c r="I433" s="157">
        <f t="shared" si="50"/>
        <v>-1.7821782178217838E-2</v>
      </c>
      <c r="J433" s="157">
        <f t="shared" si="50"/>
        <v>1.2875536480686511E-2</v>
      </c>
      <c r="K433" s="157">
        <f t="shared" si="48"/>
        <v>-2.8735632183907178E-3</v>
      </c>
      <c r="L433" s="157" t="e">
        <f t="shared" si="48"/>
        <v>#DIV/0!</v>
      </c>
      <c r="M433" s="157" t="e">
        <f t="shared" si="48"/>
        <v>#DIV/0!</v>
      </c>
      <c r="N433" s="158">
        <f t="shared" si="51"/>
        <v>1.4392189582718611</v>
      </c>
      <c r="O433" s="158">
        <f t="shared" si="51"/>
        <v>0.83062200956937882</v>
      </c>
      <c r="P433" s="158">
        <f t="shared" si="51"/>
        <v>1.1633802816901426</v>
      </c>
      <c r="Q433" s="158">
        <f t="shared" si="49"/>
        <v>0.7543478260869555</v>
      </c>
      <c r="R433" s="158" t="e">
        <f t="shared" si="49"/>
        <v>#DIV/0!</v>
      </c>
      <c r="S433" s="158" t="e">
        <f t="shared" si="49"/>
        <v>#DIV/0!</v>
      </c>
      <c r="T433" s="159">
        <f t="shared" si="45"/>
        <v>2.7483501173464768</v>
      </c>
      <c r="V433" s="159">
        <f t="shared" si="46"/>
        <v>1.4392189582718611</v>
      </c>
      <c r="W433" s="159">
        <f t="shared" si="47"/>
        <v>2.7483501173464768</v>
      </c>
    </row>
    <row r="434" spans="1:23" x14ac:dyDescent="0.25">
      <c r="A434" s="154">
        <v>39008</v>
      </c>
      <c r="B434" s="155">
        <v>1437.59</v>
      </c>
      <c r="C434" s="156">
        <v>5.12</v>
      </c>
      <c r="D434" s="155">
        <v>2.41</v>
      </c>
      <c r="E434" s="155">
        <v>3.52</v>
      </c>
      <c r="F434" s="160"/>
      <c r="G434" s="160"/>
      <c r="H434" s="157">
        <f t="shared" si="50"/>
        <v>1.6359715790589924E-2</v>
      </c>
      <c r="I434" s="157">
        <f t="shared" si="50"/>
        <v>3.2258064516129004E-2</v>
      </c>
      <c r="J434" s="157">
        <f t="shared" si="50"/>
        <v>2.1186440677966267E-2</v>
      </c>
      <c r="K434" s="157">
        <f t="shared" si="48"/>
        <v>1.4409221902017322E-2</v>
      </c>
      <c r="L434" s="157" t="e">
        <f t="shared" si="48"/>
        <v>#DIV/0!</v>
      </c>
      <c r="M434" s="157" t="e">
        <f t="shared" si="48"/>
        <v>#DIV/0!</v>
      </c>
      <c r="N434" s="158">
        <f t="shared" si="51"/>
        <v>1.4627641713896176</v>
      </c>
      <c r="O434" s="158">
        <f t="shared" si="51"/>
        <v>0.85741626794258452</v>
      </c>
      <c r="P434" s="158">
        <f t="shared" si="51"/>
        <v>1.1880281690140866</v>
      </c>
      <c r="Q434" s="158">
        <f t="shared" si="49"/>
        <v>0.76521739130434685</v>
      </c>
      <c r="R434" s="158" t="e">
        <f t="shared" si="49"/>
        <v>#DIV/0!</v>
      </c>
      <c r="S434" s="158" t="e">
        <f t="shared" si="49"/>
        <v>#DIV/0!</v>
      </c>
      <c r="T434" s="159">
        <f t="shared" si="45"/>
        <v>2.8106618282610181</v>
      </c>
      <c r="V434" s="159">
        <f t="shared" si="46"/>
        <v>1.4627641713896176</v>
      </c>
      <c r="W434" s="159">
        <f t="shared" si="47"/>
        <v>2.8106618282610181</v>
      </c>
    </row>
    <row r="435" spans="1:23" x14ac:dyDescent="0.25">
      <c r="A435" s="154">
        <v>39009</v>
      </c>
      <c r="B435" s="155">
        <v>1439.38</v>
      </c>
      <c r="C435" s="156">
        <v>5.08</v>
      </c>
      <c r="D435" s="155">
        <v>2.41</v>
      </c>
      <c r="E435" s="155">
        <v>3.67</v>
      </c>
      <c r="F435" s="160"/>
      <c r="G435" s="160"/>
      <c r="H435" s="157">
        <f t="shared" si="50"/>
        <v>1.2451394347485767E-3</v>
      </c>
      <c r="I435" s="157">
        <f t="shared" si="50"/>
        <v>-7.8125E-3</v>
      </c>
      <c r="J435" s="157">
        <f t="shared" si="50"/>
        <v>0</v>
      </c>
      <c r="K435" s="157">
        <f t="shared" si="48"/>
        <v>4.2613636363636243E-2</v>
      </c>
      <c r="L435" s="157" t="e">
        <f t="shared" si="48"/>
        <v>#DIV/0!</v>
      </c>
      <c r="M435" s="157" t="e">
        <f t="shared" si="48"/>
        <v>#DIV/0!</v>
      </c>
      <c r="N435" s="158">
        <f t="shared" si="51"/>
        <v>1.4645855167431521</v>
      </c>
      <c r="O435" s="158">
        <f t="shared" si="51"/>
        <v>0.85071770334928309</v>
      </c>
      <c r="P435" s="158">
        <f t="shared" si="51"/>
        <v>1.1880281690140866</v>
      </c>
      <c r="Q435" s="158">
        <f t="shared" si="49"/>
        <v>0.79782608695652057</v>
      </c>
      <c r="R435" s="158" t="e">
        <f t="shared" si="49"/>
        <v>#DIV/0!</v>
      </c>
      <c r="S435" s="158" t="e">
        <f t="shared" si="49"/>
        <v>#DIV/0!</v>
      </c>
      <c r="T435" s="159">
        <f t="shared" si="45"/>
        <v>2.8365719593198904</v>
      </c>
      <c r="V435" s="159">
        <f t="shared" si="46"/>
        <v>1.4645855167431521</v>
      </c>
      <c r="W435" s="159">
        <f t="shared" si="47"/>
        <v>2.8365719593198904</v>
      </c>
    </row>
    <row r="436" spans="1:23" x14ac:dyDescent="0.25">
      <c r="A436" s="154">
        <v>39010</v>
      </c>
      <c r="B436" s="155">
        <v>1440.18</v>
      </c>
      <c r="C436" s="156">
        <v>5.3</v>
      </c>
      <c r="D436" s="155">
        <v>2.39</v>
      </c>
      <c r="E436" s="155">
        <v>3.83</v>
      </c>
      <c r="F436" s="160"/>
      <c r="G436" s="160"/>
      <c r="H436" s="157">
        <f t="shared" si="50"/>
        <v>5.5579485611856327E-4</v>
      </c>
      <c r="I436" s="157">
        <f t="shared" si="50"/>
        <v>4.3307086614173151E-2</v>
      </c>
      <c r="J436" s="157">
        <f t="shared" si="50"/>
        <v>-8.2987551867219622E-3</v>
      </c>
      <c r="K436" s="157">
        <f t="shared" si="48"/>
        <v>4.3596730245231585E-2</v>
      </c>
      <c r="L436" s="157" t="e">
        <f t="shared" si="48"/>
        <v>#DIV/0!</v>
      </c>
      <c r="M436" s="157" t="e">
        <f t="shared" si="48"/>
        <v>#DIV/0!</v>
      </c>
      <c r="N436" s="158">
        <f t="shared" si="51"/>
        <v>1.4653995258397037</v>
      </c>
      <c r="O436" s="158">
        <f t="shared" si="51"/>
        <v>0.88755980861244099</v>
      </c>
      <c r="P436" s="158">
        <f t="shared" si="51"/>
        <v>1.1781690140845091</v>
      </c>
      <c r="Q436" s="158">
        <f t="shared" si="49"/>
        <v>0.83260869565217266</v>
      </c>
      <c r="R436" s="158" t="e">
        <f t="shared" si="49"/>
        <v>#DIV/0!</v>
      </c>
      <c r="S436" s="158" t="e">
        <f t="shared" si="49"/>
        <v>#DIV/0!</v>
      </c>
      <c r="T436" s="159">
        <f t="shared" si="45"/>
        <v>2.8983375183491229</v>
      </c>
      <c r="V436" s="159">
        <f t="shared" si="46"/>
        <v>1.4653995258397037</v>
      </c>
      <c r="W436" s="159">
        <f t="shared" si="47"/>
        <v>2.8983375183491229</v>
      </c>
    </row>
    <row r="437" spans="1:23" x14ac:dyDescent="0.25">
      <c r="A437" s="154">
        <v>39013</v>
      </c>
      <c r="B437" s="155">
        <v>1408.72</v>
      </c>
      <c r="C437" s="156">
        <v>5.19</v>
      </c>
      <c r="D437" s="155">
        <v>2.31</v>
      </c>
      <c r="E437" s="155">
        <v>3.57</v>
      </c>
      <c r="F437" s="160"/>
      <c r="G437" s="160"/>
      <c r="H437" s="157">
        <f t="shared" si="50"/>
        <v>-2.1844491660764631E-2</v>
      </c>
      <c r="I437" s="157">
        <f t="shared" si="50"/>
        <v>-2.075471698113196E-2</v>
      </c>
      <c r="J437" s="157">
        <f t="shared" si="50"/>
        <v>-3.3472803347280311E-2</v>
      </c>
      <c r="K437" s="157">
        <f t="shared" si="48"/>
        <v>-6.7885117493472591E-2</v>
      </c>
      <c r="L437" s="157" t="e">
        <f t="shared" si="48"/>
        <v>#DIV/0!</v>
      </c>
      <c r="M437" s="157" t="e">
        <f t="shared" si="48"/>
        <v>#DIV/0!</v>
      </c>
      <c r="N437" s="158">
        <f t="shared" si="51"/>
        <v>1.4333886181178099</v>
      </c>
      <c r="O437" s="158">
        <f t="shared" si="51"/>
        <v>0.8691387559808621</v>
      </c>
      <c r="P437" s="158">
        <f t="shared" si="51"/>
        <v>1.1387323943661993</v>
      </c>
      <c r="Q437" s="158">
        <f t="shared" si="49"/>
        <v>0.77608695652173798</v>
      </c>
      <c r="R437" s="158" t="e">
        <f t="shared" si="49"/>
        <v>#DIV/0!</v>
      </c>
      <c r="S437" s="158" t="e">
        <f t="shared" si="49"/>
        <v>#DIV/0!</v>
      </c>
      <c r="T437" s="159">
        <f t="shared" si="45"/>
        <v>2.7839581068687997</v>
      </c>
      <c r="V437" s="159">
        <f t="shared" si="46"/>
        <v>1.4333886181178099</v>
      </c>
      <c r="W437" s="159">
        <f t="shared" si="47"/>
        <v>2.7839581068687997</v>
      </c>
    </row>
    <row r="438" spans="1:23" x14ac:dyDescent="0.25">
      <c r="A438" s="154">
        <v>39014</v>
      </c>
      <c r="B438" s="155">
        <v>1440.05</v>
      </c>
      <c r="C438" s="156">
        <v>5.33</v>
      </c>
      <c r="D438" s="155">
        <v>2.34</v>
      </c>
      <c r="E438" s="155">
        <v>3.77</v>
      </c>
      <c r="F438" s="160"/>
      <c r="G438" s="160"/>
      <c r="H438" s="157">
        <f t="shared" si="50"/>
        <v>2.224004770287924E-2</v>
      </c>
      <c r="I438" s="157">
        <f t="shared" si="50"/>
        <v>2.6974951830443183E-2</v>
      </c>
      <c r="J438" s="157">
        <f t="shared" si="50"/>
        <v>1.298701298701288E-2</v>
      </c>
      <c r="K438" s="157">
        <f t="shared" si="48"/>
        <v>5.6022408963585457E-2</v>
      </c>
      <c r="L438" s="157" t="e">
        <f t="shared" si="48"/>
        <v>#DIV/0!</v>
      </c>
      <c r="M438" s="157" t="e">
        <f t="shared" si="48"/>
        <v>#DIV/0!</v>
      </c>
      <c r="N438" s="158">
        <f t="shared" si="51"/>
        <v>1.4652672493615142</v>
      </c>
      <c r="O438" s="158">
        <f t="shared" si="51"/>
        <v>0.89258373205741715</v>
      </c>
      <c r="P438" s="158">
        <f t="shared" si="51"/>
        <v>1.1535211267605654</v>
      </c>
      <c r="Q438" s="158">
        <f t="shared" si="49"/>
        <v>0.81956521739130317</v>
      </c>
      <c r="R438" s="158" t="e">
        <f t="shared" si="49"/>
        <v>#DIV/0!</v>
      </c>
      <c r="S438" s="158" t="e">
        <f t="shared" si="49"/>
        <v>#DIV/0!</v>
      </c>
      <c r="T438" s="159">
        <f t="shared" si="45"/>
        <v>2.8656700762092857</v>
      </c>
      <c r="V438" s="159">
        <f t="shared" si="46"/>
        <v>1.4652672493615142</v>
      </c>
      <c r="W438" s="159">
        <f t="shared" si="47"/>
        <v>2.8656700762092857</v>
      </c>
    </row>
    <row r="439" spans="1:23" x14ac:dyDescent="0.25">
      <c r="A439" s="154">
        <v>39015</v>
      </c>
      <c r="B439" s="155">
        <v>1446.83</v>
      </c>
      <c r="C439" s="156">
        <v>5.34</v>
      </c>
      <c r="D439" s="155">
        <v>2.42</v>
      </c>
      <c r="E439" s="155">
        <v>3.71</v>
      </c>
      <c r="F439" s="160"/>
      <c r="G439" s="160"/>
      <c r="H439" s="157">
        <f t="shared" si="50"/>
        <v>4.7081698552133844E-3</v>
      </c>
      <c r="I439" s="157">
        <f t="shared" si="50"/>
        <v>1.8761726078799779E-3</v>
      </c>
      <c r="J439" s="157">
        <f t="shared" si="50"/>
        <v>3.4188034188034289E-2</v>
      </c>
      <c r="K439" s="157">
        <f t="shared" si="48"/>
        <v>-1.5915119363395291E-2</v>
      </c>
      <c r="L439" s="157" t="e">
        <f t="shared" si="48"/>
        <v>#DIV/0!</v>
      </c>
      <c r="M439" s="157" t="e">
        <f t="shared" si="48"/>
        <v>#DIV/0!</v>
      </c>
      <c r="N439" s="158">
        <f t="shared" si="51"/>
        <v>1.4721659764547894</v>
      </c>
      <c r="O439" s="158">
        <f t="shared" si="51"/>
        <v>0.89425837320574253</v>
      </c>
      <c r="P439" s="158">
        <f t="shared" si="51"/>
        <v>1.1929577464788754</v>
      </c>
      <c r="Q439" s="158">
        <f t="shared" si="49"/>
        <v>0.80652173913043357</v>
      </c>
      <c r="R439" s="158" t="e">
        <f t="shared" si="49"/>
        <v>#DIV/0!</v>
      </c>
      <c r="S439" s="158" t="e">
        <f t="shared" si="49"/>
        <v>#DIV/0!</v>
      </c>
      <c r="T439" s="159">
        <f t="shared" si="45"/>
        <v>2.8937378588150517</v>
      </c>
      <c r="V439" s="159">
        <f t="shared" si="46"/>
        <v>1.4721659764547894</v>
      </c>
      <c r="W439" s="159">
        <f t="shared" si="47"/>
        <v>2.8937378588150517</v>
      </c>
    </row>
    <row r="440" spans="1:23" x14ac:dyDescent="0.25">
      <c r="A440" s="154">
        <v>39016</v>
      </c>
      <c r="B440" s="155">
        <v>1456.1</v>
      </c>
      <c r="C440" s="156">
        <v>5.4</v>
      </c>
      <c r="D440" s="155">
        <v>2.38</v>
      </c>
      <c r="E440" s="155">
        <v>3.7</v>
      </c>
      <c r="F440" s="160"/>
      <c r="G440" s="160"/>
      <c r="H440" s="157">
        <f t="shared" si="50"/>
        <v>6.4071107179142217E-3</v>
      </c>
      <c r="I440" s="157">
        <f t="shared" si="50"/>
        <v>1.1235955056179803E-2</v>
      </c>
      <c r="J440" s="157">
        <f t="shared" si="50"/>
        <v>-1.6528925619834767E-2</v>
      </c>
      <c r="K440" s="157">
        <f t="shared" si="48"/>
        <v>-2.6954177897573484E-3</v>
      </c>
      <c r="L440" s="157" t="e">
        <f t="shared" si="48"/>
        <v>#DIV/0!</v>
      </c>
      <c r="M440" s="157" t="e">
        <f t="shared" si="48"/>
        <v>#DIV/0!</v>
      </c>
      <c r="N440" s="158">
        <f t="shared" si="51"/>
        <v>1.4815983068610816</v>
      </c>
      <c r="O440" s="158">
        <f t="shared" si="51"/>
        <v>0.90430622009569472</v>
      </c>
      <c r="P440" s="158">
        <f t="shared" si="51"/>
        <v>1.1732394366197203</v>
      </c>
      <c r="Q440" s="158">
        <f t="shared" si="49"/>
        <v>0.80434782608695532</v>
      </c>
      <c r="R440" s="158" t="e">
        <f t="shared" si="49"/>
        <v>#DIV/0!</v>
      </c>
      <c r="S440" s="158" t="e">
        <f t="shared" si="49"/>
        <v>#DIV/0!</v>
      </c>
      <c r="T440" s="159">
        <f t="shared" si="45"/>
        <v>2.8818934828023703</v>
      </c>
      <c r="V440" s="159">
        <f t="shared" si="46"/>
        <v>1.4815983068610816</v>
      </c>
      <c r="W440" s="159">
        <f t="shared" si="47"/>
        <v>2.8818934828023703</v>
      </c>
    </row>
    <row r="441" spans="1:23" x14ac:dyDescent="0.25">
      <c r="A441" s="154">
        <v>39017</v>
      </c>
      <c r="B441" s="155">
        <v>1439.05</v>
      </c>
      <c r="C441" s="156">
        <v>5.26</v>
      </c>
      <c r="D441" s="155">
        <v>2.34</v>
      </c>
      <c r="E441" s="155">
        <v>3.64</v>
      </c>
      <c r="F441" s="160"/>
      <c r="G441" s="160"/>
      <c r="H441" s="157">
        <f t="shared" si="50"/>
        <v>-1.1709360620836495E-2</v>
      </c>
      <c r="I441" s="157">
        <f t="shared" si="50"/>
        <v>-2.5925925925926019E-2</v>
      </c>
      <c r="J441" s="157">
        <f t="shared" si="50"/>
        <v>-1.6806722689075682E-2</v>
      </c>
      <c r="K441" s="157">
        <f t="shared" si="48"/>
        <v>-1.6216216216216273E-2</v>
      </c>
      <c r="L441" s="157" t="e">
        <f t="shared" si="48"/>
        <v>#DIV/0!</v>
      </c>
      <c r="M441" s="157" t="e">
        <f t="shared" si="48"/>
        <v>#DIV/0!</v>
      </c>
      <c r="N441" s="158">
        <f t="shared" si="51"/>
        <v>1.4642497379908244</v>
      </c>
      <c r="O441" s="158">
        <f t="shared" si="51"/>
        <v>0.88086124401913957</v>
      </c>
      <c r="P441" s="158">
        <f t="shared" si="51"/>
        <v>1.1535211267605652</v>
      </c>
      <c r="Q441" s="158">
        <f t="shared" si="49"/>
        <v>0.79130434782608572</v>
      </c>
      <c r="R441" s="158" t="e">
        <f t="shared" si="49"/>
        <v>#DIV/0!</v>
      </c>
      <c r="S441" s="158" t="e">
        <f t="shared" si="49"/>
        <v>#DIV/0!</v>
      </c>
      <c r="T441" s="159">
        <f t="shared" si="45"/>
        <v>2.8256867186057901</v>
      </c>
      <c r="V441" s="159">
        <f t="shared" si="46"/>
        <v>1.4642497379908244</v>
      </c>
      <c r="W441" s="159">
        <f t="shared" si="47"/>
        <v>2.8256867186057901</v>
      </c>
    </row>
    <row r="442" spans="1:23" x14ac:dyDescent="0.25">
      <c r="A442" s="154">
        <v>39020</v>
      </c>
      <c r="B442" s="155">
        <v>1446.24</v>
      </c>
      <c r="C442" s="156">
        <v>5.18</v>
      </c>
      <c r="D442" s="155">
        <v>2.31</v>
      </c>
      <c r="E442" s="155">
        <v>3.53</v>
      </c>
      <c r="F442" s="160"/>
      <c r="G442" s="160"/>
      <c r="H442" s="157">
        <f t="shared" si="50"/>
        <v>4.9963517598416995E-3</v>
      </c>
      <c r="I442" s="157">
        <f t="shared" si="50"/>
        <v>-1.520912547528519E-2</v>
      </c>
      <c r="J442" s="157">
        <f t="shared" si="50"/>
        <v>-1.2820512820512775E-2</v>
      </c>
      <c r="K442" s="157">
        <f t="shared" si="48"/>
        <v>-3.0219780219780334E-2</v>
      </c>
      <c r="L442" s="157" t="e">
        <f t="shared" si="48"/>
        <v>#DIV/0!</v>
      </c>
      <c r="M442" s="157" t="e">
        <f t="shared" si="48"/>
        <v>#DIV/0!</v>
      </c>
      <c r="N442" s="158">
        <f t="shared" si="51"/>
        <v>1.4715656447460825</v>
      </c>
      <c r="O442" s="158">
        <f t="shared" si="51"/>
        <v>0.86746411483253671</v>
      </c>
      <c r="P442" s="158">
        <f t="shared" si="51"/>
        <v>1.1387323943661991</v>
      </c>
      <c r="Q442" s="158">
        <f t="shared" si="49"/>
        <v>0.76739130434782477</v>
      </c>
      <c r="R442" s="158" t="e">
        <f t="shared" si="49"/>
        <v>#DIV/0!</v>
      </c>
      <c r="S442" s="158" t="e">
        <f t="shared" si="49"/>
        <v>#DIV/0!</v>
      </c>
      <c r="T442" s="159">
        <f t="shared" si="45"/>
        <v>2.7735878135465604</v>
      </c>
      <c r="V442" s="159">
        <f t="shared" si="46"/>
        <v>1.4715656447460825</v>
      </c>
      <c r="W442" s="159">
        <f t="shared" si="47"/>
        <v>2.7735878135465604</v>
      </c>
    </row>
    <row r="443" spans="1:23" x14ac:dyDescent="0.25">
      <c r="A443" s="154">
        <v>39021</v>
      </c>
      <c r="B443" s="155">
        <v>1464.47</v>
      </c>
      <c r="C443" s="156">
        <v>5.25</v>
      </c>
      <c r="D443" s="155">
        <v>2.31</v>
      </c>
      <c r="E443" s="155">
        <v>3.55</v>
      </c>
      <c r="F443" s="160"/>
      <c r="G443" s="160"/>
      <c r="H443" s="157">
        <f t="shared" si="50"/>
        <v>1.2605100121694912E-2</v>
      </c>
      <c r="I443" s="157">
        <f t="shared" si="50"/>
        <v>1.3513513513513598E-2</v>
      </c>
      <c r="J443" s="157">
        <f t="shared" si="50"/>
        <v>0</v>
      </c>
      <c r="K443" s="157">
        <f t="shared" si="48"/>
        <v>5.6657223796034994E-3</v>
      </c>
      <c r="L443" s="157" t="e">
        <f t="shared" si="48"/>
        <v>#DIV/0!</v>
      </c>
      <c r="M443" s="157" t="e">
        <f t="shared" si="48"/>
        <v>#DIV/0!</v>
      </c>
      <c r="N443" s="158">
        <f t="shared" si="51"/>
        <v>1.4901148770337533</v>
      </c>
      <c r="O443" s="158">
        <f t="shared" si="51"/>
        <v>0.87918660287081429</v>
      </c>
      <c r="P443" s="158">
        <f t="shared" si="51"/>
        <v>1.1387323943661991</v>
      </c>
      <c r="Q443" s="158">
        <f t="shared" si="49"/>
        <v>0.77173913043478137</v>
      </c>
      <c r="R443" s="158" t="e">
        <f t="shared" si="49"/>
        <v>#DIV/0!</v>
      </c>
      <c r="S443" s="158" t="e">
        <f t="shared" si="49"/>
        <v>#DIV/0!</v>
      </c>
      <c r="T443" s="159">
        <f t="shared" si="45"/>
        <v>2.7896581276717947</v>
      </c>
      <c r="V443" s="159">
        <f t="shared" si="46"/>
        <v>1.4901148770337533</v>
      </c>
      <c r="W443" s="159">
        <f t="shared" si="47"/>
        <v>2.7896581276717947</v>
      </c>
    </row>
    <row r="444" spans="1:23" x14ac:dyDescent="0.25">
      <c r="A444" s="154">
        <v>39022</v>
      </c>
      <c r="B444" s="155">
        <v>1479.41</v>
      </c>
      <c r="C444" s="156">
        <v>5.36</v>
      </c>
      <c r="D444" s="155">
        <v>2.44</v>
      </c>
      <c r="E444" s="155">
        <v>3.53</v>
      </c>
      <c r="F444" s="160"/>
      <c r="G444" s="160"/>
      <c r="H444" s="157">
        <f t="shared" si="50"/>
        <v>1.0201642915184328E-2</v>
      </c>
      <c r="I444" s="157">
        <f t="shared" si="50"/>
        <v>2.0952380952381056E-2</v>
      </c>
      <c r="J444" s="157">
        <f t="shared" si="50"/>
        <v>5.6277056277056259E-2</v>
      </c>
      <c r="K444" s="157">
        <f t="shared" si="48"/>
        <v>-5.6338028169014009E-3</v>
      </c>
      <c r="L444" s="157" t="e">
        <f t="shared" si="48"/>
        <v>#DIV/0!</v>
      </c>
      <c r="M444" s="157" t="e">
        <f t="shared" si="48"/>
        <v>#DIV/0!</v>
      </c>
      <c r="N444" s="158">
        <f t="shared" si="51"/>
        <v>1.5053164969118555</v>
      </c>
      <c r="O444" s="158">
        <f t="shared" si="51"/>
        <v>0.8976076555023933</v>
      </c>
      <c r="P444" s="158">
        <f t="shared" si="51"/>
        <v>1.2028169014084527</v>
      </c>
      <c r="Q444" s="158">
        <f t="shared" si="49"/>
        <v>0.76739130434782488</v>
      </c>
      <c r="R444" s="158" t="e">
        <f t="shared" si="49"/>
        <v>#DIV/0!</v>
      </c>
      <c r="S444" s="158" t="e">
        <f t="shared" si="49"/>
        <v>#DIV/0!</v>
      </c>
      <c r="T444" s="159">
        <f t="shared" si="45"/>
        <v>2.8678158612586708</v>
      </c>
      <c r="V444" s="159">
        <f t="shared" si="46"/>
        <v>1.5053164969118555</v>
      </c>
      <c r="W444" s="159">
        <f t="shared" si="47"/>
        <v>2.8678158612586708</v>
      </c>
    </row>
    <row r="445" spans="1:23" x14ac:dyDescent="0.25">
      <c r="A445" s="154">
        <v>39023</v>
      </c>
      <c r="B445" s="155">
        <v>1479.66</v>
      </c>
      <c r="C445" s="156">
        <v>5.22</v>
      </c>
      <c r="D445" s="155">
        <v>2.52</v>
      </c>
      <c r="E445" s="155">
        <v>3.43</v>
      </c>
      <c r="F445" s="160"/>
      <c r="G445" s="160"/>
      <c r="H445" s="157">
        <f t="shared" si="50"/>
        <v>1.6898628507311386E-4</v>
      </c>
      <c r="I445" s="157">
        <f t="shared" si="50"/>
        <v>-2.6119402985074758E-2</v>
      </c>
      <c r="J445" s="157">
        <f t="shared" si="50"/>
        <v>3.2786885245901676E-2</v>
      </c>
      <c r="K445" s="157">
        <f t="shared" si="48"/>
        <v>-2.8328611898016942E-2</v>
      </c>
      <c r="L445" s="157" t="e">
        <f t="shared" si="48"/>
        <v>#DIV/0!</v>
      </c>
      <c r="M445" s="157" t="e">
        <f t="shared" si="48"/>
        <v>#DIV/0!</v>
      </c>
      <c r="N445" s="158">
        <f t="shared" si="51"/>
        <v>1.505570874754528</v>
      </c>
      <c r="O445" s="158">
        <f t="shared" si="51"/>
        <v>0.87416267942583814</v>
      </c>
      <c r="P445" s="158">
        <f t="shared" si="51"/>
        <v>1.2422535211267627</v>
      </c>
      <c r="Q445" s="158">
        <f t="shared" si="49"/>
        <v>0.74565217391304239</v>
      </c>
      <c r="R445" s="158" t="e">
        <f t="shared" si="49"/>
        <v>#DIV/0!</v>
      </c>
      <c r="S445" s="158" t="e">
        <f t="shared" si="49"/>
        <v>#DIV/0!</v>
      </c>
      <c r="T445" s="159">
        <f t="shared" si="45"/>
        <v>2.8620683744656432</v>
      </c>
      <c r="V445" s="159">
        <f t="shared" si="46"/>
        <v>1.505570874754528</v>
      </c>
      <c r="W445" s="159">
        <f t="shared" si="47"/>
        <v>2.8620683744656432</v>
      </c>
    </row>
    <row r="446" spans="1:23" x14ac:dyDescent="0.25">
      <c r="A446" s="154">
        <v>39024</v>
      </c>
      <c r="B446" s="155">
        <v>1488.29</v>
      </c>
      <c r="C446" s="156">
        <v>5.39</v>
      </c>
      <c r="D446" s="155">
        <v>2.72</v>
      </c>
      <c r="E446" s="155">
        <v>3.44</v>
      </c>
      <c r="F446" s="160"/>
      <c r="G446" s="160"/>
      <c r="H446" s="157">
        <f t="shared" si="50"/>
        <v>5.8324209615721045E-3</v>
      </c>
      <c r="I446" s="157">
        <f t="shared" si="50"/>
        <v>3.2567049808429172E-2</v>
      </c>
      <c r="J446" s="157">
        <f t="shared" si="50"/>
        <v>7.9365079365079527E-2</v>
      </c>
      <c r="K446" s="157">
        <f t="shared" si="48"/>
        <v>2.9154518950436081E-3</v>
      </c>
      <c r="L446" s="157" t="e">
        <f t="shared" si="48"/>
        <v>#DIV/0!</v>
      </c>
      <c r="M446" s="157" t="e">
        <f t="shared" si="48"/>
        <v>#DIV/0!</v>
      </c>
      <c r="N446" s="158">
        <f t="shared" si="51"/>
        <v>1.5143519978835787</v>
      </c>
      <c r="O446" s="158">
        <f t="shared" si="51"/>
        <v>0.90263157894736934</v>
      </c>
      <c r="P446" s="158">
        <f t="shared" si="51"/>
        <v>1.3408450704225376</v>
      </c>
      <c r="Q446" s="158">
        <f t="shared" si="49"/>
        <v>0.74782608695652053</v>
      </c>
      <c r="R446" s="158" t="e">
        <f t="shared" si="49"/>
        <v>#DIV/0!</v>
      </c>
      <c r="S446" s="158" t="e">
        <f t="shared" si="49"/>
        <v>#DIV/0!</v>
      </c>
      <c r="T446" s="159">
        <f t="shared" si="45"/>
        <v>2.9913027363264275</v>
      </c>
      <c r="V446" s="159">
        <f t="shared" si="46"/>
        <v>1.5143519978835787</v>
      </c>
      <c r="W446" s="159">
        <f t="shared" si="47"/>
        <v>2.9913027363264275</v>
      </c>
    </row>
    <row r="447" spans="1:23" x14ac:dyDescent="0.25">
      <c r="A447" s="154">
        <v>39027</v>
      </c>
      <c r="B447" s="155">
        <v>1507.89</v>
      </c>
      <c r="C447" s="156">
        <v>5.55</v>
      </c>
      <c r="D447" s="155">
        <v>2.71</v>
      </c>
      <c r="E447" s="155">
        <v>3.48</v>
      </c>
      <c r="F447" s="160"/>
      <c r="G447" s="160"/>
      <c r="H447" s="157">
        <f t="shared" si="50"/>
        <v>1.3169476378931622E-2</v>
      </c>
      <c r="I447" s="157">
        <f t="shared" si="50"/>
        <v>2.9684601113172615E-2</v>
      </c>
      <c r="J447" s="157">
        <f t="shared" si="50"/>
        <v>-3.6764705882353921E-3</v>
      </c>
      <c r="K447" s="157">
        <f t="shared" si="48"/>
        <v>1.1627906976744207E-2</v>
      </c>
      <c r="L447" s="157" t="e">
        <f t="shared" si="48"/>
        <v>#DIV/0!</v>
      </c>
      <c r="M447" s="157" t="e">
        <f t="shared" si="48"/>
        <v>#DIV/0!</v>
      </c>
      <c r="N447" s="158">
        <f t="shared" si="51"/>
        <v>1.5342952207490943</v>
      </c>
      <c r="O447" s="158">
        <f t="shared" si="51"/>
        <v>0.92942583732057515</v>
      </c>
      <c r="P447" s="158">
        <f t="shared" si="51"/>
        <v>1.3359154929577488</v>
      </c>
      <c r="Q447" s="158">
        <f t="shared" si="49"/>
        <v>0.75652173913043352</v>
      </c>
      <c r="R447" s="158" t="e">
        <f t="shared" si="49"/>
        <v>#DIV/0!</v>
      </c>
      <c r="S447" s="158" t="e">
        <f t="shared" si="49"/>
        <v>#DIV/0!</v>
      </c>
      <c r="T447" s="159">
        <f t="shared" si="45"/>
        <v>3.0218630694087576</v>
      </c>
      <c r="V447" s="159">
        <f t="shared" si="46"/>
        <v>1.5342952207490943</v>
      </c>
      <c r="W447" s="159">
        <f t="shared" si="47"/>
        <v>3.0218630694087576</v>
      </c>
    </row>
    <row r="448" spans="1:23" x14ac:dyDescent="0.25">
      <c r="A448" s="154">
        <v>39028</v>
      </c>
      <c r="B448" s="155">
        <v>1516.1</v>
      </c>
      <c r="C448" s="156">
        <v>5.76</v>
      </c>
      <c r="D448" s="155">
        <v>2.86</v>
      </c>
      <c r="E448" s="155">
        <v>3.37</v>
      </c>
      <c r="F448" s="160"/>
      <c r="G448" s="160"/>
      <c r="H448" s="157">
        <f t="shared" si="50"/>
        <v>5.4446942416221944E-3</v>
      </c>
      <c r="I448" s="157">
        <f t="shared" si="50"/>
        <v>3.7837837837837895E-2</v>
      </c>
      <c r="J448" s="157">
        <f t="shared" si="50"/>
        <v>5.5350553505534972E-2</v>
      </c>
      <c r="K448" s="157">
        <f t="shared" si="48"/>
        <v>-3.1609195402298784E-2</v>
      </c>
      <c r="L448" s="157" t="e">
        <f t="shared" si="48"/>
        <v>#DIV/0!</v>
      </c>
      <c r="M448" s="157" t="e">
        <f t="shared" si="48"/>
        <v>#DIV/0!</v>
      </c>
      <c r="N448" s="158">
        <f t="shared" si="51"/>
        <v>1.5426489891024553</v>
      </c>
      <c r="O448" s="158">
        <f t="shared" si="51"/>
        <v>0.96459330143540778</v>
      </c>
      <c r="P448" s="158">
        <f t="shared" si="51"/>
        <v>1.4098591549295798</v>
      </c>
      <c r="Q448" s="158">
        <f t="shared" si="49"/>
        <v>0.73260869565217279</v>
      </c>
      <c r="R448" s="158" t="e">
        <f t="shared" si="49"/>
        <v>#DIV/0!</v>
      </c>
      <c r="S448" s="158" t="e">
        <f t="shared" si="49"/>
        <v>#DIV/0!</v>
      </c>
      <c r="T448" s="159">
        <f t="shared" si="45"/>
        <v>3.10706115201716</v>
      </c>
      <c r="V448" s="159">
        <f t="shared" si="46"/>
        <v>1.5426489891024553</v>
      </c>
      <c r="W448" s="159">
        <f t="shared" si="47"/>
        <v>3.10706115201716</v>
      </c>
    </row>
    <row r="449" spans="1:23" x14ac:dyDescent="0.25">
      <c r="A449" s="154">
        <v>39029</v>
      </c>
      <c r="B449" s="155">
        <v>1498.17</v>
      </c>
      <c r="C449" s="156">
        <v>5.68</v>
      </c>
      <c r="D449" s="155">
        <v>2.78</v>
      </c>
      <c r="E449" s="155">
        <v>3.45</v>
      </c>
      <c r="F449" s="160"/>
      <c r="G449" s="160"/>
      <c r="H449" s="157">
        <f t="shared" si="50"/>
        <v>-1.1826396675680861E-2</v>
      </c>
      <c r="I449" s="157">
        <f t="shared" si="50"/>
        <v>-1.3888888888888951E-2</v>
      </c>
      <c r="J449" s="157">
        <f t="shared" si="50"/>
        <v>-2.7972027972028024E-2</v>
      </c>
      <c r="K449" s="157">
        <f t="shared" si="48"/>
        <v>2.3738872403560762E-2</v>
      </c>
      <c r="L449" s="157" t="e">
        <f t="shared" si="48"/>
        <v>#DIV/0!</v>
      </c>
      <c r="M449" s="157" t="e">
        <f t="shared" si="48"/>
        <v>#DIV/0!</v>
      </c>
      <c r="N449" s="158">
        <f t="shared" si="51"/>
        <v>1.5244050102259916</v>
      </c>
      <c r="O449" s="158">
        <f t="shared" si="51"/>
        <v>0.95119617224880482</v>
      </c>
      <c r="P449" s="158">
        <f t="shared" si="51"/>
        <v>1.3704225352112698</v>
      </c>
      <c r="Q449" s="158">
        <f t="shared" si="49"/>
        <v>0.74999999999999878</v>
      </c>
      <c r="R449" s="158" t="e">
        <f t="shared" si="49"/>
        <v>#DIV/0!</v>
      </c>
      <c r="S449" s="158" t="e">
        <f t="shared" si="49"/>
        <v>#DIV/0!</v>
      </c>
      <c r="T449" s="159">
        <f t="shared" si="45"/>
        <v>3.0716187074600731</v>
      </c>
      <c r="V449" s="159">
        <f t="shared" si="46"/>
        <v>1.5244050102259916</v>
      </c>
      <c r="W449" s="159">
        <f t="shared" si="47"/>
        <v>3.0716187074600731</v>
      </c>
    </row>
    <row r="450" spans="1:23" x14ac:dyDescent="0.25">
      <c r="A450" s="154">
        <v>39030</v>
      </c>
      <c r="B450" s="155">
        <v>1524.71</v>
      </c>
      <c r="C450" s="156">
        <v>5.93</v>
      </c>
      <c r="D450" s="155">
        <v>2.5</v>
      </c>
      <c r="E450" s="155">
        <v>3.5</v>
      </c>
      <c r="F450" s="160"/>
      <c r="G450" s="160"/>
      <c r="H450" s="157">
        <f t="shared" si="50"/>
        <v>1.7714945566924989E-2</v>
      </c>
      <c r="I450" s="157">
        <f t="shared" si="50"/>
        <v>4.401408450704225E-2</v>
      </c>
      <c r="J450" s="157">
        <f t="shared" si="50"/>
        <v>-0.10071942446043158</v>
      </c>
      <c r="K450" s="157">
        <f t="shared" si="48"/>
        <v>1.4492753623188248E-2</v>
      </c>
      <c r="L450" s="157" t="e">
        <f t="shared" si="48"/>
        <v>#DIV/0!</v>
      </c>
      <c r="M450" s="157" t="e">
        <f t="shared" si="48"/>
        <v>#DIV/0!</v>
      </c>
      <c r="N450" s="158">
        <f t="shared" si="51"/>
        <v>1.5514097620040928</v>
      </c>
      <c r="O450" s="158">
        <f t="shared" si="51"/>
        <v>0.99306220095693887</v>
      </c>
      <c r="P450" s="158">
        <f t="shared" si="51"/>
        <v>1.2323943661971852</v>
      </c>
      <c r="Q450" s="158">
        <f t="shared" si="49"/>
        <v>0.76086956521738991</v>
      </c>
      <c r="R450" s="158" t="e">
        <f t="shared" si="49"/>
        <v>#DIV/0!</v>
      </c>
      <c r="S450" s="158" t="e">
        <f t="shared" si="49"/>
        <v>#DIV/0!</v>
      </c>
      <c r="T450" s="159">
        <f t="shared" si="45"/>
        <v>2.9863261323715138</v>
      </c>
      <c r="V450" s="159">
        <f t="shared" si="46"/>
        <v>1.5514097620040928</v>
      </c>
      <c r="W450" s="159">
        <f t="shared" si="47"/>
        <v>2.9863261323715138</v>
      </c>
    </row>
    <row r="451" spans="1:23" x14ac:dyDescent="0.25">
      <c r="A451" s="154">
        <v>39031</v>
      </c>
      <c r="B451" s="155">
        <v>1504.06</v>
      </c>
      <c r="C451" s="156">
        <v>6.19</v>
      </c>
      <c r="D451" s="155">
        <v>2.25</v>
      </c>
      <c r="E451" s="155">
        <v>3.38</v>
      </c>
      <c r="F451" s="160"/>
      <c r="G451" s="160"/>
      <c r="H451" s="157">
        <f t="shared" si="50"/>
        <v>-1.3543559103042613E-2</v>
      </c>
      <c r="I451" s="157">
        <f t="shared" si="50"/>
        <v>4.384485666104565E-2</v>
      </c>
      <c r="J451" s="157">
        <f t="shared" si="50"/>
        <v>-9.9999999999999978E-2</v>
      </c>
      <c r="K451" s="157">
        <f t="shared" si="48"/>
        <v>-3.4285714285714364E-2</v>
      </c>
      <c r="L451" s="157" t="e">
        <f t="shared" si="48"/>
        <v>#DIV/0!</v>
      </c>
      <c r="M451" s="157" t="e">
        <f t="shared" si="48"/>
        <v>#DIV/0!</v>
      </c>
      <c r="N451" s="158">
        <f t="shared" si="51"/>
        <v>1.530398152199353</v>
      </c>
      <c r="O451" s="158">
        <f t="shared" si="51"/>
        <v>1.0366028708133983</v>
      </c>
      <c r="P451" s="158">
        <f t="shared" si="51"/>
        <v>1.1091549295774668</v>
      </c>
      <c r="Q451" s="158">
        <f t="shared" si="49"/>
        <v>0.73478260869565082</v>
      </c>
      <c r="R451" s="158" t="e">
        <f t="shared" si="49"/>
        <v>#DIV/0!</v>
      </c>
      <c r="S451" s="158" t="e">
        <f t="shared" si="49"/>
        <v>#DIV/0!</v>
      </c>
      <c r="T451" s="159">
        <f t="shared" si="45"/>
        <v>2.8805404090865161</v>
      </c>
      <c r="V451" s="159">
        <f t="shared" si="46"/>
        <v>1.530398152199353</v>
      </c>
      <c r="W451" s="159">
        <f t="shared" si="47"/>
        <v>2.8805404090865161</v>
      </c>
    </row>
    <row r="452" spans="1:23" x14ac:dyDescent="0.25">
      <c r="A452" s="154">
        <v>39034</v>
      </c>
      <c r="B452" s="155">
        <v>1475.78</v>
      </c>
      <c r="C452" s="156">
        <v>6.19</v>
      </c>
      <c r="D452" s="155">
        <v>2.21</v>
      </c>
      <c r="E452" s="155">
        <v>3.34</v>
      </c>
      <c r="F452" s="160"/>
      <c r="G452" s="160"/>
      <c r="H452" s="157">
        <f t="shared" si="50"/>
        <v>-1.8802441391965741E-2</v>
      </c>
      <c r="I452" s="157">
        <f t="shared" si="50"/>
        <v>0</v>
      </c>
      <c r="J452" s="157">
        <f t="shared" si="50"/>
        <v>-1.7777777777777781E-2</v>
      </c>
      <c r="K452" s="157">
        <f t="shared" si="48"/>
        <v>-1.1834319526627279E-2</v>
      </c>
      <c r="L452" s="157" t="e">
        <f t="shared" si="48"/>
        <v>#DIV/0!</v>
      </c>
      <c r="M452" s="157" t="e">
        <f t="shared" si="48"/>
        <v>#DIV/0!</v>
      </c>
      <c r="N452" s="158">
        <f t="shared" si="51"/>
        <v>1.5016229306362521</v>
      </c>
      <c r="O452" s="158">
        <f t="shared" si="51"/>
        <v>1.0366028708133983</v>
      </c>
      <c r="P452" s="158">
        <f t="shared" si="51"/>
        <v>1.0894366197183118</v>
      </c>
      <c r="Q452" s="158">
        <f t="shared" si="49"/>
        <v>0.72608695652173771</v>
      </c>
      <c r="R452" s="158" t="e">
        <f t="shared" si="49"/>
        <v>#DIV/0!</v>
      </c>
      <c r="S452" s="158" t="e">
        <f t="shared" si="49"/>
        <v>#DIV/0!</v>
      </c>
      <c r="T452" s="159">
        <f t="shared" si="45"/>
        <v>2.8521264470534478</v>
      </c>
      <c r="V452" s="159">
        <f t="shared" si="46"/>
        <v>1.5016229306362521</v>
      </c>
      <c r="W452" s="159">
        <f t="shared" si="47"/>
        <v>2.8521264470534478</v>
      </c>
    </row>
    <row r="453" spans="1:23" x14ac:dyDescent="0.25">
      <c r="A453" s="154">
        <v>39035</v>
      </c>
      <c r="B453" s="155">
        <v>1493.78</v>
      </c>
      <c r="C453" s="156">
        <v>6.22</v>
      </c>
      <c r="D453" s="155">
        <v>2.17</v>
      </c>
      <c r="E453" s="155">
        <v>3.33</v>
      </c>
      <c r="F453" s="160"/>
      <c r="G453" s="160"/>
      <c r="H453" s="157">
        <f t="shared" si="50"/>
        <v>1.2196939923294847E-2</v>
      </c>
      <c r="I453" s="157">
        <f t="shared" si="50"/>
        <v>4.8465266558965769E-3</v>
      </c>
      <c r="J453" s="157">
        <f t="shared" si="50"/>
        <v>-1.8099547511312264E-2</v>
      </c>
      <c r="K453" s="157">
        <f t="shared" si="48"/>
        <v>-2.9940119760478723E-3</v>
      </c>
      <c r="L453" s="157" t="e">
        <f t="shared" si="48"/>
        <v>#DIV/0!</v>
      </c>
      <c r="M453" s="157" t="e">
        <f t="shared" si="48"/>
        <v>#DIV/0!</v>
      </c>
      <c r="N453" s="158">
        <f t="shared" si="51"/>
        <v>1.5199381353086643</v>
      </c>
      <c r="O453" s="158">
        <f t="shared" si="51"/>
        <v>1.0416267942583743</v>
      </c>
      <c r="P453" s="158">
        <f t="shared" si="51"/>
        <v>1.0697183098591567</v>
      </c>
      <c r="Q453" s="158">
        <f t="shared" si="49"/>
        <v>0.72391304347825947</v>
      </c>
      <c r="R453" s="158" t="e">
        <f t="shared" si="49"/>
        <v>#DIV/0!</v>
      </c>
      <c r="S453" s="158" t="e">
        <f t="shared" si="49"/>
        <v>#DIV/0!</v>
      </c>
      <c r="T453" s="159">
        <f t="shared" si="45"/>
        <v>2.8352581475957903</v>
      </c>
      <c r="V453" s="159">
        <f t="shared" si="46"/>
        <v>1.5199381353086643</v>
      </c>
      <c r="W453" s="159">
        <f t="shared" si="47"/>
        <v>2.8352581475957903</v>
      </c>
    </row>
    <row r="454" spans="1:23" x14ac:dyDescent="0.25">
      <c r="A454" s="154">
        <v>39036</v>
      </c>
      <c r="B454" s="155">
        <v>1534.76</v>
      </c>
      <c r="C454" s="156">
        <v>6.27</v>
      </c>
      <c r="D454" s="155">
        <v>2.17</v>
      </c>
      <c r="E454" s="155">
        <v>3.45</v>
      </c>
      <c r="F454" s="160"/>
      <c r="G454" s="160"/>
      <c r="H454" s="157">
        <f t="shared" si="50"/>
        <v>2.7433758652545936E-2</v>
      </c>
      <c r="I454" s="157">
        <f t="shared" si="50"/>
        <v>8.0385852090032461E-3</v>
      </c>
      <c r="J454" s="157">
        <f t="shared" si="50"/>
        <v>0</v>
      </c>
      <c r="K454" s="157">
        <f t="shared" si="48"/>
        <v>3.6036036036036112E-2</v>
      </c>
      <c r="L454" s="157" t="e">
        <f t="shared" si="48"/>
        <v>#DIV/0!</v>
      </c>
      <c r="M454" s="157" t="e">
        <f t="shared" si="48"/>
        <v>#DIV/0!</v>
      </c>
      <c r="N454" s="158">
        <f t="shared" si="51"/>
        <v>1.5616357512795229</v>
      </c>
      <c r="O454" s="158">
        <f t="shared" si="51"/>
        <v>1.0500000000000012</v>
      </c>
      <c r="P454" s="158">
        <f t="shared" si="51"/>
        <v>1.0697183098591567</v>
      </c>
      <c r="Q454" s="158">
        <f t="shared" si="49"/>
        <v>0.74999999999999856</v>
      </c>
      <c r="R454" s="158" t="e">
        <f t="shared" si="49"/>
        <v>#DIV/0!</v>
      </c>
      <c r="S454" s="158" t="e">
        <f t="shared" si="49"/>
        <v>#DIV/0!</v>
      </c>
      <c r="T454" s="159">
        <f t="shared" ref="T454:T517" si="52">SUM(O454:Q454)</f>
        <v>2.8697183098591563</v>
      </c>
      <c r="V454" s="159">
        <f t="shared" ref="V454:V517" si="53">N454</f>
        <v>1.5616357512795229</v>
      </c>
      <c r="W454" s="159">
        <f t="shared" ref="W454:W517" si="54">T454</f>
        <v>2.8697183098591563</v>
      </c>
    </row>
    <row r="455" spans="1:23" x14ac:dyDescent="0.25">
      <c r="A455" s="154">
        <v>39037</v>
      </c>
      <c r="B455" s="155">
        <v>1533.29</v>
      </c>
      <c r="C455" s="156">
        <v>6.32</v>
      </c>
      <c r="D455" s="155">
        <v>2.21</v>
      </c>
      <c r="E455" s="155">
        <v>3.44</v>
      </c>
      <c r="F455" s="160"/>
      <c r="G455" s="160"/>
      <c r="H455" s="157">
        <f t="shared" si="50"/>
        <v>-9.5780447757309872E-4</v>
      </c>
      <c r="I455" s="157">
        <f t="shared" si="50"/>
        <v>7.9744816586921896E-3</v>
      </c>
      <c r="J455" s="157">
        <f t="shared" si="50"/>
        <v>1.8433179723502224E-2</v>
      </c>
      <c r="K455" s="157">
        <f t="shared" si="48"/>
        <v>-2.8985507246377384E-3</v>
      </c>
      <c r="L455" s="157" t="e">
        <f t="shared" si="48"/>
        <v>#DIV/0!</v>
      </c>
      <c r="M455" s="157" t="e">
        <f t="shared" si="48"/>
        <v>#DIV/0!</v>
      </c>
      <c r="N455" s="158">
        <f t="shared" si="51"/>
        <v>1.5601400095646092</v>
      </c>
      <c r="O455" s="158">
        <f t="shared" si="51"/>
        <v>1.058373205741628</v>
      </c>
      <c r="P455" s="158">
        <f t="shared" si="51"/>
        <v>1.0894366197183116</v>
      </c>
      <c r="Q455" s="158">
        <f t="shared" si="49"/>
        <v>0.74782608695652031</v>
      </c>
      <c r="R455" s="158" t="e">
        <f t="shared" si="49"/>
        <v>#DIV/0!</v>
      </c>
      <c r="S455" s="158" t="e">
        <f t="shared" si="49"/>
        <v>#DIV/0!</v>
      </c>
      <c r="T455" s="159">
        <f t="shared" si="52"/>
        <v>2.8956359124164601</v>
      </c>
      <c r="V455" s="159">
        <f t="shared" si="53"/>
        <v>1.5601400095646092</v>
      </c>
      <c r="W455" s="159">
        <f t="shared" si="54"/>
        <v>2.8956359124164601</v>
      </c>
    </row>
    <row r="456" spans="1:23" x14ac:dyDescent="0.25">
      <c r="A456" s="154">
        <v>39038</v>
      </c>
      <c r="B456" s="155">
        <v>1562.08</v>
      </c>
      <c r="C456" s="156">
        <v>6.39</v>
      </c>
      <c r="D456" s="155">
        <v>2.2799999999999998</v>
      </c>
      <c r="E456" s="155">
        <v>3.43</v>
      </c>
      <c r="F456" s="160"/>
      <c r="G456" s="160"/>
      <c r="H456" s="157">
        <f t="shared" si="50"/>
        <v>1.8776617600062551E-2</v>
      </c>
      <c r="I456" s="157">
        <f t="shared" si="50"/>
        <v>1.1075949367088445E-2</v>
      </c>
      <c r="J456" s="157">
        <f t="shared" si="50"/>
        <v>3.1674208144796268E-2</v>
      </c>
      <c r="K456" s="157">
        <f t="shared" si="48"/>
        <v>-2.9069767441859407E-3</v>
      </c>
      <c r="L456" s="157" t="e">
        <f t="shared" si="48"/>
        <v>#DIV/0!</v>
      </c>
      <c r="M456" s="157" t="e">
        <f t="shared" si="48"/>
        <v>#DIV/0!</v>
      </c>
      <c r="N456" s="158">
        <f t="shared" si="51"/>
        <v>1.5894341619267618</v>
      </c>
      <c r="O456" s="158">
        <f t="shared" si="51"/>
        <v>1.0700956937799053</v>
      </c>
      <c r="P456" s="158">
        <f t="shared" si="51"/>
        <v>1.1239436619718326</v>
      </c>
      <c r="Q456" s="158">
        <f t="shared" si="49"/>
        <v>0.74565217391304217</v>
      </c>
      <c r="R456" s="158" t="e">
        <f t="shared" si="49"/>
        <v>#DIV/0!</v>
      </c>
      <c r="S456" s="158" t="e">
        <f t="shared" si="49"/>
        <v>#DIV/0!</v>
      </c>
      <c r="T456" s="159">
        <f t="shared" si="52"/>
        <v>2.9396915296647803</v>
      </c>
      <c r="V456" s="159">
        <f t="shared" si="53"/>
        <v>1.5894341619267618</v>
      </c>
      <c r="W456" s="159">
        <f t="shared" si="54"/>
        <v>2.9396915296647803</v>
      </c>
    </row>
    <row r="457" spans="1:23" x14ac:dyDescent="0.25">
      <c r="A457" s="154">
        <v>39041</v>
      </c>
      <c r="B457" s="155">
        <v>1593.16</v>
      </c>
      <c r="C457" s="156">
        <v>6.81</v>
      </c>
      <c r="D457" s="155">
        <v>2.23</v>
      </c>
      <c r="E457" s="155">
        <v>3.39</v>
      </c>
      <c r="F457" s="160"/>
      <c r="G457" s="160"/>
      <c r="H457" s="157">
        <f t="shared" si="50"/>
        <v>1.9896548192154251E-2</v>
      </c>
      <c r="I457" s="157">
        <f t="shared" si="50"/>
        <v>6.5727699530516492E-2</v>
      </c>
      <c r="J457" s="157">
        <f t="shared" si="50"/>
        <v>-2.1929824561403466E-2</v>
      </c>
      <c r="K457" s="157">
        <f t="shared" si="48"/>
        <v>-1.1661807580174988E-2</v>
      </c>
      <c r="L457" s="157" t="e">
        <f t="shared" si="48"/>
        <v>#DIV/0!</v>
      </c>
      <c r="M457" s="157" t="e">
        <f t="shared" si="48"/>
        <v>#DIV/0!</v>
      </c>
      <c r="N457" s="158">
        <f t="shared" si="51"/>
        <v>1.6210584153277938</v>
      </c>
      <c r="O457" s="158">
        <f t="shared" si="51"/>
        <v>1.1404306220095706</v>
      </c>
      <c r="P457" s="158">
        <f t="shared" si="51"/>
        <v>1.0992957746478889</v>
      </c>
      <c r="Q457" s="158">
        <f t="shared" si="49"/>
        <v>0.73695652173912907</v>
      </c>
      <c r="R457" s="158" t="e">
        <f t="shared" si="49"/>
        <v>#DIV/0!</v>
      </c>
      <c r="S457" s="158" t="e">
        <f t="shared" si="49"/>
        <v>#DIV/0!</v>
      </c>
      <c r="T457" s="159">
        <f t="shared" si="52"/>
        <v>2.9766829183965884</v>
      </c>
      <c r="V457" s="159">
        <f t="shared" si="53"/>
        <v>1.6210584153277938</v>
      </c>
      <c r="W457" s="159">
        <f t="shared" si="54"/>
        <v>2.9766829183965884</v>
      </c>
    </row>
    <row r="458" spans="1:23" x14ac:dyDescent="0.25">
      <c r="A458" s="154">
        <v>39042</v>
      </c>
      <c r="B458" s="155">
        <v>1612.25</v>
      </c>
      <c r="C458" s="156">
        <v>6.79</v>
      </c>
      <c r="D458" s="155">
        <v>2.35</v>
      </c>
      <c r="E458" s="155">
        <v>3.36</v>
      </c>
      <c r="F458" s="160"/>
      <c r="G458" s="160"/>
      <c r="H458" s="157">
        <f t="shared" si="50"/>
        <v>1.1982475080971167E-2</v>
      </c>
      <c r="I458" s="157">
        <f t="shared" si="50"/>
        <v>-2.936857562408135E-3</v>
      </c>
      <c r="J458" s="157">
        <f t="shared" si="50"/>
        <v>5.3811659192825267E-2</v>
      </c>
      <c r="K458" s="157">
        <f t="shared" si="48"/>
        <v>-8.8495575221240186E-3</v>
      </c>
      <c r="L458" s="157" t="e">
        <f t="shared" si="48"/>
        <v>#DIV/0!</v>
      </c>
      <c r="M458" s="157" t="e">
        <f t="shared" si="48"/>
        <v>#DIV/0!</v>
      </c>
      <c r="N458" s="158">
        <f t="shared" si="51"/>
        <v>1.6404827073942576</v>
      </c>
      <c r="O458" s="158">
        <f t="shared" si="51"/>
        <v>1.13708133971292</v>
      </c>
      <c r="P458" s="158">
        <f t="shared" si="51"/>
        <v>1.1584507042253538</v>
      </c>
      <c r="Q458" s="158">
        <f t="shared" si="49"/>
        <v>0.73043478260869421</v>
      </c>
      <c r="R458" s="158" t="e">
        <f t="shared" si="49"/>
        <v>#DIV/0!</v>
      </c>
      <c r="S458" s="158" t="e">
        <f t="shared" si="49"/>
        <v>#DIV/0!</v>
      </c>
      <c r="T458" s="159">
        <f t="shared" si="52"/>
        <v>3.0259668265469681</v>
      </c>
      <c r="V458" s="159">
        <f t="shared" si="53"/>
        <v>1.6404827073942576</v>
      </c>
      <c r="W458" s="159">
        <f t="shared" si="54"/>
        <v>3.0259668265469681</v>
      </c>
    </row>
    <row r="459" spans="1:23" x14ac:dyDescent="0.25">
      <c r="A459" s="154">
        <v>39043</v>
      </c>
      <c r="B459" s="155">
        <v>1624.03</v>
      </c>
      <c r="C459" s="156">
        <v>6.78</v>
      </c>
      <c r="D459" s="155">
        <v>2.33</v>
      </c>
      <c r="E459" s="155">
        <v>3.56</v>
      </c>
      <c r="F459" s="160"/>
      <c r="G459" s="160"/>
      <c r="H459" s="157">
        <f t="shared" si="50"/>
        <v>7.306559156458281E-3</v>
      </c>
      <c r="I459" s="157">
        <f t="shared" si="50"/>
        <v>-1.4727540500736325E-3</v>
      </c>
      <c r="J459" s="157">
        <f t="shared" si="50"/>
        <v>-8.5106382978723527E-3</v>
      </c>
      <c r="K459" s="157">
        <f t="shared" si="48"/>
        <v>5.9523809523809534E-2</v>
      </c>
      <c r="L459" s="157" t="e">
        <f t="shared" si="48"/>
        <v>#DIV/0!</v>
      </c>
      <c r="M459" s="157" t="e">
        <f t="shared" si="48"/>
        <v>#DIV/0!</v>
      </c>
      <c r="N459" s="158">
        <f t="shared" si="51"/>
        <v>1.6524689913409807</v>
      </c>
      <c r="O459" s="158">
        <f t="shared" si="51"/>
        <v>1.1354066985645948</v>
      </c>
      <c r="P459" s="158">
        <f t="shared" si="51"/>
        <v>1.1485915492957763</v>
      </c>
      <c r="Q459" s="158">
        <f t="shared" si="49"/>
        <v>0.7739130434782594</v>
      </c>
      <c r="R459" s="158" t="e">
        <f t="shared" si="49"/>
        <v>#DIV/0!</v>
      </c>
      <c r="S459" s="158" t="e">
        <f t="shared" si="49"/>
        <v>#DIV/0!</v>
      </c>
      <c r="T459" s="159">
        <f t="shared" si="52"/>
        <v>3.0579112913386304</v>
      </c>
      <c r="V459" s="159">
        <f t="shared" si="53"/>
        <v>1.6524689913409807</v>
      </c>
      <c r="W459" s="159">
        <f t="shared" si="54"/>
        <v>3.0579112913386304</v>
      </c>
    </row>
    <row r="460" spans="1:23" x14ac:dyDescent="0.25">
      <c r="A460" s="154">
        <v>39044</v>
      </c>
      <c r="B460" s="155">
        <v>1634.91</v>
      </c>
      <c r="C460" s="156">
        <v>6.8</v>
      </c>
      <c r="D460" s="155">
        <v>2.2999999999999998</v>
      </c>
      <c r="E460" s="155">
        <v>3.68</v>
      </c>
      <c r="F460" s="160"/>
      <c r="G460" s="160"/>
      <c r="H460" s="157">
        <f t="shared" si="50"/>
        <v>6.6993836320758948E-3</v>
      </c>
      <c r="I460" s="157">
        <f t="shared" si="50"/>
        <v>2.9498525073745618E-3</v>
      </c>
      <c r="J460" s="157">
        <f t="shared" si="50"/>
        <v>-1.2875536480686844E-2</v>
      </c>
      <c r="K460" s="157">
        <f t="shared" si="48"/>
        <v>3.3707865168539408E-2</v>
      </c>
      <c r="L460" s="157" t="e">
        <f t="shared" si="48"/>
        <v>#DIV/0!</v>
      </c>
      <c r="M460" s="157" t="e">
        <f t="shared" si="48"/>
        <v>#DIV/0!</v>
      </c>
      <c r="N460" s="158">
        <f t="shared" si="51"/>
        <v>1.6635395150540835</v>
      </c>
      <c r="O460" s="158">
        <f t="shared" si="51"/>
        <v>1.1387559808612453</v>
      </c>
      <c r="P460" s="158">
        <f t="shared" si="51"/>
        <v>1.13380281690141</v>
      </c>
      <c r="Q460" s="158">
        <f t="shared" si="49"/>
        <v>0.79999999999999849</v>
      </c>
      <c r="R460" s="158" t="e">
        <f t="shared" si="49"/>
        <v>#DIV/0!</v>
      </c>
      <c r="S460" s="158" t="e">
        <f t="shared" si="49"/>
        <v>#DIV/0!</v>
      </c>
      <c r="T460" s="159">
        <f t="shared" si="52"/>
        <v>3.0725587977626536</v>
      </c>
      <c r="V460" s="159">
        <f t="shared" si="53"/>
        <v>1.6635395150540835</v>
      </c>
      <c r="W460" s="159">
        <f t="shared" si="54"/>
        <v>3.0725587977626536</v>
      </c>
    </row>
    <row r="461" spans="1:23" x14ac:dyDescent="0.25">
      <c r="A461" s="154">
        <v>39045</v>
      </c>
      <c r="B461" s="155">
        <v>1636.58</v>
      </c>
      <c r="C461" s="156">
        <v>6.58</v>
      </c>
      <c r="D461" s="155">
        <v>2.33</v>
      </c>
      <c r="E461" s="155">
        <v>3.62</v>
      </c>
      <c r="F461" s="160"/>
      <c r="G461" s="160"/>
      <c r="H461" s="157">
        <f t="shared" si="50"/>
        <v>1.0214629551472676E-3</v>
      </c>
      <c r="I461" s="157">
        <f t="shared" si="50"/>
        <v>-3.2352941176470584E-2</v>
      </c>
      <c r="J461" s="157">
        <f t="shared" si="50"/>
        <v>1.3043478260869712E-2</v>
      </c>
      <c r="K461" s="157">
        <f t="shared" si="48"/>
        <v>-1.6304347826086918E-2</v>
      </c>
      <c r="L461" s="157" t="e">
        <f t="shared" si="48"/>
        <v>#DIV/0!</v>
      </c>
      <c r="M461" s="157" t="e">
        <f t="shared" si="48"/>
        <v>#DIV/0!</v>
      </c>
      <c r="N461" s="158">
        <f t="shared" si="51"/>
        <v>1.6652387590431348</v>
      </c>
      <c r="O461" s="158">
        <f t="shared" si="51"/>
        <v>1.1019138755980873</v>
      </c>
      <c r="P461" s="158">
        <f t="shared" si="51"/>
        <v>1.1485915492957763</v>
      </c>
      <c r="Q461" s="158">
        <f t="shared" si="49"/>
        <v>0.786956521739129</v>
      </c>
      <c r="R461" s="158" t="e">
        <f t="shared" si="49"/>
        <v>#DIV/0!</v>
      </c>
      <c r="S461" s="158" t="e">
        <f t="shared" si="49"/>
        <v>#DIV/0!</v>
      </c>
      <c r="T461" s="159">
        <f t="shared" si="52"/>
        <v>3.0374619466329928</v>
      </c>
      <c r="V461" s="159">
        <f t="shared" si="53"/>
        <v>1.6652387590431348</v>
      </c>
      <c r="W461" s="159">
        <f t="shared" si="54"/>
        <v>3.0374619466329928</v>
      </c>
    </row>
    <row r="462" spans="1:23" x14ac:dyDescent="0.25">
      <c r="A462" s="154">
        <v>39048</v>
      </c>
      <c r="B462" s="155">
        <v>1651.8</v>
      </c>
      <c r="C462" s="156">
        <v>6.36</v>
      </c>
      <c r="D462" s="155">
        <v>2.39</v>
      </c>
      <c r="E462" s="155">
        <v>3.73</v>
      </c>
      <c r="F462" s="160"/>
      <c r="G462" s="160"/>
      <c r="H462" s="157">
        <f t="shared" si="50"/>
        <v>9.2998814601181756E-3</v>
      </c>
      <c r="I462" s="157">
        <f t="shared" si="50"/>
        <v>-3.3434650455926973E-2</v>
      </c>
      <c r="J462" s="157">
        <f t="shared" si="50"/>
        <v>2.5751072961373467E-2</v>
      </c>
      <c r="K462" s="157">
        <f t="shared" si="48"/>
        <v>3.0386740331491691E-2</v>
      </c>
      <c r="L462" s="157" t="e">
        <f t="shared" si="48"/>
        <v>#DIV/0!</v>
      </c>
      <c r="M462" s="157" t="e">
        <f t="shared" si="48"/>
        <v>#DIV/0!</v>
      </c>
      <c r="N462" s="158">
        <f t="shared" si="51"/>
        <v>1.6807252821050302</v>
      </c>
      <c r="O462" s="158">
        <f t="shared" si="51"/>
        <v>1.0650717703349295</v>
      </c>
      <c r="P462" s="158">
        <f t="shared" si="51"/>
        <v>1.1781690140845089</v>
      </c>
      <c r="Q462" s="158">
        <f t="shared" si="49"/>
        <v>0.81086956521738984</v>
      </c>
      <c r="R462" s="158" t="e">
        <f t="shared" si="49"/>
        <v>#DIV/0!</v>
      </c>
      <c r="S462" s="158" t="e">
        <f t="shared" si="49"/>
        <v>#DIV/0!</v>
      </c>
      <c r="T462" s="159">
        <f t="shared" si="52"/>
        <v>3.0541103496368285</v>
      </c>
      <c r="V462" s="159">
        <f t="shared" si="53"/>
        <v>1.6807252821050302</v>
      </c>
      <c r="W462" s="159">
        <f t="shared" si="54"/>
        <v>3.0541103496368285</v>
      </c>
    </row>
    <row r="463" spans="1:23" x14ac:dyDescent="0.25">
      <c r="A463" s="154">
        <v>39049</v>
      </c>
      <c r="B463" s="155">
        <v>1644.01</v>
      </c>
      <c r="C463" s="156">
        <v>6.35</v>
      </c>
      <c r="D463" s="155">
        <v>2.37</v>
      </c>
      <c r="E463" s="155">
        <v>3.75</v>
      </c>
      <c r="F463" s="160"/>
      <c r="G463" s="160"/>
      <c r="H463" s="157">
        <f t="shared" si="50"/>
        <v>-4.7160673204987846E-3</v>
      </c>
      <c r="I463" s="157">
        <f t="shared" si="50"/>
        <v>-1.5723270440252124E-3</v>
      </c>
      <c r="J463" s="157">
        <f t="shared" si="50"/>
        <v>-8.3682008368201055E-3</v>
      </c>
      <c r="K463" s="157">
        <f t="shared" si="48"/>
        <v>5.3619302949061698E-3</v>
      </c>
      <c r="L463" s="157" t="e">
        <f t="shared" si="48"/>
        <v>#DIV/0!</v>
      </c>
      <c r="M463" s="157" t="e">
        <f t="shared" si="48"/>
        <v>#DIV/0!</v>
      </c>
      <c r="N463" s="158">
        <f t="shared" si="51"/>
        <v>1.6727988685273587</v>
      </c>
      <c r="O463" s="158">
        <f t="shared" si="51"/>
        <v>1.063397129186604</v>
      </c>
      <c r="P463" s="158">
        <f t="shared" si="51"/>
        <v>1.1683098591549315</v>
      </c>
      <c r="Q463" s="158">
        <f t="shared" si="49"/>
        <v>0.81521739130434634</v>
      </c>
      <c r="R463" s="158" t="e">
        <f t="shared" si="49"/>
        <v>#DIV/0!</v>
      </c>
      <c r="S463" s="158" t="e">
        <f t="shared" si="49"/>
        <v>#DIV/0!</v>
      </c>
      <c r="T463" s="159">
        <f t="shared" si="52"/>
        <v>3.046924379645882</v>
      </c>
      <c r="V463" s="159">
        <f t="shared" si="53"/>
        <v>1.6727988685273587</v>
      </c>
      <c r="W463" s="159">
        <f t="shared" si="54"/>
        <v>3.046924379645882</v>
      </c>
    </row>
    <row r="464" spans="1:23" x14ac:dyDescent="0.25">
      <c r="A464" s="154">
        <v>39050</v>
      </c>
      <c r="B464" s="155">
        <v>1667.14</v>
      </c>
      <c r="C464" s="156">
        <v>6.42</v>
      </c>
      <c r="D464" s="155">
        <v>2.4</v>
      </c>
      <c r="E464" s="155">
        <v>3.84</v>
      </c>
      <c r="F464" s="160"/>
      <c r="G464" s="160"/>
      <c r="H464" s="157">
        <f t="shared" si="50"/>
        <v>1.4069257486268416E-2</v>
      </c>
      <c r="I464" s="157">
        <f t="shared" si="50"/>
        <v>1.1023622047244164E-2</v>
      </c>
      <c r="J464" s="157">
        <f t="shared" si="50"/>
        <v>1.2658227848101111E-2</v>
      </c>
      <c r="K464" s="157">
        <f t="shared" si="48"/>
        <v>2.4000000000000021E-2</v>
      </c>
      <c r="L464" s="157" t="e">
        <f t="shared" si="48"/>
        <v>#DIV/0!</v>
      </c>
      <c r="M464" s="157" t="e">
        <f t="shared" si="48"/>
        <v>#DIV/0!</v>
      </c>
      <c r="N464" s="158">
        <f t="shared" si="51"/>
        <v>1.6963339065314085</v>
      </c>
      <c r="O464" s="158">
        <f t="shared" si="51"/>
        <v>1.0751196172248816</v>
      </c>
      <c r="P464" s="158">
        <f t="shared" si="51"/>
        <v>1.1830985915492975</v>
      </c>
      <c r="Q464" s="158">
        <f t="shared" si="49"/>
        <v>0.83478260869565069</v>
      </c>
      <c r="R464" s="158" t="e">
        <f t="shared" si="49"/>
        <v>#DIV/0!</v>
      </c>
      <c r="S464" s="158" t="e">
        <f t="shared" si="49"/>
        <v>#DIV/0!</v>
      </c>
      <c r="T464" s="159">
        <f t="shared" si="52"/>
        <v>3.0930008174698296</v>
      </c>
      <c r="V464" s="159">
        <f t="shared" si="53"/>
        <v>1.6963339065314085</v>
      </c>
      <c r="W464" s="159">
        <f t="shared" si="54"/>
        <v>3.0930008174698296</v>
      </c>
    </row>
    <row r="465" spans="1:23" x14ac:dyDescent="0.25">
      <c r="A465" s="154">
        <v>39051</v>
      </c>
      <c r="B465" s="155">
        <v>1714.36</v>
      </c>
      <c r="C465" s="156">
        <v>6.61</v>
      </c>
      <c r="D465" s="155">
        <v>2.4500000000000002</v>
      </c>
      <c r="E465" s="155">
        <v>3.88</v>
      </c>
      <c r="F465" s="160"/>
      <c r="G465" s="160"/>
      <c r="H465" s="157">
        <f t="shared" si="50"/>
        <v>2.8323955996496952E-2</v>
      </c>
      <c r="I465" s="157">
        <f t="shared" si="50"/>
        <v>2.9595015576324046E-2</v>
      </c>
      <c r="J465" s="157">
        <f t="shared" si="50"/>
        <v>2.0833333333333481E-2</v>
      </c>
      <c r="K465" s="157">
        <f t="shared" si="48"/>
        <v>1.0416666666666741E-2</v>
      </c>
      <c r="L465" s="157" t="e">
        <f t="shared" si="48"/>
        <v>#DIV/0!</v>
      </c>
      <c r="M465" s="157" t="e">
        <f t="shared" si="48"/>
        <v>#DIV/0!</v>
      </c>
      <c r="N465" s="158">
        <f t="shared" si="51"/>
        <v>1.7443807934553699</v>
      </c>
      <c r="O465" s="158">
        <f t="shared" si="51"/>
        <v>1.1069377990430636</v>
      </c>
      <c r="P465" s="158">
        <f t="shared" si="51"/>
        <v>1.2077464788732415</v>
      </c>
      <c r="Q465" s="158">
        <f t="shared" si="49"/>
        <v>0.84347826086956379</v>
      </c>
      <c r="R465" s="158" t="e">
        <f t="shared" si="49"/>
        <v>#DIV/0!</v>
      </c>
      <c r="S465" s="158" t="e">
        <f t="shared" si="49"/>
        <v>#DIV/0!</v>
      </c>
      <c r="T465" s="159">
        <f t="shared" si="52"/>
        <v>3.1581625387858687</v>
      </c>
      <c r="V465" s="159">
        <f t="shared" si="53"/>
        <v>1.7443807934553699</v>
      </c>
      <c r="W465" s="159">
        <f t="shared" si="54"/>
        <v>3.1581625387858687</v>
      </c>
    </row>
    <row r="466" spans="1:23" x14ac:dyDescent="0.25">
      <c r="A466" s="154">
        <v>39052</v>
      </c>
      <c r="B466" s="155">
        <v>1729.22</v>
      </c>
      <c r="C466" s="156">
        <v>6.57</v>
      </c>
      <c r="D466" s="155">
        <v>2.5</v>
      </c>
      <c r="E466" s="155">
        <v>3.84</v>
      </c>
      <c r="F466" s="160"/>
      <c r="G466" s="160"/>
      <c r="H466" s="157">
        <f t="shared" si="50"/>
        <v>8.6679577218320425E-3</v>
      </c>
      <c r="I466" s="157">
        <f t="shared" si="50"/>
        <v>-6.0514372163389396E-3</v>
      </c>
      <c r="J466" s="157">
        <f t="shared" si="50"/>
        <v>2.0408163265306145E-2</v>
      </c>
      <c r="K466" s="157">
        <f t="shared" si="48"/>
        <v>-1.0309278350515427E-2</v>
      </c>
      <c r="L466" s="157" t="e">
        <f t="shared" si="48"/>
        <v>#DIV/0!</v>
      </c>
      <c r="M466" s="157" t="e">
        <f t="shared" si="48"/>
        <v>#DIV/0!</v>
      </c>
      <c r="N466" s="158">
        <f t="shared" si="51"/>
        <v>1.7595010124238168</v>
      </c>
      <c r="O466" s="158">
        <f t="shared" si="51"/>
        <v>1.100239234449762</v>
      </c>
      <c r="P466" s="158">
        <f t="shared" si="51"/>
        <v>1.2323943661971852</v>
      </c>
      <c r="Q466" s="158">
        <f t="shared" si="49"/>
        <v>0.8347826086956508</v>
      </c>
      <c r="R466" s="158" t="e">
        <f t="shared" si="49"/>
        <v>#DIV/0!</v>
      </c>
      <c r="S466" s="158" t="e">
        <f t="shared" si="49"/>
        <v>#DIV/0!</v>
      </c>
      <c r="T466" s="159">
        <f t="shared" si="52"/>
        <v>3.1674162093425982</v>
      </c>
      <c r="V466" s="159">
        <f t="shared" si="53"/>
        <v>1.7595010124238168</v>
      </c>
      <c r="W466" s="159">
        <f t="shared" si="54"/>
        <v>3.1674162093425982</v>
      </c>
    </row>
    <row r="467" spans="1:23" x14ac:dyDescent="0.25">
      <c r="A467" s="154">
        <v>39055</v>
      </c>
      <c r="B467" s="155">
        <v>1780.74</v>
      </c>
      <c r="C467" s="156">
        <v>6.97</v>
      </c>
      <c r="D467" s="155">
        <v>2.5</v>
      </c>
      <c r="E467" s="155">
        <v>3.91</v>
      </c>
      <c r="F467" s="160"/>
      <c r="G467" s="160"/>
      <c r="H467" s="157">
        <f t="shared" si="50"/>
        <v>2.9793779854500935E-2</v>
      </c>
      <c r="I467" s="157">
        <f t="shared" si="50"/>
        <v>6.0882800608828003E-2</v>
      </c>
      <c r="J467" s="157">
        <f t="shared" si="50"/>
        <v>0</v>
      </c>
      <c r="K467" s="157">
        <f t="shared" si="48"/>
        <v>1.8229166666666741E-2</v>
      </c>
      <c r="L467" s="157" t="e">
        <f t="shared" si="48"/>
        <v>#DIV/0!</v>
      </c>
      <c r="M467" s="157" t="e">
        <f t="shared" si="48"/>
        <v>#DIV/0!</v>
      </c>
      <c r="N467" s="158">
        <f t="shared" si="51"/>
        <v>1.8119231982417436</v>
      </c>
      <c r="O467" s="158">
        <f t="shared" si="51"/>
        <v>1.1672248803827765</v>
      </c>
      <c r="P467" s="158">
        <f t="shared" si="51"/>
        <v>1.2323943661971852</v>
      </c>
      <c r="Q467" s="158">
        <f t="shared" si="49"/>
        <v>0.84999999999999865</v>
      </c>
      <c r="R467" s="158" t="e">
        <f t="shared" si="49"/>
        <v>#DIV/0!</v>
      </c>
      <c r="S467" s="158" t="e">
        <f t="shared" si="49"/>
        <v>#DIV/0!</v>
      </c>
      <c r="T467" s="159">
        <f t="shared" si="52"/>
        <v>3.2496192465799605</v>
      </c>
      <c r="V467" s="159">
        <f t="shared" si="53"/>
        <v>1.8119231982417436</v>
      </c>
      <c r="W467" s="159">
        <f t="shared" si="54"/>
        <v>3.2496192465799605</v>
      </c>
    </row>
    <row r="468" spans="1:23" x14ac:dyDescent="0.25">
      <c r="A468" s="154">
        <v>39056</v>
      </c>
      <c r="B468" s="155">
        <v>1794.23</v>
      </c>
      <c r="C468" s="156">
        <v>6.93</v>
      </c>
      <c r="D468" s="155">
        <v>2.5</v>
      </c>
      <c r="E468" s="155">
        <v>3.85</v>
      </c>
      <c r="F468" s="160"/>
      <c r="G468" s="160"/>
      <c r="H468" s="157">
        <f t="shared" si="50"/>
        <v>7.5755023192605186E-3</v>
      </c>
      <c r="I468" s="157">
        <f t="shared" si="50"/>
        <v>-5.7388809182209455E-3</v>
      </c>
      <c r="J468" s="157">
        <f t="shared" si="50"/>
        <v>0</v>
      </c>
      <c r="K468" s="157">
        <f t="shared" si="48"/>
        <v>-1.5345268542199531E-2</v>
      </c>
      <c r="L468" s="157" t="e">
        <f t="shared" si="48"/>
        <v>#DIV/0!</v>
      </c>
      <c r="M468" s="157" t="e">
        <f t="shared" si="48"/>
        <v>#DIV/0!</v>
      </c>
      <c r="N468" s="158">
        <f t="shared" si="51"/>
        <v>1.825649426632346</v>
      </c>
      <c r="O468" s="158">
        <f t="shared" si="51"/>
        <v>1.160526315789475</v>
      </c>
      <c r="P468" s="158">
        <f t="shared" si="51"/>
        <v>1.2323943661971852</v>
      </c>
      <c r="Q468" s="158">
        <f t="shared" si="49"/>
        <v>0.83695652173912904</v>
      </c>
      <c r="R468" s="158" t="e">
        <f t="shared" si="49"/>
        <v>#DIV/0!</v>
      </c>
      <c r="S468" s="158" t="e">
        <f t="shared" si="49"/>
        <v>#DIV/0!</v>
      </c>
      <c r="T468" s="159">
        <f t="shared" si="52"/>
        <v>3.2298772037257892</v>
      </c>
      <c r="V468" s="159">
        <f t="shared" si="53"/>
        <v>1.825649426632346</v>
      </c>
      <c r="W468" s="159">
        <f t="shared" si="54"/>
        <v>3.2298772037257892</v>
      </c>
    </row>
    <row r="469" spans="1:23" x14ac:dyDescent="0.25">
      <c r="A469" s="154">
        <v>39057</v>
      </c>
      <c r="B469" s="155">
        <v>1779.41</v>
      </c>
      <c r="C469" s="156">
        <v>6.82</v>
      </c>
      <c r="D469" s="155">
        <v>2.42</v>
      </c>
      <c r="E469" s="155">
        <v>3.7</v>
      </c>
      <c r="F469" s="160"/>
      <c r="G469" s="160"/>
      <c r="H469" s="157">
        <f t="shared" si="50"/>
        <v>-8.2598106151384743E-3</v>
      </c>
      <c r="I469" s="157">
        <f t="shared" si="50"/>
        <v>-1.5873015873015817E-2</v>
      </c>
      <c r="J469" s="157">
        <f t="shared" si="50"/>
        <v>-3.2000000000000028E-2</v>
      </c>
      <c r="K469" s="157">
        <f t="shared" si="48"/>
        <v>-3.8961038961038974E-2</v>
      </c>
      <c r="L469" s="157" t="e">
        <f t="shared" si="48"/>
        <v>#DIV/0!</v>
      </c>
      <c r="M469" s="157" t="e">
        <f t="shared" si="48"/>
        <v>#DIV/0!</v>
      </c>
      <c r="N469" s="158">
        <f t="shared" si="51"/>
        <v>1.8105699081187268</v>
      </c>
      <c r="O469" s="158">
        <f t="shared" si="51"/>
        <v>1.1421052631578961</v>
      </c>
      <c r="P469" s="158">
        <f t="shared" si="51"/>
        <v>1.1929577464788752</v>
      </c>
      <c r="Q469" s="158">
        <f t="shared" si="49"/>
        <v>0.80434782608695521</v>
      </c>
      <c r="R469" s="158" t="e">
        <f t="shared" si="49"/>
        <v>#DIV/0!</v>
      </c>
      <c r="S469" s="158" t="e">
        <f t="shared" si="49"/>
        <v>#DIV/0!</v>
      </c>
      <c r="T469" s="159">
        <f t="shared" si="52"/>
        <v>3.1394108357237265</v>
      </c>
      <c r="V469" s="159">
        <f t="shared" si="53"/>
        <v>1.8105699081187268</v>
      </c>
      <c r="W469" s="159">
        <f t="shared" si="54"/>
        <v>3.1394108357237265</v>
      </c>
    </row>
    <row r="470" spans="1:23" x14ac:dyDescent="0.25">
      <c r="A470" s="154">
        <v>39058</v>
      </c>
      <c r="B470" s="155">
        <v>1775.71</v>
      </c>
      <c r="C470" s="156">
        <v>6.75</v>
      </c>
      <c r="D470" s="155">
        <v>2.35</v>
      </c>
      <c r="E470" s="155">
        <v>3.69</v>
      </c>
      <c r="F470" s="160"/>
      <c r="G470" s="160"/>
      <c r="H470" s="157">
        <f t="shared" si="50"/>
        <v>-2.0793409051315104E-3</v>
      </c>
      <c r="I470" s="157">
        <f t="shared" si="50"/>
        <v>-1.0263929618768319E-2</v>
      </c>
      <c r="J470" s="157">
        <f t="shared" si="50"/>
        <v>-2.8925619834710647E-2</v>
      </c>
      <c r="K470" s="157">
        <f t="shared" si="48"/>
        <v>-2.7027027027027861E-3</v>
      </c>
      <c r="L470" s="157" t="e">
        <f t="shared" si="48"/>
        <v>#DIV/0!</v>
      </c>
      <c r="M470" s="157" t="e">
        <f t="shared" si="48"/>
        <v>#DIV/0!</v>
      </c>
      <c r="N470" s="158">
        <f t="shared" si="51"/>
        <v>1.8068051160471752</v>
      </c>
      <c r="O470" s="158">
        <f t="shared" si="51"/>
        <v>1.1303827751196185</v>
      </c>
      <c r="P470" s="158">
        <f t="shared" si="51"/>
        <v>1.1584507042253542</v>
      </c>
      <c r="Q470" s="158">
        <f t="shared" si="49"/>
        <v>0.80217391304347685</v>
      </c>
      <c r="R470" s="158" t="e">
        <f t="shared" si="49"/>
        <v>#DIV/0!</v>
      </c>
      <c r="S470" s="158" t="e">
        <f t="shared" si="49"/>
        <v>#DIV/0!</v>
      </c>
      <c r="T470" s="159">
        <f t="shared" si="52"/>
        <v>3.09100739238845</v>
      </c>
      <c r="V470" s="159">
        <f t="shared" si="53"/>
        <v>1.8068051160471752</v>
      </c>
      <c r="W470" s="159">
        <f t="shared" si="54"/>
        <v>3.09100739238845</v>
      </c>
    </row>
    <row r="471" spans="1:23" x14ac:dyDescent="0.25">
      <c r="A471" s="154">
        <v>39059</v>
      </c>
      <c r="B471" s="155">
        <v>1711.58</v>
      </c>
      <c r="C471" s="156">
        <v>6.55</v>
      </c>
      <c r="D471" s="155">
        <v>2.33</v>
      </c>
      <c r="E471" s="155">
        <v>3.59</v>
      </c>
      <c r="F471" s="160"/>
      <c r="G471" s="160"/>
      <c r="H471" s="157">
        <f t="shared" si="50"/>
        <v>-3.6115131412223889E-2</v>
      </c>
      <c r="I471" s="157">
        <f t="shared" si="50"/>
        <v>-2.9629629629629672E-2</v>
      </c>
      <c r="J471" s="157">
        <f t="shared" si="50"/>
        <v>-8.5106382978723527E-3</v>
      </c>
      <c r="K471" s="157">
        <f t="shared" si="48"/>
        <v>-2.7100271002710064E-2</v>
      </c>
      <c r="L471" s="157" t="e">
        <f t="shared" si="48"/>
        <v>#DIV/0!</v>
      </c>
      <c r="M471" s="157" t="e">
        <f t="shared" si="48"/>
        <v>#DIV/0!</v>
      </c>
      <c r="N471" s="158">
        <f t="shared" si="51"/>
        <v>1.7415521118448529</v>
      </c>
      <c r="O471" s="158">
        <f t="shared" si="51"/>
        <v>1.0968899521531112</v>
      </c>
      <c r="P471" s="158">
        <f t="shared" si="51"/>
        <v>1.1485915492957768</v>
      </c>
      <c r="Q471" s="158">
        <f t="shared" si="49"/>
        <v>0.78043478260869426</v>
      </c>
      <c r="R471" s="158" t="e">
        <f t="shared" si="49"/>
        <v>#DIV/0!</v>
      </c>
      <c r="S471" s="158" t="e">
        <f t="shared" si="49"/>
        <v>#DIV/0!</v>
      </c>
      <c r="T471" s="159">
        <f t="shared" si="52"/>
        <v>3.0259162840575824</v>
      </c>
      <c r="V471" s="159">
        <f t="shared" si="53"/>
        <v>1.7415521118448529</v>
      </c>
      <c r="W471" s="159">
        <f t="shared" si="54"/>
        <v>3.0259162840575824</v>
      </c>
    </row>
    <row r="472" spans="1:23" x14ac:dyDescent="0.25">
      <c r="A472" s="154">
        <v>39062</v>
      </c>
      <c r="B472" s="155">
        <v>1789.92</v>
      </c>
      <c r="C472" s="156">
        <v>6.88</v>
      </c>
      <c r="D472" s="155">
        <v>2.37</v>
      </c>
      <c r="E472" s="155">
        <v>3.58</v>
      </c>
      <c r="F472" s="160"/>
      <c r="G472" s="160"/>
      <c r="H472" s="157">
        <f t="shared" si="50"/>
        <v>4.5770574556842414E-2</v>
      </c>
      <c r="I472" s="157">
        <f t="shared" si="50"/>
        <v>5.0381679389313039E-2</v>
      </c>
      <c r="J472" s="157">
        <f t="shared" si="50"/>
        <v>1.7167381974249052E-2</v>
      </c>
      <c r="K472" s="157">
        <f t="shared" si="48"/>
        <v>-2.7855153203342198E-3</v>
      </c>
      <c r="L472" s="157" t="e">
        <f t="shared" si="48"/>
        <v>#DIV/0!</v>
      </c>
      <c r="M472" s="157" t="e">
        <f t="shared" si="48"/>
        <v>#DIV/0!</v>
      </c>
      <c r="N472" s="158">
        <f t="shared" si="51"/>
        <v>1.8212639526246741</v>
      </c>
      <c r="O472" s="158">
        <f t="shared" si="51"/>
        <v>1.1521531100478482</v>
      </c>
      <c r="P472" s="158">
        <f t="shared" si="51"/>
        <v>1.1683098591549319</v>
      </c>
      <c r="Q472" s="158">
        <f t="shared" si="49"/>
        <v>0.77826086956521601</v>
      </c>
      <c r="R472" s="158" t="e">
        <f t="shared" si="49"/>
        <v>#DIV/0!</v>
      </c>
      <c r="S472" s="158" t="e">
        <f t="shared" si="49"/>
        <v>#DIV/0!</v>
      </c>
      <c r="T472" s="159">
        <f t="shared" si="52"/>
        <v>3.0987238387679961</v>
      </c>
      <c r="V472" s="159">
        <f t="shared" si="53"/>
        <v>1.8212639526246741</v>
      </c>
      <c r="W472" s="159">
        <f t="shared" si="54"/>
        <v>3.0987238387679961</v>
      </c>
    </row>
    <row r="473" spans="1:23" x14ac:dyDescent="0.25">
      <c r="A473" s="154">
        <v>39063</v>
      </c>
      <c r="B473" s="155">
        <v>1802.79</v>
      </c>
      <c r="C473" s="156">
        <v>6.94</v>
      </c>
      <c r="D473" s="155">
        <v>2.52</v>
      </c>
      <c r="E473" s="155">
        <v>3.52</v>
      </c>
      <c r="F473" s="160"/>
      <c r="G473" s="160"/>
      <c r="H473" s="157">
        <f t="shared" si="50"/>
        <v>7.1902654867255222E-3</v>
      </c>
      <c r="I473" s="157">
        <f t="shared" si="50"/>
        <v>8.720930232558155E-3</v>
      </c>
      <c r="J473" s="157">
        <f t="shared" si="50"/>
        <v>6.3291139240506222E-2</v>
      </c>
      <c r="K473" s="157">
        <f t="shared" si="48"/>
        <v>-1.6759776536312887E-2</v>
      </c>
      <c r="L473" s="157" t="e">
        <f t="shared" si="48"/>
        <v>#DIV/0!</v>
      </c>
      <c r="M473" s="157" t="e">
        <f t="shared" si="48"/>
        <v>#DIV/0!</v>
      </c>
      <c r="N473" s="158">
        <f t="shared" si="51"/>
        <v>1.8343593239654485</v>
      </c>
      <c r="O473" s="158">
        <f t="shared" si="51"/>
        <v>1.1622009569378002</v>
      </c>
      <c r="P473" s="158">
        <f t="shared" si="51"/>
        <v>1.2422535211267629</v>
      </c>
      <c r="Q473" s="158">
        <f t="shared" si="49"/>
        <v>0.76521739130434641</v>
      </c>
      <c r="R473" s="158" t="e">
        <f t="shared" si="49"/>
        <v>#DIV/0!</v>
      </c>
      <c r="S473" s="158" t="e">
        <f t="shared" si="49"/>
        <v>#DIV/0!</v>
      </c>
      <c r="T473" s="159">
        <f t="shared" si="52"/>
        <v>3.1696718693689099</v>
      </c>
      <c r="V473" s="159">
        <f t="shared" si="53"/>
        <v>1.8343593239654485</v>
      </c>
      <c r="W473" s="159">
        <f t="shared" si="54"/>
        <v>3.1696718693689099</v>
      </c>
    </row>
    <row r="474" spans="1:23" x14ac:dyDescent="0.25">
      <c r="A474" s="154">
        <v>39064</v>
      </c>
      <c r="B474" s="155">
        <v>1803.86</v>
      </c>
      <c r="C474" s="156">
        <v>6.91</v>
      </c>
      <c r="D474" s="155">
        <v>2.4900000000000002</v>
      </c>
      <c r="E474" s="155">
        <v>3.52</v>
      </c>
      <c r="F474" s="160"/>
      <c r="G474" s="160"/>
      <c r="H474" s="157">
        <f t="shared" si="50"/>
        <v>5.9352448149807557E-4</v>
      </c>
      <c r="I474" s="157">
        <f t="shared" si="50"/>
        <v>-4.3227665706052631E-3</v>
      </c>
      <c r="J474" s="157">
        <f t="shared" si="50"/>
        <v>-1.1904761904761862E-2</v>
      </c>
      <c r="K474" s="157">
        <f t="shared" si="48"/>
        <v>0</v>
      </c>
      <c r="L474" s="157" t="e">
        <f t="shared" si="48"/>
        <v>#DIV/0!</v>
      </c>
      <c r="M474" s="157" t="e">
        <f t="shared" si="48"/>
        <v>#DIV/0!</v>
      </c>
      <c r="N474" s="158">
        <f t="shared" si="51"/>
        <v>1.8354480611320863</v>
      </c>
      <c r="O474" s="158">
        <f t="shared" si="51"/>
        <v>1.157177033492824</v>
      </c>
      <c r="P474" s="158">
        <f t="shared" si="51"/>
        <v>1.2274647887323968</v>
      </c>
      <c r="Q474" s="158">
        <f t="shared" si="49"/>
        <v>0.76521739130434641</v>
      </c>
      <c r="R474" s="158" t="e">
        <f t="shared" si="49"/>
        <v>#DIV/0!</v>
      </c>
      <c r="S474" s="158" t="e">
        <f t="shared" si="49"/>
        <v>#DIV/0!</v>
      </c>
      <c r="T474" s="159">
        <f t="shared" si="52"/>
        <v>3.1498592135295671</v>
      </c>
      <c r="V474" s="159">
        <f t="shared" si="53"/>
        <v>1.8354480611320863</v>
      </c>
      <c r="W474" s="159">
        <f t="shared" si="54"/>
        <v>3.1498592135295671</v>
      </c>
    </row>
    <row r="475" spans="1:23" x14ac:dyDescent="0.25">
      <c r="A475" s="154">
        <v>39065</v>
      </c>
      <c r="B475" s="155">
        <v>1836.14</v>
      </c>
      <c r="C475" s="156">
        <v>6.89</v>
      </c>
      <c r="D475" s="155">
        <v>2.59</v>
      </c>
      <c r="E475" s="155">
        <v>3.77</v>
      </c>
      <c r="F475" s="160"/>
      <c r="G475" s="160"/>
      <c r="H475" s="157">
        <f t="shared" si="50"/>
        <v>1.7894958588804188E-2</v>
      </c>
      <c r="I475" s="157">
        <f t="shared" si="50"/>
        <v>-2.8943560057888007E-3</v>
      </c>
      <c r="J475" s="157">
        <f t="shared" si="50"/>
        <v>4.0160642570280958E-2</v>
      </c>
      <c r="K475" s="157">
        <f t="shared" si="48"/>
        <v>7.1022727272727293E-2</v>
      </c>
      <c r="L475" s="157" t="e">
        <f t="shared" si="48"/>
        <v>#DIV/0!</v>
      </c>
      <c r="M475" s="157" t="e">
        <f t="shared" si="48"/>
        <v>#DIV/0!</v>
      </c>
      <c r="N475" s="158">
        <f t="shared" si="51"/>
        <v>1.8682933281779459</v>
      </c>
      <c r="O475" s="158">
        <f t="shared" si="51"/>
        <v>1.1538277511961732</v>
      </c>
      <c r="P475" s="158">
        <f t="shared" si="51"/>
        <v>1.2767605633802841</v>
      </c>
      <c r="Q475" s="158">
        <f t="shared" si="49"/>
        <v>0.81956521739130284</v>
      </c>
      <c r="R475" s="158" t="e">
        <f t="shared" si="49"/>
        <v>#DIV/0!</v>
      </c>
      <c r="S475" s="158" t="e">
        <f t="shared" si="49"/>
        <v>#DIV/0!</v>
      </c>
      <c r="T475" s="159">
        <f t="shared" si="52"/>
        <v>3.2501535319677606</v>
      </c>
      <c r="V475" s="159">
        <f t="shared" si="53"/>
        <v>1.8682933281779459</v>
      </c>
      <c r="W475" s="159">
        <f t="shared" si="54"/>
        <v>3.2501535319677606</v>
      </c>
    </row>
    <row r="476" spans="1:23" x14ac:dyDescent="0.25">
      <c r="A476" s="154">
        <v>39066</v>
      </c>
      <c r="B476" s="155">
        <v>1867.64</v>
      </c>
      <c r="C476" s="156">
        <v>7.04</v>
      </c>
      <c r="D476" s="155">
        <v>2.61</v>
      </c>
      <c r="E476" s="155">
        <v>3.83</v>
      </c>
      <c r="F476" s="160"/>
      <c r="G476" s="160"/>
      <c r="H476" s="157">
        <f t="shared" si="50"/>
        <v>1.7155554587340749E-2</v>
      </c>
      <c r="I476" s="157">
        <f t="shared" si="50"/>
        <v>2.1770682148040787E-2</v>
      </c>
      <c r="J476" s="157">
        <f t="shared" si="50"/>
        <v>7.7220077220077066E-3</v>
      </c>
      <c r="K476" s="157">
        <f t="shared" si="48"/>
        <v>1.5915119363395291E-2</v>
      </c>
      <c r="L476" s="157" t="e">
        <f t="shared" si="48"/>
        <v>#DIV/0!</v>
      </c>
      <c r="M476" s="157" t="e">
        <f t="shared" si="48"/>
        <v>#DIV/0!</v>
      </c>
      <c r="N476" s="158">
        <f t="shared" si="51"/>
        <v>1.9003449363546672</v>
      </c>
      <c r="O476" s="158">
        <f t="shared" si="51"/>
        <v>1.1789473684210539</v>
      </c>
      <c r="P476" s="158">
        <f t="shared" si="51"/>
        <v>1.2866197183098615</v>
      </c>
      <c r="Q476" s="158">
        <f t="shared" si="49"/>
        <v>0.83260869565217244</v>
      </c>
      <c r="R476" s="158" t="e">
        <f t="shared" si="49"/>
        <v>#DIV/0!</v>
      </c>
      <c r="S476" s="158" t="e">
        <f t="shared" si="49"/>
        <v>#DIV/0!</v>
      </c>
      <c r="T476" s="159">
        <f t="shared" si="52"/>
        <v>3.2981757823830877</v>
      </c>
      <c r="V476" s="159">
        <f t="shared" si="53"/>
        <v>1.9003449363546672</v>
      </c>
      <c r="W476" s="159">
        <f t="shared" si="54"/>
        <v>3.2981757823830877</v>
      </c>
    </row>
    <row r="477" spans="1:23" x14ac:dyDescent="0.25">
      <c r="A477" s="154">
        <v>39069</v>
      </c>
      <c r="B477" s="155">
        <v>1916.11</v>
      </c>
      <c r="C477" s="156">
        <v>7.46</v>
      </c>
      <c r="D477" s="155">
        <v>2.7</v>
      </c>
      <c r="E477" s="155">
        <v>4</v>
      </c>
      <c r="F477" s="160"/>
      <c r="G477" s="160"/>
      <c r="H477" s="157">
        <f t="shared" si="50"/>
        <v>2.5952539033218258E-2</v>
      </c>
      <c r="I477" s="157">
        <f t="shared" si="50"/>
        <v>5.9659090909090828E-2</v>
      </c>
      <c r="J477" s="157">
        <f t="shared" si="50"/>
        <v>3.4482758620689724E-2</v>
      </c>
      <c r="K477" s="157">
        <f t="shared" si="48"/>
        <v>4.4386422976501194E-2</v>
      </c>
      <c r="L477" s="157" t="e">
        <f t="shared" si="48"/>
        <v>#DIV/0!</v>
      </c>
      <c r="M477" s="157" t="e">
        <f t="shared" si="48"/>
        <v>#DIV/0!</v>
      </c>
      <c r="N477" s="158">
        <f t="shared" si="51"/>
        <v>1.9496637124919904</v>
      </c>
      <c r="O477" s="158">
        <f t="shared" si="51"/>
        <v>1.2492822966507189</v>
      </c>
      <c r="P477" s="158">
        <f t="shared" si="51"/>
        <v>1.3309859154929604</v>
      </c>
      <c r="Q477" s="158">
        <f t="shared" si="49"/>
        <v>0.86956521739130266</v>
      </c>
      <c r="R477" s="158" t="e">
        <f t="shared" si="49"/>
        <v>#DIV/0!</v>
      </c>
      <c r="S477" s="158" t="e">
        <f t="shared" si="49"/>
        <v>#DIV/0!</v>
      </c>
      <c r="T477" s="159">
        <f t="shared" si="52"/>
        <v>3.4498334295349817</v>
      </c>
      <c r="V477" s="159">
        <f t="shared" si="53"/>
        <v>1.9496637124919904</v>
      </c>
      <c r="W477" s="159">
        <f t="shared" si="54"/>
        <v>3.4498334295349817</v>
      </c>
    </row>
    <row r="478" spans="1:23" x14ac:dyDescent="0.25">
      <c r="A478" s="154">
        <v>39070</v>
      </c>
      <c r="B478" s="155">
        <v>1921.44</v>
      </c>
      <c r="C478" s="156">
        <v>7.35</v>
      </c>
      <c r="D478" s="155">
        <v>2.84</v>
      </c>
      <c r="E478" s="155">
        <v>3.96</v>
      </c>
      <c r="F478" s="160"/>
      <c r="G478" s="160"/>
      <c r="H478" s="157">
        <f t="shared" si="50"/>
        <v>2.7816774611062467E-3</v>
      </c>
      <c r="I478" s="157">
        <f t="shared" si="50"/>
        <v>-1.4745308310991967E-2</v>
      </c>
      <c r="J478" s="157">
        <f t="shared" si="50"/>
        <v>5.1851851851851816E-2</v>
      </c>
      <c r="K478" s="157">
        <f t="shared" si="48"/>
        <v>-1.0000000000000009E-2</v>
      </c>
      <c r="L478" s="157" t="e">
        <f t="shared" si="48"/>
        <v>#DIV/0!</v>
      </c>
      <c r="M478" s="157" t="e">
        <f t="shared" si="48"/>
        <v>#DIV/0!</v>
      </c>
      <c r="N478" s="158">
        <f t="shared" si="51"/>
        <v>1.9550870480977662</v>
      </c>
      <c r="O478" s="158">
        <f t="shared" si="51"/>
        <v>1.23086124401914</v>
      </c>
      <c r="P478" s="158">
        <f t="shared" si="51"/>
        <v>1.4000000000000028</v>
      </c>
      <c r="Q478" s="158">
        <f t="shared" si="49"/>
        <v>0.86086956521738967</v>
      </c>
      <c r="R478" s="158" t="e">
        <f t="shared" si="49"/>
        <v>#DIV/0!</v>
      </c>
      <c r="S478" s="158" t="e">
        <f t="shared" si="49"/>
        <v>#DIV/0!</v>
      </c>
      <c r="T478" s="159">
        <f t="shared" si="52"/>
        <v>3.4917308092365325</v>
      </c>
      <c r="V478" s="159">
        <f t="shared" si="53"/>
        <v>1.9550870480977662</v>
      </c>
      <c r="W478" s="159">
        <f t="shared" si="54"/>
        <v>3.4917308092365325</v>
      </c>
    </row>
    <row r="479" spans="1:23" x14ac:dyDescent="0.25">
      <c r="A479" s="154">
        <v>39071</v>
      </c>
      <c r="B479" s="155">
        <v>1936.55</v>
      </c>
      <c r="C479" s="156">
        <v>7.44</v>
      </c>
      <c r="D479" s="155">
        <v>2.82</v>
      </c>
      <c r="E479" s="155">
        <v>4.1399999999999997</v>
      </c>
      <c r="F479" s="160"/>
      <c r="G479" s="160"/>
      <c r="H479" s="157">
        <f t="shared" si="50"/>
        <v>7.8638937463568759E-3</v>
      </c>
      <c r="I479" s="157">
        <f t="shared" si="50"/>
        <v>1.224489795918382E-2</v>
      </c>
      <c r="J479" s="157">
        <f t="shared" si="50"/>
        <v>-7.0422535211267512E-3</v>
      </c>
      <c r="K479" s="157">
        <f t="shared" si="48"/>
        <v>4.5454545454545414E-2</v>
      </c>
      <c r="L479" s="157" t="e">
        <f t="shared" si="48"/>
        <v>#DIV/0!</v>
      </c>
      <c r="M479" s="157" t="e">
        <f t="shared" si="48"/>
        <v>#DIV/0!</v>
      </c>
      <c r="N479" s="158">
        <f t="shared" si="51"/>
        <v>1.9704616449088856</v>
      </c>
      <c r="O479" s="158">
        <f t="shared" si="51"/>
        <v>1.2459330143540683</v>
      </c>
      <c r="P479" s="158">
        <f t="shared" si="51"/>
        <v>1.3901408450704253</v>
      </c>
      <c r="Q479" s="158">
        <f t="shared" si="49"/>
        <v>0.89999999999999825</v>
      </c>
      <c r="R479" s="158" t="e">
        <f t="shared" si="49"/>
        <v>#DIV/0!</v>
      </c>
      <c r="S479" s="158" t="e">
        <f t="shared" si="49"/>
        <v>#DIV/0!</v>
      </c>
      <c r="T479" s="159">
        <f t="shared" si="52"/>
        <v>3.536073859424492</v>
      </c>
      <c r="V479" s="159">
        <f t="shared" si="53"/>
        <v>1.9704616449088856</v>
      </c>
      <c r="W479" s="159">
        <f t="shared" si="54"/>
        <v>3.536073859424492</v>
      </c>
    </row>
    <row r="480" spans="1:23" x14ac:dyDescent="0.25">
      <c r="A480" s="154">
        <v>39072</v>
      </c>
      <c r="B480" s="155">
        <v>1908.99</v>
      </c>
      <c r="C480" s="156">
        <v>7.46</v>
      </c>
      <c r="D480" s="155">
        <v>2.83</v>
      </c>
      <c r="E480" s="155">
        <v>4.01</v>
      </c>
      <c r="F480" s="160"/>
      <c r="G480" s="160"/>
      <c r="H480" s="157">
        <f t="shared" si="50"/>
        <v>-1.4231494151971225E-2</v>
      </c>
      <c r="I480" s="157">
        <f t="shared" si="50"/>
        <v>2.6881720430107503E-3</v>
      </c>
      <c r="J480" s="157">
        <f t="shared" si="50"/>
        <v>3.5460992907803135E-3</v>
      </c>
      <c r="K480" s="157">
        <f t="shared" si="48"/>
        <v>-3.1400966183574908E-2</v>
      </c>
      <c r="L480" s="157" t="e">
        <f t="shared" si="48"/>
        <v>#DIV/0!</v>
      </c>
      <c r="M480" s="157" t="e">
        <f t="shared" si="48"/>
        <v>#DIV/0!</v>
      </c>
      <c r="N480" s="158">
        <f t="shared" si="51"/>
        <v>1.9424190315326813</v>
      </c>
      <c r="O480" s="158">
        <f t="shared" si="51"/>
        <v>1.2492822966507191</v>
      </c>
      <c r="P480" s="158">
        <f t="shared" si="51"/>
        <v>1.3950704225352144</v>
      </c>
      <c r="Q480" s="158">
        <f t="shared" si="49"/>
        <v>0.87173913043478091</v>
      </c>
      <c r="R480" s="158" t="e">
        <f t="shared" si="49"/>
        <v>#DIV/0!</v>
      </c>
      <c r="S480" s="158" t="e">
        <f t="shared" si="49"/>
        <v>#DIV/0!</v>
      </c>
      <c r="T480" s="159">
        <f t="shared" si="52"/>
        <v>3.5160918496207145</v>
      </c>
      <c r="V480" s="159">
        <f t="shared" si="53"/>
        <v>1.9424190315326813</v>
      </c>
      <c r="W480" s="159">
        <f t="shared" si="54"/>
        <v>3.5160918496207145</v>
      </c>
    </row>
    <row r="481" spans="1:23" x14ac:dyDescent="0.25">
      <c r="A481" s="154">
        <v>39073</v>
      </c>
      <c r="B481" s="155">
        <v>1895.64</v>
      </c>
      <c r="C481" s="156">
        <v>7.59</v>
      </c>
      <c r="D481" s="155">
        <v>2.74</v>
      </c>
      <c r="E481" s="155">
        <v>3.86</v>
      </c>
      <c r="F481" s="160"/>
      <c r="G481" s="160"/>
      <c r="H481" s="157">
        <f t="shared" si="50"/>
        <v>-6.9932267848442642E-3</v>
      </c>
      <c r="I481" s="157">
        <f t="shared" si="50"/>
        <v>1.7426273458444941E-2</v>
      </c>
      <c r="J481" s="157">
        <f t="shared" si="50"/>
        <v>-3.180212014134276E-2</v>
      </c>
      <c r="K481" s="157">
        <f t="shared" si="48"/>
        <v>-3.7406483790523692E-2</v>
      </c>
      <c r="L481" s="157" t="e">
        <f t="shared" si="48"/>
        <v>#DIV/0!</v>
      </c>
      <c r="M481" s="157" t="e">
        <f t="shared" si="48"/>
        <v>#DIV/0!</v>
      </c>
      <c r="N481" s="158">
        <f t="shared" si="51"/>
        <v>1.9288352547339755</v>
      </c>
      <c r="O481" s="158">
        <f t="shared" si="51"/>
        <v>1.2710526315789488</v>
      </c>
      <c r="P481" s="158">
        <f t="shared" si="51"/>
        <v>1.3507042253521158</v>
      </c>
      <c r="Q481" s="158">
        <f t="shared" si="49"/>
        <v>0.83913043478260707</v>
      </c>
      <c r="R481" s="158" t="e">
        <f t="shared" si="49"/>
        <v>#DIV/0!</v>
      </c>
      <c r="S481" s="158" t="e">
        <f t="shared" si="49"/>
        <v>#DIV/0!</v>
      </c>
      <c r="T481" s="159">
        <f t="shared" si="52"/>
        <v>3.4608872917136715</v>
      </c>
      <c r="V481" s="159">
        <f t="shared" si="53"/>
        <v>1.9288352547339755</v>
      </c>
      <c r="W481" s="159">
        <f t="shared" si="54"/>
        <v>3.4608872917136715</v>
      </c>
    </row>
    <row r="482" spans="1:23" x14ac:dyDescent="0.25">
      <c r="A482" s="154">
        <v>39076</v>
      </c>
      <c r="B482" s="155">
        <v>1939.1</v>
      </c>
      <c r="C482" s="156">
        <v>7.84</v>
      </c>
      <c r="D482" s="155">
        <v>2.98</v>
      </c>
      <c r="E482" s="155">
        <v>3.86</v>
      </c>
      <c r="F482" s="160"/>
      <c r="G482" s="160"/>
      <c r="H482" s="157">
        <f t="shared" si="50"/>
        <v>2.2926294022071581E-2</v>
      </c>
      <c r="I482" s="157">
        <f t="shared" si="50"/>
        <v>3.2938076416337392E-2</v>
      </c>
      <c r="J482" s="157">
        <f t="shared" si="50"/>
        <v>8.7591240875912302E-2</v>
      </c>
      <c r="K482" s="157">
        <f t="shared" si="48"/>
        <v>0</v>
      </c>
      <c r="L482" s="157" t="e">
        <f t="shared" si="48"/>
        <v>#DIV/0!</v>
      </c>
      <c r="M482" s="157" t="e">
        <f t="shared" si="48"/>
        <v>#DIV/0!</v>
      </c>
      <c r="N482" s="158">
        <f t="shared" si="51"/>
        <v>1.973056298904144</v>
      </c>
      <c r="O482" s="158">
        <f t="shared" si="51"/>
        <v>1.3129186602870828</v>
      </c>
      <c r="P482" s="158">
        <f t="shared" si="51"/>
        <v>1.4690140845070454</v>
      </c>
      <c r="Q482" s="158">
        <f t="shared" si="49"/>
        <v>0.83913043478260707</v>
      </c>
      <c r="R482" s="158" t="e">
        <f t="shared" si="49"/>
        <v>#DIV/0!</v>
      </c>
      <c r="S482" s="158" t="e">
        <f t="shared" si="49"/>
        <v>#DIV/0!</v>
      </c>
      <c r="T482" s="159">
        <f t="shared" si="52"/>
        <v>3.6210631795767352</v>
      </c>
      <c r="V482" s="159">
        <f t="shared" si="53"/>
        <v>1.973056298904144</v>
      </c>
      <c r="W482" s="159">
        <f t="shared" si="54"/>
        <v>3.6210631795767352</v>
      </c>
    </row>
    <row r="483" spans="1:23" x14ac:dyDescent="0.25">
      <c r="A483" s="154">
        <v>39077</v>
      </c>
      <c r="B483" s="155">
        <v>1938.24</v>
      </c>
      <c r="C483" s="156">
        <v>7.83</v>
      </c>
      <c r="D483" s="155">
        <v>2.99</v>
      </c>
      <c r="E483" s="155">
        <v>4.04</v>
      </c>
      <c r="F483" s="160"/>
      <c r="G483" s="160"/>
      <c r="H483" s="157">
        <f t="shared" si="50"/>
        <v>-4.4350471868392916E-4</v>
      </c>
      <c r="I483" s="157">
        <f t="shared" si="50"/>
        <v>-1.2755102040815647E-3</v>
      </c>
      <c r="J483" s="157">
        <f t="shared" si="50"/>
        <v>3.3557046979866278E-3</v>
      </c>
      <c r="K483" s="157">
        <f t="shared" si="48"/>
        <v>4.663212435233155E-2</v>
      </c>
      <c r="L483" s="157" t="e">
        <f t="shared" si="48"/>
        <v>#DIV/0!</v>
      </c>
      <c r="M483" s="157" t="e">
        <f t="shared" si="48"/>
        <v>#DIV/0!</v>
      </c>
      <c r="N483" s="158">
        <f t="shared" si="51"/>
        <v>1.972181239125351</v>
      </c>
      <c r="O483" s="158">
        <f t="shared" si="51"/>
        <v>1.3112440191387575</v>
      </c>
      <c r="P483" s="158">
        <f t="shared" si="51"/>
        <v>1.4739436619718342</v>
      </c>
      <c r="Q483" s="158">
        <f t="shared" si="49"/>
        <v>0.87826086956521565</v>
      </c>
      <c r="R483" s="158" t="e">
        <f t="shared" si="49"/>
        <v>#DIV/0!</v>
      </c>
      <c r="S483" s="158" t="e">
        <f t="shared" si="49"/>
        <v>#DIV/0!</v>
      </c>
      <c r="T483" s="159">
        <f t="shared" si="52"/>
        <v>3.663448550675807</v>
      </c>
      <c r="V483" s="159">
        <f t="shared" si="53"/>
        <v>1.972181239125351</v>
      </c>
      <c r="W483" s="159">
        <f t="shared" si="54"/>
        <v>3.663448550675807</v>
      </c>
    </row>
    <row r="484" spans="1:23" x14ac:dyDescent="0.25">
      <c r="A484" s="154">
        <v>39078</v>
      </c>
      <c r="B484" s="155">
        <v>1982.88</v>
      </c>
      <c r="C484" s="156">
        <v>8.0299999999999994</v>
      </c>
      <c r="D484" s="155">
        <v>3.22</v>
      </c>
      <c r="E484" s="155">
        <v>4.09</v>
      </c>
      <c r="F484" s="160"/>
      <c r="G484" s="160"/>
      <c r="H484" s="157">
        <f t="shared" si="50"/>
        <v>2.3031203566121983E-2</v>
      </c>
      <c r="I484" s="157">
        <f t="shared" si="50"/>
        <v>2.5542784163473664E-2</v>
      </c>
      <c r="J484" s="157">
        <f t="shared" si="50"/>
        <v>7.6923076923076872E-2</v>
      </c>
      <c r="K484" s="157">
        <f t="shared" si="48"/>
        <v>1.2376237623762387E-2</v>
      </c>
      <c r="L484" s="157" t="e">
        <f t="shared" si="48"/>
        <v>#DIV/0!</v>
      </c>
      <c r="M484" s="157" t="e">
        <f t="shared" si="48"/>
        <v>#DIV/0!</v>
      </c>
      <c r="N484" s="158">
        <f t="shared" si="51"/>
        <v>2.0176029467129335</v>
      </c>
      <c r="O484" s="158">
        <f t="shared" si="51"/>
        <v>1.3447368421052646</v>
      </c>
      <c r="P484" s="158">
        <f t="shared" si="51"/>
        <v>1.5873239436619753</v>
      </c>
      <c r="Q484" s="158">
        <f t="shared" si="49"/>
        <v>0.88913043478260689</v>
      </c>
      <c r="R484" s="158" t="e">
        <f t="shared" si="49"/>
        <v>#DIV/0!</v>
      </c>
      <c r="S484" s="158" t="e">
        <f t="shared" si="49"/>
        <v>#DIV/0!</v>
      </c>
      <c r="T484" s="159">
        <f t="shared" si="52"/>
        <v>3.8211912205498466</v>
      </c>
      <c r="V484" s="159">
        <f t="shared" si="53"/>
        <v>2.0176029467129335</v>
      </c>
      <c r="W484" s="159">
        <f t="shared" si="54"/>
        <v>3.8211912205498466</v>
      </c>
    </row>
    <row r="485" spans="1:23" x14ac:dyDescent="0.25">
      <c r="A485" s="154">
        <v>39079</v>
      </c>
      <c r="B485" s="155">
        <v>1979.93</v>
      </c>
      <c r="C485" s="156">
        <v>7.86</v>
      </c>
      <c r="D485" s="155">
        <v>3.22</v>
      </c>
      <c r="E485" s="155">
        <v>4.07</v>
      </c>
      <c r="F485" s="160"/>
      <c r="G485" s="160"/>
      <c r="H485" s="157">
        <f t="shared" si="50"/>
        <v>-1.4877350117001864E-3</v>
      </c>
      <c r="I485" s="157">
        <f t="shared" si="50"/>
        <v>-2.1170610211705965E-2</v>
      </c>
      <c r="J485" s="157">
        <f t="shared" si="50"/>
        <v>0</v>
      </c>
      <c r="K485" s="157">
        <f t="shared" si="48"/>
        <v>-4.8899755501221609E-3</v>
      </c>
      <c r="L485" s="157" t="e">
        <f t="shared" si="48"/>
        <v>#DIV/0!</v>
      </c>
      <c r="M485" s="157" t="e">
        <f t="shared" si="48"/>
        <v>#DIV/0!</v>
      </c>
      <c r="N485" s="158">
        <f t="shared" si="51"/>
        <v>2.0146012881693993</v>
      </c>
      <c r="O485" s="158">
        <f t="shared" si="51"/>
        <v>1.3162679425837336</v>
      </c>
      <c r="P485" s="158">
        <f t="shared" si="51"/>
        <v>1.5873239436619753</v>
      </c>
      <c r="Q485" s="158">
        <f t="shared" si="49"/>
        <v>0.88478260869565051</v>
      </c>
      <c r="R485" s="158" t="e">
        <f t="shared" si="49"/>
        <v>#DIV/0!</v>
      </c>
      <c r="S485" s="158" t="e">
        <f t="shared" si="49"/>
        <v>#DIV/0!</v>
      </c>
      <c r="T485" s="159">
        <f t="shared" si="52"/>
        <v>3.7883744949413591</v>
      </c>
      <c r="V485" s="159">
        <f t="shared" si="53"/>
        <v>2.0146012881693993</v>
      </c>
      <c r="W485" s="159">
        <f t="shared" si="54"/>
        <v>3.7883744949413591</v>
      </c>
    </row>
    <row r="486" spans="1:23" x14ac:dyDescent="0.25">
      <c r="A486" s="154">
        <v>39080</v>
      </c>
      <c r="B486" s="155">
        <v>2041.05</v>
      </c>
      <c r="C486" s="156">
        <v>8.25</v>
      </c>
      <c r="D486" s="155">
        <v>3.16</v>
      </c>
      <c r="E486" s="155">
        <v>4.07</v>
      </c>
      <c r="F486" s="160"/>
      <c r="G486" s="160"/>
      <c r="H486" s="157">
        <f t="shared" si="50"/>
        <v>3.0869778224482669E-2</v>
      </c>
      <c r="I486" s="157">
        <f t="shared" si="50"/>
        <v>4.961832061068705E-2</v>
      </c>
      <c r="J486" s="157">
        <f t="shared" si="50"/>
        <v>-1.8633540372670843E-2</v>
      </c>
      <c r="K486" s="157">
        <f t="shared" si="48"/>
        <v>0</v>
      </c>
      <c r="L486" s="157" t="e">
        <f t="shared" si="48"/>
        <v>#DIV/0!</v>
      </c>
      <c r="M486" s="157" t="e">
        <f t="shared" si="48"/>
        <v>#DIV/0!</v>
      </c>
      <c r="N486" s="158">
        <f t="shared" si="51"/>
        <v>2.0767915831459458</v>
      </c>
      <c r="O486" s="158">
        <f t="shared" si="51"/>
        <v>1.3815789473684228</v>
      </c>
      <c r="P486" s="158">
        <f t="shared" si="51"/>
        <v>1.5577464788732427</v>
      </c>
      <c r="Q486" s="158">
        <f t="shared" si="49"/>
        <v>0.88478260869565051</v>
      </c>
      <c r="R486" s="158" t="e">
        <f t="shared" si="49"/>
        <v>#DIV/0!</v>
      </c>
      <c r="S486" s="158" t="e">
        <f t="shared" si="49"/>
        <v>#DIV/0!</v>
      </c>
      <c r="T486" s="159">
        <f t="shared" si="52"/>
        <v>3.824108034937316</v>
      </c>
      <c r="V486" s="159">
        <f t="shared" si="53"/>
        <v>2.0767915831459458</v>
      </c>
      <c r="W486" s="159">
        <f t="shared" si="54"/>
        <v>3.824108034937316</v>
      </c>
    </row>
    <row r="487" spans="1:23" x14ac:dyDescent="0.25">
      <c r="A487" s="154">
        <v>39086</v>
      </c>
      <c r="B487" s="155">
        <v>2067.09</v>
      </c>
      <c r="C487" s="156">
        <v>8.0500000000000007</v>
      </c>
      <c r="D487" s="155">
        <v>3.07</v>
      </c>
      <c r="E487" s="155">
        <v>4.07</v>
      </c>
      <c r="F487" s="160"/>
      <c r="G487" s="160"/>
      <c r="H487" s="157">
        <f t="shared" si="50"/>
        <v>1.2758139193062457E-2</v>
      </c>
      <c r="I487" s="157">
        <f t="shared" si="50"/>
        <v>-2.4242424242424176E-2</v>
      </c>
      <c r="J487" s="157">
        <f t="shared" si="50"/>
        <v>-2.8481012658227889E-2</v>
      </c>
      <c r="K487" s="157">
        <f t="shared" si="48"/>
        <v>0</v>
      </c>
      <c r="L487" s="157" t="e">
        <f t="shared" si="48"/>
        <v>#DIV/0!</v>
      </c>
      <c r="M487" s="157" t="e">
        <f t="shared" si="48"/>
        <v>#DIV/0!</v>
      </c>
      <c r="N487" s="158">
        <f t="shared" si="51"/>
        <v>2.1032875792387022</v>
      </c>
      <c r="O487" s="158">
        <f t="shared" si="51"/>
        <v>1.3480861244019158</v>
      </c>
      <c r="P487" s="158">
        <f t="shared" si="51"/>
        <v>1.513380281690144</v>
      </c>
      <c r="Q487" s="158">
        <f t="shared" si="49"/>
        <v>0.88478260869565051</v>
      </c>
      <c r="R487" s="158" t="e">
        <f t="shared" si="49"/>
        <v>#DIV/0!</v>
      </c>
      <c r="S487" s="158" t="e">
        <f t="shared" si="49"/>
        <v>#DIV/0!</v>
      </c>
      <c r="T487" s="159">
        <f t="shared" si="52"/>
        <v>3.7462490147877103</v>
      </c>
      <c r="V487" s="159">
        <f t="shared" si="53"/>
        <v>2.1032875792387022</v>
      </c>
      <c r="W487" s="159">
        <f t="shared" si="54"/>
        <v>3.7462490147877103</v>
      </c>
    </row>
    <row r="488" spans="1:23" x14ac:dyDescent="0.25">
      <c r="A488" s="154">
        <v>39087</v>
      </c>
      <c r="B488" s="155">
        <v>2072.88</v>
      </c>
      <c r="C488" s="156">
        <v>7.69</v>
      </c>
      <c r="D488" s="155">
        <v>2.98</v>
      </c>
      <c r="E488" s="155">
        <v>4.37</v>
      </c>
      <c r="F488" s="160"/>
      <c r="G488" s="160"/>
      <c r="H488" s="157">
        <f t="shared" si="50"/>
        <v>2.8010391419821534E-3</v>
      </c>
      <c r="I488" s="157">
        <f t="shared" si="50"/>
        <v>-4.4720496894409933E-2</v>
      </c>
      <c r="J488" s="157">
        <f t="shared" si="50"/>
        <v>-2.9315960912052019E-2</v>
      </c>
      <c r="K488" s="157">
        <f t="shared" si="50"/>
        <v>7.3710073710073765E-2</v>
      </c>
      <c r="L488" s="157" t="e">
        <f t="shared" si="50"/>
        <v>#DIV/0!</v>
      </c>
      <c r="M488" s="157" t="e">
        <f t="shared" si="50"/>
        <v>#DIV/0!</v>
      </c>
      <c r="N488" s="158">
        <f t="shared" si="51"/>
        <v>2.1091789700749946</v>
      </c>
      <c r="O488" s="158">
        <f t="shared" si="51"/>
        <v>1.2877990430622028</v>
      </c>
      <c r="P488" s="158">
        <f t="shared" si="51"/>
        <v>1.4690140845070454</v>
      </c>
      <c r="Q488" s="158">
        <f t="shared" si="51"/>
        <v>0.94999999999999829</v>
      </c>
      <c r="R488" s="158" t="e">
        <f t="shared" si="51"/>
        <v>#DIV/0!</v>
      </c>
      <c r="S488" s="158" t="e">
        <f t="shared" si="51"/>
        <v>#DIV/0!</v>
      </c>
      <c r="T488" s="159">
        <f t="shared" si="52"/>
        <v>3.7068131275692466</v>
      </c>
      <c r="V488" s="159">
        <f t="shared" si="53"/>
        <v>2.1091789700749946</v>
      </c>
      <c r="W488" s="159">
        <f t="shared" si="54"/>
        <v>3.7068131275692466</v>
      </c>
    </row>
    <row r="489" spans="1:23" x14ac:dyDescent="0.25">
      <c r="A489" s="154">
        <v>39090</v>
      </c>
      <c r="B489" s="155">
        <v>2131.56</v>
      </c>
      <c r="C489" s="156">
        <v>8.07</v>
      </c>
      <c r="D489" s="155">
        <v>3.02</v>
      </c>
      <c r="E489" s="155">
        <v>4.8099999999999996</v>
      </c>
      <c r="F489" s="160"/>
      <c r="G489" s="160"/>
      <c r="H489" s="157">
        <f t="shared" ref="H489:M531" si="55">B489/B488-1</f>
        <v>2.8308440430705017E-2</v>
      </c>
      <c r="I489" s="157">
        <f t="shared" si="55"/>
        <v>4.9414824447334249E-2</v>
      </c>
      <c r="J489" s="157">
        <f t="shared" si="55"/>
        <v>1.3422818791946289E-2</v>
      </c>
      <c r="K489" s="157">
        <f t="shared" si="55"/>
        <v>0.10068649885583514</v>
      </c>
      <c r="L489" s="157" t="e">
        <f t="shared" si="55"/>
        <v>#DIV/0!</v>
      </c>
      <c r="M489" s="157" t="e">
        <f t="shared" si="55"/>
        <v>#DIV/0!</v>
      </c>
      <c r="N489" s="158">
        <f t="shared" ref="N489:S531" si="56">N488*(1+H489)</f>
        <v>2.1688865373070585</v>
      </c>
      <c r="O489" s="158">
        <f t="shared" si="56"/>
        <v>1.3514354066985665</v>
      </c>
      <c r="P489" s="158">
        <f t="shared" si="56"/>
        <v>1.4887323943662003</v>
      </c>
      <c r="Q489" s="158">
        <f t="shared" si="56"/>
        <v>1.0456521739130415</v>
      </c>
      <c r="R489" s="158" t="e">
        <f t="shared" si="56"/>
        <v>#DIV/0!</v>
      </c>
      <c r="S489" s="158" t="e">
        <f t="shared" si="56"/>
        <v>#DIV/0!</v>
      </c>
      <c r="T489" s="159">
        <f t="shared" si="52"/>
        <v>3.8858199749778084</v>
      </c>
      <c r="V489" s="159">
        <f t="shared" si="53"/>
        <v>2.1688865373070585</v>
      </c>
      <c r="W489" s="159">
        <f t="shared" si="54"/>
        <v>3.8858199749778084</v>
      </c>
    </row>
    <row r="490" spans="1:23" x14ac:dyDescent="0.25">
      <c r="A490" s="154">
        <v>39091</v>
      </c>
      <c r="B490" s="155">
        <v>2200.09</v>
      </c>
      <c r="C490" s="156">
        <v>8.2899999999999991</v>
      </c>
      <c r="D490" s="155">
        <v>3.09</v>
      </c>
      <c r="E490" s="155">
        <v>5.24</v>
      </c>
      <c r="F490" s="160"/>
      <c r="G490" s="160"/>
      <c r="H490" s="157">
        <f t="shared" si="55"/>
        <v>3.2150162322430509E-2</v>
      </c>
      <c r="I490" s="157">
        <f t="shared" si="55"/>
        <v>2.7261462205699916E-2</v>
      </c>
      <c r="J490" s="157">
        <f t="shared" si="55"/>
        <v>2.3178807947019875E-2</v>
      </c>
      <c r="K490" s="157">
        <f t="shared" si="55"/>
        <v>8.9397089397089458E-2</v>
      </c>
      <c r="L490" s="157" t="e">
        <f t="shared" si="55"/>
        <v>#DIV/0!</v>
      </c>
      <c r="M490" s="157" t="e">
        <f t="shared" si="55"/>
        <v>#DIV/0!</v>
      </c>
      <c r="N490" s="158">
        <f t="shared" si="56"/>
        <v>2.2386165915404148</v>
      </c>
      <c r="O490" s="158">
        <f t="shared" si="56"/>
        <v>1.3882775119617241</v>
      </c>
      <c r="P490" s="158">
        <f t="shared" si="56"/>
        <v>1.5232394366197215</v>
      </c>
      <c r="Q490" s="158">
        <f t="shared" si="56"/>
        <v>1.1391304347826066</v>
      </c>
      <c r="R490" s="158" t="e">
        <f t="shared" si="56"/>
        <v>#DIV/0!</v>
      </c>
      <c r="S490" s="158" t="e">
        <f t="shared" si="56"/>
        <v>#DIV/0!</v>
      </c>
      <c r="T490" s="159">
        <f t="shared" si="52"/>
        <v>4.0506473833640522</v>
      </c>
      <c r="V490" s="159">
        <f t="shared" si="53"/>
        <v>2.2386165915404148</v>
      </c>
      <c r="W490" s="159">
        <f t="shared" si="54"/>
        <v>4.0506473833640522</v>
      </c>
    </row>
    <row r="491" spans="1:23" x14ac:dyDescent="0.25">
      <c r="A491" s="154">
        <v>39092</v>
      </c>
      <c r="B491" s="155">
        <v>2255.9699999999998</v>
      </c>
      <c r="C491" s="156">
        <v>8.4499999999999993</v>
      </c>
      <c r="D491" s="155">
        <v>3.09</v>
      </c>
      <c r="E491" s="155">
        <v>5.36</v>
      </c>
      <c r="F491" s="160"/>
      <c r="G491" s="160"/>
      <c r="H491" s="157">
        <f t="shared" si="55"/>
        <v>2.5398960951597216E-2</v>
      </c>
      <c r="I491" s="157">
        <f t="shared" si="55"/>
        <v>1.93003618817853E-2</v>
      </c>
      <c r="J491" s="157">
        <f t="shared" si="55"/>
        <v>0</v>
      </c>
      <c r="K491" s="157">
        <f t="shared" si="55"/>
        <v>2.2900763358778553E-2</v>
      </c>
      <c r="L491" s="157" t="e">
        <f t="shared" si="55"/>
        <v>#DIV/0!</v>
      </c>
      <c r="M491" s="157" t="e">
        <f t="shared" si="55"/>
        <v>#DIV/0!</v>
      </c>
      <c r="N491" s="158">
        <f t="shared" si="56"/>
        <v>2.2954751269345475</v>
      </c>
      <c r="O491" s="158">
        <f t="shared" si="56"/>
        <v>1.4150717703349298</v>
      </c>
      <c r="P491" s="158">
        <f t="shared" si="56"/>
        <v>1.5232394366197215</v>
      </c>
      <c r="Q491" s="158">
        <f t="shared" si="56"/>
        <v>1.1652173913043455</v>
      </c>
      <c r="R491" s="158" t="e">
        <f t="shared" si="56"/>
        <v>#DIV/0!</v>
      </c>
      <c r="S491" s="158" t="e">
        <f t="shared" si="56"/>
        <v>#DIV/0!</v>
      </c>
      <c r="T491" s="159">
        <f t="shared" si="52"/>
        <v>4.1035285982589969</v>
      </c>
      <c r="V491" s="159">
        <f t="shared" si="53"/>
        <v>2.2954751269345475</v>
      </c>
      <c r="W491" s="159">
        <f t="shared" si="54"/>
        <v>4.1035285982589969</v>
      </c>
    </row>
    <row r="492" spans="1:23" x14ac:dyDescent="0.25">
      <c r="A492" s="154">
        <v>39093</v>
      </c>
      <c r="B492" s="155">
        <v>2231.63</v>
      </c>
      <c r="C492" s="156">
        <v>8.19</v>
      </c>
      <c r="D492" s="155">
        <v>3.14</v>
      </c>
      <c r="E492" s="155">
        <v>5.14</v>
      </c>
      <c r="F492" s="160"/>
      <c r="G492" s="160"/>
      <c r="H492" s="157">
        <f t="shared" si="55"/>
        <v>-1.0789150564945338E-2</v>
      </c>
      <c r="I492" s="157">
        <f t="shared" si="55"/>
        <v>-3.0769230769230771E-2</v>
      </c>
      <c r="J492" s="157">
        <f t="shared" si="55"/>
        <v>1.6181229773462924E-2</v>
      </c>
      <c r="K492" s="157">
        <f t="shared" si="55"/>
        <v>-4.1044776119403048E-2</v>
      </c>
      <c r="L492" s="157" t="e">
        <f t="shared" si="55"/>
        <v>#DIV/0!</v>
      </c>
      <c r="M492" s="157" t="e">
        <f t="shared" si="55"/>
        <v>#DIV/0!</v>
      </c>
      <c r="N492" s="158">
        <f t="shared" si="56"/>
        <v>2.2707089001719636</v>
      </c>
      <c r="O492" s="158">
        <f t="shared" si="56"/>
        <v>1.3715311004784705</v>
      </c>
      <c r="P492" s="158">
        <f t="shared" si="56"/>
        <v>1.5478873239436655</v>
      </c>
      <c r="Q492" s="158">
        <f t="shared" si="56"/>
        <v>1.1173913043478239</v>
      </c>
      <c r="R492" s="158" t="e">
        <f t="shared" si="56"/>
        <v>#DIV/0!</v>
      </c>
      <c r="S492" s="158" t="e">
        <f t="shared" si="56"/>
        <v>#DIV/0!</v>
      </c>
      <c r="T492" s="159">
        <f t="shared" si="52"/>
        <v>4.0368097287699598</v>
      </c>
      <c r="V492" s="159">
        <f t="shared" si="53"/>
        <v>2.2707089001719636</v>
      </c>
      <c r="W492" s="159">
        <f t="shared" si="54"/>
        <v>4.0368097287699598</v>
      </c>
    </row>
    <row r="493" spans="1:23" x14ac:dyDescent="0.25">
      <c r="A493" s="154">
        <v>39094</v>
      </c>
      <c r="B493" s="155">
        <v>2173.75</v>
      </c>
      <c r="C493" s="156">
        <v>8.02</v>
      </c>
      <c r="D493" s="155">
        <v>3.29</v>
      </c>
      <c r="E493" s="155">
        <v>5.07</v>
      </c>
      <c r="F493" s="160"/>
      <c r="G493" s="160"/>
      <c r="H493" s="157">
        <f t="shared" si="55"/>
        <v>-2.5936199101105561E-2</v>
      </c>
      <c r="I493" s="157">
        <f t="shared" si="55"/>
        <v>-2.0757020757020794E-2</v>
      </c>
      <c r="J493" s="157">
        <f t="shared" si="55"/>
        <v>4.7770700636942554E-2</v>
      </c>
      <c r="K493" s="157">
        <f t="shared" si="55"/>
        <v>-1.3618677042801397E-2</v>
      </c>
      <c r="L493" s="157" t="e">
        <f t="shared" si="55"/>
        <v>#DIV/0!</v>
      </c>
      <c r="M493" s="157" t="e">
        <f t="shared" si="55"/>
        <v>#DIV/0!</v>
      </c>
      <c r="N493" s="158">
        <f t="shared" si="56"/>
        <v>2.2118153420364512</v>
      </c>
      <c r="O493" s="158">
        <f t="shared" si="56"/>
        <v>1.3430622009569393</v>
      </c>
      <c r="P493" s="158">
        <f t="shared" si="56"/>
        <v>1.6218309859154965</v>
      </c>
      <c r="Q493" s="158">
        <f t="shared" si="56"/>
        <v>1.1021739130434762</v>
      </c>
      <c r="R493" s="158" t="e">
        <f t="shared" si="56"/>
        <v>#DIV/0!</v>
      </c>
      <c r="S493" s="158" t="e">
        <f t="shared" si="56"/>
        <v>#DIV/0!</v>
      </c>
      <c r="T493" s="159">
        <f t="shared" si="52"/>
        <v>4.0670670999159118</v>
      </c>
      <c r="V493" s="159">
        <f t="shared" si="53"/>
        <v>2.2118153420364512</v>
      </c>
      <c r="W493" s="159">
        <f t="shared" si="54"/>
        <v>4.0670670999159118</v>
      </c>
    </row>
    <row r="494" spans="1:23" x14ac:dyDescent="0.25">
      <c r="A494" s="154">
        <v>39097</v>
      </c>
      <c r="B494" s="155">
        <v>2287.34</v>
      </c>
      <c r="C494" s="156">
        <v>8.43</v>
      </c>
      <c r="D494" s="155">
        <v>3.43</v>
      </c>
      <c r="E494" s="155">
        <v>5.58</v>
      </c>
      <c r="F494" s="160"/>
      <c r="G494" s="160"/>
      <c r="H494" s="157">
        <f t="shared" si="55"/>
        <v>5.225531914893633E-2</v>
      </c>
      <c r="I494" s="157">
        <f t="shared" si="55"/>
        <v>5.1122194513715691E-2</v>
      </c>
      <c r="J494" s="157">
        <f t="shared" si="55"/>
        <v>4.2553191489361764E-2</v>
      </c>
      <c r="K494" s="157">
        <f t="shared" si="55"/>
        <v>0.10059171597633121</v>
      </c>
      <c r="L494" s="157" t="e">
        <f t="shared" si="55"/>
        <v>#DIV/0!</v>
      </c>
      <c r="M494" s="157" t="e">
        <f t="shared" si="55"/>
        <v>#DIV/0!</v>
      </c>
      <c r="N494" s="158">
        <f t="shared" si="56"/>
        <v>2.3273944586330799</v>
      </c>
      <c r="O494" s="158">
        <f t="shared" si="56"/>
        <v>1.411722488038279</v>
      </c>
      <c r="P494" s="158">
        <f t="shared" si="56"/>
        <v>1.6908450704225391</v>
      </c>
      <c r="Q494" s="158">
        <f t="shared" si="56"/>
        <v>1.2130434782608672</v>
      </c>
      <c r="R494" s="158" t="e">
        <f t="shared" si="56"/>
        <v>#DIV/0!</v>
      </c>
      <c r="S494" s="158" t="e">
        <f t="shared" si="56"/>
        <v>#DIV/0!</v>
      </c>
      <c r="T494" s="159">
        <f t="shared" si="52"/>
        <v>4.3156110367216858</v>
      </c>
      <c r="V494" s="159">
        <f t="shared" si="53"/>
        <v>2.3273944586330799</v>
      </c>
      <c r="W494" s="159">
        <f t="shared" si="54"/>
        <v>4.3156110367216858</v>
      </c>
    </row>
    <row r="495" spans="1:23" x14ac:dyDescent="0.25">
      <c r="A495" s="154">
        <v>39098</v>
      </c>
      <c r="B495" s="155">
        <v>2353.87</v>
      </c>
      <c r="C495" s="156">
        <v>8.6199999999999992</v>
      </c>
      <c r="D495" s="155">
        <v>3.52</v>
      </c>
      <c r="E495" s="155">
        <v>5.93</v>
      </c>
      <c r="F495" s="160"/>
      <c r="G495" s="160"/>
      <c r="H495" s="157">
        <f t="shared" si="55"/>
        <v>2.908618744917657E-2</v>
      </c>
      <c r="I495" s="157">
        <f t="shared" si="55"/>
        <v>2.2538552787663146E-2</v>
      </c>
      <c r="J495" s="157">
        <f t="shared" si="55"/>
        <v>2.6239067055393583E-2</v>
      </c>
      <c r="K495" s="157">
        <f t="shared" si="55"/>
        <v>6.2724014336917433E-2</v>
      </c>
      <c r="L495" s="157" t="e">
        <f t="shared" si="55"/>
        <v>#DIV/0!</v>
      </c>
      <c r="M495" s="157" t="e">
        <f t="shared" si="55"/>
        <v>#DIV/0!</v>
      </c>
      <c r="N495" s="158">
        <f t="shared" si="56"/>
        <v>2.3950894901250566</v>
      </c>
      <c r="O495" s="158">
        <f t="shared" si="56"/>
        <v>1.443540669856461</v>
      </c>
      <c r="P495" s="158">
        <f t="shared" si="56"/>
        <v>1.7352112676056377</v>
      </c>
      <c r="Q495" s="158">
        <f t="shared" si="56"/>
        <v>1.289130434782606</v>
      </c>
      <c r="R495" s="158" t="e">
        <f t="shared" si="56"/>
        <v>#DIV/0!</v>
      </c>
      <c r="S495" s="158" t="e">
        <f t="shared" si="56"/>
        <v>#DIV/0!</v>
      </c>
      <c r="T495" s="159">
        <f t="shared" si="52"/>
        <v>4.4678823722447047</v>
      </c>
      <c r="V495" s="159">
        <f t="shared" si="53"/>
        <v>2.3950894901250566</v>
      </c>
      <c r="W495" s="159">
        <f t="shared" si="54"/>
        <v>4.4678823722447047</v>
      </c>
    </row>
    <row r="496" spans="1:23" x14ac:dyDescent="0.25">
      <c r="A496" s="154">
        <v>39099</v>
      </c>
      <c r="B496" s="155">
        <v>2308.9299999999998</v>
      </c>
      <c r="C496" s="156">
        <v>8.3000000000000007</v>
      </c>
      <c r="D496" s="155">
        <v>3.47</v>
      </c>
      <c r="E496" s="155">
        <v>5.65</v>
      </c>
      <c r="F496" s="160"/>
      <c r="G496" s="160"/>
      <c r="H496" s="157">
        <f t="shared" si="55"/>
        <v>-1.9091963447429139E-2</v>
      </c>
      <c r="I496" s="157">
        <f t="shared" si="55"/>
        <v>-3.7122969837586783E-2</v>
      </c>
      <c r="J496" s="157">
        <f t="shared" si="55"/>
        <v>-1.4204545454545414E-2</v>
      </c>
      <c r="K496" s="157">
        <f t="shared" si="55"/>
        <v>-4.7217537942664367E-2</v>
      </c>
      <c r="L496" s="157" t="e">
        <f t="shared" si="55"/>
        <v>#DIV/0!</v>
      </c>
      <c r="M496" s="157" t="e">
        <f t="shared" si="55"/>
        <v>#DIV/0!</v>
      </c>
      <c r="N496" s="158">
        <f t="shared" si="56"/>
        <v>2.3493625291262674</v>
      </c>
      <c r="O496" s="158">
        <f t="shared" si="56"/>
        <v>1.3899521531100498</v>
      </c>
      <c r="P496" s="158">
        <f t="shared" si="56"/>
        <v>1.710563380281694</v>
      </c>
      <c r="Q496" s="158">
        <f t="shared" si="56"/>
        <v>1.2282608695652149</v>
      </c>
      <c r="R496" s="158" t="e">
        <f t="shared" si="56"/>
        <v>#DIV/0!</v>
      </c>
      <c r="S496" s="158" t="e">
        <f t="shared" si="56"/>
        <v>#DIV/0!</v>
      </c>
      <c r="T496" s="159">
        <f t="shared" si="52"/>
        <v>4.3287764029569589</v>
      </c>
      <c r="V496" s="159">
        <f t="shared" si="53"/>
        <v>2.3493625291262674</v>
      </c>
      <c r="W496" s="159">
        <f t="shared" si="54"/>
        <v>4.3287764029569589</v>
      </c>
    </row>
    <row r="497" spans="1:23" x14ac:dyDescent="0.25">
      <c r="A497" s="154">
        <v>39100</v>
      </c>
      <c r="B497" s="155">
        <v>2317.1</v>
      </c>
      <c r="C497" s="156">
        <v>7.92</v>
      </c>
      <c r="D497" s="155">
        <v>3.63</v>
      </c>
      <c r="E497" s="155">
        <v>5.99</v>
      </c>
      <c r="F497" s="160"/>
      <c r="G497" s="160"/>
      <c r="H497" s="157">
        <f t="shared" si="55"/>
        <v>3.5384355523988553E-3</v>
      </c>
      <c r="I497" s="157">
        <f t="shared" si="55"/>
        <v>-4.5783132530120563E-2</v>
      </c>
      <c r="J497" s="157">
        <f t="shared" si="55"/>
        <v>4.6109510086455252E-2</v>
      </c>
      <c r="K497" s="157">
        <f t="shared" si="55"/>
        <v>6.0176991150442394E-2</v>
      </c>
      <c r="L497" s="157" t="e">
        <f t="shared" si="55"/>
        <v>#DIV/0!</v>
      </c>
      <c r="M497" s="157" t="e">
        <f t="shared" si="55"/>
        <v>#DIV/0!</v>
      </c>
      <c r="N497" s="158">
        <f t="shared" si="56"/>
        <v>2.3576755970248016</v>
      </c>
      <c r="O497" s="158">
        <f t="shared" si="56"/>
        <v>1.3263157894736859</v>
      </c>
      <c r="P497" s="158">
        <f t="shared" si="56"/>
        <v>1.7894366197183138</v>
      </c>
      <c r="Q497" s="158">
        <f t="shared" si="56"/>
        <v>1.3021739130434755</v>
      </c>
      <c r="R497" s="158" t="e">
        <f t="shared" si="56"/>
        <v>#DIV/0!</v>
      </c>
      <c r="S497" s="158" t="e">
        <f t="shared" si="56"/>
        <v>#DIV/0!</v>
      </c>
      <c r="T497" s="159">
        <f t="shared" si="52"/>
        <v>4.4179263222354752</v>
      </c>
      <c r="V497" s="159">
        <f t="shared" si="53"/>
        <v>2.3576755970248016</v>
      </c>
      <c r="W497" s="159">
        <f t="shared" si="54"/>
        <v>4.4179263222354752</v>
      </c>
    </row>
    <row r="498" spans="1:23" x14ac:dyDescent="0.25">
      <c r="A498" s="154">
        <v>39101</v>
      </c>
      <c r="B498" s="155">
        <v>2396.09</v>
      </c>
      <c r="C498" s="156">
        <v>8.31</v>
      </c>
      <c r="D498" s="155">
        <v>3.8</v>
      </c>
      <c r="E498" s="155">
        <v>5.97</v>
      </c>
      <c r="F498" s="160"/>
      <c r="G498" s="160"/>
      <c r="H498" s="157">
        <f t="shared" si="55"/>
        <v>3.4090026326011102E-2</v>
      </c>
      <c r="I498" s="157">
        <f t="shared" si="55"/>
        <v>4.924242424242431E-2</v>
      </c>
      <c r="J498" s="157">
        <f t="shared" si="55"/>
        <v>4.6831955922864932E-2</v>
      </c>
      <c r="K498" s="157">
        <f t="shared" si="55"/>
        <v>-3.3388981636061077E-3</v>
      </c>
      <c r="L498" s="157" t="e">
        <f t="shared" si="55"/>
        <v>#DIV/0!</v>
      </c>
      <c r="M498" s="157" t="e">
        <f t="shared" si="55"/>
        <v>#DIV/0!</v>
      </c>
      <c r="N498" s="158">
        <f t="shared" si="56"/>
        <v>2.4380488201955708</v>
      </c>
      <c r="O498" s="158">
        <f t="shared" si="56"/>
        <v>1.3916267942583751</v>
      </c>
      <c r="P498" s="158">
        <f t="shared" si="56"/>
        <v>1.8732394366197223</v>
      </c>
      <c r="Q498" s="158">
        <f t="shared" si="56"/>
        <v>1.2978260869565188</v>
      </c>
      <c r="R498" s="158" t="e">
        <f t="shared" si="56"/>
        <v>#DIV/0!</v>
      </c>
      <c r="S498" s="158" t="e">
        <f t="shared" si="56"/>
        <v>#DIV/0!</v>
      </c>
      <c r="T498" s="159">
        <f t="shared" si="52"/>
        <v>4.5626923178346166</v>
      </c>
      <c r="V498" s="159">
        <f t="shared" si="53"/>
        <v>2.4380488201955708</v>
      </c>
      <c r="W498" s="159">
        <f t="shared" si="54"/>
        <v>4.5626923178346166</v>
      </c>
    </row>
    <row r="499" spans="1:23" x14ac:dyDescent="0.25">
      <c r="A499" s="154">
        <v>39104</v>
      </c>
      <c r="B499" s="155">
        <v>2491.31</v>
      </c>
      <c r="C499" s="156">
        <v>8.84</v>
      </c>
      <c r="D499" s="155">
        <v>3.83</v>
      </c>
      <c r="E499" s="155">
        <v>5.98</v>
      </c>
      <c r="F499" s="160"/>
      <c r="G499" s="160"/>
      <c r="H499" s="157">
        <f t="shared" si="55"/>
        <v>3.9739742664090194E-2</v>
      </c>
      <c r="I499" s="157">
        <f t="shared" si="55"/>
        <v>6.3778580024067333E-2</v>
      </c>
      <c r="J499" s="157">
        <f t="shared" si="55"/>
        <v>7.8947368421053987E-3</v>
      </c>
      <c r="K499" s="157">
        <f t="shared" si="55"/>
        <v>1.6750418760469454E-3</v>
      </c>
      <c r="L499" s="157" t="e">
        <f t="shared" si="55"/>
        <v>#DIV/0!</v>
      </c>
      <c r="M499" s="157" t="e">
        <f t="shared" si="55"/>
        <v>#DIV/0!</v>
      </c>
      <c r="N499" s="158">
        <f t="shared" si="56"/>
        <v>2.5349362529126314</v>
      </c>
      <c r="O499" s="158">
        <f t="shared" si="56"/>
        <v>1.4803827751196192</v>
      </c>
      <c r="P499" s="158">
        <f t="shared" si="56"/>
        <v>1.8880281690140888</v>
      </c>
      <c r="Q499" s="158">
        <f t="shared" si="56"/>
        <v>1.2999999999999972</v>
      </c>
      <c r="R499" s="158" t="e">
        <f t="shared" si="56"/>
        <v>#DIV/0!</v>
      </c>
      <c r="S499" s="158" t="e">
        <f t="shared" si="56"/>
        <v>#DIV/0!</v>
      </c>
      <c r="T499" s="159">
        <f t="shared" si="52"/>
        <v>4.6684109441337052</v>
      </c>
      <c r="V499" s="159">
        <f t="shared" si="53"/>
        <v>2.5349362529126314</v>
      </c>
      <c r="W499" s="159">
        <f t="shared" si="54"/>
        <v>4.6684109441337052</v>
      </c>
    </row>
    <row r="500" spans="1:23" x14ac:dyDescent="0.25">
      <c r="A500" s="154">
        <v>39105</v>
      </c>
      <c r="B500" s="155">
        <v>2508.13</v>
      </c>
      <c r="C500" s="156">
        <v>9.49</v>
      </c>
      <c r="D500" s="155">
        <v>3.64</v>
      </c>
      <c r="E500" s="155">
        <v>5.55</v>
      </c>
      <c r="F500" s="160"/>
      <c r="G500" s="160"/>
      <c r="H500" s="157">
        <f t="shared" si="55"/>
        <v>6.7514681031264345E-3</v>
      </c>
      <c r="I500" s="157">
        <f t="shared" si="55"/>
        <v>7.3529411764705843E-2</v>
      </c>
      <c r="J500" s="157">
        <f t="shared" si="55"/>
        <v>-4.9608355091383838E-2</v>
      </c>
      <c r="K500" s="157">
        <f t="shared" si="55"/>
        <v>-7.190635451505023E-2</v>
      </c>
      <c r="L500" s="157" t="e">
        <f t="shared" si="55"/>
        <v>#DIV/0!</v>
      </c>
      <c r="M500" s="157" t="e">
        <f t="shared" si="55"/>
        <v>#DIV/0!</v>
      </c>
      <c r="N500" s="158">
        <f t="shared" si="56"/>
        <v>2.5520507941676298</v>
      </c>
      <c r="O500" s="158">
        <f t="shared" si="56"/>
        <v>1.5892344497607676</v>
      </c>
      <c r="P500" s="158">
        <f t="shared" si="56"/>
        <v>1.7943661971831026</v>
      </c>
      <c r="Q500" s="158">
        <f t="shared" si="56"/>
        <v>1.2065217391304321</v>
      </c>
      <c r="R500" s="158" t="e">
        <f t="shared" si="56"/>
        <v>#DIV/0!</v>
      </c>
      <c r="S500" s="158" t="e">
        <f t="shared" si="56"/>
        <v>#DIV/0!</v>
      </c>
      <c r="T500" s="159">
        <f t="shared" si="52"/>
        <v>4.5901223860743023</v>
      </c>
      <c r="V500" s="159">
        <f t="shared" si="53"/>
        <v>2.5520507941676298</v>
      </c>
      <c r="W500" s="159">
        <f t="shared" si="54"/>
        <v>4.5901223860743023</v>
      </c>
    </row>
    <row r="501" spans="1:23" x14ac:dyDescent="0.25">
      <c r="A501" s="154">
        <v>39106</v>
      </c>
      <c r="B501" s="155">
        <v>2536.4299999999998</v>
      </c>
      <c r="C501" s="156">
        <v>9.15</v>
      </c>
      <c r="D501" s="155">
        <v>3.56</v>
      </c>
      <c r="E501" s="155">
        <v>5.48</v>
      </c>
      <c r="F501" s="160"/>
      <c r="G501" s="160"/>
      <c r="H501" s="157">
        <f t="shared" si="55"/>
        <v>1.1283306686654893E-2</v>
      </c>
      <c r="I501" s="157">
        <f t="shared" si="55"/>
        <v>-3.5827186512118026E-2</v>
      </c>
      <c r="J501" s="157">
        <f t="shared" si="55"/>
        <v>-2.1978021978022011E-2</v>
      </c>
      <c r="K501" s="157">
        <f t="shared" si="55"/>
        <v>-1.2612612612612484E-2</v>
      </c>
      <c r="L501" s="157" t="e">
        <f t="shared" si="55"/>
        <v>#DIV/0!</v>
      </c>
      <c r="M501" s="157" t="e">
        <f t="shared" si="55"/>
        <v>#DIV/0!</v>
      </c>
      <c r="N501" s="158">
        <f t="shared" si="56"/>
        <v>2.5808463659581444</v>
      </c>
      <c r="O501" s="158">
        <f t="shared" si="56"/>
        <v>1.5322966507177054</v>
      </c>
      <c r="P501" s="158">
        <f t="shared" si="56"/>
        <v>1.7549295774647926</v>
      </c>
      <c r="Q501" s="158">
        <f t="shared" si="56"/>
        <v>1.1913043478260845</v>
      </c>
      <c r="R501" s="158" t="e">
        <f t="shared" si="56"/>
        <v>#DIV/0!</v>
      </c>
      <c r="S501" s="158" t="e">
        <f t="shared" si="56"/>
        <v>#DIV/0!</v>
      </c>
      <c r="T501" s="159">
        <f t="shared" si="52"/>
        <v>4.4785305760085823</v>
      </c>
      <c r="V501" s="159">
        <f t="shared" si="53"/>
        <v>2.5808463659581444</v>
      </c>
      <c r="W501" s="159">
        <f t="shared" si="54"/>
        <v>4.4785305760085823</v>
      </c>
    </row>
    <row r="502" spans="1:23" x14ac:dyDescent="0.25">
      <c r="A502" s="154">
        <v>39107</v>
      </c>
      <c r="B502" s="155">
        <v>2452.83</v>
      </c>
      <c r="C502" s="156">
        <v>9.11</v>
      </c>
      <c r="D502" s="155">
        <v>3.55</v>
      </c>
      <c r="E502" s="155">
        <v>5.48</v>
      </c>
      <c r="F502" s="160"/>
      <c r="G502" s="160"/>
      <c r="H502" s="157">
        <f t="shared" si="55"/>
        <v>-3.2959711089996513E-2</v>
      </c>
      <c r="I502" s="157">
        <f t="shared" si="55"/>
        <v>-4.3715846994536456E-3</v>
      </c>
      <c r="J502" s="157">
        <f t="shared" si="55"/>
        <v>-2.8089887640450062E-3</v>
      </c>
      <c r="K502" s="157">
        <f t="shared" si="55"/>
        <v>0</v>
      </c>
      <c r="L502" s="157" t="e">
        <f t="shared" si="55"/>
        <v>#DIV/0!</v>
      </c>
      <c r="M502" s="157" t="e">
        <f t="shared" si="55"/>
        <v>#DIV/0!</v>
      </c>
      <c r="N502" s="158">
        <f t="shared" si="56"/>
        <v>2.4957824153684967</v>
      </c>
      <c r="O502" s="158">
        <f t="shared" si="56"/>
        <v>1.5255980861244038</v>
      </c>
      <c r="P502" s="158">
        <f t="shared" si="56"/>
        <v>1.7500000000000038</v>
      </c>
      <c r="Q502" s="158">
        <f t="shared" si="56"/>
        <v>1.1913043478260845</v>
      </c>
      <c r="R502" s="158" t="e">
        <f t="shared" si="56"/>
        <v>#DIV/0!</v>
      </c>
      <c r="S502" s="158" t="e">
        <f t="shared" si="56"/>
        <v>#DIV/0!</v>
      </c>
      <c r="T502" s="159">
        <f t="shared" si="52"/>
        <v>4.4669024339504926</v>
      </c>
      <c r="V502" s="159">
        <f t="shared" si="53"/>
        <v>2.4957824153684967</v>
      </c>
      <c r="W502" s="159">
        <f t="shared" si="54"/>
        <v>4.4669024339504926</v>
      </c>
    </row>
    <row r="503" spans="1:23" x14ac:dyDescent="0.25">
      <c r="A503" s="154">
        <v>39108</v>
      </c>
      <c r="B503" s="155">
        <v>2512.92</v>
      </c>
      <c r="C503" s="156">
        <v>9.7100000000000009</v>
      </c>
      <c r="D503" s="155">
        <v>3.58</v>
      </c>
      <c r="E503" s="155">
        <v>5.7</v>
      </c>
      <c r="F503" s="160"/>
      <c r="G503" s="160"/>
      <c r="H503" s="157">
        <f t="shared" si="55"/>
        <v>2.4498232653710206E-2</v>
      </c>
      <c r="I503" s="157">
        <f t="shared" si="55"/>
        <v>6.5861690450055077E-2</v>
      </c>
      <c r="J503" s="157">
        <f t="shared" si="55"/>
        <v>8.4507042253521014E-3</v>
      </c>
      <c r="K503" s="157">
        <f t="shared" si="55"/>
        <v>4.014598540145986E-2</v>
      </c>
      <c r="L503" s="157" t="e">
        <f t="shared" si="55"/>
        <v>#DIV/0!</v>
      </c>
      <c r="M503" s="157" t="e">
        <f t="shared" si="55"/>
        <v>#DIV/0!</v>
      </c>
      <c r="N503" s="158">
        <f t="shared" si="56"/>
        <v>2.5569246736332327</v>
      </c>
      <c r="O503" s="158">
        <f t="shared" si="56"/>
        <v>1.6260765550239258</v>
      </c>
      <c r="P503" s="158">
        <f t="shared" si="56"/>
        <v>1.7647887323943701</v>
      </c>
      <c r="Q503" s="158">
        <f t="shared" si="56"/>
        <v>1.2391304347826062</v>
      </c>
      <c r="R503" s="158" t="e">
        <f t="shared" si="56"/>
        <v>#DIV/0!</v>
      </c>
      <c r="S503" s="158" t="e">
        <f t="shared" si="56"/>
        <v>#DIV/0!</v>
      </c>
      <c r="T503" s="159">
        <f t="shared" si="52"/>
        <v>4.6299957222009027</v>
      </c>
      <c r="V503" s="159">
        <f t="shared" si="53"/>
        <v>2.5569246736332327</v>
      </c>
      <c r="W503" s="159">
        <f t="shared" si="54"/>
        <v>4.6299957222009027</v>
      </c>
    </row>
    <row r="504" spans="1:23" x14ac:dyDescent="0.25">
      <c r="A504" s="154">
        <v>39111</v>
      </c>
      <c r="B504" s="155">
        <v>2576.92</v>
      </c>
      <c r="C504" s="156">
        <v>9.59</v>
      </c>
      <c r="D504" s="155">
        <v>3.56</v>
      </c>
      <c r="E504" s="155">
        <v>5.78</v>
      </c>
      <c r="F504" s="160"/>
      <c r="G504" s="160"/>
      <c r="H504" s="157">
        <f t="shared" si="55"/>
        <v>2.5468379415182429E-2</v>
      </c>
      <c r="I504" s="157">
        <f t="shared" si="55"/>
        <v>-1.2358393408856916E-2</v>
      </c>
      <c r="J504" s="157">
        <f t="shared" si="55"/>
        <v>-5.5865921787709993E-3</v>
      </c>
      <c r="K504" s="157">
        <f t="shared" si="55"/>
        <v>1.4035087719298289E-2</v>
      </c>
      <c r="L504" s="157" t="e">
        <f t="shared" si="55"/>
        <v>#DIV/0!</v>
      </c>
      <c r="M504" s="157" t="e">
        <f t="shared" si="55"/>
        <v>#DIV/0!</v>
      </c>
      <c r="N504" s="158">
        <f t="shared" si="56"/>
        <v>2.6220454013573655</v>
      </c>
      <c r="O504" s="158">
        <f t="shared" si="56"/>
        <v>1.6059808612440214</v>
      </c>
      <c r="P504" s="158">
        <f t="shared" si="56"/>
        <v>1.7549295774647924</v>
      </c>
      <c r="Q504" s="158">
        <f t="shared" si="56"/>
        <v>1.2565217391304324</v>
      </c>
      <c r="R504" s="158" t="e">
        <f t="shared" si="56"/>
        <v>#DIV/0!</v>
      </c>
      <c r="S504" s="158" t="e">
        <f t="shared" si="56"/>
        <v>#DIV/0!</v>
      </c>
      <c r="T504" s="159">
        <f t="shared" si="52"/>
        <v>4.6174321778392464</v>
      </c>
      <c r="V504" s="159">
        <f t="shared" si="53"/>
        <v>2.6220454013573655</v>
      </c>
      <c r="W504" s="159">
        <f t="shared" si="54"/>
        <v>4.6174321778392464</v>
      </c>
    </row>
    <row r="505" spans="1:23" x14ac:dyDescent="0.25">
      <c r="A505" s="154">
        <v>39112</v>
      </c>
      <c r="B505" s="155">
        <v>2551.88</v>
      </c>
      <c r="C505" s="156">
        <v>9.31</v>
      </c>
      <c r="D505" s="155">
        <v>3.46</v>
      </c>
      <c r="E505" s="155">
        <v>5.61</v>
      </c>
      <c r="F505" s="160"/>
      <c r="G505" s="160"/>
      <c r="H505" s="157">
        <f t="shared" si="55"/>
        <v>-9.7170265277928269E-3</v>
      </c>
      <c r="I505" s="157">
        <f t="shared" si="55"/>
        <v>-2.9197080291970767E-2</v>
      </c>
      <c r="J505" s="157">
        <f t="shared" si="55"/>
        <v>-2.8089887640449507E-2</v>
      </c>
      <c r="K505" s="157">
        <f t="shared" si="55"/>
        <v>-2.9411764705882359E-2</v>
      </c>
      <c r="L505" s="157" t="e">
        <f t="shared" si="55"/>
        <v>#DIV/0!</v>
      </c>
      <c r="M505" s="157" t="e">
        <f t="shared" si="55"/>
        <v>#DIV/0!</v>
      </c>
      <c r="N505" s="158">
        <f t="shared" si="56"/>
        <v>2.5965669166352989</v>
      </c>
      <c r="O505" s="158">
        <f t="shared" si="56"/>
        <v>1.5590909090909113</v>
      </c>
      <c r="P505" s="158">
        <f t="shared" si="56"/>
        <v>1.7056338028169049</v>
      </c>
      <c r="Q505" s="158">
        <f t="shared" si="56"/>
        <v>1.2195652173913021</v>
      </c>
      <c r="R505" s="158" t="e">
        <f t="shared" si="56"/>
        <v>#DIV/0!</v>
      </c>
      <c r="S505" s="158" t="e">
        <f t="shared" si="56"/>
        <v>#DIV/0!</v>
      </c>
      <c r="T505" s="159">
        <f t="shared" si="52"/>
        <v>4.4842899292991181</v>
      </c>
      <c r="V505" s="159">
        <f t="shared" si="53"/>
        <v>2.5965669166352989</v>
      </c>
      <c r="W505" s="159">
        <f t="shared" si="54"/>
        <v>4.4842899292991181</v>
      </c>
    </row>
    <row r="506" spans="1:23" x14ac:dyDescent="0.25">
      <c r="A506" s="154">
        <v>39113</v>
      </c>
      <c r="B506" s="155">
        <v>2385.34</v>
      </c>
      <c r="C506" s="156">
        <v>8.66</v>
      </c>
      <c r="D506" s="155">
        <v>3.18</v>
      </c>
      <c r="E506" s="155">
        <v>5.22</v>
      </c>
      <c r="F506" s="160"/>
      <c r="G506" s="160"/>
      <c r="H506" s="157">
        <f t="shared" si="55"/>
        <v>-6.526168942113264E-2</v>
      </c>
      <c r="I506" s="157">
        <f t="shared" si="55"/>
        <v>-6.9817400644468397E-2</v>
      </c>
      <c r="J506" s="157">
        <f t="shared" si="55"/>
        <v>-8.0924855491329439E-2</v>
      </c>
      <c r="K506" s="157">
        <f t="shared" si="55"/>
        <v>-6.9518716577540163E-2</v>
      </c>
      <c r="L506" s="157" t="e">
        <f t="shared" si="55"/>
        <v>#DIV/0!</v>
      </c>
      <c r="M506" s="157" t="e">
        <f t="shared" si="55"/>
        <v>#DIV/0!</v>
      </c>
      <c r="N506" s="158">
        <f t="shared" si="56"/>
        <v>2.4271105729606579</v>
      </c>
      <c r="O506" s="158">
        <f t="shared" si="56"/>
        <v>1.4502392344497628</v>
      </c>
      <c r="P506" s="158">
        <f t="shared" si="56"/>
        <v>1.5676056338028201</v>
      </c>
      <c r="Q506" s="158">
        <f t="shared" si="56"/>
        <v>1.1347826086956501</v>
      </c>
      <c r="R506" s="158" t="e">
        <f t="shared" si="56"/>
        <v>#DIV/0!</v>
      </c>
      <c r="S506" s="158" t="e">
        <f t="shared" si="56"/>
        <v>#DIV/0!</v>
      </c>
      <c r="T506" s="159">
        <f t="shared" si="52"/>
        <v>4.1526274769482328</v>
      </c>
      <c r="V506" s="159">
        <f t="shared" si="53"/>
        <v>2.4271105729606579</v>
      </c>
      <c r="W506" s="159">
        <f t="shared" si="54"/>
        <v>4.1526274769482328</v>
      </c>
    </row>
    <row r="507" spans="1:23" x14ac:dyDescent="0.25">
      <c r="A507" s="154">
        <v>39114</v>
      </c>
      <c r="B507" s="155">
        <v>2395.17</v>
      </c>
      <c r="C507" s="156">
        <v>8.5299999999999994</v>
      </c>
      <c r="D507" s="155">
        <v>3.28</v>
      </c>
      <c r="E507" s="155">
        <v>5.37</v>
      </c>
      <c r="F507" s="160"/>
      <c r="G507" s="160"/>
      <c r="H507" s="157">
        <f t="shared" si="55"/>
        <v>4.1210058104923508E-3</v>
      </c>
      <c r="I507" s="157">
        <f t="shared" si="55"/>
        <v>-1.501154734411092E-2</v>
      </c>
      <c r="J507" s="157">
        <f t="shared" si="55"/>
        <v>3.1446540880503138E-2</v>
      </c>
      <c r="K507" s="157">
        <f t="shared" si="55"/>
        <v>2.8735632183908066E-2</v>
      </c>
      <c r="L507" s="157" t="e">
        <f t="shared" si="55"/>
        <v>#DIV/0!</v>
      </c>
      <c r="M507" s="157" t="e">
        <f t="shared" si="55"/>
        <v>#DIV/0!</v>
      </c>
      <c r="N507" s="158">
        <f t="shared" si="56"/>
        <v>2.4371127097345364</v>
      </c>
      <c r="O507" s="158">
        <f t="shared" si="56"/>
        <v>1.4284688995215329</v>
      </c>
      <c r="P507" s="158">
        <f t="shared" si="56"/>
        <v>1.6169014084507076</v>
      </c>
      <c r="Q507" s="158">
        <f t="shared" si="56"/>
        <v>1.1673913043478239</v>
      </c>
      <c r="R507" s="158" t="e">
        <f t="shared" si="56"/>
        <v>#DIV/0!</v>
      </c>
      <c r="S507" s="158" t="e">
        <f t="shared" si="56"/>
        <v>#DIV/0!</v>
      </c>
      <c r="T507" s="159">
        <f t="shared" si="52"/>
        <v>4.2127616123200644</v>
      </c>
      <c r="V507" s="159">
        <f t="shared" si="53"/>
        <v>2.4371127097345364</v>
      </c>
      <c r="W507" s="159">
        <f t="shared" si="54"/>
        <v>4.2127616123200644</v>
      </c>
    </row>
    <row r="508" spans="1:23" x14ac:dyDescent="0.25">
      <c r="A508" s="154">
        <v>39115</v>
      </c>
      <c r="B508" s="155">
        <v>2298</v>
      </c>
      <c r="C508" s="156">
        <v>8.15</v>
      </c>
      <c r="D508" s="155">
        <v>3.07</v>
      </c>
      <c r="E508" s="155">
        <v>5.21</v>
      </c>
      <c r="F508" s="160"/>
      <c r="G508" s="160"/>
      <c r="H508" s="157">
        <f t="shared" si="55"/>
        <v>-4.0569145405127904E-2</v>
      </c>
      <c r="I508" s="157">
        <f t="shared" si="55"/>
        <v>-4.4548651817115981E-2</v>
      </c>
      <c r="J508" s="157">
        <f t="shared" si="55"/>
        <v>-6.4024390243902385E-2</v>
      </c>
      <c r="K508" s="157">
        <f t="shared" si="55"/>
        <v>-2.9795158286778478E-2</v>
      </c>
      <c r="L508" s="157" t="e">
        <f t="shared" si="55"/>
        <v>#DIV/0!</v>
      </c>
      <c r="M508" s="157" t="e">
        <f t="shared" si="55"/>
        <v>#DIV/0!</v>
      </c>
      <c r="N508" s="158">
        <f t="shared" si="56"/>
        <v>2.3382411298446306</v>
      </c>
      <c r="O508" s="158">
        <f t="shared" si="56"/>
        <v>1.3648325358851694</v>
      </c>
      <c r="P508" s="158">
        <f t="shared" si="56"/>
        <v>1.513380281690144</v>
      </c>
      <c r="Q508" s="158">
        <f t="shared" si="56"/>
        <v>1.1326086956521717</v>
      </c>
      <c r="R508" s="158" t="e">
        <f t="shared" si="56"/>
        <v>#DIV/0!</v>
      </c>
      <c r="S508" s="158" t="e">
        <f t="shared" si="56"/>
        <v>#DIV/0!</v>
      </c>
      <c r="T508" s="159">
        <f t="shared" si="52"/>
        <v>4.0108215132274854</v>
      </c>
      <c r="V508" s="159">
        <f t="shared" si="53"/>
        <v>2.3382411298446306</v>
      </c>
      <c r="W508" s="159">
        <f t="shared" si="54"/>
        <v>4.0108215132274854</v>
      </c>
    </row>
    <row r="509" spans="1:23" x14ac:dyDescent="0.25">
      <c r="A509" s="154">
        <v>39118</v>
      </c>
      <c r="B509" s="155">
        <v>2271.8000000000002</v>
      </c>
      <c r="C509" s="156">
        <v>7.89</v>
      </c>
      <c r="D509" s="155">
        <v>3.1</v>
      </c>
      <c r="E509" s="155">
        <v>5.13</v>
      </c>
      <c r="F509" s="160"/>
      <c r="G509" s="160"/>
      <c r="H509" s="157">
        <f t="shared" si="55"/>
        <v>-1.1401218450826756E-2</v>
      </c>
      <c r="I509" s="157">
        <f t="shared" si="55"/>
        <v>-3.1901840490797584E-2</v>
      </c>
      <c r="J509" s="157">
        <f t="shared" si="55"/>
        <v>9.7719869706840434E-3</v>
      </c>
      <c r="K509" s="157">
        <f t="shared" si="55"/>
        <v>-1.5355086372360827E-2</v>
      </c>
      <c r="L509" s="157" t="e">
        <f t="shared" si="55"/>
        <v>#DIV/0!</v>
      </c>
      <c r="M509" s="157" t="e">
        <f t="shared" si="55"/>
        <v>#DIV/0!</v>
      </c>
      <c r="N509" s="158">
        <f t="shared" si="56"/>
        <v>2.3115823319325641</v>
      </c>
      <c r="O509" s="158">
        <f t="shared" si="56"/>
        <v>1.3212918660287098</v>
      </c>
      <c r="P509" s="158">
        <f t="shared" si="56"/>
        <v>1.5281690140845103</v>
      </c>
      <c r="Q509" s="158">
        <f t="shared" si="56"/>
        <v>1.1152173913043457</v>
      </c>
      <c r="R509" s="158" t="e">
        <f t="shared" si="56"/>
        <v>#DIV/0!</v>
      </c>
      <c r="S509" s="158" t="e">
        <f t="shared" si="56"/>
        <v>#DIV/0!</v>
      </c>
      <c r="T509" s="159">
        <f t="shared" si="52"/>
        <v>3.9646782714175659</v>
      </c>
      <c r="V509" s="159">
        <f t="shared" si="53"/>
        <v>2.3115823319325641</v>
      </c>
      <c r="W509" s="159">
        <f t="shared" si="54"/>
        <v>3.9646782714175659</v>
      </c>
    </row>
    <row r="510" spans="1:23" x14ac:dyDescent="0.25">
      <c r="A510" s="154">
        <v>39119</v>
      </c>
      <c r="B510" s="155">
        <v>2316.04</v>
      </c>
      <c r="C510" s="156">
        <v>8.3000000000000007</v>
      </c>
      <c r="D510" s="155">
        <v>3.13</v>
      </c>
      <c r="E510" s="155">
        <v>5.22</v>
      </c>
      <c r="F510" s="160"/>
      <c r="G510" s="160"/>
      <c r="H510" s="157">
        <f t="shared" si="55"/>
        <v>1.9473545206444065E-2</v>
      </c>
      <c r="I510" s="157">
        <f t="shared" si="55"/>
        <v>5.1964512040557853E-2</v>
      </c>
      <c r="J510" s="157">
        <f t="shared" si="55"/>
        <v>9.6774193548385679E-3</v>
      </c>
      <c r="K510" s="157">
        <f t="shared" si="55"/>
        <v>1.7543859649122862E-2</v>
      </c>
      <c r="L510" s="157" t="e">
        <f t="shared" si="55"/>
        <v>#DIV/0!</v>
      </c>
      <c r="M510" s="157" t="e">
        <f t="shared" si="55"/>
        <v>#DIV/0!</v>
      </c>
      <c r="N510" s="158">
        <f t="shared" si="56"/>
        <v>2.3565970349718701</v>
      </c>
      <c r="O510" s="158">
        <f t="shared" si="56"/>
        <v>1.3899521531100498</v>
      </c>
      <c r="P510" s="158">
        <f t="shared" si="56"/>
        <v>1.5429577464788764</v>
      </c>
      <c r="Q510" s="158">
        <f t="shared" si="56"/>
        <v>1.1347826086956501</v>
      </c>
      <c r="R510" s="158" t="e">
        <f t="shared" si="56"/>
        <v>#DIV/0!</v>
      </c>
      <c r="S510" s="158" t="e">
        <f t="shared" si="56"/>
        <v>#DIV/0!</v>
      </c>
      <c r="T510" s="159">
        <f t="shared" si="52"/>
        <v>4.0676925082845763</v>
      </c>
      <c r="V510" s="159">
        <f t="shared" si="53"/>
        <v>2.3565970349718701</v>
      </c>
      <c r="W510" s="159">
        <f t="shared" si="54"/>
        <v>4.0676925082845763</v>
      </c>
    </row>
    <row r="511" spans="1:23" x14ac:dyDescent="0.25">
      <c r="A511" s="154">
        <v>39120</v>
      </c>
      <c r="B511" s="155">
        <v>2369.79</v>
      </c>
      <c r="C511" s="156">
        <v>8.44</v>
      </c>
      <c r="D511" s="155">
        <v>3.22</v>
      </c>
      <c r="E511" s="155">
        <v>5.26</v>
      </c>
      <c r="F511" s="160"/>
      <c r="G511" s="160"/>
      <c r="H511" s="157">
        <f t="shared" si="55"/>
        <v>2.320771661974752E-2</v>
      </c>
      <c r="I511" s="157">
        <f t="shared" si="55"/>
        <v>1.6867469879517927E-2</v>
      </c>
      <c r="J511" s="157">
        <f t="shared" si="55"/>
        <v>2.8753993610223683E-2</v>
      </c>
      <c r="K511" s="157">
        <f t="shared" si="55"/>
        <v>7.6628352490422103E-3</v>
      </c>
      <c r="L511" s="157" t="e">
        <f t="shared" si="55"/>
        <v>#DIV/0!</v>
      </c>
      <c r="M511" s="157" t="e">
        <f t="shared" si="55"/>
        <v>#DIV/0!</v>
      </c>
      <c r="N511" s="158">
        <f t="shared" si="56"/>
        <v>2.4112882711464345</v>
      </c>
      <c r="O511" s="158">
        <f t="shared" si="56"/>
        <v>1.4133971291866048</v>
      </c>
      <c r="P511" s="158">
        <f t="shared" si="56"/>
        <v>1.587323943661975</v>
      </c>
      <c r="Q511" s="158">
        <f t="shared" si="56"/>
        <v>1.1434782608695631</v>
      </c>
      <c r="R511" s="158" t="e">
        <f t="shared" si="56"/>
        <v>#DIV/0!</v>
      </c>
      <c r="S511" s="158" t="e">
        <f t="shared" si="56"/>
        <v>#DIV/0!</v>
      </c>
      <c r="T511" s="159">
        <f t="shared" si="52"/>
        <v>4.1441993337181433</v>
      </c>
      <c r="V511" s="159">
        <f t="shared" si="53"/>
        <v>2.4112882711464345</v>
      </c>
      <c r="W511" s="159">
        <f t="shared" si="54"/>
        <v>4.1441993337181433</v>
      </c>
    </row>
    <row r="512" spans="1:23" x14ac:dyDescent="0.25">
      <c r="A512" s="154">
        <v>39121</v>
      </c>
      <c r="B512" s="155">
        <v>2410.6</v>
      </c>
      <c r="C512" s="156">
        <v>8.36</v>
      </c>
      <c r="D512" s="155">
        <v>3.22</v>
      </c>
      <c r="E512" s="155">
        <v>5.47</v>
      </c>
      <c r="F512" s="160"/>
      <c r="G512" s="160"/>
      <c r="H512" s="157">
        <f t="shared" si="55"/>
        <v>1.7220935188350106E-2</v>
      </c>
      <c r="I512" s="157">
        <f t="shared" si="55"/>
        <v>-9.4786729857819774E-3</v>
      </c>
      <c r="J512" s="157">
        <f t="shared" si="55"/>
        <v>0</v>
      </c>
      <c r="K512" s="157">
        <f t="shared" si="55"/>
        <v>3.9923954372623527E-2</v>
      </c>
      <c r="L512" s="157" t="e">
        <f t="shared" si="55"/>
        <v>#DIV/0!</v>
      </c>
      <c r="M512" s="157" t="e">
        <f t="shared" si="55"/>
        <v>#DIV/0!</v>
      </c>
      <c r="N512" s="158">
        <f t="shared" si="56"/>
        <v>2.4528129101842762</v>
      </c>
      <c r="O512" s="158">
        <f t="shared" si="56"/>
        <v>1.4000000000000019</v>
      </c>
      <c r="P512" s="158">
        <f t="shared" si="56"/>
        <v>1.587323943661975</v>
      </c>
      <c r="Q512" s="158">
        <f t="shared" si="56"/>
        <v>1.1891304347826064</v>
      </c>
      <c r="R512" s="158" t="e">
        <f t="shared" si="56"/>
        <v>#DIV/0!</v>
      </c>
      <c r="S512" s="158" t="e">
        <f t="shared" si="56"/>
        <v>#DIV/0!</v>
      </c>
      <c r="T512" s="159">
        <f t="shared" si="52"/>
        <v>4.1764543784445838</v>
      </c>
      <c r="V512" s="159">
        <f t="shared" si="53"/>
        <v>2.4528129101842762</v>
      </c>
      <c r="W512" s="159">
        <f t="shared" si="54"/>
        <v>4.1764543784445838</v>
      </c>
    </row>
    <row r="513" spans="1:23" x14ac:dyDescent="0.25">
      <c r="A513" s="154">
        <v>39122</v>
      </c>
      <c r="B513" s="155">
        <v>2397.25</v>
      </c>
      <c r="C513" s="156">
        <v>8.1</v>
      </c>
      <c r="D513" s="155">
        <v>3.27</v>
      </c>
      <c r="E513" s="155">
        <v>5.44</v>
      </c>
      <c r="F513" s="160"/>
      <c r="G513" s="160"/>
      <c r="H513" s="157">
        <f t="shared" si="55"/>
        <v>-5.5380403219115193E-3</v>
      </c>
      <c r="I513" s="157">
        <f t="shared" si="55"/>
        <v>-3.1100478468899517E-2</v>
      </c>
      <c r="J513" s="157">
        <f t="shared" si="55"/>
        <v>1.552795031055898E-2</v>
      </c>
      <c r="K513" s="157">
        <f t="shared" si="55"/>
        <v>-5.4844606946982122E-3</v>
      </c>
      <c r="L513" s="157" t="e">
        <f t="shared" si="55"/>
        <v>#DIV/0!</v>
      </c>
      <c r="M513" s="157" t="e">
        <f t="shared" si="55"/>
        <v>#DIV/0!</v>
      </c>
      <c r="N513" s="158">
        <f t="shared" si="56"/>
        <v>2.4392291333855707</v>
      </c>
      <c r="O513" s="158">
        <f t="shared" si="56"/>
        <v>1.3564593301435426</v>
      </c>
      <c r="P513" s="158">
        <f t="shared" si="56"/>
        <v>1.6119718309859188</v>
      </c>
      <c r="Q513" s="158">
        <f t="shared" si="56"/>
        <v>1.1826086956521717</v>
      </c>
      <c r="R513" s="158" t="e">
        <f t="shared" si="56"/>
        <v>#DIV/0!</v>
      </c>
      <c r="S513" s="158" t="e">
        <f t="shared" si="56"/>
        <v>#DIV/0!</v>
      </c>
      <c r="T513" s="159">
        <f t="shared" si="52"/>
        <v>4.1510398567816331</v>
      </c>
      <c r="V513" s="159">
        <f t="shared" si="53"/>
        <v>2.4392291333855707</v>
      </c>
      <c r="W513" s="159">
        <f t="shared" si="54"/>
        <v>4.1510398567816331</v>
      </c>
    </row>
    <row r="514" spans="1:23" x14ac:dyDescent="0.25">
      <c r="A514" s="154">
        <v>39125</v>
      </c>
      <c r="B514" s="155">
        <v>2485.39</v>
      </c>
      <c r="C514" s="156">
        <v>8.5299999999999994</v>
      </c>
      <c r="D514" s="155">
        <v>3.32</v>
      </c>
      <c r="E514" s="155">
        <v>5.5</v>
      </c>
      <c r="F514" s="160"/>
      <c r="G514" s="160"/>
      <c r="H514" s="157">
        <f t="shared" si="55"/>
        <v>3.6767129001981314E-2</v>
      </c>
      <c r="I514" s="157">
        <f t="shared" si="55"/>
        <v>5.3086419753086478E-2</v>
      </c>
      <c r="J514" s="157">
        <f t="shared" si="55"/>
        <v>1.5290519877675823E-2</v>
      </c>
      <c r="K514" s="157">
        <f t="shared" si="55"/>
        <v>1.1029411764705843E-2</v>
      </c>
      <c r="L514" s="157" t="e">
        <f t="shared" si="55"/>
        <v>#DIV/0!</v>
      </c>
      <c r="M514" s="157" t="e">
        <f t="shared" si="55"/>
        <v>#DIV/0!</v>
      </c>
      <c r="N514" s="158">
        <f t="shared" si="56"/>
        <v>2.5289125855981491</v>
      </c>
      <c r="O514" s="158">
        <f t="shared" si="56"/>
        <v>1.4284688995215331</v>
      </c>
      <c r="P514" s="158">
        <f t="shared" si="56"/>
        <v>1.6366197183098625</v>
      </c>
      <c r="Q514" s="158">
        <f t="shared" si="56"/>
        <v>1.1956521739130412</v>
      </c>
      <c r="R514" s="158" t="e">
        <f t="shared" si="56"/>
        <v>#DIV/0!</v>
      </c>
      <c r="S514" s="158" t="e">
        <f t="shared" si="56"/>
        <v>#DIV/0!</v>
      </c>
      <c r="T514" s="159">
        <f t="shared" si="52"/>
        <v>4.2607407917444373</v>
      </c>
      <c r="V514" s="159">
        <f t="shared" si="53"/>
        <v>2.5289125855981491</v>
      </c>
      <c r="W514" s="159">
        <f t="shared" si="54"/>
        <v>4.2607407917444373</v>
      </c>
    </row>
    <row r="515" spans="1:23" x14ac:dyDescent="0.25">
      <c r="A515" s="154">
        <v>39126</v>
      </c>
      <c r="B515" s="155">
        <v>2522.63</v>
      </c>
      <c r="C515" s="156">
        <v>8.59</v>
      </c>
      <c r="D515" s="155">
        <v>3.4</v>
      </c>
      <c r="E515" s="155">
        <v>5.67</v>
      </c>
      <c r="F515" s="160"/>
      <c r="G515" s="160"/>
      <c r="H515" s="157">
        <f t="shared" si="55"/>
        <v>1.4983563947710499E-2</v>
      </c>
      <c r="I515" s="157">
        <f t="shared" si="55"/>
        <v>7.0339976553341899E-3</v>
      </c>
      <c r="J515" s="157">
        <f t="shared" si="55"/>
        <v>2.4096385542168752E-2</v>
      </c>
      <c r="K515" s="157">
        <f t="shared" si="55"/>
        <v>3.0909090909090997E-2</v>
      </c>
      <c r="L515" s="157" t="e">
        <f t="shared" si="55"/>
        <v>#DIV/0!</v>
      </c>
      <c r="M515" s="157" t="e">
        <f t="shared" si="55"/>
        <v>#DIV/0!</v>
      </c>
      <c r="N515" s="158">
        <f t="shared" si="56"/>
        <v>2.5668047090426289</v>
      </c>
      <c r="O515" s="158">
        <f t="shared" si="56"/>
        <v>1.4385167464114854</v>
      </c>
      <c r="P515" s="158">
        <f t="shared" si="56"/>
        <v>1.6760563380281726</v>
      </c>
      <c r="Q515" s="158">
        <f t="shared" si="56"/>
        <v>1.2326086956521718</v>
      </c>
      <c r="R515" s="158" t="e">
        <f t="shared" si="56"/>
        <v>#DIV/0!</v>
      </c>
      <c r="S515" s="158" t="e">
        <f t="shared" si="56"/>
        <v>#DIV/0!</v>
      </c>
      <c r="T515" s="159">
        <f t="shared" si="52"/>
        <v>4.3471817800918302</v>
      </c>
      <c r="V515" s="159">
        <f t="shared" si="53"/>
        <v>2.5668047090426289</v>
      </c>
      <c r="W515" s="159">
        <f t="shared" si="54"/>
        <v>4.3471817800918302</v>
      </c>
    </row>
    <row r="516" spans="1:23" x14ac:dyDescent="0.25">
      <c r="A516" s="154">
        <v>39127</v>
      </c>
      <c r="B516" s="155">
        <v>2588.35</v>
      </c>
      <c r="C516" s="156">
        <v>9.08</v>
      </c>
      <c r="D516" s="155">
        <v>3.4</v>
      </c>
      <c r="E516" s="155">
        <v>5.99</v>
      </c>
      <c r="F516" s="160"/>
      <c r="G516" s="160"/>
      <c r="H516" s="157">
        <f t="shared" si="55"/>
        <v>2.6052175705513658E-2</v>
      </c>
      <c r="I516" s="157">
        <f t="shared" si="55"/>
        <v>5.7043073341094264E-2</v>
      </c>
      <c r="J516" s="157">
        <f t="shared" si="55"/>
        <v>0</v>
      </c>
      <c r="K516" s="157">
        <f t="shared" si="55"/>
        <v>5.6437389770723101E-2</v>
      </c>
      <c r="L516" s="157" t="e">
        <f t="shared" si="55"/>
        <v>#DIV/0!</v>
      </c>
      <c r="M516" s="157" t="e">
        <f t="shared" si="55"/>
        <v>#DIV/0!</v>
      </c>
      <c r="N516" s="158">
        <f t="shared" si="56"/>
        <v>2.6336755563243472</v>
      </c>
      <c r="O516" s="158">
        <f t="shared" si="56"/>
        <v>1.520574162679428</v>
      </c>
      <c r="P516" s="158">
        <f t="shared" si="56"/>
        <v>1.6760563380281726</v>
      </c>
      <c r="Q516" s="158">
        <f t="shared" si="56"/>
        <v>1.302173913043476</v>
      </c>
      <c r="R516" s="158" t="e">
        <f t="shared" si="56"/>
        <v>#DIV/0!</v>
      </c>
      <c r="S516" s="158" t="e">
        <f t="shared" si="56"/>
        <v>#DIV/0!</v>
      </c>
      <c r="T516" s="159">
        <f t="shared" si="52"/>
        <v>4.4988044137510768</v>
      </c>
      <c r="V516" s="159">
        <f t="shared" si="53"/>
        <v>2.6336755563243472</v>
      </c>
      <c r="W516" s="159">
        <f t="shared" si="54"/>
        <v>4.4988044137510768</v>
      </c>
    </row>
    <row r="517" spans="1:23" x14ac:dyDescent="0.25">
      <c r="A517" s="154">
        <v>39128</v>
      </c>
      <c r="B517" s="155">
        <v>2668.63</v>
      </c>
      <c r="C517" s="156">
        <v>9.14</v>
      </c>
      <c r="D517" s="155">
        <v>3.68</v>
      </c>
      <c r="E517" s="155">
        <v>6</v>
      </c>
      <c r="F517" s="160"/>
      <c r="G517" s="160"/>
      <c r="H517" s="157">
        <f t="shared" si="55"/>
        <v>3.1015898159058919E-2</v>
      </c>
      <c r="I517" s="157">
        <f t="shared" si="55"/>
        <v>6.6079295154186646E-3</v>
      </c>
      <c r="J517" s="157">
        <f t="shared" si="55"/>
        <v>8.235294117647074E-2</v>
      </c>
      <c r="K517" s="157">
        <f t="shared" si="55"/>
        <v>1.6694490818029983E-3</v>
      </c>
      <c r="L517" s="157" t="e">
        <f t="shared" si="55"/>
        <v>#DIV/0!</v>
      </c>
      <c r="M517" s="157" t="e">
        <f t="shared" si="55"/>
        <v>#DIV/0!</v>
      </c>
      <c r="N517" s="158">
        <f t="shared" si="56"/>
        <v>2.7153613691633058</v>
      </c>
      <c r="O517" s="158">
        <f t="shared" si="56"/>
        <v>1.5306220095693803</v>
      </c>
      <c r="P517" s="158">
        <f t="shared" si="56"/>
        <v>1.8140845070422575</v>
      </c>
      <c r="Q517" s="158">
        <f t="shared" si="56"/>
        <v>1.3043478260869543</v>
      </c>
      <c r="R517" s="158" t="e">
        <f t="shared" si="56"/>
        <v>#DIV/0!</v>
      </c>
      <c r="S517" s="158" t="e">
        <f t="shared" si="56"/>
        <v>#DIV/0!</v>
      </c>
      <c r="T517" s="159">
        <f t="shared" si="52"/>
        <v>4.6490543426985926</v>
      </c>
      <c r="V517" s="159">
        <f t="shared" si="53"/>
        <v>2.7153613691633058</v>
      </c>
      <c r="W517" s="159">
        <f t="shared" si="54"/>
        <v>4.6490543426985926</v>
      </c>
    </row>
    <row r="518" spans="1:23" x14ac:dyDescent="0.25">
      <c r="A518" s="154">
        <v>39129</v>
      </c>
      <c r="B518" s="155">
        <v>2676.74</v>
      </c>
      <c r="C518" s="156">
        <v>9.01</v>
      </c>
      <c r="D518" s="155">
        <v>3.6</v>
      </c>
      <c r="E518" s="155">
        <v>5.93</v>
      </c>
      <c r="F518" s="160"/>
      <c r="G518" s="160"/>
      <c r="H518" s="157">
        <f t="shared" si="55"/>
        <v>3.0390125270267632E-3</v>
      </c>
      <c r="I518" s="157">
        <f t="shared" si="55"/>
        <v>-1.422319474835898E-2</v>
      </c>
      <c r="J518" s="157">
        <f t="shared" si="55"/>
        <v>-2.1739130434782594E-2</v>
      </c>
      <c r="K518" s="157">
        <f t="shared" si="55"/>
        <v>-1.1666666666666714E-2</v>
      </c>
      <c r="L518" s="157" t="e">
        <f t="shared" si="55"/>
        <v>#DIV/0!</v>
      </c>
      <c r="M518" s="157" t="e">
        <f t="shared" si="55"/>
        <v>#DIV/0!</v>
      </c>
      <c r="N518" s="158">
        <f t="shared" si="56"/>
        <v>2.7236133863795975</v>
      </c>
      <c r="O518" s="158">
        <f t="shared" si="56"/>
        <v>1.5088516746411504</v>
      </c>
      <c r="P518" s="158">
        <f t="shared" si="56"/>
        <v>1.7746478873239475</v>
      </c>
      <c r="Q518" s="158">
        <f t="shared" si="56"/>
        <v>1.2891304347826065</v>
      </c>
      <c r="R518" s="158" t="e">
        <f t="shared" si="56"/>
        <v>#DIV/0!</v>
      </c>
      <c r="S518" s="158" t="e">
        <f t="shared" si="56"/>
        <v>#DIV/0!</v>
      </c>
      <c r="T518" s="159">
        <f t="shared" ref="T518:T581" si="57">SUM(O518:Q518)</f>
        <v>4.572629996747704</v>
      </c>
      <c r="V518" s="159">
        <f t="shared" ref="V518:V581" si="58">N518</f>
        <v>2.7236133863795975</v>
      </c>
      <c r="W518" s="159">
        <f t="shared" ref="W518:W581" si="59">T518</f>
        <v>4.572629996747704</v>
      </c>
    </row>
    <row r="519" spans="1:23" x14ac:dyDescent="0.25">
      <c r="A519" s="154">
        <v>39139</v>
      </c>
      <c r="B519" s="155">
        <v>2707.68</v>
      </c>
      <c r="C519" s="156">
        <v>8.5</v>
      </c>
      <c r="D519" s="155">
        <v>3.56</v>
      </c>
      <c r="E519" s="155">
        <v>5.95</v>
      </c>
      <c r="F519" s="160"/>
      <c r="G519" s="160"/>
      <c r="H519" s="157">
        <f t="shared" si="55"/>
        <v>1.1558836495139557E-2</v>
      </c>
      <c r="I519" s="157">
        <f t="shared" si="55"/>
        <v>-5.6603773584905648E-2</v>
      </c>
      <c r="J519" s="157">
        <f t="shared" si="55"/>
        <v>-1.1111111111111072E-2</v>
      </c>
      <c r="K519" s="157">
        <f t="shared" si="55"/>
        <v>3.3726812816190499E-3</v>
      </c>
      <c r="L519" s="157" t="e">
        <f t="shared" si="55"/>
        <v>#DIV/0!</v>
      </c>
      <c r="M519" s="157" t="e">
        <f t="shared" si="55"/>
        <v>#DIV/0!</v>
      </c>
      <c r="N519" s="158">
        <f t="shared" si="56"/>
        <v>2.7550951881887324</v>
      </c>
      <c r="O519" s="158">
        <f t="shared" si="56"/>
        <v>1.4234449760765571</v>
      </c>
      <c r="P519" s="158">
        <f t="shared" si="56"/>
        <v>1.7549295774647926</v>
      </c>
      <c r="Q519" s="158">
        <f t="shared" si="56"/>
        <v>1.2934782608695632</v>
      </c>
      <c r="R519" s="158" t="e">
        <f t="shared" si="56"/>
        <v>#DIV/0!</v>
      </c>
      <c r="S519" s="158" t="e">
        <f t="shared" si="56"/>
        <v>#DIV/0!</v>
      </c>
      <c r="T519" s="159">
        <f t="shared" si="57"/>
        <v>4.4718528144109122</v>
      </c>
      <c r="V519" s="159">
        <f t="shared" si="58"/>
        <v>2.7550951881887324</v>
      </c>
      <c r="W519" s="159">
        <f t="shared" si="59"/>
        <v>4.4718528144109122</v>
      </c>
    </row>
    <row r="520" spans="1:23" x14ac:dyDescent="0.25">
      <c r="A520" s="154">
        <v>39140</v>
      </c>
      <c r="B520" s="155">
        <v>2457.4899999999998</v>
      </c>
      <c r="C520" s="156">
        <v>7.74</v>
      </c>
      <c r="D520" s="155">
        <v>3.21</v>
      </c>
      <c r="E520" s="155">
        <v>5.36</v>
      </c>
      <c r="F520" s="160"/>
      <c r="G520" s="160"/>
      <c r="H520" s="157">
        <f t="shared" si="55"/>
        <v>-9.2400135909708747E-2</v>
      </c>
      <c r="I520" s="157">
        <f t="shared" si="55"/>
        <v>-8.9411764705882302E-2</v>
      </c>
      <c r="J520" s="157">
        <f t="shared" si="55"/>
        <v>-9.8314606741573107E-2</v>
      </c>
      <c r="K520" s="157">
        <f t="shared" si="55"/>
        <v>-9.9159663865546199E-2</v>
      </c>
      <c r="L520" s="157" t="e">
        <f t="shared" si="55"/>
        <v>#DIV/0!</v>
      </c>
      <c r="M520" s="157" t="e">
        <f t="shared" si="55"/>
        <v>#DIV/0!</v>
      </c>
      <c r="N520" s="158">
        <f t="shared" si="56"/>
        <v>2.5005240183559088</v>
      </c>
      <c r="O520" s="158">
        <f t="shared" si="56"/>
        <v>1.2961722488038296</v>
      </c>
      <c r="P520" s="158">
        <f t="shared" si="56"/>
        <v>1.5823943661971864</v>
      </c>
      <c r="Q520" s="158">
        <f t="shared" si="56"/>
        <v>1.165217391304346</v>
      </c>
      <c r="R520" s="158" t="e">
        <f t="shared" si="56"/>
        <v>#DIV/0!</v>
      </c>
      <c r="S520" s="158" t="e">
        <f t="shared" si="56"/>
        <v>#DIV/0!</v>
      </c>
      <c r="T520" s="159">
        <f t="shared" si="57"/>
        <v>4.0437840063053621</v>
      </c>
      <c r="V520" s="159">
        <f t="shared" si="58"/>
        <v>2.5005240183559088</v>
      </c>
      <c r="W520" s="159">
        <f t="shared" si="59"/>
        <v>4.0437840063053621</v>
      </c>
    </row>
    <row r="521" spans="1:23" x14ac:dyDescent="0.25">
      <c r="A521" s="154">
        <v>39141</v>
      </c>
      <c r="B521" s="155">
        <v>2544.5700000000002</v>
      </c>
      <c r="C521" s="156">
        <v>8.1199999999999992</v>
      </c>
      <c r="D521" s="155">
        <v>3.21</v>
      </c>
      <c r="E521" s="155">
        <v>5.33</v>
      </c>
      <c r="F521" s="160"/>
      <c r="G521" s="160"/>
      <c r="H521" s="157">
        <f t="shared" si="55"/>
        <v>3.543452872646502E-2</v>
      </c>
      <c r="I521" s="157">
        <f t="shared" si="55"/>
        <v>4.9095607235142058E-2</v>
      </c>
      <c r="J521" s="157">
        <f t="shared" si="55"/>
        <v>0</v>
      </c>
      <c r="K521" s="157">
        <f t="shared" si="55"/>
        <v>-5.5970149253732338E-3</v>
      </c>
      <c r="L521" s="157" t="e">
        <f t="shared" si="55"/>
        <v>#DIV/0!</v>
      </c>
      <c r="M521" s="157" t="e">
        <f t="shared" si="55"/>
        <v>#DIV/0!</v>
      </c>
      <c r="N521" s="158">
        <f t="shared" si="56"/>
        <v>2.5891289085155571</v>
      </c>
      <c r="O521" s="158">
        <f t="shared" si="56"/>
        <v>1.3598086124401934</v>
      </c>
      <c r="P521" s="158">
        <f t="shared" si="56"/>
        <v>1.5823943661971864</v>
      </c>
      <c r="Q521" s="158">
        <f t="shared" si="56"/>
        <v>1.1586956521739111</v>
      </c>
      <c r="R521" s="158" t="e">
        <f t="shared" si="56"/>
        <v>#DIV/0!</v>
      </c>
      <c r="S521" s="158" t="e">
        <f t="shared" si="56"/>
        <v>#DIV/0!</v>
      </c>
      <c r="T521" s="159">
        <f t="shared" si="57"/>
        <v>4.1008986308112911</v>
      </c>
      <c r="V521" s="159">
        <f t="shared" si="58"/>
        <v>2.5891289085155571</v>
      </c>
      <c r="W521" s="159">
        <f t="shared" si="59"/>
        <v>4.1008986308112911</v>
      </c>
    </row>
    <row r="522" spans="1:23" x14ac:dyDescent="0.25">
      <c r="A522" s="154">
        <v>39142</v>
      </c>
      <c r="B522" s="155">
        <v>2473.54</v>
      </c>
      <c r="C522" s="156">
        <v>7.86</v>
      </c>
      <c r="D522" s="155">
        <v>3.05</v>
      </c>
      <c r="E522" s="155">
        <v>5.0999999999999996</v>
      </c>
      <c r="F522" s="160"/>
      <c r="G522" s="160"/>
      <c r="H522" s="157">
        <f t="shared" si="55"/>
        <v>-2.79143430913672E-2</v>
      </c>
      <c r="I522" s="157">
        <f t="shared" si="55"/>
        <v>-3.2019704433497442E-2</v>
      </c>
      <c r="J522" s="157">
        <f t="shared" si="55"/>
        <v>-4.9844236760124616E-2</v>
      </c>
      <c r="K522" s="157">
        <f t="shared" si="55"/>
        <v>-4.3151969981238381E-2</v>
      </c>
      <c r="L522" s="157" t="e">
        <f t="shared" si="55"/>
        <v>#DIV/0!</v>
      </c>
      <c r="M522" s="157" t="e">
        <f t="shared" si="55"/>
        <v>#DIV/0!</v>
      </c>
      <c r="N522" s="158">
        <f t="shared" si="56"/>
        <v>2.5168550758554766</v>
      </c>
      <c r="O522" s="158">
        <f t="shared" si="56"/>
        <v>1.316267942583734</v>
      </c>
      <c r="P522" s="158">
        <f t="shared" si="56"/>
        <v>1.5035211267605666</v>
      </c>
      <c r="Q522" s="158">
        <f t="shared" si="56"/>
        <v>1.1086956521739111</v>
      </c>
      <c r="R522" s="158" t="e">
        <f t="shared" si="56"/>
        <v>#DIV/0!</v>
      </c>
      <c r="S522" s="158" t="e">
        <f t="shared" si="56"/>
        <v>#DIV/0!</v>
      </c>
      <c r="T522" s="159">
        <f t="shared" si="57"/>
        <v>3.9284847215182115</v>
      </c>
      <c r="V522" s="159">
        <f t="shared" si="58"/>
        <v>2.5168550758554766</v>
      </c>
      <c r="W522" s="159">
        <f t="shared" si="59"/>
        <v>3.9284847215182115</v>
      </c>
    </row>
    <row r="523" spans="1:23" x14ac:dyDescent="0.25">
      <c r="A523" s="154">
        <v>39143</v>
      </c>
      <c r="B523" s="155">
        <v>2508.73</v>
      </c>
      <c r="C523" s="156">
        <v>7.89</v>
      </c>
      <c r="D523" s="155">
        <v>3.05</v>
      </c>
      <c r="E523" s="155">
        <v>5.14</v>
      </c>
      <c r="F523" s="160"/>
      <c r="G523" s="160"/>
      <c r="H523" s="157">
        <f t="shared" si="55"/>
        <v>1.4226574059849506E-2</v>
      </c>
      <c r="I523" s="157">
        <f t="shared" si="55"/>
        <v>3.8167938931297218E-3</v>
      </c>
      <c r="J523" s="157">
        <f t="shared" si="55"/>
        <v>0</v>
      </c>
      <c r="K523" s="157">
        <f t="shared" si="55"/>
        <v>7.8431372549019329E-3</v>
      </c>
      <c r="L523" s="157" t="e">
        <f t="shared" si="55"/>
        <v>#DIV/0!</v>
      </c>
      <c r="M523" s="157" t="e">
        <f t="shared" si="55"/>
        <v>#DIV/0!</v>
      </c>
      <c r="N523" s="158">
        <f t="shared" si="56"/>
        <v>2.5526613009900427</v>
      </c>
      <c r="O523" s="158">
        <f t="shared" si="56"/>
        <v>1.3212918660287101</v>
      </c>
      <c r="P523" s="158">
        <f t="shared" si="56"/>
        <v>1.5035211267605666</v>
      </c>
      <c r="Q523" s="158">
        <f t="shared" si="56"/>
        <v>1.1173913043478241</v>
      </c>
      <c r="R523" s="158" t="e">
        <f t="shared" si="56"/>
        <v>#DIV/0!</v>
      </c>
      <c r="S523" s="158" t="e">
        <f t="shared" si="56"/>
        <v>#DIV/0!</v>
      </c>
      <c r="T523" s="159">
        <f t="shared" si="57"/>
        <v>3.942204297137101</v>
      </c>
      <c r="V523" s="159">
        <f t="shared" si="58"/>
        <v>2.5526613009900427</v>
      </c>
      <c r="W523" s="159">
        <f t="shared" si="59"/>
        <v>3.942204297137101</v>
      </c>
    </row>
    <row r="524" spans="1:23" x14ac:dyDescent="0.25">
      <c r="A524" s="154">
        <v>39146</v>
      </c>
      <c r="B524" s="155">
        <v>2475.61</v>
      </c>
      <c r="C524" s="156">
        <v>7.65</v>
      </c>
      <c r="D524" s="155">
        <v>2.98</v>
      </c>
      <c r="E524" s="155">
        <v>4.93</v>
      </c>
      <c r="F524" s="160"/>
      <c r="G524" s="160"/>
      <c r="H524" s="157">
        <f t="shared" si="55"/>
        <v>-1.3201898968800863E-2</v>
      </c>
      <c r="I524" s="157">
        <f t="shared" si="55"/>
        <v>-3.0418250950570269E-2</v>
      </c>
      <c r="J524" s="157">
        <f t="shared" si="55"/>
        <v>-2.2950819672131084E-2</v>
      </c>
      <c r="K524" s="157">
        <f t="shared" si="55"/>
        <v>-4.0856031128404635E-2</v>
      </c>
      <c r="L524" s="157" t="e">
        <f t="shared" si="55"/>
        <v>#DIV/0!</v>
      </c>
      <c r="M524" s="157" t="e">
        <f t="shared" si="55"/>
        <v>#DIV/0!</v>
      </c>
      <c r="N524" s="158">
        <f t="shared" si="56"/>
        <v>2.5189613243928046</v>
      </c>
      <c r="O524" s="158">
        <f t="shared" si="56"/>
        <v>1.2811004784689015</v>
      </c>
      <c r="P524" s="158">
        <f t="shared" si="56"/>
        <v>1.4690140845070454</v>
      </c>
      <c r="Q524" s="158">
        <f t="shared" si="56"/>
        <v>1.0717391304347808</v>
      </c>
      <c r="R524" s="158" t="e">
        <f t="shared" si="56"/>
        <v>#DIV/0!</v>
      </c>
      <c r="S524" s="158" t="e">
        <f t="shared" si="56"/>
        <v>#DIV/0!</v>
      </c>
      <c r="T524" s="159">
        <f t="shared" si="57"/>
        <v>3.8218536934107274</v>
      </c>
      <c r="V524" s="159">
        <f t="shared" si="58"/>
        <v>2.5189613243928046</v>
      </c>
      <c r="W524" s="159">
        <f t="shared" si="59"/>
        <v>3.8218536934107274</v>
      </c>
    </row>
    <row r="525" spans="1:23" x14ac:dyDescent="0.25">
      <c r="A525" s="154">
        <v>39147</v>
      </c>
      <c r="B525" s="155">
        <v>2520.29</v>
      </c>
      <c r="C525" s="156">
        <v>8.0399999999999991</v>
      </c>
      <c r="D525" s="155">
        <v>3.08</v>
      </c>
      <c r="E525" s="155">
        <v>5.14</v>
      </c>
      <c r="F525" s="160"/>
      <c r="G525" s="160"/>
      <c r="H525" s="157">
        <f t="shared" si="55"/>
        <v>1.804807703959832E-2</v>
      </c>
      <c r="I525" s="157">
        <f t="shared" si="55"/>
        <v>5.0980392156862564E-2</v>
      </c>
      <c r="J525" s="157">
        <f t="shared" si="55"/>
        <v>3.3557046979865834E-2</v>
      </c>
      <c r="K525" s="157">
        <f t="shared" si="55"/>
        <v>4.2596348884381241E-2</v>
      </c>
      <c r="L525" s="157" t="e">
        <f t="shared" si="55"/>
        <v>#DIV/0!</v>
      </c>
      <c r="M525" s="157" t="e">
        <f t="shared" si="55"/>
        <v>#DIV/0!</v>
      </c>
      <c r="N525" s="158">
        <f t="shared" si="56"/>
        <v>2.5644237324352144</v>
      </c>
      <c r="O525" s="158">
        <f t="shared" si="56"/>
        <v>1.3464114832535903</v>
      </c>
      <c r="P525" s="158">
        <f t="shared" si="56"/>
        <v>1.5183098591549329</v>
      </c>
      <c r="Q525" s="158">
        <f t="shared" si="56"/>
        <v>1.1173913043478241</v>
      </c>
      <c r="R525" s="158" t="e">
        <f t="shared" si="56"/>
        <v>#DIV/0!</v>
      </c>
      <c r="S525" s="158" t="e">
        <f t="shared" si="56"/>
        <v>#DIV/0!</v>
      </c>
      <c r="T525" s="159">
        <f t="shared" si="57"/>
        <v>3.982112646756347</v>
      </c>
      <c r="V525" s="159">
        <f t="shared" si="58"/>
        <v>2.5644237324352144</v>
      </c>
      <c r="W525" s="159">
        <f t="shared" si="59"/>
        <v>3.982112646756347</v>
      </c>
    </row>
    <row r="526" spans="1:23" x14ac:dyDescent="0.25">
      <c r="A526" s="154">
        <v>39148</v>
      </c>
      <c r="B526" s="155">
        <v>2589.44</v>
      </c>
      <c r="C526" s="156">
        <v>8.14</v>
      </c>
      <c r="D526" s="155">
        <v>3.12</v>
      </c>
      <c r="E526" s="155">
        <v>5.3</v>
      </c>
      <c r="F526" s="160"/>
      <c r="G526" s="160"/>
      <c r="H526" s="157">
        <f t="shared" si="55"/>
        <v>2.7437318721258208E-2</v>
      </c>
      <c r="I526" s="157">
        <f t="shared" si="55"/>
        <v>1.2437810945273853E-2</v>
      </c>
      <c r="J526" s="157">
        <f t="shared" si="55"/>
        <v>1.2987012987013102E-2</v>
      </c>
      <c r="K526" s="157">
        <f t="shared" si="55"/>
        <v>3.1128404669260812E-2</v>
      </c>
      <c r="L526" s="157" t="e">
        <f t="shared" si="55"/>
        <v>#DIV/0!</v>
      </c>
      <c r="M526" s="157" t="e">
        <f t="shared" si="55"/>
        <v>#DIV/0!</v>
      </c>
      <c r="N526" s="158">
        <f t="shared" si="56"/>
        <v>2.6347846437183979</v>
      </c>
      <c r="O526" s="158">
        <f t="shared" si="56"/>
        <v>1.3631578947368441</v>
      </c>
      <c r="P526" s="158">
        <f t="shared" si="56"/>
        <v>1.538028169014088</v>
      </c>
      <c r="Q526" s="158">
        <f t="shared" si="56"/>
        <v>1.1521739130434763</v>
      </c>
      <c r="R526" s="158" t="e">
        <f t="shared" si="56"/>
        <v>#DIV/0!</v>
      </c>
      <c r="S526" s="158" t="e">
        <f t="shared" si="56"/>
        <v>#DIV/0!</v>
      </c>
      <c r="T526" s="159">
        <f t="shared" si="57"/>
        <v>4.0533599767944084</v>
      </c>
      <c r="V526" s="159">
        <f t="shared" si="58"/>
        <v>2.6347846437183979</v>
      </c>
      <c r="W526" s="159">
        <f t="shared" si="59"/>
        <v>4.0533599767944084</v>
      </c>
    </row>
    <row r="527" spans="1:23" x14ac:dyDescent="0.25">
      <c r="A527" s="154">
        <v>39149</v>
      </c>
      <c r="B527" s="155">
        <v>2627.63</v>
      </c>
      <c r="C527" s="156">
        <v>8.17</v>
      </c>
      <c r="D527" s="155">
        <v>3.19</v>
      </c>
      <c r="E527" s="155">
        <v>5.48</v>
      </c>
      <c r="F527" s="160"/>
      <c r="G527" s="160"/>
      <c r="H527" s="157">
        <f t="shared" si="55"/>
        <v>1.4748362580326191E-2</v>
      </c>
      <c r="I527" s="157">
        <f t="shared" si="55"/>
        <v>3.6855036855036882E-3</v>
      </c>
      <c r="J527" s="157">
        <f t="shared" si="55"/>
        <v>2.2435897435897356E-2</v>
      </c>
      <c r="K527" s="157">
        <f t="shared" si="55"/>
        <v>3.3962264150943611E-2</v>
      </c>
      <c r="L527" s="157" t="e">
        <f t="shared" si="55"/>
        <v>#DIV/0!</v>
      </c>
      <c r="M527" s="157" t="e">
        <f t="shared" si="55"/>
        <v>#DIV/0!</v>
      </c>
      <c r="N527" s="158">
        <f t="shared" si="56"/>
        <v>2.6736434029650322</v>
      </c>
      <c r="O527" s="158">
        <f t="shared" si="56"/>
        <v>1.3681818181818202</v>
      </c>
      <c r="P527" s="158">
        <f t="shared" si="56"/>
        <v>1.5725352112676092</v>
      </c>
      <c r="Q527" s="158">
        <f t="shared" si="56"/>
        <v>1.1913043478260852</v>
      </c>
      <c r="R527" s="158" t="e">
        <f t="shared" si="56"/>
        <v>#DIV/0!</v>
      </c>
      <c r="S527" s="158" t="e">
        <f t="shared" si="56"/>
        <v>#DIV/0!</v>
      </c>
      <c r="T527" s="159">
        <f t="shared" si="57"/>
        <v>4.1320213772755148</v>
      </c>
      <c r="V527" s="159">
        <f t="shared" si="58"/>
        <v>2.6736434029650322</v>
      </c>
      <c r="W527" s="159">
        <f t="shared" si="59"/>
        <v>4.1320213772755148</v>
      </c>
    </row>
    <row r="528" spans="1:23" x14ac:dyDescent="0.25">
      <c r="A528" s="154">
        <v>39150</v>
      </c>
      <c r="B528" s="155">
        <v>2611.39</v>
      </c>
      <c r="C528" s="156">
        <v>8.2200000000000006</v>
      </c>
      <c r="D528" s="155">
        <v>3.12</v>
      </c>
      <c r="E528" s="155">
        <v>5.7</v>
      </c>
      <c r="F528" s="160"/>
      <c r="G528" s="160"/>
      <c r="H528" s="157">
        <f t="shared" si="55"/>
        <v>-6.18047441991465E-3</v>
      </c>
      <c r="I528" s="157">
        <f t="shared" si="55"/>
        <v>6.1199510403917579E-3</v>
      </c>
      <c r="J528" s="157">
        <f t="shared" si="55"/>
        <v>-2.1943573667711602E-2</v>
      </c>
      <c r="K528" s="157">
        <f t="shared" si="55"/>
        <v>4.014598540145986E-2</v>
      </c>
      <c r="L528" s="157" t="e">
        <f t="shared" si="55"/>
        <v>#DIV/0!</v>
      </c>
      <c r="M528" s="157" t="e">
        <f t="shared" si="55"/>
        <v>#DIV/0!</v>
      </c>
      <c r="N528" s="158">
        <f t="shared" si="56"/>
        <v>2.6571190183050333</v>
      </c>
      <c r="O528" s="158">
        <f t="shared" si="56"/>
        <v>1.376555023923447</v>
      </c>
      <c r="P528" s="158">
        <f t="shared" si="56"/>
        <v>1.538028169014088</v>
      </c>
      <c r="Q528" s="158">
        <f t="shared" si="56"/>
        <v>1.2391304347826069</v>
      </c>
      <c r="R528" s="158" t="e">
        <f t="shared" si="56"/>
        <v>#DIV/0!</v>
      </c>
      <c r="S528" s="158" t="e">
        <f t="shared" si="56"/>
        <v>#DIV/0!</v>
      </c>
      <c r="T528" s="159">
        <f t="shared" si="57"/>
        <v>4.1537136277201414</v>
      </c>
      <c r="V528" s="159">
        <f t="shared" si="58"/>
        <v>2.6571190183050333</v>
      </c>
      <c r="W528" s="159">
        <f t="shared" si="59"/>
        <v>4.1537136277201414</v>
      </c>
    </row>
    <row r="529" spans="1:23" x14ac:dyDescent="0.25">
      <c r="A529" s="154">
        <v>39153</v>
      </c>
      <c r="B529" s="155">
        <v>2616.17</v>
      </c>
      <c r="C529" s="156">
        <v>8.11</v>
      </c>
      <c r="D529" s="155">
        <v>3.03</v>
      </c>
      <c r="E529" s="155">
        <v>6.27</v>
      </c>
      <c r="F529" s="160"/>
      <c r="G529" s="160"/>
      <c r="H529" s="157">
        <f t="shared" si="55"/>
        <v>1.8304427910040832E-3</v>
      </c>
      <c r="I529" s="157">
        <f t="shared" si="55"/>
        <v>-1.3381995133820102E-2</v>
      </c>
      <c r="J529" s="157">
        <f t="shared" si="55"/>
        <v>-2.8846153846153966E-2</v>
      </c>
      <c r="K529" s="157">
        <f t="shared" si="55"/>
        <v>9.9999999999999867E-2</v>
      </c>
      <c r="L529" s="157" t="e">
        <f t="shared" si="55"/>
        <v>#DIV/0!</v>
      </c>
      <c r="M529" s="157" t="e">
        <f t="shared" si="55"/>
        <v>#DIV/0!</v>
      </c>
      <c r="N529" s="158">
        <f t="shared" si="56"/>
        <v>2.6619827226569295</v>
      </c>
      <c r="O529" s="158">
        <f t="shared" si="56"/>
        <v>1.3581339712918679</v>
      </c>
      <c r="P529" s="158">
        <f t="shared" si="56"/>
        <v>1.4936619718309891</v>
      </c>
      <c r="Q529" s="158">
        <f t="shared" si="56"/>
        <v>1.3630434782608674</v>
      </c>
      <c r="R529" s="158" t="e">
        <f t="shared" si="56"/>
        <v>#DIV/0!</v>
      </c>
      <c r="S529" s="158" t="e">
        <f t="shared" si="56"/>
        <v>#DIV/0!</v>
      </c>
      <c r="T529" s="159">
        <f t="shared" si="57"/>
        <v>4.2148394213837248</v>
      </c>
      <c r="V529" s="159">
        <f t="shared" si="58"/>
        <v>2.6619827226569295</v>
      </c>
      <c r="W529" s="159">
        <f t="shared" si="59"/>
        <v>4.2148394213837248</v>
      </c>
    </row>
    <row r="530" spans="1:23" x14ac:dyDescent="0.25">
      <c r="A530" s="154">
        <v>39154</v>
      </c>
      <c r="B530" s="155">
        <v>2640.17</v>
      </c>
      <c r="C530" s="156">
        <v>8.06</v>
      </c>
      <c r="D530" s="155">
        <v>3.05</v>
      </c>
      <c r="E530" s="155">
        <v>6.53</v>
      </c>
      <c r="F530" s="160"/>
      <c r="G530" s="160"/>
      <c r="H530" s="157">
        <f t="shared" si="55"/>
        <v>9.1737157753510878E-3</v>
      </c>
      <c r="I530" s="157">
        <f t="shared" si="55"/>
        <v>-6.1652281134401132E-3</v>
      </c>
      <c r="J530" s="157">
        <f t="shared" si="55"/>
        <v>6.6006600660066805E-3</v>
      </c>
      <c r="K530" s="157">
        <f t="shared" si="55"/>
        <v>4.146730462519943E-2</v>
      </c>
      <c r="L530" s="157" t="e">
        <f t="shared" si="55"/>
        <v>#DIV/0!</v>
      </c>
      <c r="M530" s="157" t="e">
        <f t="shared" si="55"/>
        <v>#DIV/0!</v>
      </c>
      <c r="N530" s="158">
        <f t="shared" si="56"/>
        <v>2.6864029955534794</v>
      </c>
      <c r="O530" s="158">
        <f t="shared" si="56"/>
        <v>1.3497607655502413</v>
      </c>
      <c r="P530" s="158">
        <f t="shared" si="56"/>
        <v>1.5035211267605668</v>
      </c>
      <c r="Q530" s="158">
        <f t="shared" si="56"/>
        <v>1.419565217391302</v>
      </c>
      <c r="R530" s="158" t="e">
        <f t="shared" si="56"/>
        <v>#DIV/0!</v>
      </c>
      <c r="S530" s="158" t="e">
        <f t="shared" si="56"/>
        <v>#DIV/0!</v>
      </c>
      <c r="T530" s="159">
        <f t="shared" si="57"/>
        <v>4.2728471097021101</v>
      </c>
      <c r="V530" s="159">
        <f t="shared" si="58"/>
        <v>2.6864029955534794</v>
      </c>
      <c r="W530" s="159">
        <f t="shared" si="59"/>
        <v>4.2728471097021101</v>
      </c>
    </row>
    <row r="531" spans="1:23" x14ac:dyDescent="0.25">
      <c r="A531" s="154">
        <v>39155</v>
      </c>
      <c r="B531" s="155">
        <v>2597.36</v>
      </c>
      <c r="C531" s="156">
        <v>7.84</v>
      </c>
      <c r="D531" s="155">
        <v>3</v>
      </c>
      <c r="E531" s="155">
        <v>6.18</v>
      </c>
      <c r="F531" s="160"/>
      <c r="G531" s="160"/>
      <c r="H531" s="157">
        <f t="shared" si="55"/>
        <v>-1.6214864951878072E-2</v>
      </c>
      <c r="I531" s="157">
        <f t="shared" si="55"/>
        <v>-2.7295285359801524E-2</v>
      </c>
      <c r="J531" s="157">
        <f t="shared" si="55"/>
        <v>-1.6393442622950727E-2</v>
      </c>
      <c r="K531" s="157">
        <f t="shared" ref="K531:M594" si="60">E531/E530-1</f>
        <v>-5.3598774885145528E-2</v>
      </c>
      <c r="L531" s="157" t="e">
        <f t="shared" si="60"/>
        <v>#DIV/0!</v>
      </c>
      <c r="M531" s="157" t="e">
        <f t="shared" si="60"/>
        <v>#DIV/0!</v>
      </c>
      <c r="N531" s="158">
        <f t="shared" si="56"/>
        <v>2.642843333774259</v>
      </c>
      <c r="O531" s="158">
        <f t="shared" si="56"/>
        <v>1.3129186602870833</v>
      </c>
      <c r="P531" s="158">
        <f t="shared" si="56"/>
        <v>1.4788732394366233</v>
      </c>
      <c r="Q531" s="158">
        <f t="shared" ref="Q531:S594" si="61">Q530*(1+K531)</f>
        <v>1.343478260869563</v>
      </c>
      <c r="R531" s="158" t="e">
        <f t="shared" si="61"/>
        <v>#DIV/0!</v>
      </c>
      <c r="S531" s="158" t="e">
        <f t="shared" si="61"/>
        <v>#DIV/0!</v>
      </c>
      <c r="T531" s="159">
        <f t="shared" si="57"/>
        <v>4.1352701605932696</v>
      </c>
      <c r="V531" s="159">
        <f t="shared" si="58"/>
        <v>2.642843333774259</v>
      </c>
      <c r="W531" s="159">
        <f t="shared" si="59"/>
        <v>4.1352701605932696</v>
      </c>
    </row>
    <row r="532" spans="1:23" x14ac:dyDescent="0.25">
      <c r="A532" s="154">
        <v>39156</v>
      </c>
      <c r="B532" s="155">
        <v>2645.55</v>
      </c>
      <c r="C532" s="156">
        <v>7.97</v>
      </c>
      <c r="D532" s="155">
        <v>3.04</v>
      </c>
      <c r="E532" s="155">
        <v>6.34</v>
      </c>
      <c r="F532" s="160"/>
      <c r="G532" s="160"/>
      <c r="H532" s="157">
        <f t="shared" ref="H532:M595" si="62">B532/B531-1</f>
        <v>1.8553454276650116E-2</v>
      </c>
      <c r="I532" s="157">
        <f t="shared" si="62"/>
        <v>1.6581632653061229E-2</v>
      </c>
      <c r="J532" s="157">
        <f t="shared" si="62"/>
        <v>1.3333333333333419E-2</v>
      </c>
      <c r="K532" s="157">
        <f t="shared" si="60"/>
        <v>2.5889967637540368E-2</v>
      </c>
      <c r="L532" s="157" t="e">
        <f t="shared" si="60"/>
        <v>#DIV/0!</v>
      </c>
      <c r="M532" s="157" t="e">
        <f t="shared" si="60"/>
        <v>#DIV/0!</v>
      </c>
      <c r="N532" s="158">
        <f t="shared" ref="N532:S595" si="63">N531*(1+H532)</f>
        <v>2.6918772067277894</v>
      </c>
      <c r="O532" s="158">
        <f t="shared" si="63"/>
        <v>1.3346889952153129</v>
      </c>
      <c r="P532" s="158">
        <f t="shared" si="63"/>
        <v>1.4985915492957784</v>
      </c>
      <c r="Q532" s="158">
        <f t="shared" si="61"/>
        <v>1.378260869565215</v>
      </c>
      <c r="R532" s="158" t="e">
        <f t="shared" si="61"/>
        <v>#DIV/0!</v>
      </c>
      <c r="S532" s="158" t="e">
        <f t="shared" si="61"/>
        <v>#DIV/0!</v>
      </c>
      <c r="T532" s="159">
        <f t="shared" si="57"/>
        <v>4.2115414140763061</v>
      </c>
      <c r="V532" s="159">
        <f t="shared" si="58"/>
        <v>2.6918772067277894</v>
      </c>
      <c r="W532" s="159">
        <f t="shared" si="59"/>
        <v>4.2115414140763061</v>
      </c>
    </row>
    <row r="533" spans="1:23" x14ac:dyDescent="0.25">
      <c r="A533" s="154">
        <v>39157</v>
      </c>
      <c r="B533" s="155">
        <v>2604.23</v>
      </c>
      <c r="C533" s="156">
        <v>7.83</v>
      </c>
      <c r="D533" s="155">
        <v>3.1</v>
      </c>
      <c r="E533" s="155">
        <v>6.02</v>
      </c>
      <c r="F533" s="160"/>
      <c r="G533" s="160"/>
      <c r="H533" s="157">
        <f t="shared" si="62"/>
        <v>-1.5618680425620424E-2</v>
      </c>
      <c r="I533" s="157">
        <f t="shared" si="62"/>
        <v>-1.7565872020075202E-2</v>
      </c>
      <c r="J533" s="157">
        <f t="shared" si="62"/>
        <v>1.9736842105263275E-2</v>
      </c>
      <c r="K533" s="157">
        <f t="shared" si="60"/>
        <v>-5.0473186119873836E-2</v>
      </c>
      <c r="L533" s="157" t="e">
        <f t="shared" si="60"/>
        <v>#DIV/0!</v>
      </c>
      <c r="M533" s="157" t="e">
        <f t="shared" si="60"/>
        <v>#DIV/0!</v>
      </c>
      <c r="N533" s="158">
        <f t="shared" si="63"/>
        <v>2.6498336368908961</v>
      </c>
      <c r="O533" s="158">
        <f t="shared" si="63"/>
        <v>1.311244019138758</v>
      </c>
      <c r="P533" s="158">
        <f t="shared" si="63"/>
        <v>1.528169014084511</v>
      </c>
      <c r="Q533" s="158">
        <f t="shared" si="61"/>
        <v>1.3086956521739108</v>
      </c>
      <c r="R533" s="158" t="e">
        <f t="shared" si="61"/>
        <v>#DIV/0!</v>
      </c>
      <c r="S533" s="158" t="e">
        <f t="shared" si="61"/>
        <v>#DIV/0!</v>
      </c>
      <c r="T533" s="159">
        <f t="shared" si="57"/>
        <v>4.1481086853971796</v>
      </c>
      <c r="V533" s="159">
        <f t="shared" si="58"/>
        <v>2.6498336368908961</v>
      </c>
      <c r="W533" s="159">
        <f t="shared" si="59"/>
        <v>4.1481086853971796</v>
      </c>
    </row>
    <row r="534" spans="1:23" x14ac:dyDescent="0.25">
      <c r="A534" s="154">
        <v>39160</v>
      </c>
      <c r="B534" s="155">
        <v>2659.41</v>
      </c>
      <c r="C534" s="156">
        <v>8.25</v>
      </c>
      <c r="D534" s="155">
        <v>3.09</v>
      </c>
      <c r="E534" s="155">
        <v>6.06</v>
      </c>
      <c r="F534" s="160"/>
      <c r="G534" s="160"/>
      <c r="H534" s="157">
        <f t="shared" si="62"/>
        <v>2.1188604693133772E-2</v>
      </c>
      <c r="I534" s="157">
        <f t="shared" si="62"/>
        <v>5.3639846743295028E-2</v>
      </c>
      <c r="J534" s="157">
        <f t="shared" si="62"/>
        <v>-3.225806451612967E-3</v>
      </c>
      <c r="K534" s="157">
        <f t="shared" si="60"/>
        <v>6.6445182724252927E-3</v>
      </c>
      <c r="L534" s="157" t="e">
        <f t="shared" si="60"/>
        <v>#DIV/0!</v>
      </c>
      <c r="M534" s="157" t="e">
        <f t="shared" si="60"/>
        <v>#DIV/0!</v>
      </c>
      <c r="N534" s="158">
        <f t="shared" si="63"/>
        <v>2.7059799143255465</v>
      </c>
      <c r="O534" s="158">
        <f t="shared" si="63"/>
        <v>1.3815789473684232</v>
      </c>
      <c r="P534" s="158">
        <f t="shared" si="63"/>
        <v>1.5232394366197222</v>
      </c>
      <c r="Q534" s="158">
        <f t="shared" si="61"/>
        <v>1.3173913043478238</v>
      </c>
      <c r="R534" s="158" t="e">
        <f t="shared" si="61"/>
        <v>#DIV/0!</v>
      </c>
      <c r="S534" s="158" t="e">
        <f t="shared" si="61"/>
        <v>#DIV/0!</v>
      </c>
      <c r="T534" s="159">
        <f t="shared" si="57"/>
        <v>4.222209688335969</v>
      </c>
      <c r="V534" s="159">
        <f t="shared" si="58"/>
        <v>2.7059799143255465</v>
      </c>
      <c r="W534" s="159">
        <f t="shared" si="59"/>
        <v>4.222209688335969</v>
      </c>
    </row>
    <row r="535" spans="1:23" x14ac:dyDescent="0.25">
      <c r="A535" s="154">
        <v>39161</v>
      </c>
      <c r="B535" s="155">
        <v>2672.77</v>
      </c>
      <c r="C535" s="156">
        <v>8.2200000000000006</v>
      </c>
      <c r="D535" s="155">
        <v>3.07</v>
      </c>
      <c r="E535" s="155">
        <v>6.19</v>
      </c>
      <c r="F535" s="160"/>
      <c r="G535" s="160"/>
      <c r="H535" s="157">
        <f t="shared" si="62"/>
        <v>5.0236706637938333E-3</v>
      </c>
      <c r="I535" s="157">
        <f t="shared" si="62"/>
        <v>-3.6363636363635488E-3</v>
      </c>
      <c r="J535" s="157">
        <f t="shared" si="62"/>
        <v>-6.4724919093851474E-3</v>
      </c>
      <c r="K535" s="157">
        <f t="shared" si="60"/>
        <v>2.1452145214521545E-2</v>
      </c>
      <c r="L535" s="157" t="e">
        <f t="shared" si="60"/>
        <v>#DIV/0!</v>
      </c>
      <c r="M535" s="157" t="e">
        <f t="shared" si="60"/>
        <v>#DIV/0!</v>
      </c>
      <c r="N535" s="158">
        <f t="shared" si="63"/>
        <v>2.7195738662379592</v>
      </c>
      <c r="O535" s="158">
        <f t="shared" si="63"/>
        <v>1.3765550239234472</v>
      </c>
      <c r="P535" s="158">
        <f t="shared" si="63"/>
        <v>1.5133802816901447</v>
      </c>
      <c r="Q535" s="158">
        <f t="shared" si="61"/>
        <v>1.3456521739130414</v>
      </c>
      <c r="R535" s="158" t="e">
        <f t="shared" si="61"/>
        <v>#DIV/0!</v>
      </c>
      <c r="S535" s="158" t="e">
        <f t="shared" si="61"/>
        <v>#DIV/0!</v>
      </c>
      <c r="T535" s="159">
        <f t="shared" si="57"/>
        <v>4.2355874795266333</v>
      </c>
      <c r="V535" s="159">
        <f t="shared" si="58"/>
        <v>2.7195738662379592</v>
      </c>
      <c r="W535" s="159">
        <f t="shared" si="59"/>
        <v>4.2355874795266333</v>
      </c>
    </row>
    <row r="536" spans="1:23" x14ac:dyDescent="0.25">
      <c r="A536" s="154">
        <v>39162</v>
      </c>
      <c r="B536" s="155">
        <v>2702.6</v>
      </c>
      <c r="C536" s="156">
        <v>8.2899999999999991</v>
      </c>
      <c r="D536" s="155">
        <v>3.11</v>
      </c>
      <c r="E536" s="155">
        <v>6.06</v>
      </c>
      <c r="F536" s="160"/>
      <c r="G536" s="160"/>
      <c r="H536" s="157">
        <f t="shared" si="62"/>
        <v>1.1160705934292858E-2</v>
      </c>
      <c r="I536" s="157">
        <f t="shared" si="62"/>
        <v>8.5158150851578629E-3</v>
      </c>
      <c r="J536" s="157">
        <f t="shared" si="62"/>
        <v>1.3029315960912058E-2</v>
      </c>
      <c r="K536" s="157">
        <f t="shared" si="60"/>
        <v>-2.1001615508885463E-2</v>
      </c>
      <c r="L536" s="157" t="e">
        <f t="shared" si="60"/>
        <v>#DIV/0!</v>
      </c>
      <c r="M536" s="157" t="e">
        <f t="shared" si="60"/>
        <v>#DIV/0!</v>
      </c>
      <c r="N536" s="158">
        <f t="shared" si="63"/>
        <v>2.7499262304256291</v>
      </c>
      <c r="O536" s="158">
        <f t="shared" si="63"/>
        <v>1.3882775119617243</v>
      </c>
      <c r="P536" s="158">
        <f t="shared" si="63"/>
        <v>1.5330985915492996</v>
      </c>
      <c r="Q536" s="158">
        <f t="shared" si="61"/>
        <v>1.3173913043478238</v>
      </c>
      <c r="R536" s="158" t="e">
        <f t="shared" si="61"/>
        <v>#DIV/0!</v>
      </c>
      <c r="S536" s="158" t="e">
        <f t="shared" si="61"/>
        <v>#DIV/0!</v>
      </c>
      <c r="T536" s="159">
        <f t="shared" si="57"/>
        <v>4.2387674078588482</v>
      </c>
      <c r="V536" s="159">
        <f t="shared" si="58"/>
        <v>2.7499262304256291</v>
      </c>
      <c r="W536" s="159">
        <f t="shared" si="59"/>
        <v>4.2387674078588482</v>
      </c>
    </row>
    <row r="537" spans="1:23" x14ac:dyDescent="0.25">
      <c r="A537" s="154">
        <v>39163</v>
      </c>
      <c r="B537" s="155">
        <v>2711.32</v>
      </c>
      <c r="C537" s="156">
        <v>8.39</v>
      </c>
      <c r="D537" s="155">
        <v>3.21</v>
      </c>
      <c r="E537" s="155">
        <v>6.03</v>
      </c>
      <c r="F537" s="160"/>
      <c r="G537" s="160"/>
      <c r="H537" s="157">
        <f t="shared" si="62"/>
        <v>3.2265226078591613E-3</v>
      </c>
      <c r="I537" s="157">
        <f t="shared" si="62"/>
        <v>1.2062726176115923E-2</v>
      </c>
      <c r="J537" s="157">
        <f t="shared" si="62"/>
        <v>3.2154340836012985E-2</v>
      </c>
      <c r="K537" s="157">
        <f t="shared" si="60"/>
        <v>-4.9504950495048439E-3</v>
      </c>
      <c r="L537" s="157" t="e">
        <f t="shared" si="60"/>
        <v>#DIV/0!</v>
      </c>
      <c r="M537" s="157" t="e">
        <f t="shared" si="60"/>
        <v>#DIV/0!</v>
      </c>
      <c r="N537" s="158">
        <f t="shared" si="63"/>
        <v>2.7587989295780422</v>
      </c>
      <c r="O537" s="158">
        <f t="shared" si="63"/>
        <v>1.4050239234449782</v>
      </c>
      <c r="P537" s="158">
        <f t="shared" si="63"/>
        <v>1.5823943661971873</v>
      </c>
      <c r="Q537" s="158">
        <f t="shared" si="61"/>
        <v>1.3108695652173892</v>
      </c>
      <c r="R537" s="158" t="e">
        <f t="shared" si="61"/>
        <v>#DIV/0!</v>
      </c>
      <c r="S537" s="158" t="e">
        <f t="shared" si="61"/>
        <v>#DIV/0!</v>
      </c>
      <c r="T537" s="159">
        <f t="shared" si="57"/>
        <v>4.298287854859554</v>
      </c>
      <c r="V537" s="159">
        <f t="shared" si="58"/>
        <v>2.7587989295780422</v>
      </c>
      <c r="W537" s="159">
        <f t="shared" si="59"/>
        <v>4.298287854859554</v>
      </c>
    </row>
    <row r="538" spans="1:23" x14ac:dyDescent="0.25">
      <c r="A538" s="154">
        <v>39164</v>
      </c>
      <c r="B538" s="155">
        <v>2716.27</v>
      </c>
      <c r="C538" s="156">
        <v>8.31</v>
      </c>
      <c r="D538" s="155">
        <v>3.15</v>
      </c>
      <c r="E538" s="155">
        <v>6.46</v>
      </c>
      <c r="F538" s="160"/>
      <c r="G538" s="160"/>
      <c r="H538" s="157">
        <f t="shared" si="62"/>
        <v>1.8256790050601435E-3</v>
      </c>
      <c r="I538" s="157">
        <f t="shared" si="62"/>
        <v>-9.5351609058402786E-3</v>
      </c>
      <c r="J538" s="157">
        <f t="shared" si="62"/>
        <v>-1.8691588785046731E-2</v>
      </c>
      <c r="K538" s="157">
        <f t="shared" si="60"/>
        <v>7.1310116086235498E-2</v>
      </c>
      <c r="L538" s="157" t="e">
        <f t="shared" si="60"/>
        <v>#DIV/0!</v>
      </c>
      <c r="M538" s="157" t="e">
        <f t="shared" si="60"/>
        <v>#DIV/0!</v>
      </c>
      <c r="N538" s="158">
        <f t="shared" si="63"/>
        <v>2.7638356108629551</v>
      </c>
      <c r="O538" s="158">
        <f t="shared" si="63"/>
        <v>1.3916267942583753</v>
      </c>
      <c r="P538" s="158">
        <f t="shared" si="63"/>
        <v>1.5528169014084547</v>
      </c>
      <c r="Q538" s="158">
        <f t="shared" si="61"/>
        <v>1.4043478260869542</v>
      </c>
      <c r="R538" s="158" t="e">
        <f t="shared" si="61"/>
        <v>#DIV/0!</v>
      </c>
      <c r="S538" s="158" t="e">
        <f t="shared" si="61"/>
        <v>#DIV/0!</v>
      </c>
      <c r="T538" s="159">
        <f t="shared" si="57"/>
        <v>4.3487915217537845</v>
      </c>
      <c r="V538" s="159">
        <f t="shared" si="58"/>
        <v>2.7638356108629551</v>
      </c>
      <c r="W538" s="159">
        <f t="shared" si="59"/>
        <v>4.3487915217537845</v>
      </c>
    </row>
    <row r="539" spans="1:23" x14ac:dyDescent="0.25">
      <c r="A539" s="154">
        <v>39167</v>
      </c>
      <c r="B539" s="155">
        <v>2764.03</v>
      </c>
      <c r="C539" s="156">
        <v>8.36</v>
      </c>
      <c r="D539" s="155">
        <v>3.2</v>
      </c>
      <c r="E539" s="155">
        <v>6.73</v>
      </c>
      <c r="F539" s="160"/>
      <c r="G539" s="160"/>
      <c r="H539" s="157">
        <f t="shared" si="62"/>
        <v>1.7582935422472801E-2</v>
      </c>
      <c r="I539" s="157">
        <f t="shared" si="62"/>
        <v>6.0168471720816186E-3</v>
      </c>
      <c r="J539" s="157">
        <f t="shared" si="62"/>
        <v>1.5873015873016039E-2</v>
      </c>
      <c r="K539" s="157">
        <f t="shared" si="60"/>
        <v>4.1795665634674961E-2</v>
      </c>
      <c r="L539" s="157" t="e">
        <f t="shared" si="60"/>
        <v>#DIV/0!</v>
      </c>
      <c r="M539" s="157" t="e">
        <f t="shared" si="60"/>
        <v>#DIV/0!</v>
      </c>
      <c r="N539" s="158">
        <f t="shared" si="63"/>
        <v>2.812431953927089</v>
      </c>
      <c r="O539" s="158">
        <f t="shared" si="63"/>
        <v>1.4000000000000019</v>
      </c>
      <c r="P539" s="158">
        <f t="shared" si="63"/>
        <v>1.5774647887323987</v>
      </c>
      <c r="Q539" s="158">
        <f t="shared" si="61"/>
        <v>1.4630434782608672</v>
      </c>
      <c r="R539" s="158" t="e">
        <f t="shared" si="61"/>
        <v>#DIV/0!</v>
      </c>
      <c r="S539" s="158" t="e">
        <f t="shared" si="61"/>
        <v>#DIV/0!</v>
      </c>
      <c r="T539" s="159">
        <f t="shared" si="57"/>
        <v>4.4405082669932678</v>
      </c>
      <c r="V539" s="159">
        <f t="shared" si="58"/>
        <v>2.812431953927089</v>
      </c>
      <c r="W539" s="159">
        <f t="shared" si="59"/>
        <v>4.4405082669932678</v>
      </c>
    </row>
    <row r="540" spans="1:23" x14ac:dyDescent="0.25">
      <c r="A540" s="154">
        <v>39168</v>
      </c>
      <c r="B540" s="155">
        <v>2784.02</v>
      </c>
      <c r="C540" s="156">
        <v>8.3000000000000007</v>
      </c>
      <c r="D540" s="155">
        <v>3.26</v>
      </c>
      <c r="E540" s="155">
        <v>6.66</v>
      </c>
      <c r="F540" s="160"/>
      <c r="G540" s="160"/>
      <c r="H540" s="157">
        <f t="shared" si="62"/>
        <v>7.2321935724286579E-3</v>
      </c>
      <c r="I540" s="157">
        <f t="shared" si="62"/>
        <v>-7.1770334928228374E-3</v>
      </c>
      <c r="J540" s="157">
        <f t="shared" si="62"/>
        <v>1.8749999999999822E-2</v>
      </c>
      <c r="K540" s="157">
        <f t="shared" si="60"/>
        <v>-1.0401188707280906E-2</v>
      </c>
      <c r="L540" s="157" t="e">
        <f t="shared" si="60"/>
        <v>#DIV/0!</v>
      </c>
      <c r="M540" s="157" t="e">
        <f t="shared" si="60"/>
        <v>#DIV/0!</v>
      </c>
      <c r="N540" s="158">
        <f t="shared" si="63"/>
        <v>2.8327720062271733</v>
      </c>
      <c r="O540" s="158">
        <f t="shared" si="63"/>
        <v>1.3899521531100498</v>
      </c>
      <c r="P540" s="158">
        <f t="shared" si="63"/>
        <v>1.6070422535211308</v>
      </c>
      <c r="Q540" s="158">
        <f t="shared" si="61"/>
        <v>1.4478260869565194</v>
      </c>
      <c r="R540" s="158" t="e">
        <f t="shared" si="61"/>
        <v>#DIV/0!</v>
      </c>
      <c r="S540" s="158" t="e">
        <f t="shared" si="61"/>
        <v>#DIV/0!</v>
      </c>
      <c r="T540" s="159">
        <f t="shared" si="57"/>
        <v>4.4448204935877005</v>
      </c>
      <c r="V540" s="159">
        <f t="shared" si="58"/>
        <v>2.8327720062271733</v>
      </c>
      <c r="W540" s="159">
        <f t="shared" si="59"/>
        <v>4.4448204935877005</v>
      </c>
    </row>
    <row r="541" spans="1:23" x14ac:dyDescent="0.25">
      <c r="A541" s="154">
        <v>39169</v>
      </c>
      <c r="B541" s="155">
        <v>2797.65</v>
      </c>
      <c r="C541" s="156">
        <v>8.68</v>
      </c>
      <c r="D541" s="155">
        <v>3.17</v>
      </c>
      <c r="E541" s="155">
        <v>6.79</v>
      </c>
      <c r="F541" s="160"/>
      <c r="G541" s="160"/>
      <c r="H541" s="157">
        <f t="shared" si="62"/>
        <v>4.8957981623696245E-3</v>
      </c>
      <c r="I541" s="157">
        <f t="shared" si="62"/>
        <v>4.5783132530120341E-2</v>
      </c>
      <c r="J541" s="157">
        <f t="shared" si="62"/>
        <v>-2.7607361963190136E-2</v>
      </c>
      <c r="K541" s="157">
        <f t="shared" si="60"/>
        <v>1.9519519519519468E-2</v>
      </c>
      <c r="L541" s="157" t="e">
        <f t="shared" si="60"/>
        <v>#DIV/0!</v>
      </c>
      <c r="M541" s="157" t="e">
        <f t="shared" si="60"/>
        <v>#DIV/0!</v>
      </c>
      <c r="N541" s="158">
        <f t="shared" si="63"/>
        <v>2.8466406862096725</v>
      </c>
      <c r="O541" s="158">
        <f t="shared" si="63"/>
        <v>1.4535885167464133</v>
      </c>
      <c r="P541" s="158">
        <f t="shared" si="63"/>
        <v>1.5626760563380322</v>
      </c>
      <c r="Q541" s="158">
        <f t="shared" si="61"/>
        <v>1.4760869565217367</v>
      </c>
      <c r="R541" s="158" t="e">
        <f t="shared" si="61"/>
        <v>#DIV/0!</v>
      </c>
      <c r="S541" s="158" t="e">
        <f t="shared" si="61"/>
        <v>#DIV/0!</v>
      </c>
      <c r="T541" s="159">
        <f t="shared" si="57"/>
        <v>4.4923515296061822</v>
      </c>
      <c r="V541" s="159">
        <f t="shared" si="58"/>
        <v>2.8466406862096725</v>
      </c>
      <c r="W541" s="159">
        <f t="shared" si="59"/>
        <v>4.4923515296061822</v>
      </c>
    </row>
    <row r="542" spans="1:23" x14ac:dyDescent="0.25">
      <c r="A542" s="154">
        <v>39170</v>
      </c>
      <c r="B542" s="155">
        <v>2783.31</v>
      </c>
      <c r="C542" s="156">
        <v>8.83</v>
      </c>
      <c r="D542" s="155">
        <v>3.11</v>
      </c>
      <c r="E542" s="155">
        <v>6.51</v>
      </c>
      <c r="F542" s="160"/>
      <c r="G542" s="160"/>
      <c r="H542" s="157">
        <f t="shared" si="62"/>
        <v>-5.1257305238325834E-3</v>
      </c>
      <c r="I542" s="157">
        <f t="shared" si="62"/>
        <v>1.7281105990783363E-2</v>
      </c>
      <c r="J542" s="157">
        <f t="shared" si="62"/>
        <v>-1.8927444794952675E-2</v>
      </c>
      <c r="K542" s="157">
        <f t="shared" si="60"/>
        <v>-4.1237113402061931E-2</v>
      </c>
      <c r="L542" s="157" t="e">
        <f t="shared" si="60"/>
        <v>#DIV/0!</v>
      </c>
      <c r="M542" s="157" t="e">
        <f t="shared" si="60"/>
        <v>#DIV/0!</v>
      </c>
      <c r="N542" s="158">
        <f t="shared" si="63"/>
        <v>2.8320495731539839</v>
      </c>
      <c r="O542" s="158">
        <f t="shared" si="63"/>
        <v>1.4787081339712937</v>
      </c>
      <c r="P542" s="158">
        <f t="shared" si="63"/>
        <v>1.5330985915492998</v>
      </c>
      <c r="Q542" s="158">
        <f t="shared" si="61"/>
        <v>1.4152173913043453</v>
      </c>
      <c r="R542" s="158" t="e">
        <f t="shared" si="61"/>
        <v>#DIV/0!</v>
      </c>
      <c r="S542" s="158" t="e">
        <f t="shared" si="61"/>
        <v>#DIV/0!</v>
      </c>
      <c r="T542" s="159">
        <f t="shared" si="57"/>
        <v>4.4270241168249393</v>
      </c>
      <c r="V542" s="159">
        <f t="shared" si="58"/>
        <v>2.8320495731539839</v>
      </c>
      <c r="W542" s="159">
        <f t="shared" si="59"/>
        <v>4.4270241168249393</v>
      </c>
    </row>
    <row r="543" spans="1:23" x14ac:dyDescent="0.25">
      <c r="A543" s="154">
        <v>39171</v>
      </c>
      <c r="B543" s="155">
        <v>2781.78</v>
      </c>
      <c r="C543" s="156">
        <v>8.77</v>
      </c>
      <c r="D543" s="155">
        <v>3.04</v>
      </c>
      <c r="E543" s="155">
        <v>6.6</v>
      </c>
      <c r="F543" s="160"/>
      <c r="G543" s="160"/>
      <c r="H543" s="157">
        <f t="shared" si="62"/>
        <v>-5.4970520710939663E-4</v>
      </c>
      <c r="I543" s="157">
        <f t="shared" si="62"/>
        <v>-6.7950169875424793E-3</v>
      </c>
      <c r="J543" s="157">
        <f t="shared" si="62"/>
        <v>-2.2508038585209E-2</v>
      </c>
      <c r="K543" s="157">
        <f t="shared" si="60"/>
        <v>1.3824884792626779E-2</v>
      </c>
      <c r="L543" s="157" t="e">
        <f t="shared" si="60"/>
        <v>#DIV/0!</v>
      </c>
      <c r="M543" s="157" t="e">
        <f t="shared" si="60"/>
        <v>#DIV/0!</v>
      </c>
      <c r="N543" s="158">
        <f t="shared" si="63"/>
        <v>2.830492780756829</v>
      </c>
      <c r="O543" s="158">
        <f t="shared" si="63"/>
        <v>1.4686602870813417</v>
      </c>
      <c r="P543" s="158">
        <f t="shared" si="63"/>
        <v>1.4985915492957786</v>
      </c>
      <c r="Q543" s="158">
        <f t="shared" si="61"/>
        <v>1.4347826086956497</v>
      </c>
      <c r="R543" s="158" t="e">
        <f t="shared" si="61"/>
        <v>#DIV/0!</v>
      </c>
      <c r="S543" s="158" t="e">
        <f t="shared" si="61"/>
        <v>#DIV/0!</v>
      </c>
      <c r="T543" s="159">
        <f t="shared" si="57"/>
        <v>4.4020344450727702</v>
      </c>
      <c r="V543" s="159">
        <f t="shared" si="58"/>
        <v>2.830492780756829</v>
      </c>
      <c r="W543" s="159">
        <f t="shared" si="59"/>
        <v>4.4020344450727702</v>
      </c>
    </row>
    <row r="544" spans="1:23" x14ac:dyDescent="0.25">
      <c r="A544" s="154">
        <v>39174</v>
      </c>
      <c r="B544" s="155">
        <v>2850.11</v>
      </c>
      <c r="C544" s="156">
        <v>8.89</v>
      </c>
      <c r="D544" s="155">
        <v>3.09</v>
      </c>
      <c r="E544" s="155">
        <v>6.66</v>
      </c>
      <c r="F544" s="160"/>
      <c r="G544" s="160"/>
      <c r="H544" s="157">
        <f t="shared" si="62"/>
        <v>2.4563409040254669E-2</v>
      </c>
      <c r="I544" s="157">
        <f t="shared" si="62"/>
        <v>1.3683010262257822E-2</v>
      </c>
      <c r="J544" s="157">
        <f t="shared" si="62"/>
        <v>1.6447368421052655E-2</v>
      </c>
      <c r="K544" s="157">
        <f t="shared" si="60"/>
        <v>9.0909090909092605E-3</v>
      </c>
      <c r="L544" s="157" t="e">
        <f t="shared" si="60"/>
        <v>#DIV/0!</v>
      </c>
      <c r="M544" s="157" t="e">
        <f t="shared" si="60"/>
        <v>#DIV/0!</v>
      </c>
      <c r="N544" s="158">
        <f t="shared" si="63"/>
        <v>2.9000193327160471</v>
      </c>
      <c r="O544" s="158">
        <f t="shared" si="63"/>
        <v>1.4887559808612463</v>
      </c>
      <c r="P544" s="158">
        <f t="shared" si="63"/>
        <v>1.5232394366197224</v>
      </c>
      <c r="Q544" s="158">
        <f t="shared" si="61"/>
        <v>1.4478260869565194</v>
      </c>
      <c r="R544" s="158" t="e">
        <f t="shared" si="61"/>
        <v>#DIV/0!</v>
      </c>
      <c r="S544" s="158" t="e">
        <f t="shared" si="61"/>
        <v>#DIV/0!</v>
      </c>
      <c r="T544" s="159">
        <f t="shared" si="57"/>
        <v>4.459821504437488</v>
      </c>
      <c r="V544" s="159">
        <f t="shared" si="58"/>
        <v>2.9000193327160471</v>
      </c>
      <c r="W544" s="159">
        <f t="shared" si="59"/>
        <v>4.459821504437488</v>
      </c>
    </row>
    <row r="545" spans="1:23" x14ac:dyDescent="0.25">
      <c r="A545" s="154">
        <v>39175</v>
      </c>
      <c r="B545" s="155">
        <v>2888.12</v>
      </c>
      <c r="C545" s="156">
        <v>8.9600000000000009</v>
      </c>
      <c r="D545" s="155">
        <v>3.2</v>
      </c>
      <c r="E545" s="155">
        <v>6.94</v>
      </c>
      <c r="F545" s="160"/>
      <c r="G545" s="160"/>
      <c r="H545" s="157">
        <f t="shared" si="62"/>
        <v>1.3336327369820822E-2</v>
      </c>
      <c r="I545" s="157">
        <f t="shared" si="62"/>
        <v>7.8740157480314821E-3</v>
      </c>
      <c r="J545" s="157">
        <f t="shared" si="62"/>
        <v>3.5598705501618255E-2</v>
      </c>
      <c r="K545" s="157">
        <f t="shared" si="60"/>
        <v>4.2042042042041983E-2</v>
      </c>
      <c r="L545" s="157" t="e">
        <f t="shared" si="60"/>
        <v>#DIV/0!</v>
      </c>
      <c r="M545" s="157" t="e">
        <f t="shared" si="60"/>
        <v>#DIV/0!</v>
      </c>
      <c r="N545" s="158">
        <f t="shared" si="63"/>
        <v>2.9386949399159574</v>
      </c>
      <c r="O545" s="158">
        <f t="shared" si="63"/>
        <v>1.5004784688995239</v>
      </c>
      <c r="P545" s="158">
        <f t="shared" si="63"/>
        <v>1.5774647887323987</v>
      </c>
      <c r="Q545" s="158">
        <f t="shared" si="61"/>
        <v>1.5086956521739106</v>
      </c>
      <c r="R545" s="158" t="e">
        <f t="shared" si="61"/>
        <v>#DIV/0!</v>
      </c>
      <c r="S545" s="158" t="e">
        <f t="shared" si="61"/>
        <v>#DIV/0!</v>
      </c>
      <c r="T545" s="159">
        <f t="shared" si="57"/>
        <v>4.5866389098058331</v>
      </c>
      <c r="V545" s="159">
        <f t="shared" si="58"/>
        <v>2.9386949399159574</v>
      </c>
      <c r="W545" s="159">
        <f t="shared" si="59"/>
        <v>4.5866389098058331</v>
      </c>
    </row>
    <row r="546" spans="1:23" x14ac:dyDescent="0.25">
      <c r="A546" s="154">
        <v>39176</v>
      </c>
      <c r="B546" s="155">
        <v>2911.82</v>
      </c>
      <c r="C546" s="156">
        <v>8.9499999999999993</v>
      </c>
      <c r="D546" s="155">
        <v>3.24</v>
      </c>
      <c r="E546" s="155">
        <v>7.16</v>
      </c>
      <c r="F546" s="160"/>
      <c r="G546" s="160"/>
      <c r="H546" s="157">
        <f t="shared" si="62"/>
        <v>8.206030220351046E-3</v>
      </c>
      <c r="I546" s="157">
        <f t="shared" si="62"/>
        <v>-1.1160714285716189E-3</v>
      </c>
      <c r="J546" s="157">
        <f t="shared" si="62"/>
        <v>1.2499999999999956E-2</v>
      </c>
      <c r="K546" s="157">
        <f t="shared" si="60"/>
        <v>3.170028818443793E-2</v>
      </c>
      <c r="L546" s="157" t="e">
        <f t="shared" si="60"/>
        <v>#DIV/0!</v>
      </c>
      <c r="M546" s="157" t="e">
        <f t="shared" si="60"/>
        <v>#DIV/0!</v>
      </c>
      <c r="N546" s="158">
        <f t="shared" si="63"/>
        <v>2.9628099594013007</v>
      </c>
      <c r="O546" s="158">
        <f t="shared" si="63"/>
        <v>1.4988038277511981</v>
      </c>
      <c r="P546" s="158">
        <f t="shared" si="63"/>
        <v>1.5971830985915536</v>
      </c>
      <c r="Q546" s="158">
        <f t="shared" si="61"/>
        <v>1.556521739130432</v>
      </c>
      <c r="R546" s="158" t="e">
        <f t="shared" si="61"/>
        <v>#DIV/0!</v>
      </c>
      <c r="S546" s="158" t="e">
        <f t="shared" si="61"/>
        <v>#DIV/0!</v>
      </c>
      <c r="T546" s="159">
        <f t="shared" si="57"/>
        <v>4.6525086654731833</v>
      </c>
      <c r="V546" s="159">
        <f t="shared" si="58"/>
        <v>2.9628099594013007</v>
      </c>
      <c r="W546" s="159">
        <f t="shared" si="59"/>
        <v>4.6525086654731833</v>
      </c>
    </row>
    <row r="547" spans="1:23" x14ac:dyDescent="0.25">
      <c r="A547" s="154">
        <v>39177</v>
      </c>
      <c r="B547" s="155">
        <v>2945.05</v>
      </c>
      <c r="C547" s="156">
        <v>8.85</v>
      </c>
      <c r="D547" s="155">
        <v>3.34</v>
      </c>
      <c r="E547" s="155">
        <v>7.7</v>
      </c>
      <c r="F547" s="160"/>
      <c r="G547" s="160"/>
      <c r="H547" s="157">
        <f t="shared" si="62"/>
        <v>1.1412106517573184E-2</v>
      </c>
      <c r="I547" s="157">
        <f t="shared" si="62"/>
        <v>-1.1173184357541888E-2</v>
      </c>
      <c r="J547" s="157">
        <f t="shared" si="62"/>
        <v>3.0864197530864113E-2</v>
      </c>
      <c r="K547" s="157">
        <f t="shared" si="60"/>
        <v>7.5418994413407825E-2</v>
      </c>
      <c r="L547" s="157" t="e">
        <f t="shared" si="60"/>
        <v>#DIV/0!</v>
      </c>
      <c r="M547" s="157" t="e">
        <f t="shared" si="60"/>
        <v>#DIV/0!</v>
      </c>
      <c r="N547" s="158">
        <f t="shared" si="63"/>
        <v>2.9966218622493148</v>
      </c>
      <c r="O547" s="158">
        <f t="shared" si="63"/>
        <v>1.4820574162679445</v>
      </c>
      <c r="P547" s="158">
        <f t="shared" si="63"/>
        <v>1.6464788732394409</v>
      </c>
      <c r="Q547" s="158">
        <f t="shared" si="61"/>
        <v>1.6739130434782579</v>
      </c>
      <c r="R547" s="158" t="e">
        <f t="shared" si="61"/>
        <v>#DIV/0!</v>
      </c>
      <c r="S547" s="158" t="e">
        <f t="shared" si="61"/>
        <v>#DIV/0!</v>
      </c>
      <c r="T547" s="159">
        <f t="shared" si="57"/>
        <v>4.8024493329856437</v>
      </c>
      <c r="V547" s="159">
        <f t="shared" si="58"/>
        <v>2.9966218622493148</v>
      </c>
      <c r="W547" s="159">
        <f t="shared" si="59"/>
        <v>4.8024493329856437</v>
      </c>
    </row>
    <row r="548" spans="1:23" x14ac:dyDescent="0.25">
      <c r="A548" s="154">
        <v>39178</v>
      </c>
      <c r="B548" s="155">
        <v>2972.01</v>
      </c>
      <c r="C548" s="156">
        <v>8.6999999999999993</v>
      </c>
      <c r="D548" s="155">
        <v>3.33</v>
      </c>
      <c r="E548" s="155">
        <v>7.82</v>
      </c>
      <c r="F548" s="160"/>
      <c r="G548" s="160"/>
      <c r="H548" s="157">
        <f t="shared" si="62"/>
        <v>9.1543437293084562E-3</v>
      </c>
      <c r="I548" s="157">
        <f t="shared" si="62"/>
        <v>-1.6949152542372947E-2</v>
      </c>
      <c r="J548" s="157">
        <f t="shared" si="62"/>
        <v>-2.9940119760478723E-3</v>
      </c>
      <c r="K548" s="157">
        <f t="shared" si="60"/>
        <v>1.558441558441559E-2</v>
      </c>
      <c r="L548" s="157" t="e">
        <f t="shared" si="60"/>
        <v>#DIV/0!</v>
      </c>
      <c r="M548" s="157" t="e">
        <f t="shared" si="60"/>
        <v>#DIV/0!</v>
      </c>
      <c r="N548" s="158">
        <f t="shared" si="63"/>
        <v>3.0240539688031056</v>
      </c>
      <c r="O548" s="158">
        <f t="shared" si="63"/>
        <v>1.4569377990430641</v>
      </c>
      <c r="P548" s="158">
        <f t="shared" si="63"/>
        <v>1.6415492957746523</v>
      </c>
      <c r="Q548" s="158">
        <f t="shared" si="61"/>
        <v>1.6999999999999971</v>
      </c>
      <c r="R548" s="158" t="e">
        <f t="shared" si="61"/>
        <v>#DIV/0!</v>
      </c>
      <c r="S548" s="158" t="e">
        <f t="shared" si="61"/>
        <v>#DIV/0!</v>
      </c>
      <c r="T548" s="159">
        <f t="shared" si="57"/>
        <v>4.7984870948177134</v>
      </c>
      <c r="V548" s="159">
        <f t="shared" si="58"/>
        <v>3.0240539688031056</v>
      </c>
      <c r="W548" s="159">
        <f t="shared" si="59"/>
        <v>4.7984870948177134</v>
      </c>
    </row>
    <row r="549" spans="1:23" x14ac:dyDescent="0.25">
      <c r="A549" s="154">
        <v>39181</v>
      </c>
      <c r="B549" s="155">
        <v>3038.17</v>
      </c>
      <c r="C549" s="156">
        <v>8.7899999999999991</v>
      </c>
      <c r="D549" s="155">
        <v>3.29</v>
      </c>
      <c r="E549" s="155">
        <v>7.84</v>
      </c>
      <c r="F549" s="160"/>
      <c r="G549" s="160"/>
      <c r="H549" s="157">
        <f t="shared" si="62"/>
        <v>2.2261028731397126E-2</v>
      </c>
      <c r="I549" s="157">
        <f t="shared" si="62"/>
        <v>1.0344827586206806E-2</v>
      </c>
      <c r="J549" s="157">
        <f t="shared" si="62"/>
        <v>-1.2012012012012074E-2</v>
      </c>
      <c r="K549" s="157">
        <f t="shared" si="60"/>
        <v>2.5575447570331811E-3</v>
      </c>
      <c r="L549" s="157" t="e">
        <f t="shared" si="60"/>
        <v>#DIV/0!</v>
      </c>
      <c r="M549" s="157" t="e">
        <f t="shared" si="60"/>
        <v>#DIV/0!</v>
      </c>
      <c r="N549" s="158">
        <f t="shared" si="63"/>
        <v>3.0913725210879273</v>
      </c>
      <c r="O549" s="158">
        <f t="shared" si="63"/>
        <v>1.4720095693779922</v>
      </c>
      <c r="P549" s="158">
        <f t="shared" si="63"/>
        <v>1.6218309859154971</v>
      </c>
      <c r="Q549" s="158">
        <f t="shared" si="61"/>
        <v>1.7043478260869536</v>
      </c>
      <c r="R549" s="158" t="e">
        <f t="shared" si="61"/>
        <v>#DIV/0!</v>
      </c>
      <c r="S549" s="158" t="e">
        <f t="shared" si="61"/>
        <v>#DIV/0!</v>
      </c>
      <c r="T549" s="159">
        <f t="shared" si="57"/>
        <v>4.7981883813804433</v>
      </c>
      <c r="V549" s="159">
        <f t="shared" si="58"/>
        <v>3.0913725210879273</v>
      </c>
      <c r="W549" s="159">
        <f t="shared" si="59"/>
        <v>4.7981883813804433</v>
      </c>
    </row>
    <row r="550" spans="1:23" x14ac:dyDescent="0.25">
      <c r="A550" s="154">
        <v>39182</v>
      </c>
      <c r="B550" s="155">
        <v>3081.57</v>
      </c>
      <c r="C550" s="156">
        <v>9.08</v>
      </c>
      <c r="D550" s="155">
        <v>3.36</v>
      </c>
      <c r="E550" s="155">
        <v>7.84</v>
      </c>
      <c r="F550" s="160"/>
      <c r="G550" s="160"/>
      <c r="H550" s="157">
        <f t="shared" si="62"/>
        <v>1.4284914932344073E-2</v>
      </c>
      <c r="I550" s="157">
        <f t="shared" si="62"/>
        <v>3.2992036405005809E-2</v>
      </c>
      <c r="J550" s="157">
        <f t="shared" si="62"/>
        <v>2.1276595744680771E-2</v>
      </c>
      <c r="K550" s="157">
        <f t="shared" si="60"/>
        <v>0</v>
      </c>
      <c r="L550" s="157" t="e">
        <f t="shared" si="60"/>
        <v>#DIV/0!</v>
      </c>
      <c r="M550" s="157" t="e">
        <f t="shared" si="60"/>
        <v>#DIV/0!</v>
      </c>
      <c r="N550" s="158">
        <f t="shared" si="63"/>
        <v>3.1355325145758544</v>
      </c>
      <c r="O550" s="158">
        <f t="shared" si="63"/>
        <v>1.5205741626794278</v>
      </c>
      <c r="P550" s="158">
        <f t="shared" si="63"/>
        <v>1.6563380281690183</v>
      </c>
      <c r="Q550" s="158">
        <f t="shared" si="61"/>
        <v>1.7043478260869536</v>
      </c>
      <c r="R550" s="158" t="e">
        <f t="shared" si="61"/>
        <v>#DIV/0!</v>
      </c>
      <c r="S550" s="158" t="e">
        <f t="shared" si="61"/>
        <v>#DIV/0!</v>
      </c>
      <c r="T550" s="159">
        <f t="shared" si="57"/>
        <v>4.8812600169353999</v>
      </c>
      <c r="V550" s="159">
        <f t="shared" si="58"/>
        <v>3.1355325145758544</v>
      </c>
      <c r="W550" s="159">
        <f t="shared" si="59"/>
        <v>4.8812600169353999</v>
      </c>
    </row>
    <row r="551" spans="1:23" x14ac:dyDescent="0.25">
      <c r="A551" s="154">
        <v>39183</v>
      </c>
      <c r="B551" s="155">
        <v>3121.32</v>
      </c>
      <c r="C551" s="156">
        <v>9.65</v>
      </c>
      <c r="D551" s="155">
        <v>3.38</v>
      </c>
      <c r="E551" s="155">
        <v>8.49</v>
      </c>
      <c r="F551" s="160"/>
      <c r="G551" s="160"/>
      <c r="H551" s="157">
        <f t="shared" si="62"/>
        <v>1.2899268879175141E-2</v>
      </c>
      <c r="I551" s="157">
        <f t="shared" si="62"/>
        <v>6.2775330396475759E-2</v>
      </c>
      <c r="J551" s="157">
        <f t="shared" si="62"/>
        <v>5.9523809523809312E-3</v>
      </c>
      <c r="K551" s="157">
        <f t="shared" si="60"/>
        <v>8.2908163265306145E-2</v>
      </c>
      <c r="L551" s="157" t="e">
        <f t="shared" si="60"/>
        <v>#DIV/0!</v>
      </c>
      <c r="M551" s="157" t="e">
        <f t="shared" si="60"/>
        <v>#DIV/0!</v>
      </c>
      <c r="N551" s="158">
        <f t="shared" si="63"/>
        <v>3.1759785915607646</v>
      </c>
      <c r="O551" s="158">
        <f t="shared" si="63"/>
        <v>1.6160287081339733</v>
      </c>
      <c r="P551" s="158">
        <f t="shared" si="63"/>
        <v>1.6661971830985958</v>
      </c>
      <c r="Q551" s="158">
        <f t="shared" si="61"/>
        <v>1.8456521739130403</v>
      </c>
      <c r="R551" s="158" t="e">
        <f t="shared" si="61"/>
        <v>#DIV/0!</v>
      </c>
      <c r="S551" s="158" t="e">
        <f t="shared" si="61"/>
        <v>#DIV/0!</v>
      </c>
      <c r="T551" s="159">
        <f t="shared" si="57"/>
        <v>5.1278780651456088</v>
      </c>
      <c r="V551" s="159">
        <f t="shared" si="58"/>
        <v>3.1759785915607646</v>
      </c>
      <c r="W551" s="159">
        <f t="shared" si="59"/>
        <v>5.1278780651456088</v>
      </c>
    </row>
    <row r="552" spans="1:23" x14ac:dyDescent="0.25">
      <c r="A552" s="154">
        <v>39184</v>
      </c>
      <c r="B552" s="155">
        <v>3176.44</v>
      </c>
      <c r="C552" s="156">
        <v>9.66</v>
      </c>
      <c r="D552" s="155">
        <v>3.41</v>
      </c>
      <c r="E552" s="155">
        <v>8.36</v>
      </c>
      <c r="F552" s="160"/>
      <c r="G552" s="160"/>
      <c r="H552" s="157">
        <f t="shared" si="62"/>
        <v>1.7659195468583855E-2</v>
      </c>
      <c r="I552" s="157">
        <f t="shared" si="62"/>
        <v>1.0362694300518616E-3</v>
      </c>
      <c r="J552" s="157">
        <f t="shared" si="62"/>
        <v>8.8757396449705706E-3</v>
      </c>
      <c r="K552" s="157">
        <f t="shared" si="60"/>
        <v>-1.531213191990588E-2</v>
      </c>
      <c r="L552" s="157" t="e">
        <f t="shared" si="60"/>
        <v>#DIV/0!</v>
      </c>
      <c r="M552" s="157" t="e">
        <f t="shared" si="60"/>
        <v>#DIV/0!</v>
      </c>
      <c r="N552" s="158">
        <f t="shared" si="63"/>
        <v>3.2320638183131738</v>
      </c>
      <c r="O552" s="158">
        <f t="shared" si="63"/>
        <v>1.6177033492822988</v>
      </c>
      <c r="P552" s="158">
        <f t="shared" si="63"/>
        <v>1.6809859154929623</v>
      </c>
      <c r="Q552" s="158">
        <f t="shared" si="61"/>
        <v>1.8173913043478227</v>
      </c>
      <c r="R552" s="158" t="e">
        <f t="shared" si="61"/>
        <v>#DIV/0!</v>
      </c>
      <c r="S552" s="158" t="e">
        <f t="shared" si="61"/>
        <v>#DIV/0!</v>
      </c>
      <c r="T552" s="159">
        <f t="shared" si="57"/>
        <v>5.1160805691230831</v>
      </c>
      <c r="V552" s="159">
        <f t="shared" si="58"/>
        <v>3.2320638183131738</v>
      </c>
      <c r="W552" s="159">
        <f t="shared" si="59"/>
        <v>5.1160805691230831</v>
      </c>
    </row>
    <row r="553" spans="1:23" x14ac:dyDescent="0.25">
      <c r="A553" s="154">
        <v>39185</v>
      </c>
      <c r="B553" s="155">
        <v>3169.23</v>
      </c>
      <c r="C553" s="156">
        <v>9.49</v>
      </c>
      <c r="D553" s="155">
        <v>3.45</v>
      </c>
      <c r="E553" s="155">
        <v>8.4700000000000006</v>
      </c>
      <c r="F553" s="160"/>
      <c r="G553" s="160"/>
      <c r="H553" s="157">
        <f t="shared" si="62"/>
        <v>-2.2698366725013575E-3</v>
      </c>
      <c r="I553" s="157">
        <f t="shared" si="62"/>
        <v>-1.7598343685300222E-2</v>
      </c>
      <c r="J553" s="157">
        <f t="shared" si="62"/>
        <v>1.1730205278592365E-2</v>
      </c>
      <c r="K553" s="157">
        <f t="shared" si="60"/>
        <v>1.3157894736842257E-2</v>
      </c>
      <c r="L553" s="157" t="e">
        <f t="shared" si="60"/>
        <v>#DIV/0!</v>
      </c>
      <c r="M553" s="157" t="e">
        <f t="shared" si="60"/>
        <v>#DIV/0!</v>
      </c>
      <c r="N553" s="158">
        <f t="shared" si="63"/>
        <v>3.2247275613305018</v>
      </c>
      <c r="O553" s="158">
        <f t="shared" si="63"/>
        <v>1.5892344497607676</v>
      </c>
      <c r="P553" s="158">
        <f t="shared" si="63"/>
        <v>1.7007042253521172</v>
      </c>
      <c r="Q553" s="158">
        <f t="shared" si="61"/>
        <v>1.8413043478260838</v>
      </c>
      <c r="R553" s="158" t="e">
        <f t="shared" si="61"/>
        <v>#DIV/0!</v>
      </c>
      <c r="S553" s="158" t="e">
        <f t="shared" si="61"/>
        <v>#DIV/0!</v>
      </c>
      <c r="T553" s="159">
        <f t="shared" si="57"/>
        <v>5.1312430229389685</v>
      </c>
      <c r="V553" s="159">
        <f t="shared" si="58"/>
        <v>3.2247275613305018</v>
      </c>
      <c r="W553" s="159">
        <f t="shared" si="59"/>
        <v>5.1312430229389685</v>
      </c>
    </row>
    <row r="554" spans="1:23" x14ac:dyDescent="0.25">
      <c r="A554" s="154">
        <v>39188</v>
      </c>
      <c r="B554" s="155">
        <v>3256</v>
      </c>
      <c r="C554" s="156">
        <v>10.199999999999999</v>
      </c>
      <c r="D554" s="155">
        <v>3.5</v>
      </c>
      <c r="E554" s="155">
        <v>8.92</v>
      </c>
      <c r="F554" s="160"/>
      <c r="G554" s="160"/>
      <c r="H554" s="157">
        <f t="shared" si="62"/>
        <v>2.7378890140507206E-2</v>
      </c>
      <c r="I554" s="157">
        <f t="shared" si="62"/>
        <v>7.4815595363540544E-2</v>
      </c>
      <c r="J554" s="157">
        <f t="shared" si="62"/>
        <v>1.4492753623188248E-2</v>
      </c>
      <c r="K554" s="157">
        <f t="shared" si="60"/>
        <v>5.3128689492325742E-2</v>
      </c>
      <c r="L554" s="157" t="e">
        <f t="shared" si="60"/>
        <v>#DIV/0!</v>
      </c>
      <c r="M554" s="157" t="e">
        <f t="shared" si="60"/>
        <v>#DIV/0!</v>
      </c>
      <c r="N554" s="158">
        <f t="shared" si="63"/>
        <v>3.3130170229652354</v>
      </c>
      <c r="O554" s="158">
        <f t="shared" si="63"/>
        <v>1.7081339712918682</v>
      </c>
      <c r="P554" s="158">
        <f t="shared" si="63"/>
        <v>1.7253521126760607</v>
      </c>
      <c r="Q554" s="158">
        <f t="shared" si="61"/>
        <v>1.9391304347826051</v>
      </c>
      <c r="R554" s="158" t="e">
        <f t="shared" si="61"/>
        <v>#DIV/0!</v>
      </c>
      <c r="S554" s="158" t="e">
        <f t="shared" si="61"/>
        <v>#DIV/0!</v>
      </c>
      <c r="T554" s="159">
        <f t="shared" si="57"/>
        <v>5.3726165187505339</v>
      </c>
      <c r="V554" s="159">
        <f t="shared" si="58"/>
        <v>3.3130170229652354</v>
      </c>
      <c r="W554" s="159">
        <f t="shared" si="59"/>
        <v>5.3726165187505339</v>
      </c>
    </row>
    <row r="555" spans="1:23" x14ac:dyDescent="0.25">
      <c r="A555" s="154">
        <v>39189</v>
      </c>
      <c r="B555" s="155">
        <v>3283.6</v>
      </c>
      <c r="C555" s="156">
        <v>10.07</v>
      </c>
      <c r="D555" s="155">
        <v>3.44</v>
      </c>
      <c r="E555" s="155">
        <v>9.2200000000000006</v>
      </c>
      <c r="F555" s="160"/>
      <c r="G555" s="160"/>
      <c r="H555" s="157">
        <f t="shared" si="62"/>
        <v>8.4766584766584607E-3</v>
      </c>
      <c r="I555" s="157">
        <f t="shared" si="62"/>
        <v>-1.2745098039215641E-2</v>
      </c>
      <c r="J555" s="157">
        <f t="shared" si="62"/>
        <v>-1.7142857142857126E-2</v>
      </c>
      <c r="K555" s="157">
        <f t="shared" si="60"/>
        <v>3.3632286995515681E-2</v>
      </c>
      <c r="L555" s="157" t="e">
        <f t="shared" si="60"/>
        <v>#DIV/0!</v>
      </c>
      <c r="M555" s="157" t="e">
        <f t="shared" si="60"/>
        <v>#DIV/0!</v>
      </c>
      <c r="N555" s="158">
        <f t="shared" si="63"/>
        <v>3.3411003367962673</v>
      </c>
      <c r="O555" s="158">
        <f t="shared" si="63"/>
        <v>1.6863636363636385</v>
      </c>
      <c r="P555" s="158">
        <f t="shared" si="63"/>
        <v>1.6957746478873283</v>
      </c>
      <c r="Q555" s="158">
        <f t="shared" si="61"/>
        <v>2.0043478260869527</v>
      </c>
      <c r="R555" s="158" t="e">
        <f t="shared" si="61"/>
        <v>#DIV/0!</v>
      </c>
      <c r="S555" s="158" t="e">
        <f t="shared" si="61"/>
        <v>#DIV/0!</v>
      </c>
      <c r="T555" s="159">
        <f t="shared" si="57"/>
        <v>5.3864861103379198</v>
      </c>
      <c r="V555" s="159">
        <f t="shared" si="58"/>
        <v>3.3411003367962673</v>
      </c>
      <c r="W555" s="159">
        <f t="shared" si="59"/>
        <v>5.3864861103379198</v>
      </c>
    </row>
    <row r="556" spans="1:23" x14ac:dyDescent="0.25">
      <c r="A556" s="154">
        <v>39190</v>
      </c>
      <c r="B556" s="155">
        <v>3304.5</v>
      </c>
      <c r="C556" s="156">
        <v>9.85</v>
      </c>
      <c r="D556" s="155">
        <v>3.38</v>
      </c>
      <c r="E556" s="155">
        <v>8.9499999999999993</v>
      </c>
      <c r="F556" s="160"/>
      <c r="G556" s="160"/>
      <c r="H556" s="157">
        <f t="shared" si="62"/>
        <v>6.3649652820074731E-3</v>
      </c>
      <c r="I556" s="157">
        <f t="shared" si="62"/>
        <v>-2.1847070506454846E-2</v>
      </c>
      <c r="J556" s="157">
        <f t="shared" si="62"/>
        <v>-1.744186046511631E-2</v>
      </c>
      <c r="K556" s="157">
        <f t="shared" si="60"/>
        <v>-2.9284164859002315E-2</v>
      </c>
      <c r="L556" s="157" t="e">
        <f t="shared" si="60"/>
        <v>#DIV/0!</v>
      </c>
      <c r="M556" s="157" t="e">
        <f t="shared" si="60"/>
        <v>#DIV/0!</v>
      </c>
      <c r="N556" s="158">
        <f t="shared" si="63"/>
        <v>3.3623663244436788</v>
      </c>
      <c r="O556" s="158">
        <f t="shared" si="63"/>
        <v>1.6495215311004805</v>
      </c>
      <c r="P556" s="158">
        <f t="shared" si="63"/>
        <v>1.6661971830985958</v>
      </c>
      <c r="Q556" s="158">
        <f t="shared" si="61"/>
        <v>1.9456521739130395</v>
      </c>
      <c r="R556" s="158" t="e">
        <f t="shared" si="61"/>
        <v>#DIV/0!</v>
      </c>
      <c r="S556" s="158" t="e">
        <f t="shared" si="61"/>
        <v>#DIV/0!</v>
      </c>
      <c r="T556" s="159">
        <f t="shared" si="57"/>
        <v>5.2613708881121157</v>
      </c>
      <c r="V556" s="159">
        <f t="shared" si="58"/>
        <v>3.3623663244436788</v>
      </c>
      <c r="W556" s="159">
        <f t="shared" si="59"/>
        <v>5.2613708881121157</v>
      </c>
    </row>
    <row r="557" spans="1:23" x14ac:dyDescent="0.25">
      <c r="A557" s="154">
        <v>39191</v>
      </c>
      <c r="B557" s="155">
        <v>3150.3</v>
      </c>
      <c r="C557" s="156">
        <v>9.59</v>
      </c>
      <c r="D557" s="155">
        <v>3.19</v>
      </c>
      <c r="E557" s="155">
        <v>8.44</v>
      </c>
      <c r="F557" s="160"/>
      <c r="G557" s="160"/>
      <c r="H557" s="157">
        <f t="shared" si="62"/>
        <v>-4.6663640490240521E-2</v>
      </c>
      <c r="I557" s="157">
        <f t="shared" si="62"/>
        <v>-2.6395939086294451E-2</v>
      </c>
      <c r="J557" s="157">
        <f t="shared" si="62"/>
        <v>-5.6213017751479244E-2</v>
      </c>
      <c r="K557" s="157">
        <f t="shared" si="60"/>
        <v>-5.6983240223463683E-2</v>
      </c>
      <c r="L557" s="157" t="e">
        <f t="shared" si="60"/>
        <v>#DIV/0!</v>
      </c>
      <c r="M557" s="157" t="e">
        <f t="shared" si="60"/>
        <v>#DIV/0!</v>
      </c>
      <c r="N557" s="158">
        <f t="shared" si="63"/>
        <v>3.2054660710833476</v>
      </c>
      <c r="O557" s="158">
        <f t="shared" si="63"/>
        <v>1.605980861244021</v>
      </c>
      <c r="P557" s="158">
        <f t="shared" si="63"/>
        <v>1.5725352112676096</v>
      </c>
      <c r="Q557" s="158">
        <f t="shared" si="61"/>
        <v>1.8347826086956485</v>
      </c>
      <c r="R557" s="158" t="e">
        <f t="shared" si="61"/>
        <v>#DIV/0!</v>
      </c>
      <c r="S557" s="158" t="e">
        <f t="shared" si="61"/>
        <v>#DIV/0!</v>
      </c>
      <c r="T557" s="159">
        <f t="shared" si="57"/>
        <v>5.0132986812072788</v>
      </c>
      <c r="V557" s="159">
        <f t="shared" si="58"/>
        <v>3.2054660710833476</v>
      </c>
      <c r="W557" s="159">
        <f t="shared" si="59"/>
        <v>5.0132986812072788</v>
      </c>
    </row>
    <row r="558" spans="1:23" x14ac:dyDescent="0.25">
      <c r="A558" s="154">
        <v>39192</v>
      </c>
      <c r="B558" s="155">
        <v>3289.28</v>
      </c>
      <c r="C558" s="156">
        <v>9.81</v>
      </c>
      <c r="D558" s="155">
        <v>3.36</v>
      </c>
      <c r="E558" s="155">
        <v>8.5399999999999991</v>
      </c>
      <c r="F558" s="160"/>
      <c r="G558" s="160"/>
      <c r="H558" s="157">
        <f t="shared" si="62"/>
        <v>4.4116433355553486E-2</v>
      </c>
      <c r="I558" s="157">
        <f t="shared" si="62"/>
        <v>2.294056308654846E-2</v>
      </c>
      <c r="J558" s="157">
        <f t="shared" si="62"/>
        <v>5.3291536050156685E-2</v>
      </c>
      <c r="K558" s="157">
        <f t="shared" si="60"/>
        <v>1.1848341232227444E-2</v>
      </c>
      <c r="L558" s="157" t="e">
        <f t="shared" si="60"/>
        <v>#DIV/0!</v>
      </c>
      <c r="M558" s="157" t="e">
        <f t="shared" si="60"/>
        <v>#DIV/0!</v>
      </c>
      <c r="N558" s="158">
        <f t="shared" si="63"/>
        <v>3.346879801381784</v>
      </c>
      <c r="O558" s="158">
        <f t="shared" si="63"/>
        <v>1.6428229665071787</v>
      </c>
      <c r="P558" s="158">
        <f t="shared" si="63"/>
        <v>1.6563380281690183</v>
      </c>
      <c r="Q558" s="158">
        <f t="shared" si="61"/>
        <v>1.8565217391304309</v>
      </c>
      <c r="R558" s="158" t="e">
        <f t="shared" si="61"/>
        <v>#DIV/0!</v>
      </c>
      <c r="S558" s="158" t="e">
        <f t="shared" si="61"/>
        <v>#DIV/0!</v>
      </c>
      <c r="T558" s="159">
        <f t="shared" si="57"/>
        <v>5.1556827338066284</v>
      </c>
      <c r="V558" s="159">
        <f t="shared" si="58"/>
        <v>3.346879801381784</v>
      </c>
      <c r="W558" s="159">
        <f t="shared" si="59"/>
        <v>5.1556827338066284</v>
      </c>
    </row>
    <row r="559" spans="1:23" x14ac:dyDescent="0.25">
      <c r="A559" s="154">
        <v>39195</v>
      </c>
      <c r="B559" s="155">
        <v>3431.32</v>
      </c>
      <c r="C559" s="156">
        <v>10.06</v>
      </c>
      <c r="D559" s="155">
        <v>3.47</v>
      </c>
      <c r="E559" s="155">
        <v>8.84</v>
      </c>
      <c r="F559" s="160"/>
      <c r="G559" s="160"/>
      <c r="H559" s="157">
        <f t="shared" si="62"/>
        <v>4.3182702597528877E-2</v>
      </c>
      <c r="I559" s="157">
        <f t="shared" si="62"/>
        <v>2.5484199796126372E-2</v>
      </c>
      <c r="J559" s="157">
        <f t="shared" si="62"/>
        <v>3.2738095238095344E-2</v>
      </c>
      <c r="K559" s="157">
        <f t="shared" si="60"/>
        <v>3.5128805620608938E-2</v>
      </c>
      <c r="L559" s="157" t="e">
        <f t="shared" si="60"/>
        <v>#DIV/0!</v>
      </c>
      <c r="M559" s="157" t="e">
        <f t="shared" si="60"/>
        <v>#DIV/0!</v>
      </c>
      <c r="N559" s="158">
        <f t="shared" si="63"/>
        <v>3.4914071164745302</v>
      </c>
      <c r="O559" s="158">
        <f t="shared" si="63"/>
        <v>1.6846889952153128</v>
      </c>
      <c r="P559" s="158">
        <f t="shared" si="63"/>
        <v>1.7105633802816946</v>
      </c>
      <c r="Q559" s="158">
        <f t="shared" si="61"/>
        <v>1.9217391304347786</v>
      </c>
      <c r="R559" s="158" t="e">
        <f t="shared" si="61"/>
        <v>#DIV/0!</v>
      </c>
      <c r="S559" s="158" t="e">
        <f t="shared" si="61"/>
        <v>#DIV/0!</v>
      </c>
      <c r="T559" s="159">
        <f t="shared" si="57"/>
        <v>5.316991505931786</v>
      </c>
      <c r="V559" s="159">
        <f t="shared" si="58"/>
        <v>3.4914071164745302</v>
      </c>
      <c r="W559" s="159">
        <f t="shared" si="59"/>
        <v>5.316991505931786</v>
      </c>
    </row>
    <row r="560" spans="1:23" x14ac:dyDescent="0.25">
      <c r="A560" s="154">
        <v>39196</v>
      </c>
      <c r="B560" s="155">
        <v>3445.2</v>
      </c>
      <c r="C560" s="156">
        <v>9.86</v>
      </c>
      <c r="D560" s="155">
        <v>3.51</v>
      </c>
      <c r="E560" s="155">
        <v>9.6</v>
      </c>
      <c r="F560" s="160"/>
      <c r="G560" s="160"/>
      <c r="H560" s="157">
        <f t="shared" si="62"/>
        <v>4.0450905191005138E-3</v>
      </c>
      <c r="I560" s="157">
        <f t="shared" si="62"/>
        <v>-1.988071570576555E-2</v>
      </c>
      <c r="J560" s="157">
        <f t="shared" si="62"/>
        <v>1.1527377521613813E-2</v>
      </c>
      <c r="K560" s="157">
        <f t="shared" si="60"/>
        <v>8.5972850678732948E-2</v>
      </c>
      <c r="L560" s="157" t="e">
        <f t="shared" si="60"/>
        <v>#DIV/0!</v>
      </c>
      <c r="M560" s="157" t="e">
        <f t="shared" si="60"/>
        <v>#DIV/0!</v>
      </c>
      <c r="N560" s="158">
        <f t="shared" si="63"/>
        <v>3.5055301742997012</v>
      </c>
      <c r="O560" s="158">
        <f t="shared" si="63"/>
        <v>1.6511961722488053</v>
      </c>
      <c r="P560" s="158">
        <f t="shared" si="63"/>
        <v>1.7302816901408495</v>
      </c>
      <c r="Q560" s="158">
        <f t="shared" si="61"/>
        <v>2.0869565217391259</v>
      </c>
      <c r="R560" s="158" t="e">
        <f t="shared" si="61"/>
        <v>#DIV/0!</v>
      </c>
      <c r="S560" s="158" t="e">
        <f t="shared" si="61"/>
        <v>#DIV/0!</v>
      </c>
      <c r="T560" s="159">
        <f t="shared" si="57"/>
        <v>5.4684343841287806</v>
      </c>
      <c r="V560" s="159">
        <f t="shared" si="58"/>
        <v>3.5055301742997012</v>
      </c>
      <c r="W560" s="159">
        <f t="shared" si="59"/>
        <v>5.4684343841287806</v>
      </c>
    </row>
    <row r="561" spans="1:23" x14ac:dyDescent="0.25">
      <c r="A561" s="154">
        <v>39197</v>
      </c>
      <c r="B561" s="155">
        <v>3448.28</v>
      </c>
      <c r="C561" s="156">
        <v>10.09</v>
      </c>
      <c r="D561" s="155">
        <v>3.49</v>
      </c>
      <c r="E561" s="155">
        <v>10.27</v>
      </c>
      <c r="F561" s="160"/>
      <c r="G561" s="160"/>
      <c r="H561" s="157">
        <f t="shared" si="62"/>
        <v>8.93997445721606E-4</v>
      </c>
      <c r="I561" s="157">
        <f t="shared" si="62"/>
        <v>2.3326572008113722E-2</v>
      </c>
      <c r="J561" s="157">
        <f t="shared" si="62"/>
        <v>-5.6980056980056037E-3</v>
      </c>
      <c r="K561" s="157">
        <f t="shared" si="60"/>
        <v>6.9791666666666696E-2</v>
      </c>
      <c r="L561" s="157" t="e">
        <f t="shared" si="60"/>
        <v>#DIV/0!</v>
      </c>
      <c r="M561" s="157" t="e">
        <f t="shared" si="60"/>
        <v>#DIV/0!</v>
      </c>
      <c r="N561" s="158">
        <f t="shared" si="63"/>
        <v>3.5086641093214253</v>
      </c>
      <c r="O561" s="158">
        <f t="shared" si="63"/>
        <v>1.6897129186602888</v>
      </c>
      <c r="P561" s="158">
        <f t="shared" si="63"/>
        <v>1.7204225352112723</v>
      </c>
      <c r="Q561" s="158">
        <f t="shared" si="61"/>
        <v>2.2326086956521691</v>
      </c>
      <c r="R561" s="158" t="e">
        <f t="shared" si="61"/>
        <v>#DIV/0!</v>
      </c>
      <c r="S561" s="158" t="e">
        <f t="shared" si="61"/>
        <v>#DIV/0!</v>
      </c>
      <c r="T561" s="159">
        <f t="shared" si="57"/>
        <v>5.6427441495237307</v>
      </c>
      <c r="V561" s="159">
        <f t="shared" si="58"/>
        <v>3.5086641093214253</v>
      </c>
      <c r="W561" s="159">
        <f t="shared" si="59"/>
        <v>5.6427441495237307</v>
      </c>
    </row>
    <row r="562" spans="1:23" x14ac:dyDescent="0.25">
      <c r="A562" s="154">
        <v>39198</v>
      </c>
      <c r="B562" s="155">
        <v>3493.58</v>
      </c>
      <c r="C562" s="156">
        <v>10.11</v>
      </c>
      <c r="D562" s="155">
        <v>3.53</v>
      </c>
      <c r="E562" s="155">
        <v>10.56</v>
      </c>
      <c r="F562" s="160"/>
      <c r="G562" s="160"/>
      <c r="H562" s="157">
        <f t="shared" si="62"/>
        <v>1.313698423561882E-2</v>
      </c>
      <c r="I562" s="157">
        <f t="shared" si="62"/>
        <v>1.982160555004997E-3</v>
      </c>
      <c r="J562" s="157">
        <f t="shared" si="62"/>
        <v>1.1461318051575908E-2</v>
      </c>
      <c r="K562" s="157">
        <f t="shared" si="60"/>
        <v>2.8237585199610615E-2</v>
      </c>
      <c r="L562" s="157" t="e">
        <f t="shared" si="60"/>
        <v>#DIV/0!</v>
      </c>
      <c r="M562" s="157" t="e">
        <f t="shared" si="60"/>
        <v>#DIV/0!</v>
      </c>
      <c r="N562" s="158">
        <f t="shared" si="63"/>
        <v>3.5547573744136622</v>
      </c>
      <c r="O562" s="158">
        <f t="shared" si="63"/>
        <v>1.6930622009569396</v>
      </c>
      <c r="P562" s="158">
        <f t="shared" si="63"/>
        <v>1.7401408450704272</v>
      </c>
      <c r="Q562" s="158">
        <f t="shared" si="61"/>
        <v>2.2956521739130387</v>
      </c>
      <c r="R562" s="158" t="e">
        <f t="shared" si="61"/>
        <v>#DIV/0!</v>
      </c>
      <c r="S562" s="158" t="e">
        <f t="shared" si="61"/>
        <v>#DIV/0!</v>
      </c>
      <c r="T562" s="159">
        <f t="shared" si="57"/>
        <v>5.7288552199404048</v>
      </c>
      <c r="V562" s="159">
        <f t="shared" si="58"/>
        <v>3.5547573744136622</v>
      </c>
      <c r="W562" s="159">
        <f t="shared" si="59"/>
        <v>5.7288552199404048</v>
      </c>
    </row>
    <row r="563" spans="1:23" x14ac:dyDescent="0.25">
      <c r="A563" s="154">
        <v>39199</v>
      </c>
      <c r="B563" s="155">
        <v>3470.52</v>
      </c>
      <c r="C563" s="156">
        <v>9.84</v>
      </c>
      <c r="D563" s="155">
        <v>3.42</v>
      </c>
      <c r="E563" s="155">
        <v>10.7</v>
      </c>
      <c r="F563" s="160"/>
      <c r="G563" s="160"/>
      <c r="H563" s="157">
        <f t="shared" si="62"/>
        <v>-6.6006789596917415E-3</v>
      </c>
      <c r="I563" s="157">
        <f t="shared" si="62"/>
        <v>-2.6706231454005858E-2</v>
      </c>
      <c r="J563" s="157">
        <f t="shared" si="62"/>
        <v>-3.1161473087818692E-2</v>
      </c>
      <c r="K563" s="157">
        <f t="shared" si="60"/>
        <v>1.325757575757569E-2</v>
      </c>
      <c r="L563" s="157" t="e">
        <f t="shared" si="60"/>
        <v>#DIV/0!</v>
      </c>
      <c r="M563" s="157" t="e">
        <f t="shared" si="60"/>
        <v>#DIV/0!</v>
      </c>
      <c r="N563" s="158">
        <f t="shared" si="63"/>
        <v>3.531293562205561</v>
      </c>
      <c r="O563" s="158">
        <f t="shared" si="63"/>
        <v>1.647846889952155</v>
      </c>
      <c r="P563" s="158">
        <f t="shared" si="63"/>
        <v>1.6859154929577511</v>
      </c>
      <c r="Q563" s="158">
        <f t="shared" si="61"/>
        <v>2.3260869565217339</v>
      </c>
      <c r="R563" s="158" t="e">
        <f t="shared" si="61"/>
        <v>#DIV/0!</v>
      </c>
      <c r="S563" s="158" t="e">
        <f t="shared" si="61"/>
        <v>#DIV/0!</v>
      </c>
      <c r="T563" s="159">
        <f t="shared" si="57"/>
        <v>5.6598493394316396</v>
      </c>
      <c r="V563" s="159">
        <f t="shared" si="58"/>
        <v>3.531293562205561</v>
      </c>
      <c r="W563" s="159">
        <f t="shared" si="59"/>
        <v>5.6598493394316396</v>
      </c>
    </row>
    <row r="564" spans="1:23" x14ac:dyDescent="0.25">
      <c r="A564" s="154">
        <v>39202</v>
      </c>
      <c r="B564" s="155">
        <v>3558.71</v>
      </c>
      <c r="C564" s="156">
        <v>9.82</v>
      </c>
      <c r="D564" s="155">
        <v>3.42</v>
      </c>
      <c r="E564" s="155">
        <v>11.11</v>
      </c>
      <c r="F564" s="160"/>
      <c r="G564" s="160"/>
      <c r="H564" s="157">
        <f t="shared" si="62"/>
        <v>2.5411177575694666E-2</v>
      </c>
      <c r="I564" s="157">
        <f t="shared" si="62"/>
        <v>-2.0325203252031798E-3</v>
      </c>
      <c r="J564" s="157">
        <f t="shared" si="62"/>
        <v>0</v>
      </c>
      <c r="K564" s="157">
        <f t="shared" si="60"/>
        <v>3.831775700934581E-2</v>
      </c>
      <c r="L564" s="157" t="e">
        <f t="shared" si="60"/>
        <v>#DIV/0!</v>
      </c>
      <c r="M564" s="157" t="e">
        <f t="shared" si="60"/>
        <v>#DIV/0!</v>
      </c>
      <c r="N564" s="158">
        <f t="shared" si="63"/>
        <v>3.6210278899866739</v>
      </c>
      <c r="O564" s="158">
        <f t="shared" si="63"/>
        <v>1.6444976076555045</v>
      </c>
      <c r="P564" s="158">
        <f t="shared" si="63"/>
        <v>1.6859154929577511</v>
      </c>
      <c r="Q564" s="158">
        <f t="shared" si="61"/>
        <v>2.4152173913043424</v>
      </c>
      <c r="R564" s="158" t="e">
        <f t="shared" si="61"/>
        <v>#DIV/0!</v>
      </c>
      <c r="S564" s="158" t="e">
        <f t="shared" si="61"/>
        <v>#DIV/0!</v>
      </c>
      <c r="T564" s="159">
        <f t="shared" si="57"/>
        <v>5.7456304919175984</v>
      </c>
      <c r="V564" s="159">
        <f t="shared" si="58"/>
        <v>3.6210278899866739</v>
      </c>
      <c r="W564" s="159">
        <f t="shared" si="59"/>
        <v>5.7456304919175984</v>
      </c>
    </row>
    <row r="565" spans="1:23" x14ac:dyDescent="0.25">
      <c r="A565" s="154">
        <v>39210</v>
      </c>
      <c r="B565" s="155">
        <v>3686.03</v>
      </c>
      <c r="C565" s="156">
        <v>10.18</v>
      </c>
      <c r="D565" s="155">
        <v>3.74</v>
      </c>
      <c r="E565" s="155">
        <v>11.39</v>
      </c>
      <c r="F565" s="160"/>
      <c r="G565" s="160"/>
      <c r="H565" s="157">
        <f t="shared" si="62"/>
        <v>3.5777009084752676E-2</v>
      </c>
      <c r="I565" s="157">
        <f t="shared" si="62"/>
        <v>3.6659877800407248E-2</v>
      </c>
      <c r="J565" s="157">
        <f t="shared" si="62"/>
        <v>9.3567251461988299E-2</v>
      </c>
      <c r="K565" s="157">
        <f t="shared" si="60"/>
        <v>2.5202520252025407E-2</v>
      </c>
      <c r="L565" s="157" t="e">
        <f t="shared" si="60"/>
        <v>#DIV/0!</v>
      </c>
      <c r="M565" s="157" t="e">
        <f t="shared" si="60"/>
        <v>#DIV/0!</v>
      </c>
      <c r="N565" s="158">
        <f t="shared" si="63"/>
        <v>3.7505774377028698</v>
      </c>
      <c r="O565" s="158">
        <f t="shared" si="63"/>
        <v>1.7047846889952174</v>
      </c>
      <c r="P565" s="158">
        <f t="shared" si="63"/>
        <v>1.843661971830991</v>
      </c>
      <c r="Q565" s="158">
        <f t="shared" si="61"/>
        <v>2.4760869565217343</v>
      </c>
      <c r="R565" s="158" t="e">
        <f t="shared" si="61"/>
        <v>#DIV/0!</v>
      </c>
      <c r="S565" s="158" t="e">
        <f t="shared" si="61"/>
        <v>#DIV/0!</v>
      </c>
      <c r="T565" s="159">
        <f t="shared" si="57"/>
        <v>6.0245336173479425</v>
      </c>
      <c r="V565" s="159">
        <f t="shared" si="58"/>
        <v>3.7505774377028698</v>
      </c>
      <c r="W565" s="159">
        <f t="shared" si="59"/>
        <v>6.0245336173479425</v>
      </c>
    </row>
    <row r="566" spans="1:23" x14ac:dyDescent="0.25">
      <c r="A566" s="154">
        <v>39211</v>
      </c>
      <c r="B566" s="155">
        <v>3701.28</v>
      </c>
      <c r="C566" s="156">
        <v>10.96</v>
      </c>
      <c r="D566" s="155">
        <v>3.75</v>
      </c>
      <c r="E566" s="155">
        <v>11.54</v>
      </c>
      <c r="F566" s="160"/>
      <c r="G566" s="160"/>
      <c r="H566" s="157">
        <f t="shared" si="62"/>
        <v>4.1372425075216768E-3</v>
      </c>
      <c r="I566" s="157">
        <f t="shared" si="62"/>
        <v>7.6620825147347915E-2</v>
      </c>
      <c r="J566" s="157">
        <f t="shared" si="62"/>
        <v>2.673796791443861E-3</v>
      </c>
      <c r="K566" s="157">
        <f t="shared" si="60"/>
        <v>1.3169446883230851E-2</v>
      </c>
      <c r="L566" s="157" t="e">
        <f t="shared" si="60"/>
        <v>#DIV/0!</v>
      </c>
      <c r="M566" s="157" t="e">
        <f t="shared" si="60"/>
        <v>#DIV/0!</v>
      </c>
      <c r="N566" s="158">
        <f t="shared" si="63"/>
        <v>3.766094486105886</v>
      </c>
      <c r="O566" s="158">
        <f t="shared" si="63"/>
        <v>1.8354066985645958</v>
      </c>
      <c r="P566" s="158">
        <f t="shared" si="63"/>
        <v>1.8485915492957798</v>
      </c>
      <c r="Q566" s="158">
        <f t="shared" si="61"/>
        <v>2.5086956521739081</v>
      </c>
      <c r="R566" s="158" t="e">
        <f t="shared" si="61"/>
        <v>#DIV/0!</v>
      </c>
      <c r="S566" s="158" t="e">
        <f t="shared" si="61"/>
        <v>#DIV/0!</v>
      </c>
      <c r="T566" s="159">
        <f t="shared" si="57"/>
        <v>6.1926939000342838</v>
      </c>
      <c r="V566" s="159">
        <f t="shared" si="58"/>
        <v>3.766094486105886</v>
      </c>
      <c r="W566" s="159">
        <f t="shared" si="59"/>
        <v>6.1926939000342838</v>
      </c>
    </row>
    <row r="567" spans="1:23" x14ac:dyDescent="0.25">
      <c r="A567" s="154">
        <v>39212</v>
      </c>
      <c r="B567" s="155">
        <v>3724.51</v>
      </c>
      <c r="C567" s="156">
        <v>10.84</v>
      </c>
      <c r="D567" s="155">
        <v>3.72</v>
      </c>
      <c r="E567" s="155">
        <v>11.54</v>
      </c>
      <c r="F567" s="160"/>
      <c r="G567" s="160"/>
      <c r="H567" s="157">
        <f t="shared" si="62"/>
        <v>6.2762071499589123E-3</v>
      </c>
      <c r="I567" s="157">
        <f t="shared" si="62"/>
        <v>-1.0948905109489093E-2</v>
      </c>
      <c r="J567" s="157">
        <f t="shared" si="62"/>
        <v>-7.9999999999998961E-3</v>
      </c>
      <c r="K567" s="157">
        <f t="shared" si="60"/>
        <v>0</v>
      </c>
      <c r="L567" s="157" t="e">
        <f t="shared" si="60"/>
        <v>#DIV/0!</v>
      </c>
      <c r="M567" s="157" t="e">
        <f t="shared" si="60"/>
        <v>#DIV/0!</v>
      </c>
      <c r="N567" s="158">
        <f t="shared" si="63"/>
        <v>3.7897312752470045</v>
      </c>
      <c r="O567" s="158">
        <f t="shared" si="63"/>
        <v>1.8153110047846914</v>
      </c>
      <c r="P567" s="158">
        <f t="shared" si="63"/>
        <v>1.8338028169014138</v>
      </c>
      <c r="Q567" s="158">
        <f t="shared" si="61"/>
        <v>2.5086956521739081</v>
      </c>
      <c r="R567" s="158" t="e">
        <f t="shared" si="61"/>
        <v>#DIV/0!</v>
      </c>
      <c r="S567" s="158" t="e">
        <f t="shared" si="61"/>
        <v>#DIV/0!</v>
      </c>
      <c r="T567" s="159">
        <f t="shared" si="57"/>
        <v>6.1578094738600129</v>
      </c>
      <c r="V567" s="159">
        <f t="shared" si="58"/>
        <v>3.7897312752470045</v>
      </c>
      <c r="W567" s="159">
        <f t="shared" si="59"/>
        <v>6.1578094738600129</v>
      </c>
    </row>
    <row r="568" spans="1:23" x14ac:dyDescent="0.25">
      <c r="A568" s="154">
        <v>39213</v>
      </c>
      <c r="B568" s="155">
        <v>3702.61</v>
      </c>
      <c r="C568" s="156">
        <v>10.92</v>
      </c>
      <c r="D568" s="155">
        <v>3.58</v>
      </c>
      <c r="E568" s="155">
        <v>11.54</v>
      </c>
      <c r="F568" s="160"/>
      <c r="G568" s="160"/>
      <c r="H568" s="157">
        <f t="shared" si="62"/>
        <v>-5.8799681031868056E-3</v>
      </c>
      <c r="I568" s="157">
        <f t="shared" si="62"/>
        <v>7.3800738007379074E-3</v>
      </c>
      <c r="J568" s="157">
        <f t="shared" si="62"/>
        <v>-3.7634408602150615E-2</v>
      </c>
      <c r="K568" s="157">
        <f t="shared" si="60"/>
        <v>0</v>
      </c>
      <c r="L568" s="157" t="e">
        <f t="shared" si="60"/>
        <v>#DIV/0!</v>
      </c>
      <c r="M568" s="157" t="e">
        <f t="shared" si="60"/>
        <v>#DIV/0!</v>
      </c>
      <c r="N568" s="158">
        <f t="shared" si="63"/>
        <v>3.7674477762289027</v>
      </c>
      <c r="O568" s="158">
        <f t="shared" si="63"/>
        <v>1.8287081339712941</v>
      </c>
      <c r="P568" s="158">
        <f t="shared" si="63"/>
        <v>1.7647887323943712</v>
      </c>
      <c r="Q568" s="158">
        <f t="shared" si="61"/>
        <v>2.5086956521739081</v>
      </c>
      <c r="R568" s="158" t="e">
        <f t="shared" si="61"/>
        <v>#DIV/0!</v>
      </c>
      <c r="S568" s="158" t="e">
        <f t="shared" si="61"/>
        <v>#DIV/0!</v>
      </c>
      <c r="T568" s="159">
        <f t="shared" si="57"/>
        <v>6.1021925185395736</v>
      </c>
      <c r="V568" s="159">
        <f t="shared" si="58"/>
        <v>3.7674477762289027</v>
      </c>
      <c r="W568" s="159">
        <f t="shared" si="59"/>
        <v>6.1021925185395736</v>
      </c>
    </row>
    <row r="569" spans="1:23" x14ac:dyDescent="0.25">
      <c r="A569" s="154">
        <v>39216</v>
      </c>
      <c r="B569" s="155">
        <v>3734.42</v>
      </c>
      <c r="C569" s="156">
        <v>11.18</v>
      </c>
      <c r="D569" s="155">
        <v>3.59</v>
      </c>
      <c r="E569" s="155">
        <v>10.82</v>
      </c>
      <c r="F569" s="160"/>
      <c r="G569" s="160"/>
      <c r="H569" s="157">
        <f t="shared" si="62"/>
        <v>8.5912369922838128E-3</v>
      </c>
      <c r="I569" s="157">
        <f t="shared" si="62"/>
        <v>2.3809523809523725E-2</v>
      </c>
      <c r="J569" s="157">
        <f t="shared" si="62"/>
        <v>2.7932960893854997E-3</v>
      </c>
      <c r="K569" s="157">
        <f t="shared" si="60"/>
        <v>-6.239168110918536E-2</v>
      </c>
      <c r="L569" s="157" t="e">
        <f t="shared" si="60"/>
        <v>#DIV/0!</v>
      </c>
      <c r="M569" s="157" t="e">
        <f t="shared" si="60"/>
        <v>#DIV/0!</v>
      </c>
      <c r="N569" s="158">
        <f t="shared" si="63"/>
        <v>3.799814812930538</v>
      </c>
      <c r="O569" s="158">
        <f t="shared" si="63"/>
        <v>1.8722488038277534</v>
      </c>
      <c r="P569" s="158">
        <f t="shared" si="63"/>
        <v>1.76971830985916</v>
      </c>
      <c r="Q569" s="158">
        <f t="shared" si="61"/>
        <v>2.3521739130434738</v>
      </c>
      <c r="R569" s="158" t="e">
        <f t="shared" si="61"/>
        <v>#DIV/0!</v>
      </c>
      <c r="S569" s="158" t="e">
        <f t="shared" si="61"/>
        <v>#DIV/0!</v>
      </c>
      <c r="T569" s="159">
        <f t="shared" si="57"/>
        <v>5.9941410267303876</v>
      </c>
      <c r="V569" s="159">
        <f t="shared" si="58"/>
        <v>3.799814812930538</v>
      </c>
      <c r="W569" s="159">
        <f t="shared" si="59"/>
        <v>5.9941410267303876</v>
      </c>
    </row>
    <row r="570" spans="1:23" x14ac:dyDescent="0.25">
      <c r="A570" s="154">
        <v>39217</v>
      </c>
      <c r="B570" s="155">
        <v>3604.64</v>
      </c>
      <c r="C570" s="156">
        <v>10.49</v>
      </c>
      <c r="D570" s="155">
        <v>3.71</v>
      </c>
      <c r="E570" s="155">
        <v>10.11</v>
      </c>
      <c r="F570" s="160"/>
      <c r="G570" s="160"/>
      <c r="H570" s="157">
        <f t="shared" si="62"/>
        <v>-3.4752384573775941E-2</v>
      </c>
      <c r="I570" s="157">
        <f t="shared" si="62"/>
        <v>-6.1717352415026738E-2</v>
      </c>
      <c r="J570" s="157">
        <f t="shared" si="62"/>
        <v>3.3426183844011081E-2</v>
      </c>
      <c r="K570" s="157">
        <f t="shared" si="60"/>
        <v>-6.5619223659889148E-2</v>
      </c>
      <c r="L570" s="157" t="e">
        <f t="shared" si="60"/>
        <v>#DIV/0!</v>
      </c>
      <c r="M570" s="157" t="e">
        <f t="shared" si="60"/>
        <v>#DIV/0!</v>
      </c>
      <c r="N570" s="158">
        <f t="shared" si="63"/>
        <v>3.6677621872424453</v>
      </c>
      <c r="O570" s="158">
        <f t="shared" si="63"/>
        <v>1.7566985645933038</v>
      </c>
      <c r="P570" s="158">
        <f t="shared" si="63"/>
        <v>1.8288732394366249</v>
      </c>
      <c r="Q570" s="158">
        <f t="shared" si="61"/>
        <v>2.1978260869565176</v>
      </c>
      <c r="R570" s="158" t="e">
        <f t="shared" si="61"/>
        <v>#DIV/0!</v>
      </c>
      <c r="S570" s="158" t="e">
        <f t="shared" si="61"/>
        <v>#DIV/0!</v>
      </c>
      <c r="T570" s="159">
        <f t="shared" si="57"/>
        <v>5.7833978909864463</v>
      </c>
      <c r="V570" s="159">
        <f t="shared" si="58"/>
        <v>3.6677621872424453</v>
      </c>
      <c r="W570" s="159">
        <f t="shared" si="59"/>
        <v>5.7833978909864463</v>
      </c>
    </row>
    <row r="571" spans="1:23" x14ac:dyDescent="0.25">
      <c r="A571" s="154">
        <v>39218</v>
      </c>
      <c r="B571" s="155">
        <v>3700.29</v>
      </c>
      <c r="C571" s="156">
        <v>10.64</v>
      </c>
      <c r="D571" s="155">
        <v>4.08</v>
      </c>
      <c r="E571" s="155">
        <v>10.32</v>
      </c>
      <c r="F571" s="160"/>
      <c r="G571" s="160"/>
      <c r="H571" s="157">
        <f t="shared" si="62"/>
        <v>2.6535243463979841E-2</v>
      </c>
      <c r="I571" s="157">
        <f t="shared" si="62"/>
        <v>1.4299332697807365E-2</v>
      </c>
      <c r="J571" s="157">
        <f t="shared" si="62"/>
        <v>9.9730458221024332E-2</v>
      </c>
      <c r="K571" s="157">
        <f t="shared" si="60"/>
        <v>2.0771513353115889E-2</v>
      </c>
      <c r="L571" s="157" t="e">
        <f t="shared" si="60"/>
        <v>#DIV/0!</v>
      </c>
      <c r="M571" s="157" t="e">
        <f t="shared" si="60"/>
        <v>#DIV/0!</v>
      </c>
      <c r="N571" s="158">
        <f t="shared" si="63"/>
        <v>3.7650871498489029</v>
      </c>
      <c r="O571" s="158">
        <f t="shared" si="63"/>
        <v>1.781818181818184</v>
      </c>
      <c r="P571" s="158">
        <f t="shared" si="63"/>
        <v>2.0112676056338086</v>
      </c>
      <c r="Q571" s="158">
        <f t="shared" si="61"/>
        <v>2.2434782608695611</v>
      </c>
      <c r="R571" s="158" t="e">
        <f t="shared" si="61"/>
        <v>#DIV/0!</v>
      </c>
      <c r="S571" s="158" t="e">
        <f t="shared" si="61"/>
        <v>#DIV/0!</v>
      </c>
      <c r="T571" s="159">
        <f t="shared" si="57"/>
        <v>6.0365640483215532</v>
      </c>
      <c r="V571" s="159">
        <f t="shared" si="58"/>
        <v>3.7650871498489029</v>
      </c>
      <c r="W571" s="159">
        <f t="shared" si="59"/>
        <v>6.0365640483215532</v>
      </c>
    </row>
    <row r="572" spans="1:23" x14ac:dyDescent="0.25">
      <c r="A572" s="154">
        <v>39219</v>
      </c>
      <c r="B572" s="155">
        <v>3778.61</v>
      </c>
      <c r="C572" s="156">
        <v>10.71</v>
      </c>
      <c r="D572" s="155">
        <v>4.0999999999999996</v>
      </c>
      <c r="E572" s="155">
        <v>10.62</v>
      </c>
      <c r="F572" s="160"/>
      <c r="G572" s="160"/>
      <c r="H572" s="157">
        <f t="shared" si="62"/>
        <v>2.1165908617973184E-2</v>
      </c>
      <c r="I572" s="157">
        <f t="shared" si="62"/>
        <v>6.5789473684210176E-3</v>
      </c>
      <c r="J572" s="157">
        <f t="shared" si="62"/>
        <v>4.9019607843137081E-3</v>
      </c>
      <c r="K572" s="157">
        <f t="shared" si="60"/>
        <v>2.9069767441860295E-2</v>
      </c>
      <c r="L572" s="157" t="e">
        <f t="shared" si="60"/>
        <v>#DIV/0!</v>
      </c>
      <c r="M572" s="157" t="e">
        <f t="shared" si="60"/>
        <v>#DIV/0!</v>
      </c>
      <c r="N572" s="158">
        <f t="shared" si="63"/>
        <v>3.84477864040131</v>
      </c>
      <c r="O572" s="158">
        <f t="shared" si="63"/>
        <v>1.7935406698564613</v>
      </c>
      <c r="P572" s="158">
        <f t="shared" si="63"/>
        <v>2.0211267605633862</v>
      </c>
      <c r="Q572" s="158">
        <f t="shared" si="61"/>
        <v>2.3086956521739084</v>
      </c>
      <c r="R572" s="158" t="e">
        <f t="shared" si="61"/>
        <v>#DIV/0!</v>
      </c>
      <c r="S572" s="158" t="e">
        <f t="shared" si="61"/>
        <v>#DIV/0!</v>
      </c>
      <c r="T572" s="159">
        <f t="shared" si="57"/>
        <v>6.1233630825937553</v>
      </c>
      <c r="V572" s="159">
        <f t="shared" si="58"/>
        <v>3.84477864040131</v>
      </c>
      <c r="W572" s="159">
        <f t="shared" si="59"/>
        <v>6.1233630825937553</v>
      </c>
    </row>
    <row r="573" spans="1:23" x14ac:dyDescent="0.25">
      <c r="A573" s="154">
        <v>39220</v>
      </c>
      <c r="B573" s="155">
        <v>3776.63</v>
      </c>
      <c r="C573" s="156">
        <v>10.47</v>
      </c>
      <c r="D573" s="155">
        <v>4.3</v>
      </c>
      <c r="E573" s="155">
        <v>11.68</v>
      </c>
      <c r="F573" s="160"/>
      <c r="G573" s="160"/>
      <c r="H573" s="157">
        <f t="shared" si="62"/>
        <v>-5.2400221245374468E-4</v>
      </c>
      <c r="I573" s="157">
        <f t="shared" si="62"/>
        <v>-2.2408963585434205E-2</v>
      </c>
      <c r="J573" s="157">
        <f t="shared" si="62"/>
        <v>4.8780487804878092E-2</v>
      </c>
      <c r="K573" s="157">
        <f t="shared" si="60"/>
        <v>9.9811676082862677E-2</v>
      </c>
      <c r="L573" s="157" t="e">
        <f t="shared" si="60"/>
        <v>#DIV/0!</v>
      </c>
      <c r="M573" s="157" t="e">
        <f t="shared" si="60"/>
        <v>#DIV/0!</v>
      </c>
      <c r="N573" s="158">
        <f t="shared" si="63"/>
        <v>3.8427639678873446</v>
      </c>
      <c r="O573" s="158">
        <f t="shared" si="63"/>
        <v>1.7533492822966525</v>
      </c>
      <c r="P573" s="158">
        <f t="shared" si="63"/>
        <v>2.1197183098591612</v>
      </c>
      <c r="Q573" s="158">
        <f t="shared" si="61"/>
        <v>2.5391304347826038</v>
      </c>
      <c r="R573" s="158" t="e">
        <f t="shared" si="61"/>
        <v>#DIV/0!</v>
      </c>
      <c r="S573" s="158" t="e">
        <f t="shared" si="61"/>
        <v>#DIV/0!</v>
      </c>
      <c r="T573" s="159">
        <f t="shared" si="57"/>
        <v>6.4121980269384178</v>
      </c>
      <c r="V573" s="159">
        <f t="shared" si="58"/>
        <v>3.8427639678873446</v>
      </c>
      <c r="W573" s="159">
        <f t="shared" si="59"/>
        <v>6.4121980269384178</v>
      </c>
    </row>
    <row r="574" spans="1:23" x14ac:dyDescent="0.25">
      <c r="A574" s="154">
        <v>39223</v>
      </c>
      <c r="B574" s="155">
        <v>3831.44</v>
      </c>
      <c r="C574" s="156">
        <v>10.32</v>
      </c>
      <c r="D574" s="155">
        <v>4.3</v>
      </c>
      <c r="E574" s="155">
        <v>11.71</v>
      </c>
      <c r="F574" s="160"/>
      <c r="G574" s="160"/>
      <c r="H574" s="157">
        <f t="shared" si="62"/>
        <v>1.4512938784048135E-2</v>
      </c>
      <c r="I574" s="157">
        <f t="shared" si="62"/>
        <v>-1.4326647564469996E-2</v>
      </c>
      <c r="J574" s="157">
        <f t="shared" si="62"/>
        <v>0</v>
      </c>
      <c r="K574" s="157">
        <f t="shared" si="60"/>
        <v>2.5684931506850806E-3</v>
      </c>
      <c r="L574" s="157" t="e">
        <f t="shared" si="60"/>
        <v>#DIV/0!</v>
      </c>
      <c r="M574" s="157" t="e">
        <f t="shared" si="60"/>
        <v>#DIV/0!</v>
      </c>
      <c r="N574" s="158">
        <f t="shared" si="63"/>
        <v>3.8985337661148396</v>
      </c>
      <c r="O574" s="158">
        <f t="shared" si="63"/>
        <v>1.7282296650717719</v>
      </c>
      <c r="P574" s="158">
        <f t="shared" si="63"/>
        <v>2.1197183098591612</v>
      </c>
      <c r="Q574" s="158">
        <f t="shared" si="61"/>
        <v>2.5456521739130391</v>
      </c>
      <c r="R574" s="158" t="e">
        <f t="shared" si="61"/>
        <v>#DIV/0!</v>
      </c>
      <c r="S574" s="158" t="e">
        <f t="shared" si="61"/>
        <v>#DIV/0!</v>
      </c>
      <c r="T574" s="159">
        <f t="shared" si="57"/>
        <v>6.393600148843972</v>
      </c>
      <c r="V574" s="159">
        <f t="shared" si="58"/>
        <v>3.8985337661148396</v>
      </c>
      <c r="W574" s="159">
        <f t="shared" si="59"/>
        <v>6.393600148843972</v>
      </c>
    </row>
    <row r="575" spans="1:23" x14ac:dyDescent="0.25">
      <c r="A575" s="154">
        <v>39224</v>
      </c>
      <c r="B575" s="155">
        <v>3870.49</v>
      </c>
      <c r="C575" s="156">
        <v>10.42</v>
      </c>
      <c r="D575" s="155">
        <v>4.18</v>
      </c>
      <c r="E575" s="155">
        <v>11.83</v>
      </c>
      <c r="F575" s="160"/>
      <c r="G575" s="160"/>
      <c r="H575" s="157">
        <f t="shared" si="62"/>
        <v>1.0191990478775503E-2</v>
      </c>
      <c r="I575" s="157">
        <f t="shared" si="62"/>
        <v>9.6899224806201723E-3</v>
      </c>
      <c r="J575" s="157">
        <f t="shared" si="62"/>
        <v>-2.7906976744186074E-2</v>
      </c>
      <c r="K575" s="157">
        <f t="shared" si="60"/>
        <v>1.0247651579846195E-2</v>
      </c>
      <c r="L575" s="157" t="e">
        <f t="shared" si="60"/>
        <v>#DIV/0!</v>
      </c>
      <c r="M575" s="157" t="e">
        <f t="shared" si="60"/>
        <v>#DIV/0!</v>
      </c>
      <c r="N575" s="158">
        <f t="shared" si="63"/>
        <v>3.9382675851402666</v>
      </c>
      <c r="O575" s="158">
        <f t="shared" si="63"/>
        <v>1.7449760765550255</v>
      </c>
      <c r="P575" s="158">
        <f t="shared" si="63"/>
        <v>2.0605633802816961</v>
      </c>
      <c r="Q575" s="158">
        <f t="shared" si="61"/>
        <v>2.5717391304347781</v>
      </c>
      <c r="R575" s="158" t="e">
        <f t="shared" si="61"/>
        <v>#DIV/0!</v>
      </c>
      <c r="S575" s="158" t="e">
        <f t="shared" si="61"/>
        <v>#DIV/0!</v>
      </c>
      <c r="T575" s="159">
        <f t="shared" si="57"/>
        <v>6.3772785872714994</v>
      </c>
      <c r="V575" s="159">
        <f t="shared" si="58"/>
        <v>3.9382675851402666</v>
      </c>
      <c r="W575" s="159">
        <f t="shared" si="59"/>
        <v>6.3772785872714994</v>
      </c>
    </row>
    <row r="576" spans="1:23" x14ac:dyDescent="0.25">
      <c r="A576" s="154">
        <v>39225</v>
      </c>
      <c r="B576" s="155">
        <v>3938.95</v>
      </c>
      <c r="C576" s="156">
        <v>10.7</v>
      </c>
      <c r="D576" s="155">
        <v>4.2300000000000004</v>
      </c>
      <c r="E576" s="155">
        <v>11.7</v>
      </c>
      <c r="F576" s="160"/>
      <c r="G576" s="160"/>
      <c r="H576" s="157">
        <f t="shared" si="62"/>
        <v>1.7687682954871331E-2</v>
      </c>
      <c r="I576" s="157">
        <f t="shared" si="62"/>
        <v>2.6871401151631336E-2</v>
      </c>
      <c r="J576" s="157">
        <f t="shared" si="62"/>
        <v>1.1961722488038395E-2</v>
      </c>
      <c r="K576" s="157">
        <f t="shared" si="60"/>
        <v>-1.0989010989011061E-2</v>
      </c>
      <c r="L576" s="157" t="e">
        <f t="shared" si="60"/>
        <v>#DIV/0!</v>
      </c>
      <c r="M576" s="157" t="e">
        <f t="shared" si="60"/>
        <v>#DIV/0!</v>
      </c>
      <c r="N576" s="158">
        <f t="shared" si="63"/>
        <v>4.0079264135776747</v>
      </c>
      <c r="O576" s="158">
        <f t="shared" si="63"/>
        <v>1.7918660287081354</v>
      </c>
      <c r="P576" s="158">
        <f t="shared" si="63"/>
        <v>2.08521126760564</v>
      </c>
      <c r="Q576" s="158">
        <f t="shared" si="61"/>
        <v>2.5434782608695605</v>
      </c>
      <c r="R576" s="158" t="e">
        <f t="shared" si="61"/>
        <v>#DIV/0!</v>
      </c>
      <c r="S576" s="158" t="e">
        <f t="shared" si="61"/>
        <v>#DIV/0!</v>
      </c>
      <c r="T576" s="159">
        <f t="shared" si="57"/>
        <v>6.4205555571833361</v>
      </c>
      <c r="V576" s="159">
        <f t="shared" si="58"/>
        <v>4.0079264135776747</v>
      </c>
      <c r="W576" s="159">
        <f t="shared" si="59"/>
        <v>6.4205555571833361</v>
      </c>
    </row>
    <row r="577" spans="1:23" x14ac:dyDescent="0.25">
      <c r="A577" s="154">
        <v>39226</v>
      </c>
      <c r="B577" s="155">
        <v>3919.75</v>
      </c>
      <c r="C577" s="156">
        <v>10.77</v>
      </c>
      <c r="D577" s="155">
        <v>4.0999999999999996</v>
      </c>
      <c r="E577" s="155">
        <v>11.26</v>
      </c>
      <c r="F577" s="160"/>
      <c r="G577" s="160"/>
      <c r="H577" s="157">
        <f t="shared" si="62"/>
        <v>-4.8743954607192164E-3</v>
      </c>
      <c r="I577" s="157">
        <f t="shared" si="62"/>
        <v>6.5420560747664336E-3</v>
      </c>
      <c r="J577" s="157">
        <f t="shared" si="62"/>
        <v>-3.0732860520094718E-2</v>
      </c>
      <c r="K577" s="157">
        <f t="shared" si="60"/>
        <v>-3.7606837606837584E-2</v>
      </c>
      <c r="L577" s="157" t="e">
        <f t="shared" si="60"/>
        <v>#DIV/0!</v>
      </c>
      <c r="M577" s="157" t="e">
        <f t="shared" si="60"/>
        <v>#DIV/0!</v>
      </c>
      <c r="N577" s="158">
        <f t="shared" si="63"/>
        <v>3.9883901952604348</v>
      </c>
      <c r="O577" s="158">
        <f t="shared" si="63"/>
        <v>1.803588516746413</v>
      </c>
      <c r="P577" s="158">
        <f t="shared" si="63"/>
        <v>2.0211267605633858</v>
      </c>
      <c r="Q577" s="158">
        <f t="shared" si="61"/>
        <v>2.4478260869565172</v>
      </c>
      <c r="R577" s="158" t="e">
        <f t="shared" si="61"/>
        <v>#DIV/0!</v>
      </c>
      <c r="S577" s="158" t="e">
        <f t="shared" si="61"/>
        <v>#DIV/0!</v>
      </c>
      <c r="T577" s="159">
        <f t="shared" si="57"/>
        <v>6.2725413642663153</v>
      </c>
      <c r="V577" s="159">
        <f t="shared" si="58"/>
        <v>3.9883901952604348</v>
      </c>
      <c r="W577" s="159">
        <f t="shared" si="59"/>
        <v>6.2725413642663153</v>
      </c>
    </row>
    <row r="578" spans="1:23" x14ac:dyDescent="0.25">
      <c r="A578" s="154">
        <v>39227</v>
      </c>
      <c r="B578" s="155">
        <v>3985.25</v>
      </c>
      <c r="C578" s="156">
        <v>10.66</v>
      </c>
      <c r="D578" s="155">
        <v>4.1399999999999997</v>
      </c>
      <c r="E578" s="155">
        <v>11.2</v>
      </c>
      <c r="F578" s="160"/>
      <c r="G578" s="160"/>
      <c r="H578" s="157">
        <f t="shared" si="62"/>
        <v>1.6710249378149022E-2</v>
      </c>
      <c r="I578" s="157">
        <f t="shared" si="62"/>
        <v>-1.021355617455888E-2</v>
      </c>
      <c r="J578" s="157">
        <f t="shared" si="62"/>
        <v>9.7560975609756184E-3</v>
      </c>
      <c r="K578" s="157">
        <f t="shared" si="60"/>
        <v>-5.3285968028419228E-3</v>
      </c>
      <c r="L578" s="157" t="e">
        <f t="shared" si="60"/>
        <v>#DIV/0!</v>
      </c>
      <c r="M578" s="157" t="e">
        <f t="shared" si="60"/>
        <v>#DIV/0!</v>
      </c>
      <c r="N578" s="158">
        <f t="shared" si="63"/>
        <v>4.0550371900406015</v>
      </c>
      <c r="O578" s="158">
        <f t="shared" si="63"/>
        <v>1.7851674641148341</v>
      </c>
      <c r="P578" s="158">
        <f t="shared" si="63"/>
        <v>2.0408450704225407</v>
      </c>
      <c r="Q578" s="158">
        <f t="shared" si="61"/>
        <v>2.4347826086956474</v>
      </c>
      <c r="R578" s="158" t="e">
        <f t="shared" si="61"/>
        <v>#DIV/0!</v>
      </c>
      <c r="S578" s="158" t="e">
        <f t="shared" si="61"/>
        <v>#DIV/0!</v>
      </c>
      <c r="T578" s="159">
        <f t="shared" si="57"/>
        <v>6.2607951432330218</v>
      </c>
      <c r="V578" s="159">
        <f t="shared" si="58"/>
        <v>4.0550371900406015</v>
      </c>
      <c r="W578" s="159">
        <f t="shared" si="59"/>
        <v>6.2607951432330218</v>
      </c>
    </row>
    <row r="579" spans="1:23" x14ac:dyDescent="0.25">
      <c r="A579" s="154">
        <v>39230</v>
      </c>
      <c r="B579" s="155">
        <v>4072.58</v>
      </c>
      <c r="C579" s="156">
        <v>10.75</v>
      </c>
      <c r="D579" s="155">
        <v>4.24</v>
      </c>
      <c r="E579" s="155">
        <v>11.31</v>
      </c>
      <c r="F579" s="160"/>
      <c r="G579" s="160"/>
      <c r="H579" s="157">
        <f t="shared" si="62"/>
        <v>2.1913305313342901E-2</v>
      </c>
      <c r="I579" s="157">
        <f t="shared" si="62"/>
        <v>8.4427767354595673E-3</v>
      </c>
      <c r="J579" s="157">
        <f t="shared" si="62"/>
        <v>2.4154589371980784E-2</v>
      </c>
      <c r="K579" s="157">
        <f t="shared" si="60"/>
        <v>9.8214285714286476E-3</v>
      </c>
      <c r="L579" s="157" t="e">
        <f t="shared" si="60"/>
        <v>#DIV/0!</v>
      </c>
      <c r="M579" s="157" t="e">
        <f t="shared" si="60"/>
        <v>#DIV/0!</v>
      </c>
      <c r="N579" s="158">
        <f t="shared" si="63"/>
        <v>4.1438964580429216</v>
      </c>
      <c r="O579" s="158">
        <f t="shared" si="63"/>
        <v>1.8002392344497622</v>
      </c>
      <c r="P579" s="158">
        <f t="shared" si="63"/>
        <v>2.0901408450704282</v>
      </c>
      <c r="Q579" s="158">
        <f t="shared" si="61"/>
        <v>2.4586956521739083</v>
      </c>
      <c r="R579" s="158" t="e">
        <f t="shared" si="61"/>
        <v>#DIV/0!</v>
      </c>
      <c r="S579" s="158" t="e">
        <f t="shared" si="61"/>
        <v>#DIV/0!</v>
      </c>
      <c r="T579" s="159">
        <f t="shared" si="57"/>
        <v>6.3490757316940982</v>
      </c>
      <c r="V579" s="159">
        <f t="shared" si="58"/>
        <v>4.1438964580429216</v>
      </c>
      <c r="W579" s="159">
        <f t="shared" si="59"/>
        <v>6.3490757316940982</v>
      </c>
    </row>
    <row r="580" spans="1:23" x14ac:dyDescent="0.25">
      <c r="A580" s="154">
        <v>39231</v>
      </c>
      <c r="B580" s="155">
        <v>4168.29</v>
      </c>
      <c r="C580" s="156">
        <v>10.8</v>
      </c>
      <c r="D580" s="155">
        <v>4.45</v>
      </c>
      <c r="E580" s="155">
        <v>12.09</v>
      </c>
      <c r="F580" s="160"/>
      <c r="G580" s="160"/>
      <c r="H580" s="157">
        <f t="shared" si="62"/>
        <v>2.3501073029873032E-2</v>
      </c>
      <c r="I580" s="157">
        <f t="shared" si="62"/>
        <v>4.6511627906977715E-3</v>
      </c>
      <c r="J580" s="157">
        <f t="shared" si="62"/>
        <v>4.952830188679247E-2</v>
      </c>
      <c r="K580" s="157">
        <f t="shared" si="60"/>
        <v>6.8965517241379226E-2</v>
      </c>
      <c r="L580" s="157" t="e">
        <f t="shared" si="60"/>
        <v>#DIV/0!</v>
      </c>
      <c r="M580" s="157" t="e">
        <f t="shared" si="60"/>
        <v>#DIV/0!</v>
      </c>
      <c r="N580" s="158">
        <f t="shared" si="63"/>
        <v>4.2412824713316208</v>
      </c>
      <c r="O580" s="158">
        <f t="shared" si="63"/>
        <v>1.8086124401913892</v>
      </c>
      <c r="P580" s="158">
        <f t="shared" si="63"/>
        <v>2.1936619718309918</v>
      </c>
      <c r="Q580" s="158">
        <f t="shared" si="61"/>
        <v>2.6282608695652119</v>
      </c>
      <c r="R580" s="158" t="e">
        <f t="shared" si="61"/>
        <v>#DIV/0!</v>
      </c>
      <c r="S580" s="158" t="e">
        <f t="shared" si="61"/>
        <v>#DIV/0!</v>
      </c>
      <c r="T580" s="159">
        <f t="shared" si="57"/>
        <v>6.6305352815875924</v>
      </c>
      <c r="V580" s="159">
        <f t="shared" si="58"/>
        <v>4.2412824713316208</v>
      </c>
      <c r="W580" s="159">
        <f t="shared" si="59"/>
        <v>6.6305352815875924</v>
      </c>
    </row>
    <row r="581" spans="1:23" x14ac:dyDescent="0.25">
      <c r="A581" s="154">
        <v>39232</v>
      </c>
      <c r="B581" s="155">
        <v>3886.46</v>
      </c>
      <c r="C581" s="156">
        <v>10.130000000000001</v>
      </c>
      <c r="D581" s="155">
        <v>4.13</v>
      </c>
      <c r="E581" s="155">
        <v>10.98</v>
      </c>
      <c r="F581" s="160"/>
      <c r="G581" s="160"/>
      <c r="H581" s="157">
        <f t="shared" si="62"/>
        <v>-6.7612858030511314E-2</v>
      </c>
      <c r="I581" s="157">
        <f t="shared" si="62"/>
        <v>-6.2037037037037002E-2</v>
      </c>
      <c r="J581" s="157">
        <f t="shared" si="62"/>
        <v>-7.1910112359550582E-2</v>
      </c>
      <c r="K581" s="157">
        <f t="shared" si="60"/>
        <v>-9.1811414392059532E-2</v>
      </c>
      <c r="L581" s="157" t="e">
        <f t="shared" si="60"/>
        <v>#DIV/0!</v>
      </c>
      <c r="M581" s="157" t="e">
        <f t="shared" si="60"/>
        <v>#DIV/0!</v>
      </c>
      <c r="N581" s="158">
        <f t="shared" si="63"/>
        <v>3.9545172417301799</v>
      </c>
      <c r="O581" s="158">
        <f t="shared" si="63"/>
        <v>1.6964114832535901</v>
      </c>
      <c r="P581" s="158">
        <f t="shared" si="63"/>
        <v>2.0359154929577516</v>
      </c>
      <c r="Q581" s="158">
        <f t="shared" si="61"/>
        <v>2.3869565217391253</v>
      </c>
      <c r="R581" s="158" t="e">
        <f t="shared" si="61"/>
        <v>#DIV/0!</v>
      </c>
      <c r="S581" s="158" t="e">
        <f t="shared" si="61"/>
        <v>#DIV/0!</v>
      </c>
      <c r="T581" s="159">
        <f t="shared" si="57"/>
        <v>6.1192834979504669</v>
      </c>
      <c r="V581" s="159">
        <f t="shared" si="58"/>
        <v>3.9545172417301799</v>
      </c>
      <c r="W581" s="159">
        <f t="shared" si="59"/>
        <v>6.1192834979504669</v>
      </c>
    </row>
    <row r="582" spans="1:23" x14ac:dyDescent="0.25">
      <c r="A582" s="154">
        <v>39233</v>
      </c>
      <c r="B582" s="155">
        <v>3927.95</v>
      </c>
      <c r="C582" s="156">
        <v>10.96</v>
      </c>
      <c r="D582" s="155">
        <v>4.2</v>
      </c>
      <c r="E582" s="155">
        <v>11.11</v>
      </c>
      <c r="F582" s="160"/>
      <c r="G582" s="160"/>
      <c r="H582" s="157">
        <f t="shared" si="62"/>
        <v>1.0675524770613842E-2</v>
      </c>
      <c r="I582" s="157">
        <f t="shared" si="62"/>
        <v>8.1934846989141219E-2</v>
      </c>
      <c r="J582" s="157">
        <f t="shared" si="62"/>
        <v>1.6949152542373058E-2</v>
      </c>
      <c r="K582" s="157">
        <f t="shared" si="60"/>
        <v>1.1839708561020013E-2</v>
      </c>
      <c r="L582" s="157" t="e">
        <f t="shared" si="60"/>
        <v>#DIV/0!</v>
      </c>
      <c r="M582" s="157" t="e">
        <f t="shared" si="60"/>
        <v>#DIV/0!</v>
      </c>
      <c r="N582" s="158">
        <f t="shared" si="63"/>
        <v>3.99673378850009</v>
      </c>
      <c r="O582" s="158">
        <f t="shared" si="63"/>
        <v>1.8354066985645952</v>
      </c>
      <c r="P582" s="158">
        <f t="shared" si="63"/>
        <v>2.0704225352112733</v>
      </c>
      <c r="Q582" s="158">
        <f t="shared" si="61"/>
        <v>2.4152173913043424</v>
      </c>
      <c r="R582" s="158" t="e">
        <f t="shared" si="61"/>
        <v>#DIV/0!</v>
      </c>
      <c r="S582" s="158" t="e">
        <f t="shared" si="61"/>
        <v>#DIV/0!</v>
      </c>
      <c r="T582" s="159">
        <f t="shared" ref="T582:T645" si="64">SUM(O582:Q582)</f>
        <v>6.3210466250802106</v>
      </c>
      <c r="V582" s="159">
        <f t="shared" ref="V582:V645" si="65">N582</f>
        <v>3.99673378850009</v>
      </c>
      <c r="W582" s="159">
        <f t="shared" ref="W582:W645" si="66">T582</f>
        <v>6.3210466250802106</v>
      </c>
    </row>
    <row r="583" spans="1:23" x14ac:dyDescent="0.25">
      <c r="A583" s="154">
        <v>39234</v>
      </c>
      <c r="B583" s="155">
        <v>3803.95</v>
      </c>
      <c r="C583" s="156">
        <v>11.14</v>
      </c>
      <c r="D583" s="155">
        <v>4.12</v>
      </c>
      <c r="E583" s="155">
        <v>11.04</v>
      </c>
      <c r="F583" s="160"/>
      <c r="G583" s="160"/>
      <c r="H583" s="157">
        <f t="shared" si="62"/>
        <v>-3.1568629946918891E-2</v>
      </c>
      <c r="I583" s="157">
        <f t="shared" si="62"/>
        <v>1.642335766423364E-2</v>
      </c>
      <c r="J583" s="157">
        <f t="shared" si="62"/>
        <v>-1.9047619047619091E-2</v>
      </c>
      <c r="K583" s="157">
        <f t="shared" si="60"/>
        <v>-6.3006300630062961E-3</v>
      </c>
      <c r="L583" s="157" t="e">
        <f t="shared" si="60"/>
        <v>#DIV/0!</v>
      </c>
      <c r="M583" s="157" t="e">
        <f t="shared" si="60"/>
        <v>#DIV/0!</v>
      </c>
      <c r="N583" s="158">
        <f t="shared" si="63"/>
        <v>3.8705623785345833</v>
      </c>
      <c r="O583" s="158">
        <f t="shared" si="63"/>
        <v>1.8655502392344518</v>
      </c>
      <c r="P583" s="158">
        <f t="shared" si="63"/>
        <v>2.030985915492963</v>
      </c>
      <c r="Q583" s="158">
        <f t="shared" si="61"/>
        <v>2.3999999999999946</v>
      </c>
      <c r="R583" s="158" t="e">
        <f t="shared" si="61"/>
        <v>#DIV/0!</v>
      </c>
      <c r="S583" s="158" t="e">
        <f t="shared" si="61"/>
        <v>#DIV/0!</v>
      </c>
      <c r="T583" s="159">
        <f t="shared" si="64"/>
        <v>6.2965361547274092</v>
      </c>
      <c r="V583" s="159">
        <f t="shared" si="65"/>
        <v>3.8705623785345833</v>
      </c>
      <c r="W583" s="159">
        <f t="shared" si="66"/>
        <v>6.2965361547274092</v>
      </c>
    </row>
    <row r="584" spans="1:23" x14ac:dyDescent="0.25">
      <c r="A584" s="154">
        <v>39237</v>
      </c>
      <c r="B584" s="155">
        <v>3511.43</v>
      </c>
      <c r="C584" s="156">
        <v>10.56</v>
      </c>
      <c r="D584" s="155">
        <v>3.71</v>
      </c>
      <c r="E584" s="155">
        <v>9.94</v>
      </c>
      <c r="F584" s="160"/>
      <c r="G584" s="160"/>
      <c r="H584" s="157">
        <f t="shared" si="62"/>
        <v>-7.6899012868202776E-2</v>
      </c>
      <c r="I584" s="157">
        <f t="shared" si="62"/>
        <v>-5.2064631956912022E-2</v>
      </c>
      <c r="J584" s="157">
        <f t="shared" si="62"/>
        <v>-9.9514563106796183E-2</v>
      </c>
      <c r="K584" s="157">
        <f t="shared" si="60"/>
        <v>-9.9637681159420288E-2</v>
      </c>
      <c r="L584" s="157" t="e">
        <f t="shared" si="60"/>
        <v>#DIV/0!</v>
      </c>
      <c r="M584" s="157" t="e">
        <f t="shared" si="60"/>
        <v>#DIV/0!</v>
      </c>
      <c r="N584" s="158">
        <f t="shared" si="63"/>
        <v>3.5729199523804707</v>
      </c>
      <c r="O584" s="158">
        <f t="shared" si="63"/>
        <v>1.7684210526315809</v>
      </c>
      <c r="P584" s="158">
        <f t="shared" si="63"/>
        <v>1.8288732394366243</v>
      </c>
      <c r="Q584" s="158">
        <f t="shared" si="61"/>
        <v>2.1608695652173866</v>
      </c>
      <c r="R584" s="158" t="e">
        <f t="shared" si="61"/>
        <v>#DIV/0!</v>
      </c>
      <c r="S584" s="158" t="e">
        <f t="shared" si="61"/>
        <v>#DIV/0!</v>
      </c>
      <c r="T584" s="159">
        <f t="shared" si="64"/>
        <v>5.7581638572855915</v>
      </c>
      <c r="V584" s="159">
        <f t="shared" si="65"/>
        <v>3.5729199523804707</v>
      </c>
      <c r="W584" s="159">
        <f t="shared" si="66"/>
        <v>5.7581638572855915</v>
      </c>
    </row>
    <row r="585" spans="1:23" x14ac:dyDescent="0.25">
      <c r="A585" s="154">
        <v>39238</v>
      </c>
      <c r="B585" s="155">
        <v>3634.63</v>
      </c>
      <c r="C585" s="156">
        <v>10.84</v>
      </c>
      <c r="D585" s="155">
        <v>3.68</v>
      </c>
      <c r="E585" s="155">
        <v>9.06</v>
      </c>
      <c r="F585" s="160"/>
      <c r="G585" s="160"/>
      <c r="H585" s="157">
        <f t="shared" si="62"/>
        <v>3.5085421039291687E-2</v>
      </c>
      <c r="I585" s="157">
        <f t="shared" si="62"/>
        <v>2.6515151515151381E-2</v>
      </c>
      <c r="J585" s="157">
        <f t="shared" si="62"/>
        <v>-8.0862533692721561E-3</v>
      </c>
      <c r="K585" s="157">
        <f t="shared" si="60"/>
        <v>-8.8531187122736332E-2</v>
      </c>
      <c r="L585" s="157" t="e">
        <f t="shared" si="60"/>
        <v>#DIV/0!</v>
      </c>
      <c r="M585" s="157" t="e">
        <f t="shared" si="60"/>
        <v>#DIV/0!</v>
      </c>
      <c r="N585" s="158">
        <f t="shared" si="63"/>
        <v>3.6982773532494253</v>
      </c>
      <c r="O585" s="158">
        <f t="shared" si="63"/>
        <v>1.8153110047846908</v>
      </c>
      <c r="P585" s="158">
        <f t="shared" si="63"/>
        <v>1.8140845070422582</v>
      </c>
      <c r="Q585" s="158">
        <f t="shared" si="61"/>
        <v>1.9695652173913003</v>
      </c>
      <c r="R585" s="158" t="e">
        <f t="shared" si="61"/>
        <v>#DIV/0!</v>
      </c>
      <c r="S585" s="158" t="e">
        <f t="shared" si="61"/>
        <v>#DIV/0!</v>
      </c>
      <c r="T585" s="159">
        <f t="shared" si="64"/>
        <v>5.5989607292182493</v>
      </c>
      <c r="V585" s="159">
        <f t="shared" si="65"/>
        <v>3.6982773532494253</v>
      </c>
      <c r="W585" s="159">
        <f t="shared" si="66"/>
        <v>5.5989607292182493</v>
      </c>
    </row>
    <row r="586" spans="1:23" x14ac:dyDescent="0.25">
      <c r="A586" s="154">
        <v>39239</v>
      </c>
      <c r="B586" s="155">
        <v>3677.58</v>
      </c>
      <c r="C586" s="156">
        <v>10.81</v>
      </c>
      <c r="D586" s="155">
        <v>3.74</v>
      </c>
      <c r="E586" s="155">
        <v>9.07</v>
      </c>
      <c r="F586" s="160"/>
      <c r="G586" s="160"/>
      <c r="H586" s="157">
        <f t="shared" si="62"/>
        <v>1.181688369930356E-2</v>
      </c>
      <c r="I586" s="157">
        <f t="shared" si="62"/>
        <v>-2.7675276752766598E-3</v>
      </c>
      <c r="J586" s="157">
        <f t="shared" si="62"/>
        <v>1.6304347826086918E-2</v>
      </c>
      <c r="K586" s="157">
        <f t="shared" si="60"/>
        <v>1.1037527593817931E-3</v>
      </c>
      <c r="L586" s="157" t="e">
        <f t="shared" si="60"/>
        <v>#DIV/0!</v>
      </c>
      <c r="M586" s="157" t="e">
        <f t="shared" si="60"/>
        <v>#DIV/0!</v>
      </c>
      <c r="N586" s="158">
        <f t="shared" si="63"/>
        <v>3.7419794666205419</v>
      </c>
      <c r="O586" s="158">
        <f t="shared" si="63"/>
        <v>1.8102870813397149</v>
      </c>
      <c r="P586" s="158">
        <f t="shared" si="63"/>
        <v>1.8436619718309906</v>
      </c>
      <c r="Q586" s="158">
        <f t="shared" si="61"/>
        <v>1.9717391304347784</v>
      </c>
      <c r="R586" s="158" t="e">
        <f t="shared" si="61"/>
        <v>#DIV/0!</v>
      </c>
      <c r="S586" s="158" t="e">
        <f t="shared" si="61"/>
        <v>#DIV/0!</v>
      </c>
      <c r="T586" s="159">
        <f t="shared" si="64"/>
        <v>5.6256881836054839</v>
      </c>
      <c r="V586" s="159">
        <f t="shared" si="65"/>
        <v>3.7419794666205419</v>
      </c>
      <c r="W586" s="159">
        <f t="shared" si="66"/>
        <v>5.6256881836054839</v>
      </c>
    </row>
    <row r="587" spans="1:23" x14ac:dyDescent="0.25">
      <c r="A587" s="154">
        <v>39240</v>
      </c>
      <c r="B587" s="155">
        <v>3802.3</v>
      </c>
      <c r="C587" s="156">
        <v>10.94</v>
      </c>
      <c r="D587" s="155">
        <v>3.92</v>
      </c>
      <c r="E587" s="155">
        <v>9.9700000000000006</v>
      </c>
      <c r="F587" s="160"/>
      <c r="G587" s="160"/>
      <c r="H587" s="157">
        <f t="shared" si="62"/>
        <v>3.3913606230184135E-2</v>
      </c>
      <c r="I587" s="157">
        <f t="shared" si="62"/>
        <v>1.2025901942645634E-2</v>
      </c>
      <c r="J587" s="157">
        <f t="shared" si="62"/>
        <v>4.8128342245989275E-2</v>
      </c>
      <c r="K587" s="157">
        <f t="shared" si="60"/>
        <v>9.922822491730976E-2</v>
      </c>
      <c r="L587" s="157" t="e">
        <f t="shared" si="60"/>
        <v>#DIV/0!</v>
      </c>
      <c r="M587" s="157" t="e">
        <f t="shared" si="60"/>
        <v>#DIV/0!</v>
      </c>
      <c r="N587" s="158">
        <f t="shared" si="63"/>
        <v>3.8688834847729456</v>
      </c>
      <c r="O587" s="158">
        <f t="shared" si="63"/>
        <v>1.8320574162679446</v>
      </c>
      <c r="P587" s="158">
        <f t="shared" si="63"/>
        <v>1.9323943661971879</v>
      </c>
      <c r="Q587" s="158">
        <f t="shared" si="61"/>
        <v>2.1673913043478215</v>
      </c>
      <c r="R587" s="158" t="e">
        <f t="shared" si="61"/>
        <v>#DIV/0!</v>
      </c>
      <c r="S587" s="158" t="e">
        <f t="shared" si="61"/>
        <v>#DIV/0!</v>
      </c>
      <c r="T587" s="159">
        <f t="shared" si="64"/>
        <v>5.9318430868129539</v>
      </c>
      <c r="V587" s="159">
        <f t="shared" si="65"/>
        <v>3.8688834847729456</v>
      </c>
      <c r="W587" s="159">
        <f t="shared" si="66"/>
        <v>5.9318430868129539</v>
      </c>
    </row>
    <row r="588" spans="1:23" x14ac:dyDescent="0.25">
      <c r="A588" s="154">
        <v>39241</v>
      </c>
      <c r="B588" s="155">
        <v>3837.87</v>
      </c>
      <c r="C588" s="156">
        <v>10.72</v>
      </c>
      <c r="D588" s="155">
        <v>3.89</v>
      </c>
      <c r="E588" s="155">
        <v>9.92</v>
      </c>
      <c r="F588" s="160"/>
      <c r="G588" s="160"/>
      <c r="H588" s="157">
        <f t="shared" si="62"/>
        <v>9.3548641611655992E-3</v>
      </c>
      <c r="I588" s="157">
        <f t="shared" si="62"/>
        <v>-2.0109689213893889E-2</v>
      </c>
      <c r="J588" s="157">
        <f t="shared" si="62"/>
        <v>-7.6530612244897211E-3</v>
      </c>
      <c r="K588" s="157">
        <f t="shared" si="60"/>
        <v>-5.015045135406293E-3</v>
      </c>
      <c r="L588" s="157" t="e">
        <f t="shared" si="60"/>
        <v>#DIV/0!</v>
      </c>
      <c r="M588" s="157" t="e">
        <f t="shared" si="60"/>
        <v>#DIV/0!</v>
      </c>
      <c r="N588" s="158">
        <f t="shared" si="63"/>
        <v>3.9050763642283735</v>
      </c>
      <c r="O588" s="158">
        <f t="shared" si="63"/>
        <v>1.7952153110047868</v>
      </c>
      <c r="P588" s="158">
        <f t="shared" si="63"/>
        <v>1.9176056338028218</v>
      </c>
      <c r="Q588" s="158">
        <f t="shared" si="61"/>
        <v>2.1565217391304299</v>
      </c>
      <c r="R588" s="158" t="e">
        <f t="shared" si="61"/>
        <v>#DIV/0!</v>
      </c>
      <c r="S588" s="158" t="e">
        <f t="shared" si="61"/>
        <v>#DIV/0!</v>
      </c>
      <c r="T588" s="159">
        <f t="shared" si="64"/>
        <v>5.8693426839380383</v>
      </c>
      <c r="V588" s="159">
        <f t="shared" si="65"/>
        <v>3.9050763642283735</v>
      </c>
      <c r="W588" s="159">
        <f t="shared" si="66"/>
        <v>5.8693426839380383</v>
      </c>
    </row>
    <row r="589" spans="1:23" x14ac:dyDescent="0.25">
      <c r="A589" s="154">
        <v>39244</v>
      </c>
      <c r="B589" s="155">
        <v>3931.86</v>
      </c>
      <c r="C589" s="156">
        <v>10.99</v>
      </c>
      <c r="D589" s="155">
        <v>3.97</v>
      </c>
      <c r="E589" s="155">
        <v>10.220000000000001</v>
      </c>
      <c r="F589" s="160"/>
      <c r="G589" s="160"/>
      <c r="H589" s="157">
        <f t="shared" si="62"/>
        <v>2.4490146878346719E-2</v>
      </c>
      <c r="I589" s="157">
        <f t="shared" si="62"/>
        <v>2.5186567164179108E-2</v>
      </c>
      <c r="J589" s="157">
        <f t="shared" si="62"/>
        <v>2.0565552699228773E-2</v>
      </c>
      <c r="K589" s="157">
        <f t="shared" si="60"/>
        <v>3.0241935483870996E-2</v>
      </c>
      <c r="L589" s="157" t="e">
        <f t="shared" si="60"/>
        <v>#DIV/0!</v>
      </c>
      <c r="M589" s="157" t="e">
        <f t="shared" si="60"/>
        <v>#DIV/0!</v>
      </c>
      <c r="N589" s="158">
        <f t="shared" si="63"/>
        <v>4.0007122579594867</v>
      </c>
      <c r="O589" s="158">
        <f t="shared" si="63"/>
        <v>1.8404306220095716</v>
      </c>
      <c r="P589" s="158">
        <f t="shared" si="63"/>
        <v>1.9570422535211318</v>
      </c>
      <c r="Q589" s="158">
        <f t="shared" si="61"/>
        <v>2.2217391304347776</v>
      </c>
      <c r="R589" s="158" t="e">
        <f t="shared" si="61"/>
        <v>#DIV/0!</v>
      </c>
      <c r="S589" s="158" t="e">
        <f t="shared" si="61"/>
        <v>#DIV/0!</v>
      </c>
      <c r="T589" s="159">
        <f t="shared" si="64"/>
        <v>6.019212005965481</v>
      </c>
      <c r="V589" s="159">
        <f t="shared" si="65"/>
        <v>4.0007122579594867</v>
      </c>
      <c r="W589" s="159">
        <f t="shared" si="66"/>
        <v>6.019212005965481</v>
      </c>
    </row>
    <row r="590" spans="1:23" x14ac:dyDescent="0.25">
      <c r="A590" s="154">
        <v>39245</v>
      </c>
      <c r="B590" s="155">
        <v>4036.11</v>
      </c>
      <c r="C590" s="156">
        <v>10.91</v>
      </c>
      <c r="D590" s="155">
        <v>4.1100000000000003</v>
      </c>
      <c r="E590" s="155">
        <v>10.29</v>
      </c>
      <c r="F590" s="160"/>
      <c r="G590" s="160"/>
      <c r="H590" s="157">
        <f t="shared" si="62"/>
        <v>2.6514168866643262E-2</v>
      </c>
      <c r="I590" s="157">
        <f t="shared" si="62"/>
        <v>-7.2793448589627552E-3</v>
      </c>
      <c r="J590" s="157">
        <f t="shared" si="62"/>
        <v>3.5264483627204024E-2</v>
      </c>
      <c r="K590" s="157">
        <f t="shared" si="60"/>
        <v>6.849315068492956E-3</v>
      </c>
      <c r="L590" s="157" t="e">
        <f t="shared" si="60"/>
        <v>#DIV/0!</v>
      </c>
      <c r="M590" s="157" t="e">
        <f t="shared" si="60"/>
        <v>#DIV/0!</v>
      </c>
      <c r="N590" s="158">
        <f t="shared" si="63"/>
        <v>4.1067878183538742</v>
      </c>
      <c r="O590" s="158">
        <f t="shared" si="63"/>
        <v>1.8270334928229686</v>
      </c>
      <c r="P590" s="158">
        <f t="shared" si="63"/>
        <v>2.0260563380281744</v>
      </c>
      <c r="Q590" s="158">
        <f t="shared" si="61"/>
        <v>2.236956521739125</v>
      </c>
      <c r="R590" s="158" t="e">
        <f t="shared" si="61"/>
        <v>#DIV/0!</v>
      </c>
      <c r="S590" s="158" t="e">
        <f t="shared" si="61"/>
        <v>#DIV/0!</v>
      </c>
      <c r="T590" s="159">
        <f t="shared" si="64"/>
        <v>6.0900463525902682</v>
      </c>
      <c r="V590" s="159">
        <f t="shared" si="65"/>
        <v>4.1067878183538742</v>
      </c>
      <c r="W590" s="159">
        <f t="shared" si="66"/>
        <v>6.0900463525902682</v>
      </c>
    </row>
    <row r="591" spans="1:23" x14ac:dyDescent="0.25">
      <c r="A591" s="154">
        <v>39246</v>
      </c>
      <c r="B591" s="155">
        <v>4118.2700000000004</v>
      </c>
      <c r="C591" s="156">
        <v>11.42</v>
      </c>
      <c r="D591" s="155">
        <v>4.2</v>
      </c>
      <c r="E591" s="155">
        <v>11.1</v>
      </c>
      <c r="F591" s="160"/>
      <c r="G591" s="160"/>
      <c r="H591" s="157">
        <f t="shared" si="62"/>
        <v>2.0356234096692294E-2</v>
      </c>
      <c r="I591" s="157">
        <f t="shared" si="62"/>
        <v>4.6746104491292462E-2</v>
      </c>
      <c r="J591" s="157">
        <f t="shared" si="62"/>
        <v>2.1897810218977964E-2</v>
      </c>
      <c r="K591" s="157">
        <f t="shared" si="60"/>
        <v>7.871720116618075E-2</v>
      </c>
      <c r="L591" s="157" t="e">
        <f t="shared" si="60"/>
        <v>#DIV/0!</v>
      </c>
      <c r="M591" s="157" t="e">
        <f t="shared" si="60"/>
        <v>#DIV/0!</v>
      </c>
      <c r="N591" s="158">
        <f t="shared" si="63"/>
        <v>4.1903865525697297</v>
      </c>
      <c r="O591" s="158">
        <f t="shared" si="63"/>
        <v>1.9124401913875622</v>
      </c>
      <c r="P591" s="158">
        <f t="shared" si="63"/>
        <v>2.0704225352112728</v>
      </c>
      <c r="Q591" s="158">
        <f t="shared" si="61"/>
        <v>2.4130434782608638</v>
      </c>
      <c r="R591" s="158" t="e">
        <f t="shared" si="61"/>
        <v>#DIV/0!</v>
      </c>
      <c r="S591" s="158" t="e">
        <f t="shared" si="61"/>
        <v>#DIV/0!</v>
      </c>
      <c r="T591" s="159">
        <f t="shared" si="64"/>
        <v>6.3959062048596991</v>
      </c>
      <c r="V591" s="159">
        <f t="shared" si="65"/>
        <v>4.1903865525697297</v>
      </c>
      <c r="W591" s="159">
        <f t="shared" si="66"/>
        <v>6.3959062048596991</v>
      </c>
    </row>
    <row r="592" spans="1:23" x14ac:dyDescent="0.25">
      <c r="A592" s="154">
        <v>39247</v>
      </c>
      <c r="B592" s="155">
        <v>4075.82</v>
      </c>
      <c r="C592" s="156">
        <v>11.2</v>
      </c>
      <c r="D592" s="155">
        <v>4.1500000000000004</v>
      </c>
      <c r="E592" s="155">
        <v>11.19</v>
      </c>
      <c r="F592" s="160"/>
      <c r="G592" s="160"/>
      <c r="H592" s="157">
        <f t="shared" si="62"/>
        <v>-1.0307726302549391E-2</v>
      </c>
      <c r="I592" s="157">
        <f t="shared" si="62"/>
        <v>-1.9264448336252293E-2</v>
      </c>
      <c r="J592" s="157">
        <f t="shared" si="62"/>
        <v>-1.1904761904761862E-2</v>
      </c>
      <c r="K592" s="157">
        <f t="shared" si="60"/>
        <v>8.1081081081080253E-3</v>
      </c>
      <c r="L592" s="157" t="e">
        <f t="shared" si="60"/>
        <v>#DIV/0!</v>
      </c>
      <c r="M592" s="157" t="e">
        <f t="shared" si="60"/>
        <v>#DIV/0!</v>
      </c>
      <c r="N592" s="158">
        <f t="shared" si="63"/>
        <v>4.1471931948839575</v>
      </c>
      <c r="O592" s="158">
        <f t="shared" si="63"/>
        <v>1.8755980861244039</v>
      </c>
      <c r="P592" s="158">
        <f t="shared" si="63"/>
        <v>2.0457746478873293</v>
      </c>
      <c r="Q592" s="158">
        <f t="shared" si="61"/>
        <v>2.432608695652168</v>
      </c>
      <c r="R592" s="158" t="e">
        <f t="shared" si="61"/>
        <v>#DIV/0!</v>
      </c>
      <c r="S592" s="158" t="e">
        <f t="shared" si="61"/>
        <v>#DIV/0!</v>
      </c>
      <c r="T592" s="159">
        <f t="shared" si="64"/>
        <v>6.353981429663901</v>
      </c>
      <c r="V592" s="159">
        <f t="shared" si="65"/>
        <v>4.1471931948839575</v>
      </c>
      <c r="W592" s="159">
        <f t="shared" si="66"/>
        <v>6.353981429663901</v>
      </c>
    </row>
    <row r="593" spans="1:23" x14ac:dyDescent="0.25">
      <c r="A593" s="154">
        <v>39248</v>
      </c>
      <c r="B593" s="155">
        <v>4099.38</v>
      </c>
      <c r="C593" s="156">
        <v>11.2</v>
      </c>
      <c r="D593" s="155">
        <v>4.1399999999999997</v>
      </c>
      <c r="E593" s="155">
        <v>10.82</v>
      </c>
      <c r="F593" s="160"/>
      <c r="G593" s="160"/>
      <c r="H593" s="157">
        <f t="shared" si="62"/>
        <v>5.7804319130874138E-3</v>
      </c>
      <c r="I593" s="157">
        <f t="shared" si="62"/>
        <v>0</v>
      </c>
      <c r="J593" s="157">
        <f t="shared" si="62"/>
        <v>-2.4096385542170529E-3</v>
      </c>
      <c r="K593" s="157">
        <f t="shared" si="60"/>
        <v>-3.3065236818587973E-2</v>
      </c>
      <c r="L593" s="157" t="e">
        <f t="shared" si="60"/>
        <v>#DIV/0!</v>
      </c>
      <c r="M593" s="157" t="e">
        <f t="shared" si="60"/>
        <v>#DIV/0!</v>
      </c>
      <c r="N593" s="158">
        <f t="shared" si="63"/>
        <v>4.1711657627774041</v>
      </c>
      <c r="O593" s="158">
        <f t="shared" si="63"/>
        <v>1.8755980861244039</v>
      </c>
      <c r="P593" s="158">
        <f t="shared" si="63"/>
        <v>2.0408450704225403</v>
      </c>
      <c r="Q593" s="158">
        <f t="shared" si="61"/>
        <v>2.3521739130434725</v>
      </c>
      <c r="R593" s="158" t="e">
        <f t="shared" si="61"/>
        <v>#DIV/0!</v>
      </c>
      <c r="S593" s="158" t="e">
        <f t="shared" si="61"/>
        <v>#DIV/0!</v>
      </c>
      <c r="T593" s="159">
        <f t="shared" si="64"/>
        <v>6.2686170695904169</v>
      </c>
      <c r="V593" s="159">
        <f t="shared" si="65"/>
        <v>4.1711657627774041</v>
      </c>
      <c r="W593" s="159">
        <f t="shared" si="66"/>
        <v>6.2686170695904169</v>
      </c>
    </row>
    <row r="594" spans="1:23" x14ac:dyDescent="0.25">
      <c r="A594" s="154">
        <v>39251</v>
      </c>
      <c r="B594" s="155">
        <v>4227.57</v>
      </c>
      <c r="C594" s="156">
        <v>12.1</v>
      </c>
      <c r="D594" s="155">
        <v>4.2300000000000004</v>
      </c>
      <c r="E594" s="155">
        <v>10.93</v>
      </c>
      <c r="F594" s="160"/>
      <c r="G594" s="160"/>
      <c r="H594" s="157">
        <f t="shared" si="62"/>
        <v>3.12705823807502E-2</v>
      </c>
      <c r="I594" s="157">
        <f t="shared" si="62"/>
        <v>8.0357142857142794E-2</v>
      </c>
      <c r="J594" s="157">
        <f t="shared" si="62"/>
        <v>2.1739130434782705E-2</v>
      </c>
      <c r="K594" s="157">
        <f t="shared" si="60"/>
        <v>1.0166358595194103E-2</v>
      </c>
      <c r="L594" s="157" t="e">
        <f t="shared" si="60"/>
        <v>#DIV/0!</v>
      </c>
      <c r="M594" s="157" t="e">
        <f t="shared" si="60"/>
        <v>#DIV/0!</v>
      </c>
      <c r="N594" s="158">
        <f t="shared" si="63"/>
        <v>4.3016005453860995</v>
      </c>
      <c r="O594" s="158">
        <f t="shared" si="63"/>
        <v>2.0263157894736863</v>
      </c>
      <c r="P594" s="158">
        <f t="shared" si="63"/>
        <v>2.0852112676056391</v>
      </c>
      <c r="Q594" s="158">
        <f t="shared" si="61"/>
        <v>2.3760869565217333</v>
      </c>
      <c r="R594" s="158" t="e">
        <f t="shared" si="61"/>
        <v>#DIV/0!</v>
      </c>
      <c r="S594" s="158" t="e">
        <f t="shared" si="61"/>
        <v>#DIV/0!</v>
      </c>
      <c r="T594" s="159">
        <f t="shared" si="64"/>
        <v>6.4876140136010587</v>
      </c>
      <c r="V594" s="159">
        <f t="shared" si="65"/>
        <v>4.3016005453860995</v>
      </c>
      <c r="W594" s="159">
        <f t="shared" si="66"/>
        <v>6.4876140136010587</v>
      </c>
    </row>
    <row r="595" spans="1:23" x14ac:dyDescent="0.25">
      <c r="A595" s="154">
        <v>39252</v>
      </c>
      <c r="B595" s="155">
        <v>4253</v>
      </c>
      <c r="C595" s="156">
        <v>12.16</v>
      </c>
      <c r="D595" s="155">
        <v>4.28</v>
      </c>
      <c r="E595" s="155">
        <v>10.84</v>
      </c>
      <c r="F595" s="160"/>
      <c r="G595" s="160"/>
      <c r="H595" s="157">
        <f t="shared" si="62"/>
        <v>6.0152759150056134E-3</v>
      </c>
      <c r="I595" s="157">
        <f t="shared" si="62"/>
        <v>4.9586776859504855E-3</v>
      </c>
      <c r="J595" s="157">
        <f t="shared" si="62"/>
        <v>1.1820330969267046E-2</v>
      </c>
      <c r="K595" s="157">
        <f t="shared" si="62"/>
        <v>-8.2342177493137658E-3</v>
      </c>
      <c r="L595" s="157" t="e">
        <f t="shared" si="62"/>
        <v>#DIV/0!</v>
      </c>
      <c r="M595" s="157" t="e">
        <f t="shared" si="62"/>
        <v>#DIV/0!</v>
      </c>
      <c r="N595" s="158">
        <f t="shared" si="63"/>
        <v>4.3274758595427354</v>
      </c>
      <c r="O595" s="158">
        <f t="shared" si="63"/>
        <v>2.0363636363636388</v>
      </c>
      <c r="P595" s="158">
        <f t="shared" si="63"/>
        <v>2.1098591549295826</v>
      </c>
      <c r="Q595" s="158">
        <f t="shared" si="63"/>
        <v>2.3565217391304292</v>
      </c>
      <c r="R595" s="158" t="e">
        <f t="shared" si="63"/>
        <v>#DIV/0!</v>
      </c>
      <c r="S595" s="158" t="e">
        <f t="shared" si="63"/>
        <v>#DIV/0!</v>
      </c>
      <c r="T595" s="159">
        <f t="shared" si="64"/>
        <v>6.5027445304236497</v>
      </c>
      <c r="V595" s="159">
        <f t="shared" si="65"/>
        <v>4.3274758595427354</v>
      </c>
      <c r="W595" s="159">
        <f t="shared" si="66"/>
        <v>6.5027445304236497</v>
      </c>
    </row>
    <row r="596" spans="1:23" x14ac:dyDescent="0.25">
      <c r="A596" s="154">
        <v>39253</v>
      </c>
      <c r="B596" s="155">
        <v>4157.6000000000004</v>
      </c>
      <c r="C596" s="156">
        <v>11.61</v>
      </c>
      <c r="D596" s="155">
        <v>4.17</v>
      </c>
      <c r="E596" s="155">
        <v>10.78</v>
      </c>
      <c r="F596" s="160"/>
      <c r="G596" s="160"/>
      <c r="H596" s="157">
        <f t="shared" ref="H596:M638" si="67">B596/B595-1</f>
        <v>-2.2431225017634504E-2</v>
      </c>
      <c r="I596" s="157">
        <f t="shared" si="67"/>
        <v>-4.5230263157894801E-2</v>
      </c>
      <c r="J596" s="157">
        <f t="shared" si="67"/>
        <v>-2.5700934579439338E-2</v>
      </c>
      <c r="K596" s="157">
        <f t="shared" si="67"/>
        <v>-5.5350553505535416E-3</v>
      </c>
      <c r="L596" s="157" t="e">
        <f t="shared" si="67"/>
        <v>#DIV/0!</v>
      </c>
      <c r="M596" s="157" t="e">
        <f t="shared" si="67"/>
        <v>#DIV/0!</v>
      </c>
      <c r="N596" s="158">
        <f t="shared" ref="N596:S638" si="68">N595*(1+H596)</f>
        <v>4.2304052747789509</v>
      </c>
      <c r="O596" s="158">
        <f t="shared" si="68"/>
        <v>1.9442583732057439</v>
      </c>
      <c r="P596" s="158">
        <f t="shared" si="68"/>
        <v>2.0556338028169061</v>
      </c>
      <c r="Q596" s="158">
        <f t="shared" si="68"/>
        <v>2.3434782608695595</v>
      </c>
      <c r="R596" s="158" t="e">
        <f t="shared" si="68"/>
        <v>#DIV/0!</v>
      </c>
      <c r="S596" s="158" t="e">
        <f t="shared" si="68"/>
        <v>#DIV/0!</v>
      </c>
      <c r="T596" s="159">
        <f t="shared" si="64"/>
        <v>6.3433704368922097</v>
      </c>
      <c r="V596" s="159">
        <f t="shared" si="65"/>
        <v>4.2304052747789509</v>
      </c>
      <c r="W596" s="159">
        <f t="shared" si="66"/>
        <v>6.3433704368922097</v>
      </c>
    </row>
    <row r="597" spans="1:23" x14ac:dyDescent="0.25">
      <c r="A597" s="154">
        <v>39254</v>
      </c>
      <c r="B597" s="155">
        <v>4197.28</v>
      </c>
      <c r="C597" s="156">
        <v>12.01</v>
      </c>
      <c r="D597" s="155">
        <v>4.1900000000000004</v>
      </c>
      <c r="E597" s="155">
        <v>11.06</v>
      </c>
      <c r="F597" s="160"/>
      <c r="G597" s="160"/>
      <c r="H597" s="157">
        <f t="shared" si="67"/>
        <v>9.5439676736577272E-3</v>
      </c>
      <c r="I597" s="157">
        <f t="shared" si="67"/>
        <v>3.4453057708871748E-2</v>
      </c>
      <c r="J597" s="157">
        <f t="shared" si="67"/>
        <v>4.7961630695445567E-3</v>
      </c>
      <c r="K597" s="157">
        <f t="shared" si="67"/>
        <v>2.5974025974025983E-2</v>
      </c>
      <c r="L597" s="157" t="e">
        <f t="shared" si="67"/>
        <v>#DIV/0!</v>
      </c>
      <c r="M597" s="157" t="e">
        <f t="shared" si="67"/>
        <v>#DIV/0!</v>
      </c>
      <c r="N597" s="158">
        <f t="shared" si="68"/>
        <v>4.2707801259679119</v>
      </c>
      <c r="O597" s="158">
        <f t="shared" si="68"/>
        <v>2.0112440191387586</v>
      </c>
      <c r="P597" s="158">
        <f t="shared" si="68"/>
        <v>2.0654929577464838</v>
      </c>
      <c r="Q597" s="158">
        <f t="shared" si="68"/>
        <v>2.4043478260869504</v>
      </c>
      <c r="R597" s="158" t="e">
        <f t="shared" si="68"/>
        <v>#DIV/0!</v>
      </c>
      <c r="S597" s="158" t="e">
        <f t="shared" si="68"/>
        <v>#DIV/0!</v>
      </c>
      <c r="T597" s="159">
        <f t="shared" si="64"/>
        <v>6.4810848029721928</v>
      </c>
      <c r="V597" s="159">
        <f t="shared" si="65"/>
        <v>4.2707801259679119</v>
      </c>
      <c r="W597" s="159">
        <f t="shared" si="66"/>
        <v>6.4810848029721928</v>
      </c>
    </row>
    <row r="598" spans="1:23" x14ac:dyDescent="0.25">
      <c r="A598" s="154">
        <v>39255</v>
      </c>
      <c r="B598" s="155">
        <v>4051.43</v>
      </c>
      <c r="C598" s="156">
        <v>12.19</v>
      </c>
      <c r="D598" s="155">
        <v>3.98</v>
      </c>
      <c r="E598" s="155">
        <v>10.39</v>
      </c>
      <c r="F598" s="160"/>
      <c r="G598" s="160"/>
      <c r="H598" s="157">
        <f t="shared" si="67"/>
        <v>-3.474869439255901E-2</v>
      </c>
      <c r="I598" s="157">
        <f t="shared" si="67"/>
        <v>1.4987510407993287E-2</v>
      </c>
      <c r="J598" s="157">
        <f t="shared" si="67"/>
        <v>-5.0119331742243478E-2</v>
      </c>
      <c r="K598" s="157">
        <f t="shared" si="67"/>
        <v>-6.0578661844484571E-2</v>
      </c>
      <c r="L598" s="157" t="e">
        <f t="shared" si="67"/>
        <v>#DIV/0!</v>
      </c>
      <c r="M598" s="157" t="e">
        <f t="shared" si="67"/>
        <v>#DIV/0!</v>
      </c>
      <c r="N598" s="158">
        <f t="shared" si="68"/>
        <v>4.1223760925528383</v>
      </c>
      <c r="O598" s="158">
        <f t="shared" si="68"/>
        <v>2.0413875598086149</v>
      </c>
      <c r="P598" s="158">
        <f t="shared" si="68"/>
        <v>1.96197183098592</v>
      </c>
      <c r="Q598" s="158">
        <f t="shared" si="68"/>
        <v>2.2586956521739077</v>
      </c>
      <c r="R598" s="158" t="e">
        <f t="shared" si="68"/>
        <v>#DIV/0!</v>
      </c>
      <c r="S598" s="158" t="e">
        <f t="shared" si="68"/>
        <v>#DIV/0!</v>
      </c>
      <c r="T598" s="159">
        <f t="shared" si="64"/>
        <v>6.2620550429684432</v>
      </c>
      <c r="V598" s="159">
        <f t="shared" si="65"/>
        <v>4.1223760925528383</v>
      </c>
      <c r="W598" s="159">
        <f t="shared" si="66"/>
        <v>6.2620550429684432</v>
      </c>
    </row>
    <row r="599" spans="1:23" x14ac:dyDescent="0.25">
      <c r="A599" s="154">
        <v>39258</v>
      </c>
      <c r="B599" s="155">
        <v>3877.59</v>
      </c>
      <c r="C599" s="156">
        <v>12.59</v>
      </c>
      <c r="D599" s="155">
        <v>3.77</v>
      </c>
      <c r="E599" s="155">
        <v>9.35</v>
      </c>
      <c r="F599" s="160"/>
      <c r="G599" s="160"/>
      <c r="H599" s="157">
        <f t="shared" si="67"/>
        <v>-4.2908306449821354E-2</v>
      </c>
      <c r="I599" s="157">
        <f t="shared" si="67"/>
        <v>3.2813781788351148E-2</v>
      </c>
      <c r="J599" s="157">
        <f t="shared" si="67"/>
        <v>-5.2763819095477338E-2</v>
      </c>
      <c r="K599" s="157">
        <f t="shared" si="67"/>
        <v>-0.10009624639076042</v>
      </c>
      <c r="L599" s="157" t="e">
        <f t="shared" si="67"/>
        <v>#DIV/0!</v>
      </c>
      <c r="M599" s="157" t="e">
        <f t="shared" si="67"/>
        <v>#DIV/0!</v>
      </c>
      <c r="N599" s="158">
        <f t="shared" si="68"/>
        <v>3.945491915872164</v>
      </c>
      <c r="O599" s="158">
        <f t="shared" si="68"/>
        <v>2.1083732057416293</v>
      </c>
      <c r="P599" s="158">
        <f t="shared" si="68"/>
        <v>1.8584507042253564</v>
      </c>
      <c r="Q599" s="158">
        <f t="shared" si="68"/>
        <v>2.032608695652169</v>
      </c>
      <c r="R599" s="158" t="e">
        <f t="shared" si="68"/>
        <v>#DIV/0!</v>
      </c>
      <c r="S599" s="158" t="e">
        <f t="shared" si="68"/>
        <v>#DIV/0!</v>
      </c>
      <c r="T599" s="159">
        <f t="shared" si="64"/>
        <v>5.9994326056191554</v>
      </c>
      <c r="V599" s="159">
        <f t="shared" si="65"/>
        <v>3.945491915872164</v>
      </c>
      <c r="W599" s="159">
        <f t="shared" si="66"/>
        <v>5.9994326056191554</v>
      </c>
    </row>
    <row r="600" spans="1:23" x14ac:dyDescent="0.25">
      <c r="A600" s="154">
        <v>39259</v>
      </c>
      <c r="B600" s="155">
        <v>3928.21</v>
      </c>
      <c r="C600" s="156">
        <v>12.36</v>
      </c>
      <c r="D600" s="155">
        <v>3.89</v>
      </c>
      <c r="E600" s="155">
        <v>9.5399999999999991</v>
      </c>
      <c r="F600" s="160"/>
      <c r="G600" s="160"/>
      <c r="H600" s="157">
        <f t="shared" si="67"/>
        <v>1.305450034686495E-2</v>
      </c>
      <c r="I600" s="157">
        <f t="shared" si="67"/>
        <v>-1.8268467037331204E-2</v>
      </c>
      <c r="J600" s="157">
        <f t="shared" si="67"/>
        <v>3.1830238726790583E-2</v>
      </c>
      <c r="K600" s="157">
        <f t="shared" si="67"/>
        <v>2.032085561497321E-2</v>
      </c>
      <c r="L600" s="157" t="e">
        <f t="shared" si="67"/>
        <v>#DIV/0!</v>
      </c>
      <c r="M600" s="157" t="e">
        <f t="shared" si="67"/>
        <v>#DIV/0!</v>
      </c>
      <c r="N600" s="158">
        <f t="shared" si="68"/>
        <v>3.9969983414564698</v>
      </c>
      <c r="O600" s="158">
        <f t="shared" si="68"/>
        <v>2.0698564593301461</v>
      </c>
      <c r="P600" s="158">
        <f t="shared" si="68"/>
        <v>1.9176056338028216</v>
      </c>
      <c r="Q600" s="158">
        <f t="shared" si="68"/>
        <v>2.0739130434782558</v>
      </c>
      <c r="R600" s="158" t="e">
        <f t="shared" si="68"/>
        <v>#DIV/0!</v>
      </c>
      <c r="S600" s="158" t="e">
        <f t="shared" si="68"/>
        <v>#DIV/0!</v>
      </c>
      <c r="T600" s="159">
        <f t="shared" si="64"/>
        <v>6.0613751366112236</v>
      </c>
      <c r="V600" s="159">
        <f t="shared" si="65"/>
        <v>3.9969983414564698</v>
      </c>
      <c r="W600" s="159">
        <f t="shared" si="66"/>
        <v>6.0613751366112236</v>
      </c>
    </row>
    <row r="601" spans="1:23" x14ac:dyDescent="0.25">
      <c r="A601" s="154">
        <v>39260</v>
      </c>
      <c r="B601" s="155">
        <v>4040.48</v>
      </c>
      <c r="C601" s="156">
        <v>12.77</v>
      </c>
      <c r="D601" s="155">
        <v>3.99</v>
      </c>
      <c r="E601" s="155">
        <v>9.67</v>
      </c>
      <c r="F601" s="160"/>
      <c r="G601" s="160"/>
      <c r="H601" s="157">
        <f t="shared" si="67"/>
        <v>2.8580447582995827E-2</v>
      </c>
      <c r="I601" s="157">
        <f t="shared" si="67"/>
        <v>3.3171521035598728E-2</v>
      </c>
      <c r="J601" s="157">
        <f t="shared" si="67"/>
        <v>2.5706940874036022E-2</v>
      </c>
      <c r="K601" s="157">
        <f t="shared" si="67"/>
        <v>1.3626834381551545E-2</v>
      </c>
      <c r="L601" s="157" t="e">
        <f t="shared" si="67"/>
        <v>#DIV/0!</v>
      </c>
      <c r="M601" s="157" t="e">
        <f t="shared" si="67"/>
        <v>#DIV/0!</v>
      </c>
      <c r="N601" s="158">
        <f t="shared" si="68"/>
        <v>4.1112343430437877</v>
      </c>
      <c r="O601" s="158">
        <f t="shared" si="68"/>
        <v>2.138516746411486</v>
      </c>
      <c r="P601" s="158">
        <f t="shared" si="68"/>
        <v>1.966901408450709</v>
      </c>
      <c r="Q601" s="158">
        <f t="shared" si="68"/>
        <v>2.1021739130434733</v>
      </c>
      <c r="R601" s="158" t="e">
        <f t="shared" si="68"/>
        <v>#DIV/0!</v>
      </c>
      <c r="S601" s="158" t="e">
        <f t="shared" si="68"/>
        <v>#DIV/0!</v>
      </c>
      <c r="T601" s="159">
        <f t="shared" si="64"/>
        <v>6.2075920679056686</v>
      </c>
      <c r="V601" s="159">
        <f t="shared" si="65"/>
        <v>4.1112343430437877</v>
      </c>
      <c r="W601" s="159">
        <f t="shared" si="66"/>
        <v>6.2075920679056686</v>
      </c>
    </row>
    <row r="602" spans="1:23" x14ac:dyDescent="0.25">
      <c r="A602" s="154">
        <v>39261</v>
      </c>
      <c r="B602" s="155">
        <v>3858.52</v>
      </c>
      <c r="C602" s="156">
        <v>12.48</v>
      </c>
      <c r="D602" s="155">
        <v>3.78</v>
      </c>
      <c r="E602" s="155">
        <v>8.8800000000000008</v>
      </c>
      <c r="F602" s="160"/>
      <c r="G602" s="160"/>
      <c r="H602" s="157">
        <f t="shared" si="67"/>
        <v>-4.5034253356036946E-2</v>
      </c>
      <c r="I602" s="157">
        <f t="shared" si="67"/>
        <v>-2.2709475332811202E-2</v>
      </c>
      <c r="J602" s="157">
        <f t="shared" si="67"/>
        <v>-5.2631578947368474E-2</v>
      </c>
      <c r="K602" s="157">
        <f t="shared" si="67"/>
        <v>-8.1695966907962658E-2</v>
      </c>
      <c r="L602" s="157" t="e">
        <f t="shared" si="67"/>
        <v>#DIV/0!</v>
      </c>
      <c r="M602" s="157" t="e">
        <f t="shared" si="67"/>
        <v>#DIV/0!</v>
      </c>
      <c r="N602" s="158">
        <f t="shared" si="68"/>
        <v>3.9260879740331136</v>
      </c>
      <c r="O602" s="158">
        <f t="shared" si="68"/>
        <v>2.0899521531100507</v>
      </c>
      <c r="P602" s="158">
        <f t="shared" si="68"/>
        <v>1.8633802816901452</v>
      </c>
      <c r="Q602" s="158">
        <f t="shared" si="68"/>
        <v>1.9304347826086914</v>
      </c>
      <c r="R602" s="158" t="e">
        <f t="shared" si="68"/>
        <v>#DIV/0!</v>
      </c>
      <c r="S602" s="158" t="e">
        <f t="shared" si="68"/>
        <v>#DIV/0!</v>
      </c>
      <c r="T602" s="159">
        <f t="shared" si="64"/>
        <v>5.8837672174088871</v>
      </c>
      <c r="V602" s="159">
        <f t="shared" si="65"/>
        <v>3.9260879740331136</v>
      </c>
      <c r="W602" s="159">
        <f t="shared" si="66"/>
        <v>5.8837672174088871</v>
      </c>
    </row>
    <row r="603" spans="1:23" x14ac:dyDescent="0.25">
      <c r="A603" s="154">
        <v>39262</v>
      </c>
      <c r="B603" s="155">
        <v>3764.08</v>
      </c>
      <c r="C603" s="156">
        <v>12.4</v>
      </c>
      <c r="D603" s="155">
        <v>3.72</v>
      </c>
      <c r="E603" s="155">
        <v>8.35</v>
      </c>
      <c r="F603" s="160"/>
      <c r="G603" s="160"/>
      <c r="H603" s="157">
        <f t="shared" si="67"/>
        <v>-2.4475705710997997E-2</v>
      </c>
      <c r="I603" s="157">
        <f t="shared" si="67"/>
        <v>-6.4102564102563875E-3</v>
      </c>
      <c r="J603" s="157">
        <f t="shared" si="67"/>
        <v>-1.5873015873015817E-2</v>
      </c>
      <c r="K603" s="157">
        <f t="shared" si="67"/>
        <v>-5.9684684684684797E-2</v>
      </c>
      <c r="L603" s="157" t="e">
        <f t="shared" si="67"/>
        <v>#DIV/0!</v>
      </c>
      <c r="M603" s="157" t="e">
        <f t="shared" si="67"/>
        <v>#DIV/0!</v>
      </c>
      <c r="N603" s="158">
        <f t="shared" si="68"/>
        <v>3.8299942001851908</v>
      </c>
      <c r="O603" s="158">
        <f t="shared" si="68"/>
        <v>2.076555023923448</v>
      </c>
      <c r="P603" s="158">
        <f t="shared" si="68"/>
        <v>1.8338028169014129</v>
      </c>
      <c r="Q603" s="158">
        <f t="shared" si="68"/>
        <v>1.8152173913043437</v>
      </c>
      <c r="R603" s="158" t="e">
        <f t="shared" si="68"/>
        <v>#DIV/0!</v>
      </c>
      <c r="S603" s="158" t="e">
        <f t="shared" si="68"/>
        <v>#DIV/0!</v>
      </c>
      <c r="T603" s="159">
        <f t="shared" si="64"/>
        <v>5.7255752321292039</v>
      </c>
      <c r="V603" s="159">
        <f t="shared" si="65"/>
        <v>3.8299942001851908</v>
      </c>
      <c r="W603" s="159">
        <f t="shared" si="66"/>
        <v>5.7255752321292039</v>
      </c>
    </row>
    <row r="604" spans="1:23" x14ac:dyDescent="0.25">
      <c r="A604" s="154">
        <v>39265</v>
      </c>
      <c r="B604" s="155">
        <v>3757.66</v>
      </c>
      <c r="C604" s="156">
        <v>12.05</v>
      </c>
      <c r="D604" s="155">
        <v>3.71</v>
      </c>
      <c r="E604" s="155">
        <v>9.18</v>
      </c>
      <c r="F604" s="160"/>
      <c r="G604" s="160"/>
      <c r="H604" s="157">
        <f t="shared" si="67"/>
        <v>-1.7055960553442606E-3</v>
      </c>
      <c r="I604" s="157">
        <f t="shared" si="67"/>
        <v>-2.8225806451612878E-2</v>
      </c>
      <c r="J604" s="157">
        <f t="shared" si="67"/>
        <v>-2.6881720430108613E-3</v>
      </c>
      <c r="K604" s="157">
        <f t="shared" si="67"/>
        <v>9.9401197604790381E-2</v>
      </c>
      <c r="L604" s="157" t="e">
        <f t="shared" si="67"/>
        <v>#DIV/0!</v>
      </c>
      <c r="M604" s="157" t="e">
        <f t="shared" si="67"/>
        <v>#DIV/0!</v>
      </c>
      <c r="N604" s="158">
        <f t="shared" si="68"/>
        <v>3.8234617771853636</v>
      </c>
      <c r="O604" s="158">
        <f t="shared" si="68"/>
        <v>2.0179425837320606</v>
      </c>
      <c r="P604" s="158">
        <f t="shared" si="68"/>
        <v>1.8288732394366241</v>
      </c>
      <c r="Q604" s="158">
        <f t="shared" si="68"/>
        <v>1.9956521739130388</v>
      </c>
      <c r="R604" s="158" t="e">
        <f t="shared" si="68"/>
        <v>#DIV/0!</v>
      </c>
      <c r="S604" s="158" t="e">
        <f t="shared" si="68"/>
        <v>#DIV/0!</v>
      </c>
      <c r="T604" s="159">
        <f t="shared" si="64"/>
        <v>5.842467997081723</v>
      </c>
      <c r="V604" s="159">
        <f t="shared" si="65"/>
        <v>3.8234617771853636</v>
      </c>
      <c r="W604" s="159">
        <f t="shared" si="66"/>
        <v>5.842467997081723</v>
      </c>
    </row>
    <row r="605" spans="1:23" x14ac:dyDescent="0.25">
      <c r="A605" s="154">
        <v>39266</v>
      </c>
      <c r="B605" s="155">
        <v>3832.23</v>
      </c>
      <c r="C605" s="156">
        <v>12.32</v>
      </c>
      <c r="D605" s="155">
        <v>3.83</v>
      </c>
      <c r="E605" s="155">
        <v>9.7100000000000009</v>
      </c>
      <c r="F605" s="160"/>
      <c r="G605" s="160"/>
      <c r="H605" s="157">
        <f t="shared" si="67"/>
        <v>1.9844797027937622E-2</v>
      </c>
      <c r="I605" s="157">
        <f t="shared" si="67"/>
        <v>2.2406639004149298E-2</v>
      </c>
      <c r="J605" s="157">
        <f t="shared" si="67"/>
        <v>3.2345013477089068E-2</v>
      </c>
      <c r="K605" s="157">
        <f t="shared" si="67"/>
        <v>5.7734204793028487E-2</v>
      </c>
      <c r="L605" s="157" t="e">
        <f t="shared" si="67"/>
        <v>#DIV/0!</v>
      </c>
      <c r="M605" s="157" t="e">
        <f t="shared" si="67"/>
        <v>#DIV/0!</v>
      </c>
      <c r="N605" s="158">
        <f t="shared" si="68"/>
        <v>3.8993376000976849</v>
      </c>
      <c r="O605" s="158">
        <f t="shared" si="68"/>
        <v>2.0631578947368454</v>
      </c>
      <c r="P605" s="158">
        <f t="shared" si="68"/>
        <v>1.8880281690140892</v>
      </c>
      <c r="Q605" s="158">
        <f t="shared" si="68"/>
        <v>2.1108695652173868</v>
      </c>
      <c r="R605" s="158" t="e">
        <f t="shared" si="68"/>
        <v>#DIV/0!</v>
      </c>
      <c r="S605" s="158" t="e">
        <f t="shared" si="68"/>
        <v>#DIV/0!</v>
      </c>
      <c r="T605" s="159">
        <f t="shared" si="64"/>
        <v>6.0620556289683218</v>
      </c>
      <c r="V605" s="159">
        <f t="shared" si="65"/>
        <v>3.8993376000976849</v>
      </c>
      <c r="W605" s="159">
        <f t="shared" si="66"/>
        <v>6.0620556289683218</v>
      </c>
    </row>
    <row r="606" spans="1:23" x14ac:dyDescent="0.25">
      <c r="A606" s="154">
        <v>39267</v>
      </c>
      <c r="B606" s="155">
        <v>3743.58</v>
      </c>
      <c r="C606" s="156">
        <v>12.13</v>
      </c>
      <c r="D606" s="155">
        <v>3.81</v>
      </c>
      <c r="E606" s="155">
        <v>9.66</v>
      </c>
      <c r="F606" s="160"/>
      <c r="G606" s="160"/>
      <c r="H606" s="157">
        <f t="shared" si="67"/>
        <v>-2.3132745164042845E-2</v>
      </c>
      <c r="I606" s="157">
        <f t="shared" si="67"/>
        <v>-1.5422077922077837E-2</v>
      </c>
      <c r="J606" s="157">
        <f t="shared" si="67"/>
        <v>-5.2219321148825326E-3</v>
      </c>
      <c r="K606" s="157">
        <f t="shared" si="67"/>
        <v>-5.1493305870237149E-3</v>
      </c>
      <c r="L606" s="157" t="e">
        <f t="shared" si="67"/>
        <v>#DIV/0!</v>
      </c>
      <c r="M606" s="157" t="e">
        <f t="shared" si="67"/>
        <v>#DIV/0!</v>
      </c>
      <c r="N606" s="158">
        <f t="shared" si="68"/>
        <v>3.8091352170860548</v>
      </c>
      <c r="O606" s="158">
        <f t="shared" si="68"/>
        <v>2.0313397129186637</v>
      </c>
      <c r="P606" s="158">
        <f t="shared" si="68"/>
        <v>1.8781690140845118</v>
      </c>
      <c r="Q606" s="158">
        <f t="shared" si="68"/>
        <v>2.0999999999999956</v>
      </c>
      <c r="R606" s="158" t="e">
        <f t="shared" si="68"/>
        <v>#DIV/0!</v>
      </c>
      <c r="S606" s="158" t="e">
        <f t="shared" si="68"/>
        <v>#DIV/0!</v>
      </c>
      <c r="T606" s="159">
        <f t="shared" si="64"/>
        <v>6.0095087270031708</v>
      </c>
      <c r="V606" s="159">
        <f t="shared" si="65"/>
        <v>3.8091352170860548</v>
      </c>
      <c r="W606" s="159">
        <f t="shared" si="66"/>
        <v>6.0095087270031708</v>
      </c>
    </row>
    <row r="607" spans="1:23" x14ac:dyDescent="0.25">
      <c r="A607" s="154">
        <v>39268</v>
      </c>
      <c r="B607" s="155">
        <v>3537.44</v>
      </c>
      <c r="C607" s="156">
        <v>12</v>
      </c>
      <c r="D607" s="155">
        <v>3.56</v>
      </c>
      <c r="E607" s="155">
        <v>9.27</v>
      </c>
      <c r="F607" s="160"/>
      <c r="G607" s="160"/>
      <c r="H607" s="157">
        <f t="shared" si="67"/>
        <v>-5.5064937840249129E-2</v>
      </c>
      <c r="I607" s="157">
        <f t="shared" si="67"/>
        <v>-1.0717230008244094E-2</v>
      </c>
      <c r="J607" s="157">
        <f t="shared" si="67"/>
        <v>-6.5616797900262425E-2</v>
      </c>
      <c r="K607" s="157">
        <f t="shared" si="67"/>
        <v>-4.0372670807453437E-2</v>
      </c>
      <c r="L607" s="157" t="e">
        <f t="shared" si="67"/>
        <v>#DIV/0!</v>
      </c>
      <c r="M607" s="157" t="e">
        <f t="shared" si="67"/>
        <v>#DIV/0!</v>
      </c>
      <c r="N607" s="158">
        <f t="shared" si="68"/>
        <v>3.5993854231321074</v>
      </c>
      <c r="O607" s="158">
        <f t="shared" si="68"/>
        <v>2.009569377990434</v>
      </c>
      <c r="P607" s="158">
        <f t="shared" si="68"/>
        <v>1.7549295774647933</v>
      </c>
      <c r="Q607" s="158">
        <f t="shared" si="68"/>
        <v>2.0152173913043434</v>
      </c>
      <c r="R607" s="158" t="e">
        <f t="shared" si="68"/>
        <v>#DIV/0!</v>
      </c>
      <c r="S607" s="158" t="e">
        <f t="shared" si="68"/>
        <v>#DIV/0!</v>
      </c>
      <c r="T607" s="159">
        <f t="shared" si="64"/>
        <v>5.7797163467595709</v>
      </c>
      <c r="V607" s="159">
        <f t="shared" si="65"/>
        <v>3.5993854231321074</v>
      </c>
      <c r="W607" s="159">
        <f t="shared" si="66"/>
        <v>5.7797163467595709</v>
      </c>
    </row>
    <row r="608" spans="1:23" x14ac:dyDescent="0.25">
      <c r="A608" s="154">
        <v>39269</v>
      </c>
      <c r="B608" s="155">
        <v>3710.28</v>
      </c>
      <c r="C608" s="156">
        <v>12.3</v>
      </c>
      <c r="D608" s="155">
        <v>3.71</v>
      </c>
      <c r="E608" s="155">
        <v>9.56</v>
      </c>
      <c r="F608" s="160"/>
      <c r="G608" s="160"/>
      <c r="H608" s="157">
        <f t="shared" si="67"/>
        <v>4.8860192681713377E-2</v>
      </c>
      <c r="I608" s="157">
        <f t="shared" si="67"/>
        <v>2.5000000000000133E-2</v>
      </c>
      <c r="J608" s="157">
        <f t="shared" si="67"/>
        <v>4.2134831460674205E-2</v>
      </c>
      <c r="K608" s="157">
        <f t="shared" si="67"/>
        <v>3.1283710895361416E-2</v>
      </c>
      <c r="L608" s="157" t="e">
        <f t="shared" si="67"/>
        <v>#DIV/0!</v>
      </c>
      <c r="M608" s="157" t="e">
        <f t="shared" si="67"/>
        <v>#DIV/0!</v>
      </c>
      <c r="N608" s="158">
        <f t="shared" si="68"/>
        <v>3.7752520884420928</v>
      </c>
      <c r="O608" s="158">
        <f t="shared" si="68"/>
        <v>2.0598086124401953</v>
      </c>
      <c r="P608" s="158">
        <f t="shared" si="68"/>
        <v>1.8288732394366245</v>
      </c>
      <c r="Q608" s="158">
        <f t="shared" si="68"/>
        <v>2.0782608695652129</v>
      </c>
      <c r="R608" s="158" t="e">
        <f t="shared" si="68"/>
        <v>#DIV/0!</v>
      </c>
      <c r="S608" s="158" t="e">
        <f t="shared" si="68"/>
        <v>#DIV/0!</v>
      </c>
      <c r="T608" s="159">
        <f t="shared" si="64"/>
        <v>5.9669427214420327</v>
      </c>
      <c r="V608" s="159">
        <f t="shared" si="65"/>
        <v>3.7752520884420928</v>
      </c>
      <c r="W608" s="159">
        <f t="shared" si="66"/>
        <v>5.9669427214420327</v>
      </c>
    </row>
    <row r="609" spans="1:23" x14ac:dyDescent="0.25">
      <c r="A609" s="154">
        <v>39272</v>
      </c>
      <c r="B609" s="155">
        <v>3821.3</v>
      </c>
      <c r="C609" s="156">
        <v>13.12</v>
      </c>
      <c r="D609" s="155">
        <v>3.74</v>
      </c>
      <c r="E609" s="155">
        <v>9.73</v>
      </c>
      <c r="F609" s="160"/>
      <c r="G609" s="160"/>
      <c r="H609" s="157">
        <f t="shared" si="67"/>
        <v>2.9922270017357144E-2</v>
      </c>
      <c r="I609" s="157">
        <f t="shared" si="67"/>
        <v>6.6666666666666652E-2</v>
      </c>
      <c r="J609" s="157">
        <f t="shared" si="67"/>
        <v>8.0862533692722671E-3</v>
      </c>
      <c r="K609" s="157">
        <f t="shared" si="67"/>
        <v>1.778242677824271E-2</v>
      </c>
      <c r="L609" s="157" t="e">
        <f t="shared" si="67"/>
        <v>#DIV/0!</v>
      </c>
      <c r="M609" s="157" t="e">
        <f t="shared" si="67"/>
        <v>#DIV/0!</v>
      </c>
      <c r="N609" s="158">
        <f t="shared" si="68"/>
        <v>3.8882162008160486</v>
      </c>
      <c r="O609" s="158">
        <f t="shared" si="68"/>
        <v>2.1971291866028748</v>
      </c>
      <c r="P609" s="158">
        <f t="shared" si="68"/>
        <v>1.8436619718309908</v>
      </c>
      <c r="Q609" s="158">
        <f t="shared" si="68"/>
        <v>2.1152173913043435</v>
      </c>
      <c r="R609" s="158" t="e">
        <f t="shared" si="68"/>
        <v>#DIV/0!</v>
      </c>
      <c r="S609" s="158" t="e">
        <f t="shared" si="68"/>
        <v>#DIV/0!</v>
      </c>
      <c r="T609" s="159">
        <f t="shared" si="64"/>
        <v>6.1560085497382087</v>
      </c>
      <c r="V609" s="159">
        <f t="shared" si="65"/>
        <v>3.8882162008160486</v>
      </c>
      <c r="W609" s="159">
        <f t="shared" si="66"/>
        <v>6.1560085497382087</v>
      </c>
    </row>
    <row r="610" spans="1:23" x14ac:dyDescent="0.25">
      <c r="A610" s="154">
        <v>39273</v>
      </c>
      <c r="B610" s="155">
        <v>3775.62</v>
      </c>
      <c r="C610" s="156">
        <v>14.1</v>
      </c>
      <c r="D610" s="155">
        <v>3.59</v>
      </c>
      <c r="E610" s="155">
        <v>9.1999999999999993</v>
      </c>
      <c r="F610" s="160"/>
      <c r="G610" s="160"/>
      <c r="H610" s="157">
        <f t="shared" si="67"/>
        <v>-1.1954047052050387E-2</v>
      </c>
      <c r="I610" s="157">
        <f t="shared" si="67"/>
        <v>7.4695121951219523E-2</v>
      </c>
      <c r="J610" s="157">
        <f t="shared" si="67"/>
        <v>-4.0106951871657803E-2</v>
      </c>
      <c r="K610" s="157">
        <f t="shared" si="67"/>
        <v>-5.4470709146968277E-2</v>
      </c>
      <c r="L610" s="157" t="e">
        <f t="shared" si="67"/>
        <v>#DIV/0!</v>
      </c>
      <c r="M610" s="157" t="e">
        <f t="shared" si="67"/>
        <v>#DIV/0!</v>
      </c>
      <c r="N610" s="158">
        <f t="shared" si="68"/>
        <v>3.841736281402949</v>
      </c>
      <c r="O610" s="158">
        <f t="shared" si="68"/>
        <v>2.3612440191387605</v>
      </c>
      <c r="P610" s="158">
        <f t="shared" si="68"/>
        <v>1.7697183098591596</v>
      </c>
      <c r="Q610" s="158">
        <f t="shared" si="68"/>
        <v>1.9999999999999956</v>
      </c>
      <c r="R610" s="158" t="e">
        <f t="shared" si="68"/>
        <v>#DIV/0!</v>
      </c>
      <c r="S610" s="158" t="e">
        <f t="shared" si="68"/>
        <v>#DIV/0!</v>
      </c>
      <c r="T610" s="159">
        <f t="shared" si="64"/>
        <v>6.1309623289979154</v>
      </c>
      <c r="V610" s="159">
        <f t="shared" si="65"/>
        <v>3.841736281402949</v>
      </c>
      <c r="W610" s="159">
        <f t="shared" si="66"/>
        <v>6.1309623289979154</v>
      </c>
    </row>
    <row r="611" spans="1:23" x14ac:dyDescent="0.25">
      <c r="A611" s="154">
        <v>39274</v>
      </c>
      <c r="B611" s="155">
        <v>3789.87</v>
      </c>
      <c r="C611" s="156">
        <v>13.93</v>
      </c>
      <c r="D611" s="155">
        <v>3.64</v>
      </c>
      <c r="E611" s="155">
        <v>9.35</v>
      </c>
      <c r="F611" s="160"/>
      <c r="G611" s="160"/>
      <c r="H611" s="157">
        <f t="shared" si="67"/>
        <v>3.7742145660846216E-3</v>
      </c>
      <c r="I611" s="157">
        <f t="shared" si="67"/>
        <v>-1.2056737588652444E-2</v>
      </c>
      <c r="J611" s="157">
        <f t="shared" si="67"/>
        <v>1.3927576601671321E-2</v>
      </c>
      <c r="K611" s="157">
        <f t="shared" si="67"/>
        <v>1.6304347826086918E-2</v>
      </c>
      <c r="L611" s="157" t="e">
        <f t="shared" si="67"/>
        <v>#DIV/0!</v>
      </c>
      <c r="M611" s="157" t="e">
        <f t="shared" si="67"/>
        <v>#DIV/0!</v>
      </c>
      <c r="N611" s="158">
        <f t="shared" si="68"/>
        <v>3.8562358184352759</v>
      </c>
      <c r="O611" s="158">
        <f t="shared" si="68"/>
        <v>2.3327751196172293</v>
      </c>
      <c r="P611" s="158">
        <f t="shared" si="68"/>
        <v>1.7943661971831033</v>
      </c>
      <c r="Q611" s="158">
        <f t="shared" si="68"/>
        <v>2.0326086956521694</v>
      </c>
      <c r="R611" s="158" t="e">
        <f t="shared" si="68"/>
        <v>#DIV/0!</v>
      </c>
      <c r="S611" s="158" t="e">
        <f t="shared" si="68"/>
        <v>#DIV/0!</v>
      </c>
      <c r="T611" s="159">
        <f t="shared" si="64"/>
        <v>6.159750012452502</v>
      </c>
      <c r="V611" s="159">
        <f t="shared" si="65"/>
        <v>3.8562358184352759</v>
      </c>
      <c r="W611" s="159">
        <f t="shared" si="66"/>
        <v>6.159750012452502</v>
      </c>
    </row>
    <row r="612" spans="1:23" x14ac:dyDescent="0.25">
      <c r="A612" s="154">
        <v>39275</v>
      </c>
      <c r="B612" s="155">
        <v>3816.92</v>
      </c>
      <c r="C612" s="156">
        <v>14.04</v>
      </c>
      <c r="D612" s="155">
        <v>3.65</v>
      </c>
      <c r="E612" s="155">
        <v>9.5299999999999994</v>
      </c>
      <c r="F612" s="160"/>
      <c r="G612" s="160"/>
      <c r="H612" s="157">
        <f t="shared" si="67"/>
        <v>7.1374479863426377E-3</v>
      </c>
      <c r="I612" s="157">
        <f t="shared" si="67"/>
        <v>7.8966259870782984E-3</v>
      </c>
      <c r="J612" s="157">
        <f t="shared" si="67"/>
        <v>2.7472527472527375E-3</v>
      </c>
      <c r="K612" s="157">
        <f t="shared" si="67"/>
        <v>1.9251336898395754E-2</v>
      </c>
      <c r="L612" s="157" t="e">
        <f t="shared" si="67"/>
        <v>#DIV/0!</v>
      </c>
      <c r="M612" s="157" t="e">
        <f t="shared" si="67"/>
        <v>#DIV/0!</v>
      </c>
      <c r="N612" s="158">
        <f t="shared" si="68"/>
        <v>3.8837595010124293</v>
      </c>
      <c r="O612" s="158">
        <f t="shared" si="68"/>
        <v>2.3511961722488084</v>
      </c>
      <c r="P612" s="158">
        <f t="shared" si="68"/>
        <v>1.7992957746478921</v>
      </c>
      <c r="Q612" s="158">
        <f t="shared" si="68"/>
        <v>2.0717391304347781</v>
      </c>
      <c r="R612" s="158" t="e">
        <f t="shared" si="68"/>
        <v>#DIV/0!</v>
      </c>
      <c r="S612" s="158" t="e">
        <f t="shared" si="68"/>
        <v>#DIV/0!</v>
      </c>
      <c r="T612" s="159">
        <f t="shared" si="64"/>
        <v>6.2222310773314788</v>
      </c>
      <c r="V612" s="159">
        <f t="shared" si="65"/>
        <v>3.8837595010124293</v>
      </c>
      <c r="W612" s="159">
        <f t="shared" si="66"/>
        <v>6.2222310773314788</v>
      </c>
    </row>
    <row r="613" spans="1:23" x14ac:dyDescent="0.25">
      <c r="A613" s="154">
        <v>39276</v>
      </c>
      <c r="B613" s="155">
        <v>3820.12</v>
      </c>
      <c r="C613" s="156">
        <v>13.87</v>
      </c>
      <c r="D613" s="155">
        <v>3.58</v>
      </c>
      <c r="E613" s="155">
        <v>9.35</v>
      </c>
      <c r="F613" s="160"/>
      <c r="G613" s="160"/>
      <c r="H613" s="157">
        <f t="shared" si="67"/>
        <v>8.3837230017924647E-4</v>
      </c>
      <c r="I613" s="157">
        <f t="shared" si="67"/>
        <v>-1.2108262108262102E-2</v>
      </c>
      <c r="J613" s="157">
        <f t="shared" si="67"/>
        <v>-1.9178082191780743E-2</v>
      </c>
      <c r="K613" s="157">
        <f t="shared" si="67"/>
        <v>-1.8887722980062915E-2</v>
      </c>
      <c r="L613" s="157" t="e">
        <f t="shared" si="67"/>
        <v>#DIV/0!</v>
      </c>
      <c r="M613" s="157" t="e">
        <f t="shared" si="67"/>
        <v>#DIV/0!</v>
      </c>
      <c r="N613" s="158">
        <f t="shared" si="68"/>
        <v>3.8870155373986361</v>
      </c>
      <c r="O613" s="158">
        <f t="shared" si="68"/>
        <v>2.3227272727272772</v>
      </c>
      <c r="P613" s="158">
        <f t="shared" si="68"/>
        <v>1.7647887323943712</v>
      </c>
      <c r="Q613" s="158">
        <f t="shared" si="68"/>
        <v>2.0326086956521694</v>
      </c>
      <c r="R613" s="158" t="e">
        <f t="shared" si="68"/>
        <v>#DIV/0!</v>
      </c>
      <c r="S613" s="158" t="e">
        <f t="shared" si="68"/>
        <v>#DIV/0!</v>
      </c>
      <c r="T613" s="159">
        <f t="shared" si="64"/>
        <v>6.1201247007738173</v>
      </c>
      <c r="V613" s="159">
        <f t="shared" si="65"/>
        <v>3.8870155373986361</v>
      </c>
      <c r="W613" s="159">
        <f t="shared" si="66"/>
        <v>6.1201247007738173</v>
      </c>
    </row>
    <row r="614" spans="1:23" x14ac:dyDescent="0.25">
      <c r="A614" s="154">
        <v>39279</v>
      </c>
      <c r="B614" s="155">
        <v>3697.97</v>
      </c>
      <c r="C614" s="156">
        <v>13.34</v>
      </c>
      <c r="D614" s="155">
        <v>3.4</v>
      </c>
      <c r="E614" s="155">
        <v>9.06</v>
      </c>
      <c r="F614" s="160"/>
      <c r="G614" s="160"/>
      <c r="H614" s="157">
        <f t="shared" si="67"/>
        <v>-3.1975435326638935E-2</v>
      </c>
      <c r="I614" s="157">
        <f t="shared" si="67"/>
        <v>-3.8211968276856467E-2</v>
      </c>
      <c r="J614" s="157">
        <f t="shared" si="67"/>
        <v>-5.027932960893855E-2</v>
      </c>
      <c r="K614" s="157">
        <f t="shared" si="67"/>
        <v>-3.1016042780748543E-2</v>
      </c>
      <c r="L614" s="157" t="e">
        <f t="shared" si="67"/>
        <v>#DIV/0!</v>
      </c>
      <c r="M614" s="157" t="e">
        <f t="shared" si="67"/>
        <v>#DIV/0!</v>
      </c>
      <c r="N614" s="158">
        <f t="shared" si="68"/>
        <v>3.7627265234689053</v>
      </c>
      <c r="O614" s="158">
        <f t="shared" si="68"/>
        <v>2.233971291866033</v>
      </c>
      <c r="P614" s="158">
        <f t="shared" si="68"/>
        <v>1.6760563380281737</v>
      </c>
      <c r="Q614" s="158">
        <f t="shared" si="68"/>
        <v>1.9695652173913003</v>
      </c>
      <c r="R614" s="158" t="e">
        <f t="shared" si="68"/>
        <v>#DIV/0!</v>
      </c>
      <c r="S614" s="158" t="e">
        <f t="shared" si="68"/>
        <v>#DIV/0!</v>
      </c>
      <c r="T614" s="159">
        <f t="shared" si="64"/>
        <v>5.8795928472855064</v>
      </c>
      <c r="V614" s="159">
        <f t="shared" si="65"/>
        <v>3.7627265234689053</v>
      </c>
      <c r="W614" s="159">
        <f t="shared" si="66"/>
        <v>5.8795928472855064</v>
      </c>
    </row>
    <row r="615" spans="1:23" x14ac:dyDescent="0.25">
      <c r="A615" s="154">
        <v>39280</v>
      </c>
      <c r="B615" s="155">
        <v>3789.65</v>
      </c>
      <c r="C615" s="156">
        <v>14.14</v>
      </c>
      <c r="D615" s="155">
        <v>3.38</v>
      </c>
      <c r="E615" s="155">
        <v>9.14</v>
      </c>
      <c r="F615" s="160"/>
      <c r="G615" s="160"/>
      <c r="H615" s="157">
        <f t="shared" si="67"/>
        <v>2.4791980464957897E-2</v>
      </c>
      <c r="I615" s="157">
        <f t="shared" si="67"/>
        <v>5.9970014992503762E-2</v>
      </c>
      <c r="J615" s="157">
        <f t="shared" si="67"/>
        <v>-5.8823529411764497E-3</v>
      </c>
      <c r="K615" s="157">
        <f t="shared" si="67"/>
        <v>8.8300220750552327E-3</v>
      </c>
      <c r="L615" s="157" t="e">
        <f t="shared" si="67"/>
        <v>#DIV/0!</v>
      </c>
      <c r="M615" s="157" t="e">
        <f t="shared" si="67"/>
        <v>#DIV/0!</v>
      </c>
      <c r="N615" s="158">
        <f t="shared" si="68"/>
        <v>3.8560119659337255</v>
      </c>
      <c r="O615" s="158">
        <f t="shared" si="68"/>
        <v>2.367942583732062</v>
      </c>
      <c r="P615" s="158">
        <f t="shared" si="68"/>
        <v>1.6661971830985962</v>
      </c>
      <c r="Q615" s="158">
        <f t="shared" si="68"/>
        <v>1.9869565217391265</v>
      </c>
      <c r="R615" s="158" t="e">
        <f t="shared" si="68"/>
        <v>#DIV/0!</v>
      </c>
      <c r="S615" s="158" t="e">
        <f t="shared" si="68"/>
        <v>#DIV/0!</v>
      </c>
      <c r="T615" s="159">
        <f t="shared" si="64"/>
        <v>6.021096288569785</v>
      </c>
      <c r="V615" s="159">
        <f t="shared" si="65"/>
        <v>3.8560119659337255</v>
      </c>
      <c r="W615" s="159">
        <f t="shared" si="66"/>
        <v>6.021096288569785</v>
      </c>
    </row>
    <row r="616" spans="1:23" x14ac:dyDescent="0.25">
      <c r="A616" s="154">
        <v>39281</v>
      </c>
      <c r="B616" s="155">
        <v>3807.57</v>
      </c>
      <c r="C616" s="156">
        <v>13.97</v>
      </c>
      <c r="D616" s="155">
        <v>3.35</v>
      </c>
      <c r="E616" s="155">
        <v>9.58</v>
      </c>
      <c r="F616" s="160"/>
      <c r="G616" s="160"/>
      <c r="H616" s="157">
        <f t="shared" si="67"/>
        <v>4.7286688744343497E-3</v>
      </c>
      <c r="I616" s="157">
        <f t="shared" si="67"/>
        <v>-1.2022630834512049E-2</v>
      </c>
      <c r="J616" s="157">
        <f t="shared" si="67"/>
        <v>-8.8757396449703485E-3</v>
      </c>
      <c r="K616" s="157">
        <f t="shared" si="67"/>
        <v>4.8140043763676088E-2</v>
      </c>
      <c r="L616" s="157" t="e">
        <f t="shared" si="67"/>
        <v>#DIV/0!</v>
      </c>
      <c r="M616" s="157" t="e">
        <f t="shared" si="67"/>
        <v>#DIV/0!</v>
      </c>
      <c r="N616" s="158">
        <f t="shared" si="68"/>
        <v>3.8742457696964827</v>
      </c>
      <c r="O616" s="158">
        <f t="shared" si="68"/>
        <v>2.3394736842105308</v>
      </c>
      <c r="P616" s="158">
        <f t="shared" si="68"/>
        <v>1.6514084507042301</v>
      </c>
      <c r="Q616" s="158">
        <f t="shared" si="68"/>
        <v>2.0826086956521697</v>
      </c>
      <c r="R616" s="158" t="e">
        <f t="shared" si="68"/>
        <v>#DIV/0!</v>
      </c>
      <c r="S616" s="158" t="e">
        <f t="shared" si="68"/>
        <v>#DIV/0!</v>
      </c>
      <c r="T616" s="159">
        <f t="shared" si="64"/>
        <v>6.0734908305669304</v>
      </c>
      <c r="V616" s="159">
        <f t="shared" si="65"/>
        <v>3.8742457696964827</v>
      </c>
      <c r="W616" s="159">
        <f t="shared" si="66"/>
        <v>6.0734908305669304</v>
      </c>
    </row>
    <row r="617" spans="1:23" x14ac:dyDescent="0.25">
      <c r="A617" s="154">
        <v>39282</v>
      </c>
      <c r="B617" s="155">
        <v>3807</v>
      </c>
      <c r="C617" s="156">
        <v>13.87</v>
      </c>
      <c r="D617" s="155">
        <v>3.41</v>
      </c>
      <c r="E617" s="155">
        <v>9.74</v>
      </c>
      <c r="F617" s="160"/>
      <c r="G617" s="160"/>
      <c r="H617" s="157">
        <f t="shared" si="67"/>
        <v>-1.4970177829953801E-4</v>
      </c>
      <c r="I617" s="157">
        <f t="shared" si="67"/>
        <v>-7.1581961345741352E-3</v>
      </c>
      <c r="J617" s="157">
        <f t="shared" si="67"/>
        <v>1.7910447761193993E-2</v>
      </c>
      <c r="K617" s="157">
        <f t="shared" si="67"/>
        <v>1.6701461377870652E-2</v>
      </c>
      <c r="L617" s="157" t="e">
        <f t="shared" si="67"/>
        <v>#DIV/0!</v>
      </c>
      <c r="M617" s="157" t="e">
        <f t="shared" si="67"/>
        <v>#DIV/0!</v>
      </c>
      <c r="N617" s="158">
        <f t="shared" si="68"/>
        <v>3.8736657882151895</v>
      </c>
      <c r="O617" s="158">
        <f t="shared" si="68"/>
        <v>2.3227272727272772</v>
      </c>
      <c r="P617" s="158">
        <f t="shared" si="68"/>
        <v>1.6809859154929625</v>
      </c>
      <c r="Q617" s="158">
        <f t="shared" si="68"/>
        <v>2.1173913043478221</v>
      </c>
      <c r="R617" s="158" t="e">
        <f t="shared" si="68"/>
        <v>#DIV/0!</v>
      </c>
      <c r="S617" s="158" t="e">
        <f t="shared" si="68"/>
        <v>#DIV/0!</v>
      </c>
      <c r="T617" s="159">
        <f t="shared" si="64"/>
        <v>6.1211044925680618</v>
      </c>
      <c r="V617" s="159">
        <f t="shared" si="65"/>
        <v>3.8736657882151895</v>
      </c>
      <c r="W617" s="159">
        <f t="shared" si="66"/>
        <v>6.1211044925680618</v>
      </c>
    </row>
    <row r="618" spans="1:23" x14ac:dyDescent="0.25">
      <c r="A618" s="154">
        <v>39283</v>
      </c>
      <c r="B618" s="155">
        <v>3971.88</v>
      </c>
      <c r="C618" s="156">
        <v>14.69</v>
      </c>
      <c r="D618" s="155">
        <v>3.48</v>
      </c>
      <c r="E618" s="155">
        <v>9.93</v>
      </c>
      <c r="F618" s="160"/>
      <c r="G618" s="160"/>
      <c r="H618" s="157">
        <f t="shared" si="67"/>
        <v>4.3309692671394728E-2</v>
      </c>
      <c r="I618" s="157">
        <f t="shared" si="67"/>
        <v>5.9120403749098882E-2</v>
      </c>
      <c r="J618" s="157">
        <f t="shared" si="67"/>
        <v>2.0527859237536639E-2</v>
      </c>
      <c r="K618" s="157">
        <f t="shared" si="67"/>
        <v>1.9507186858316095E-2</v>
      </c>
      <c r="L618" s="157" t="e">
        <f t="shared" si="67"/>
        <v>#DIV/0!</v>
      </c>
      <c r="M618" s="157" t="e">
        <f t="shared" si="67"/>
        <v>#DIV/0!</v>
      </c>
      <c r="N618" s="158">
        <f t="shared" si="68"/>
        <v>4.0414330630144857</v>
      </c>
      <c r="O618" s="158">
        <f t="shared" si="68"/>
        <v>2.4600478468899571</v>
      </c>
      <c r="P618" s="158">
        <f t="shared" si="68"/>
        <v>1.7154929577464837</v>
      </c>
      <c r="Q618" s="158">
        <f t="shared" si="68"/>
        <v>2.1586956521739089</v>
      </c>
      <c r="R618" s="158" t="e">
        <f t="shared" si="68"/>
        <v>#DIV/0!</v>
      </c>
      <c r="S618" s="158" t="e">
        <f t="shared" si="68"/>
        <v>#DIV/0!</v>
      </c>
      <c r="T618" s="159">
        <f t="shared" si="64"/>
        <v>6.3342364568103502</v>
      </c>
      <c r="V618" s="159">
        <f t="shared" si="65"/>
        <v>4.0414330630144857</v>
      </c>
      <c r="W618" s="159">
        <f t="shared" si="66"/>
        <v>6.3342364568103502</v>
      </c>
    </row>
    <row r="619" spans="1:23" x14ac:dyDescent="0.25">
      <c r="A619" s="154">
        <v>39286</v>
      </c>
      <c r="B619" s="155">
        <v>4156.72</v>
      </c>
      <c r="C619" s="156">
        <v>14.9</v>
      </c>
      <c r="D619" s="155">
        <v>3.64</v>
      </c>
      <c r="E619" s="155">
        <v>10.42</v>
      </c>
      <c r="F619" s="160"/>
      <c r="G619" s="160"/>
      <c r="H619" s="157">
        <f t="shared" si="67"/>
        <v>4.653715620814336E-2</v>
      </c>
      <c r="I619" s="157">
        <f t="shared" si="67"/>
        <v>1.4295439074200278E-2</v>
      </c>
      <c r="J619" s="157">
        <f t="shared" si="67"/>
        <v>4.5977011494252817E-2</v>
      </c>
      <c r="K619" s="157">
        <f t="shared" si="67"/>
        <v>4.9345417925478419E-2</v>
      </c>
      <c r="L619" s="157" t="e">
        <f t="shared" si="67"/>
        <v>#DIV/0!</v>
      </c>
      <c r="M619" s="157" t="e">
        <f t="shared" si="67"/>
        <v>#DIV/0!</v>
      </c>
      <c r="N619" s="158">
        <f t="shared" si="68"/>
        <v>4.229509864772746</v>
      </c>
      <c r="O619" s="158">
        <f t="shared" si="68"/>
        <v>2.4952153110047899</v>
      </c>
      <c r="P619" s="158">
        <f t="shared" si="68"/>
        <v>1.7943661971831035</v>
      </c>
      <c r="Q619" s="158">
        <f t="shared" si="68"/>
        <v>2.2652173913043439</v>
      </c>
      <c r="R619" s="158" t="e">
        <f t="shared" si="68"/>
        <v>#DIV/0!</v>
      </c>
      <c r="S619" s="158" t="e">
        <f t="shared" si="68"/>
        <v>#DIV/0!</v>
      </c>
      <c r="T619" s="159">
        <f t="shared" si="64"/>
        <v>6.554798899492237</v>
      </c>
      <c r="V619" s="159">
        <f t="shared" si="65"/>
        <v>4.229509864772746</v>
      </c>
      <c r="W619" s="159">
        <f t="shared" si="66"/>
        <v>6.554798899492237</v>
      </c>
    </row>
    <row r="620" spans="1:23" x14ac:dyDescent="0.25">
      <c r="A620" s="154">
        <v>39287</v>
      </c>
      <c r="B620" s="155">
        <v>4161.3500000000004</v>
      </c>
      <c r="C620" s="156">
        <v>14.95</v>
      </c>
      <c r="D620" s="155">
        <v>3.58</v>
      </c>
      <c r="E620" s="155">
        <v>11.1</v>
      </c>
      <c r="F620" s="160"/>
      <c r="G620" s="160"/>
      <c r="H620" s="157">
        <f t="shared" si="67"/>
        <v>1.11385900421479E-3</v>
      </c>
      <c r="I620" s="157">
        <f t="shared" si="67"/>
        <v>3.3557046979864058E-3</v>
      </c>
      <c r="J620" s="157">
        <f t="shared" si="67"/>
        <v>-1.6483516483516536E-2</v>
      </c>
      <c r="K620" s="157">
        <f t="shared" si="67"/>
        <v>6.5259117082533624E-2</v>
      </c>
      <c r="L620" s="157" t="e">
        <f t="shared" si="67"/>
        <v>#DIV/0!</v>
      </c>
      <c r="M620" s="157" t="e">
        <f t="shared" si="67"/>
        <v>#DIV/0!</v>
      </c>
      <c r="N620" s="158">
        <f t="shared" si="68"/>
        <v>4.2342209424190385</v>
      </c>
      <c r="O620" s="158">
        <f t="shared" si="68"/>
        <v>2.5035885167464165</v>
      </c>
      <c r="P620" s="158">
        <f t="shared" si="68"/>
        <v>1.764788732394371</v>
      </c>
      <c r="Q620" s="158">
        <f t="shared" si="68"/>
        <v>2.4130434782608656</v>
      </c>
      <c r="R620" s="158" t="e">
        <f t="shared" si="68"/>
        <v>#DIV/0!</v>
      </c>
      <c r="S620" s="158" t="e">
        <f t="shared" si="68"/>
        <v>#DIV/0!</v>
      </c>
      <c r="T620" s="159">
        <f t="shared" si="64"/>
        <v>6.6814207274016528</v>
      </c>
      <c r="V620" s="159">
        <f t="shared" si="65"/>
        <v>4.2342209424190385</v>
      </c>
      <c r="W620" s="159">
        <f t="shared" si="66"/>
        <v>6.6814207274016528</v>
      </c>
    </row>
    <row r="621" spans="1:23" x14ac:dyDescent="0.25">
      <c r="A621" s="154">
        <v>39288</v>
      </c>
      <c r="B621" s="155">
        <v>4255.46</v>
      </c>
      <c r="C621" s="156">
        <v>15.09</v>
      </c>
      <c r="D621" s="155">
        <v>3.65</v>
      </c>
      <c r="E621" s="155">
        <v>11.24</v>
      </c>
      <c r="F621" s="160"/>
      <c r="G621" s="160"/>
      <c r="H621" s="157">
        <f t="shared" si="67"/>
        <v>2.2615257068018702E-2</v>
      </c>
      <c r="I621" s="157">
        <f t="shared" si="67"/>
        <v>9.3645484949833602E-3</v>
      </c>
      <c r="J621" s="157">
        <f t="shared" si="67"/>
        <v>1.9553072625698276E-2</v>
      </c>
      <c r="K621" s="157">
        <f t="shared" si="67"/>
        <v>1.2612612612612706E-2</v>
      </c>
      <c r="L621" s="157" t="e">
        <f t="shared" si="67"/>
        <v>#DIV/0!</v>
      </c>
      <c r="M621" s="157" t="e">
        <f t="shared" si="67"/>
        <v>#DIV/0!</v>
      </c>
      <c r="N621" s="158">
        <f t="shared" si="68"/>
        <v>4.3299789375146336</v>
      </c>
      <c r="O621" s="158">
        <f t="shared" si="68"/>
        <v>2.5270334928229716</v>
      </c>
      <c r="P621" s="158">
        <f t="shared" si="68"/>
        <v>1.7992957746478921</v>
      </c>
      <c r="Q621" s="158">
        <f t="shared" si="68"/>
        <v>2.4434782608695613</v>
      </c>
      <c r="R621" s="158" t="e">
        <f t="shared" si="68"/>
        <v>#DIV/0!</v>
      </c>
      <c r="S621" s="158" t="e">
        <f t="shared" si="68"/>
        <v>#DIV/0!</v>
      </c>
      <c r="T621" s="159">
        <f t="shared" si="64"/>
        <v>6.7698075283404249</v>
      </c>
      <c r="V621" s="159">
        <f t="shared" si="65"/>
        <v>4.3299789375146336</v>
      </c>
      <c r="W621" s="159">
        <f t="shared" si="66"/>
        <v>6.7698075283404249</v>
      </c>
    </row>
    <row r="622" spans="1:23" x14ac:dyDescent="0.25">
      <c r="A622" s="154">
        <v>39289</v>
      </c>
      <c r="B622" s="155">
        <v>4303.1899999999996</v>
      </c>
      <c r="C622" s="156">
        <v>15.04</v>
      </c>
      <c r="D622" s="155">
        <v>3.69</v>
      </c>
      <c r="E622" s="155">
        <v>11.16</v>
      </c>
      <c r="F622" s="160"/>
      <c r="G622" s="160"/>
      <c r="H622" s="157">
        <f t="shared" si="67"/>
        <v>1.1216178744483551E-2</v>
      </c>
      <c r="I622" s="157">
        <f t="shared" si="67"/>
        <v>-3.3134526176276102E-3</v>
      </c>
      <c r="J622" s="157">
        <f t="shared" si="67"/>
        <v>1.0958904109588996E-2</v>
      </c>
      <c r="K622" s="157">
        <f t="shared" si="67"/>
        <v>-7.1174377224199059E-3</v>
      </c>
      <c r="L622" s="157" t="e">
        <f t="shared" si="67"/>
        <v>#DIV/0!</v>
      </c>
      <c r="M622" s="157" t="e">
        <f t="shared" si="67"/>
        <v>#DIV/0!</v>
      </c>
      <c r="N622" s="158">
        <f t="shared" si="68"/>
        <v>4.3785447552376464</v>
      </c>
      <c r="O622" s="158">
        <f t="shared" si="68"/>
        <v>2.5186602870813446</v>
      </c>
      <c r="P622" s="158">
        <f t="shared" si="68"/>
        <v>1.819014084507047</v>
      </c>
      <c r="Q622" s="158">
        <f t="shared" si="68"/>
        <v>2.4260869565217353</v>
      </c>
      <c r="R622" s="158" t="e">
        <f t="shared" si="68"/>
        <v>#DIV/0!</v>
      </c>
      <c r="S622" s="158" t="e">
        <f t="shared" si="68"/>
        <v>#DIV/0!</v>
      </c>
      <c r="T622" s="159">
        <f t="shared" si="64"/>
        <v>6.7637613281101272</v>
      </c>
      <c r="V622" s="159">
        <f t="shared" si="65"/>
        <v>4.3785447552376464</v>
      </c>
      <c r="W622" s="159">
        <f t="shared" si="66"/>
        <v>6.7637613281101272</v>
      </c>
    </row>
    <row r="623" spans="1:23" x14ac:dyDescent="0.25">
      <c r="A623" s="154">
        <v>39290</v>
      </c>
      <c r="B623" s="155">
        <v>4307.1400000000003</v>
      </c>
      <c r="C623" s="156">
        <v>14.71</v>
      </c>
      <c r="D623" s="155">
        <v>3.72</v>
      </c>
      <c r="E623" s="155">
        <v>11.71</v>
      </c>
      <c r="F623" s="160"/>
      <c r="G623" s="160"/>
      <c r="H623" s="157">
        <f t="shared" si="67"/>
        <v>9.1792367987486578E-4</v>
      </c>
      <c r="I623" s="157">
        <f t="shared" si="67"/>
        <v>-2.1941489361702038E-2</v>
      </c>
      <c r="J623" s="157">
        <f t="shared" si="67"/>
        <v>8.1300813008131634E-3</v>
      </c>
      <c r="K623" s="157">
        <f t="shared" si="67"/>
        <v>4.9283154121863904E-2</v>
      </c>
      <c r="L623" s="157" t="e">
        <f t="shared" si="67"/>
        <v>#DIV/0!</v>
      </c>
      <c r="M623" s="157" t="e">
        <f t="shared" si="67"/>
        <v>#DIV/0!</v>
      </c>
      <c r="N623" s="158">
        <f t="shared" si="68"/>
        <v>4.3825639251518709</v>
      </c>
      <c r="O623" s="158">
        <f t="shared" si="68"/>
        <v>2.4633971291866077</v>
      </c>
      <c r="P623" s="158">
        <f t="shared" si="68"/>
        <v>1.8338028169014136</v>
      </c>
      <c r="Q623" s="158">
        <f t="shared" si="68"/>
        <v>2.5456521739130396</v>
      </c>
      <c r="R623" s="158" t="e">
        <f t="shared" si="68"/>
        <v>#DIV/0!</v>
      </c>
      <c r="S623" s="158" t="e">
        <f t="shared" si="68"/>
        <v>#DIV/0!</v>
      </c>
      <c r="T623" s="159">
        <f t="shared" si="64"/>
        <v>6.8428521200010604</v>
      </c>
      <c r="V623" s="159">
        <f t="shared" si="65"/>
        <v>4.3825639251518709</v>
      </c>
      <c r="W623" s="159">
        <f t="shared" si="66"/>
        <v>6.8428521200010604</v>
      </c>
    </row>
    <row r="624" spans="1:23" x14ac:dyDescent="0.25">
      <c r="A624" s="154">
        <v>39293</v>
      </c>
      <c r="B624" s="155">
        <v>4410.3</v>
      </c>
      <c r="C624" s="156">
        <v>14.9</v>
      </c>
      <c r="D624" s="155">
        <v>3.76</v>
      </c>
      <c r="E624" s="155">
        <v>11.94</v>
      </c>
      <c r="F624" s="160"/>
      <c r="G624" s="160"/>
      <c r="H624" s="157">
        <f t="shared" si="67"/>
        <v>2.3950927993982019E-2</v>
      </c>
      <c r="I624" s="157">
        <f t="shared" si="67"/>
        <v>1.291638341264445E-2</v>
      </c>
      <c r="J624" s="157">
        <f t="shared" si="67"/>
        <v>1.0752688172043001E-2</v>
      </c>
      <c r="K624" s="157">
        <f t="shared" si="67"/>
        <v>1.9641332194705319E-2</v>
      </c>
      <c r="L624" s="157" t="e">
        <f t="shared" si="67"/>
        <v>#DIV/0!</v>
      </c>
      <c r="M624" s="157" t="e">
        <f t="shared" si="67"/>
        <v>#DIV/0!</v>
      </c>
      <c r="N624" s="158">
        <f t="shared" si="68"/>
        <v>4.4875303981522068</v>
      </c>
      <c r="O624" s="158">
        <f t="shared" si="68"/>
        <v>2.4952153110047894</v>
      </c>
      <c r="P624" s="158">
        <f t="shared" si="68"/>
        <v>1.8535211267605685</v>
      </c>
      <c r="Q624" s="158">
        <f t="shared" si="68"/>
        <v>2.5956521739130394</v>
      </c>
      <c r="R624" s="158" t="e">
        <f t="shared" si="68"/>
        <v>#DIV/0!</v>
      </c>
      <c r="S624" s="158" t="e">
        <f t="shared" si="68"/>
        <v>#DIV/0!</v>
      </c>
      <c r="T624" s="159">
        <f t="shared" si="64"/>
        <v>6.9443886116783968</v>
      </c>
      <c r="V624" s="159">
        <f t="shared" si="65"/>
        <v>4.4875303981522068</v>
      </c>
      <c r="W624" s="159">
        <f t="shared" si="66"/>
        <v>6.9443886116783968</v>
      </c>
    </row>
    <row r="625" spans="1:23" x14ac:dyDescent="0.25">
      <c r="A625" s="154">
        <v>39294</v>
      </c>
      <c r="B625" s="155">
        <v>4460.5600000000004</v>
      </c>
      <c r="C625" s="156">
        <v>15.11</v>
      </c>
      <c r="D625" s="155">
        <v>3.86</v>
      </c>
      <c r="E625" s="155">
        <v>11.85</v>
      </c>
      <c r="F625" s="160"/>
      <c r="G625" s="160"/>
      <c r="H625" s="157">
        <f t="shared" si="67"/>
        <v>1.1396050155318305E-2</v>
      </c>
      <c r="I625" s="157">
        <f t="shared" si="67"/>
        <v>1.4093959731543482E-2</v>
      </c>
      <c r="J625" s="157">
        <f t="shared" si="67"/>
        <v>2.659574468085113E-2</v>
      </c>
      <c r="K625" s="157">
        <f t="shared" si="67"/>
        <v>-7.5376884422110324E-3</v>
      </c>
      <c r="L625" s="157" t="e">
        <f t="shared" si="67"/>
        <v>#DIV/0!</v>
      </c>
      <c r="M625" s="157" t="e">
        <f t="shared" si="67"/>
        <v>#DIV/0!</v>
      </c>
      <c r="N625" s="158">
        <f t="shared" si="68"/>
        <v>4.5386705196430652</v>
      </c>
      <c r="O625" s="158">
        <f t="shared" si="68"/>
        <v>2.5303827751196217</v>
      </c>
      <c r="P625" s="158">
        <f t="shared" si="68"/>
        <v>1.9028169014084559</v>
      </c>
      <c r="Q625" s="158">
        <f t="shared" si="68"/>
        <v>2.5760869565217352</v>
      </c>
      <c r="R625" s="158" t="e">
        <f t="shared" si="68"/>
        <v>#DIV/0!</v>
      </c>
      <c r="S625" s="158" t="e">
        <f t="shared" si="68"/>
        <v>#DIV/0!</v>
      </c>
      <c r="T625" s="159">
        <f t="shared" si="64"/>
        <v>7.0092866330498129</v>
      </c>
      <c r="V625" s="159">
        <f t="shared" si="65"/>
        <v>4.5386705196430652</v>
      </c>
      <c r="W625" s="159">
        <f t="shared" si="66"/>
        <v>7.0092866330498129</v>
      </c>
    </row>
    <row r="626" spans="1:23" x14ac:dyDescent="0.25">
      <c r="A626" s="154">
        <v>39295</v>
      </c>
      <c r="B626" s="155">
        <v>4290.4799999999996</v>
      </c>
      <c r="C626" s="156">
        <v>14.78</v>
      </c>
      <c r="D626" s="155">
        <v>3.67</v>
      </c>
      <c r="E626" s="155">
        <v>11.37</v>
      </c>
      <c r="F626" s="160"/>
      <c r="G626" s="160"/>
      <c r="H626" s="157">
        <f t="shared" si="67"/>
        <v>-3.8129741557114127E-2</v>
      </c>
      <c r="I626" s="157">
        <f t="shared" si="67"/>
        <v>-2.183984116479154E-2</v>
      </c>
      <c r="J626" s="157">
        <f t="shared" si="67"/>
        <v>-4.9222797927461093E-2</v>
      </c>
      <c r="K626" s="157">
        <f t="shared" si="67"/>
        <v>-4.0506329113924044E-2</v>
      </c>
      <c r="L626" s="157" t="e">
        <f t="shared" si="67"/>
        <v>#DIV/0!</v>
      </c>
      <c r="M626" s="157" t="e">
        <f t="shared" si="67"/>
        <v>#DIV/0!</v>
      </c>
      <c r="N626" s="158">
        <f t="shared" si="68"/>
        <v>4.3656121857161825</v>
      </c>
      <c r="O626" s="158">
        <f t="shared" si="68"/>
        <v>2.4751196172248848</v>
      </c>
      <c r="P626" s="158">
        <f t="shared" si="68"/>
        <v>1.8091549295774698</v>
      </c>
      <c r="Q626" s="158">
        <f t="shared" si="68"/>
        <v>2.4717391304347789</v>
      </c>
      <c r="R626" s="158" t="e">
        <f t="shared" si="68"/>
        <v>#DIV/0!</v>
      </c>
      <c r="S626" s="158" t="e">
        <f t="shared" si="68"/>
        <v>#DIV/0!</v>
      </c>
      <c r="T626" s="159">
        <f t="shared" si="64"/>
        <v>6.7560136772371333</v>
      </c>
      <c r="V626" s="159">
        <f t="shared" si="65"/>
        <v>4.3656121857161825</v>
      </c>
      <c r="W626" s="159">
        <f t="shared" si="66"/>
        <v>6.7560136772371333</v>
      </c>
    </row>
    <row r="627" spans="1:23" x14ac:dyDescent="0.25">
      <c r="A627" s="154">
        <v>39296</v>
      </c>
      <c r="B627" s="155">
        <v>4436.1899999999996</v>
      </c>
      <c r="C627" s="156">
        <v>15.21</v>
      </c>
      <c r="D627" s="155">
        <v>3.8</v>
      </c>
      <c r="E627" s="155">
        <v>12.26</v>
      </c>
      <c r="F627" s="160"/>
      <c r="G627" s="160"/>
      <c r="H627" s="157">
        <f t="shared" si="67"/>
        <v>3.396123510656146E-2</v>
      </c>
      <c r="I627" s="157">
        <f t="shared" si="67"/>
        <v>2.9093369418132786E-2</v>
      </c>
      <c r="J627" s="157">
        <f t="shared" si="67"/>
        <v>3.5422343324250649E-2</v>
      </c>
      <c r="K627" s="157">
        <f t="shared" si="67"/>
        <v>7.8276165347405557E-2</v>
      </c>
      <c r="L627" s="157" t="e">
        <f t="shared" si="67"/>
        <v>#DIV/0!</v>
      </c>
      <c r="M627" s="157" t="e">
        <f t="shared" si="67"/>
        <v>#DIV/0!</v>
      </c>
      <c r="N627" s="158">
        <f t="shared" si="68"/>
        <v>4.5138737675393594</v>
      </c>
      <c r="O627" s="158">
        <f t="shared" si="68"/>
        <v>2.5471291866028758</v>
      </c>
      <c r="P627" s="158">
        <f t="shared" si="68"/>
        <v>1.8732394366197234</v>
      </c>
      <c r="Q627" s="158">
        <f t="shared" si="68"/>
        <v>2.6652173913043442</v>
      </c>
      <c r="R627" s="158" t="e">
        <f t="shared" si="68"/>
        <v>#DIV/0!</v>
      </c>
      <c r="S627" s="158" t="e">
        <f t="shared" si="68"/>
        <v>#DIV/0!</v>
      </c>
      <c r="T627" s="159">
        <f t="shared" si="64"/>
        <v>7.0855860145269425</v>
      </c>
      <c r="V627" s="159">
        <f t="shared" si="65"/>
        <v>4.5138737675393594</v>
      </c>
      <c r="W627" s="159">
        <f t="shared" si="66"/>
        <v>7.0855860145269425</v>
      </c>
    </row>
    <row r="628" spans="1:23" x14ac:dyDescent="0.25">
      <c r="A628" s="154">
        <v>39297</v>
      </c>
      <c r="B628" s="155">
        <v>4598.38</v>
      </c>
      <c r="C628" s="156">
        <v>16.73</v>
      </c>
      <c r="D628" s="155">
        <v>3.94</v>
      </c>
      <c r="E628" s="155">
        <v>12.38</v>
      </c>
      <c r="F628" s="160"/>
      <c r="G628" s="160"/>
      <c r="H628" s="157">
        <f t="shared" si="67"/>
        <v>3.6560652271431238E-2</v>
      </c>
      <c r="I628" s="157">
        <f t="shared" si="67"/>
        <v>9.9934253780407545E-2</v>
      </c>
      <c r="J628" s="157">
        <f t="shared" si="67"/>
        <v>3.6842105263158009E-2</v>
      </c>
      <c r="K628" s="157">
        <f t="shared" si="67"/>
        <v>9.7879282218598096E-3</v>
      </c>
      <c r="L628" s="157" t="e">
        <f t="shared" si="67"/>
        <v>#DIV/0!</v>
      </c>
      <c r="M628" s="157" t="e">
        <f t="shared" si="67"/>
        <v>#DIV/0!</v>
      </c>
      <c r="N628" s="158">
        <f t="shared" si="68"/>
        <v>4.6789039367515013</v>
      </c>
      <c r="O628" s="158">
        <f t="shared" si="68"/>
        <v>2.8016746411483306</v>
      </c>
      <c r="P628" s="158">
        <f t="shared" si="68"/>
        <v>1.942253521126766</v>
      </c>
      <c r="Q628" s="158">
        <f t="shared" si="68"/>
        <v>2.6913043478260836</v>
      </c>
      <c r="R628" s="158" t="e">
        <f t="shared" si="68"/>
        <v>#DIV/0!</v>
      </c>
      <c r="S628" s="158" t="e">
        <f t="shared" si="68"/>
        <v>#DIV/0!</v>
      </c>
      <c r="T628" s="159">
        <f t="shared" si="64"/>
        <v>7.43523251010118</v>
      </c>
      <c r="V628" s="159">
        <f t="shared" si="65"/>
        <v>4.6789039367515013</v>
      </c>
      <c r="W628" s="159">
        <f t="shared" si="66"/>
        <v>7.43523251010118</v>
      </c>
    </row>
    <row r="629" spans="1:23" x14ac:dyDescent="0.25">
      <c r="A629" s="154">
        <v>39300</v>
      </c>
      <c r="B629" s="155">
        <v>4703.9799999999996</v>
      </c>
      <c r="C629" s="156">
        <v>17.05</v>
      </c>
      <c r="D629" s="155">
        <v>4.0999999999999996</v>
      </c>
      <c r="E629" s="155">
        <v>12.69</v>
      </c>
      <c r="F629" s="160"/>
      <c r="G629" s="160"/>
      <c r="H629" s="157">
        <f t="shared" si="67"/>
        <v>2.2964609275440306E-2</v>
      </c>
      <c r="I629" s="157">
        <f t="shared" si="67"/>
        <v>1.9127316198445987E-2</v>
      </c>
      <c r="J629" s="157">
        <f t="shared" si="67"/>
        <v>4.0609137055837463E-2</v>
      </c>
      <c r="K629" s="157">
        <f t="shared" si="67"/>
        <v>2.5040387722132351E-2</v>
      </c>
      <c r="L629" s="157" t="e">
        <f t="shared" si="67"/>
        <v>#DIV/0!</v>
      </c>
      <c r="M629" s="157" t="e">
        <f t="shared" si="67"/>
        <v>#DIV/0!</v>
      </c>
      <c r="N629" s="158">
        <f t="shared" si="68"/>
        <v>4.7863531374963193</v>
      </c>
      <c r="O629" s="158">
        <f t="shared" si="68"/>
        <v>2.8552631578947425</v>
      </c>
      <c r="P629" s="158">
        <f t="shared" si="68"/>
        <v>2.0211267605633858</v>
      </c>
      <c r="Q629" s="158">
        <f t="shared" si="68"/>
        <v>2.7586956521739094</v>
      </c>
      <c r="R629" s="158" t="e">
        <f t="shared" si="68"/>
        <v>#DIV/0!</v>
      </c>
      <c r="S629" s="158" t="e">
        <f t="shared" si="68"/>
        <v>#DIV/0!</v>
      </c>
      <c r="T629" s="159">
        <f t="shared" si="64"/>
        <v>7.6350855706320377</v>
      </c>
      <c r="V629" s="159">
        <f t="shared" si="65"/>
        <v>4.7863531374963193</v>
      </c>
      <c r="W629" s="159">
        <f t="shared" si="66"/>
        <v>7.6350855706320377</v>
      </c>
    </row>
    <row r="630" spans="1:23" x14ac:dyDescent="0.25">
      <c r="A630" s="154">
        <v>39301</v>
      </c>
      <c r="B630" s="155">
        <v>4724.55</v>
      </c>
      <c r="C630" s="156">
        <v>16.79</v>
      </c>
      <c r="D630" s="155">
        <v>4.04</v>
      </c>
      <c r="E630" s="155">
        <v>12.69</v>
      </c>
      <c r="F630" s="160"/>
      <c r="G630" s="160"/>
      <c r="H630" s="157">
        <f t="shared" si="67"/>
        <v>4.3728927418911212E-3</v>
      </c>
      <c r="I630" s="157">
        <f t="shared" si="67"/>
        <v>-1.5249266862170208E-2</v>
      </c>
      <c r="J630" s="157">
        <f t="shared" si="67"/>
        <v>-1.4634146341463317E-2</v>
      </c>
      <c r="K630" s="157">
        <f t="shared" si="67"/>
        <v>0</v>
      </c>
      <c r="L630" s="157" t="e">
        <f t="shared" si="67"/>
        <v>#DIV/0!</v>
      </c>
      <c r="M630" s="157" t="e">
        <f t="shared" si="67"/>
        <v>#DIV/0!</v>
      </c>
      <c r="N630" s="158">
        <f t="shared" si="68"/>
        <v>4.8072833463914044</v>
      </c>
      <c r="O630" s="158">
        <f t="shared" si="68"/>
        <v>2.8117224880382827</v>
      </c>
      <c r="P630" s="158">
        <f t="shared" si="68"/>
        <v>1.9915492957746534</v>
      </c>
      <c r="Q630" s="158">
        <f t="shared" si="68"/>
        <v>2.7586956521739094</v>
      </c>
      <c r="R630" s="158" t="e">
        <f t="shared" si="68"/>
        <v>#DIV/0!</v>
      </c>
      <c r="S630" s="158" t="e">
        <f t="shared" si="68"/>
        <v>#DIV/0!</v>
      </c>
      <c r="T630" s="159">
        <f t="shared" si="64"/>
        <v>7.5619674359868458</v>
      </c>
      <c r="V630" s="159">
        <f t="shared" si="65"/>
        <v>4.8072833463914044</v>
      </c>
      <c r="W630" s="159">
        <f t="shared" si="66"/>
        <v>7.5619674359868458</v>
      </c>
    </row>
    <row r="631" spans="1:23" x14ac:dyDescent="0.25">
      <c r="A631" s="154">
        <v>39302</v>
      </c>
      <c r="B631" s="155">
        <v>4668.09</v>
      </c>
      <c r="C631" s="156">
        <v>17.350000000000001</v>
      </c>
      <c r="D631" s="155">
        <v>4.09</v>
      </c>
      <c r="E631" s="155">
        <v>12.09</v>
      </c>
      <c r="F631" s="160"/>
      <c r="G631" s="160"/>
      <c r="H631" s="157">
        <f t="shared" si="67"/>
        <v>-1.1950344477251851E-2</v>
      </c>
      <c r="I631" s="157">
        <f t="shared" si="67"/>
        <v>3.3353186420488568E-2</v>
      </c>
      <c r="J631" s="157">
        <f t="shared" si="67"/>
        <v>1.2376237623762387E-2</v>
      </c>
      <c r="K631" s="157">
        <f t="shared" si="67"/>
        <v>-4.7281323877068515E-2</v>
      </c>
      <c r="L631" s="157" t="e">
        <f t="shared" si="67"/>
        <v>#DIV/0!</v>
      </c>
      <c r="M631" s="157" t="e">
        <f t="shared" si="67"/>
        <v>#DIV/0!</v>
      </c>
      <c r="N631" s="158">
        <f t="shared" si="68"/>
        <v>4.7498346544022709</v>
      </c>
      <c r="O631" s="158">
        <f t="shared" si="68"/>
        <v>2.9055023923445034</v>
      </c>
      <c r="P631" s="158">
        <f t="shared" si="68"/>
        <v>2.0161971830985972</v>
      </c>
      <c r="Q631" s="158">
        <f t="shared" si="68"/>
        <v>2.6282608695652141</v>
      </c>
      <c r="R631" s="158" t="e">
        <f t="shared" si="68"/>
        <v>#DIV/0!</v>
      </c>
      <c r="S631" s="158" t="e">
        <f t="shared" si="68"/>
        <v>#DIV/0!</v>
      </c>
      <c r="T631" s="159">
        <f t="shared" si="64"/>
        <v>7.5499604450083151</v>
      </c>
      <c r="V631" s="159">
        <f t="shared" si="65"/>
        <v>4.7498346544022709</v>
      </c>
      <c r="W631" s="159">
        <f t="shared" si="66"/>
        <v>7.5499604450083151</v>
      </c>
    </row>
    <row r="632" spans="1:23" x14ac:dyDescent="0.25">
      <c r="A632" s="154">
        <v>39303</v>
      </c>
      <c r="B632" s="155">
        <v>4777.29</v>
      </c>
      <c r="C632" s="156">
        <v>18.3</v>
      </c>
      <c r="D632" s="155">
        <v>4.0599999999999996</v>
      </c>
      <c r="E632" s="155">
        <v>11.93</v>
      </c>
      <c r="F632" s="160"/>
      <c r="G632" s="160"/>
      <c r="H632" s="157">
        <f t="shared" si="67"/>
        <v>2.3392865176121269E-2</v>
      </c>
      <c r="I632" s="157">
        <f t="shared" si="67"/>
        <v>5.4755043227665556E-2</v>
      </c>
      <c r="J632" s="157">
        <f t="shared" si="67"/>
        <v>-7.3349633251834634E-3</v>
      </c>
      <c r="K632" s="157">
        <f t="shared" si="67"/>
        <v>-1.3234077750206796E-2</v>
      </c>
      <c r="L632" s="157" t="e">
        <f t="shared" si="67"/>
        <v>#DIV/0!</v>
      </c>
      <c r="M632" s="157" t="e">
        <f t="shared" si="67"/>
        <v>#DIV/0!</v>
      </c>
      <c r="N632" s="158">
        <f t="shared" si="68"/>
        <v>4.8609468960815718</v>
      </c>
      <c r="O632" s="158">
        <f t="shared" si="68"/>
        <v>3.0645933014354125</v>
      </c>
      <c r="P632" s="158">
        <f t="shared" si="68"/>
        <v>2.0014084507042309</v>
      </c>
      <c r="Q632" s="158">
        <f t="shared" si="68"/>
        <v>2.5934782608695621</v>
      </c>
      <c r="R632" s="158" t="e">
        <f t="shared" si="68"/>
        <v>#DIV/0!</v>
      </c>
      <c r="S632" s="158" t="e">
        <f t="shared" si="68"/>
        <v>#DIV/0!</v>
      </c>
      <c r="T632" s="159">
        <f t="shared" si="64"/>
        <v>7.6594800130092047</v>
      </c>
      <c r="V632" s="159">
        <f t="shared" si="65"/>
        <v>4.8609468960815718</v>
      </c>
      <c r="W632" s="159">
        <f t="shared" si="66"/>
        <v>7.6594800130092047</v>
      </c>
    </row>
    <row r="633" spans="1:23" x14ac:dyDescent="0.25">
      <c r="A633" s="154">
        <v>39304</v>
      </c>
      <c r="B633" s="155">
        <v>4726.68</v>
      </c>
      <c r="C633" s="156">
        <v>18.43</v>
      </c>
      <c r="D633" s="155">
        <v>3.94</v>
      </c>
      <c r="E633" s="155">
        <v>11.54</v>
      </c>
      <c r="F633" s="160"/>
      <c r="G633" s="160"/>
      <c r="H633" s="157">
        <f t="shared" si="67"/>
        <v>-1.059387225812114E-2</v>
      </c>
      <c r="I633" s="157">
        <f t="shared" si="67"/>
        <v>7.1038251366120075E-3</v>
      </c>
      <c r="J633" s="157">
        <f t="shared" si="67"/>
        <v>-2.9556650246305383E-2</v>
      </c>
      <c r="K633" s="157">
        <f t="shared" si="67"/>
        <v>-3.269069572506289E-2</v>
      </c>
      <c r="L633" s="157" t="e">
        <f t="shared" si="67"/>
        <v>#DIV/0!</v>
      </c>
      <c r="M633" s="157" t="e">
        <f t="shared" si="67"/>
        <v>#DIV/0!</v>
      </c>
      <c r="N633" s="158">
        <f t="shared" si="68"/>
        <v>4.8094506456109736</v>
      </c>
      <c r="O633" s="158">
        <f t="shared" si="68"/>
        <v>3.0863636363636422</v>
      </c>
      <c r="P633" s="158">
        <f t="shared" si="68"/>
        <v>1.942253521126766</v>
      </c>
      <c r="Q633" s="158">
        <f t="shared" si="68"/>
        <v>2.5086956521739099</v>
      </c>
      <c r="R633" s="158" t="e">
        <f t="shared" si="68"/>
        <v>#DIV/0!</v>
      </c>
      <c r="S633" s="158" t="e">
        <f t="shared" si="68"/>
        <v>#DIV/0!</v>
      </c>
      <c r="T633" s="159">
        <f t="shared" si="64"/>
        <v>7.5373128096643178</v>
      </c>
      <c r="V633" s="159">
        <f t="shared" si="65"/>
        <v>4.8094506456109736</v>
      </c>
      <c r="W633" s="159">
        <f t="shared" si="66"/>
        <v>7.5373128096643178</v>
      </c>
    </row>
    <row r="634" spans="1:23" x14ac:dyDescent="0.25">
      <c r="A634" s="154">
        <v>39307</v>
      </c>
      <c r="B634" s="155">
        <v>4721.1899999999996</v>
      </c>
      <c r="C634" s="156">
        <v>18.39</v>
      </c>
      <c r="D634" s="155">
        <v>3.92</v>
      </c>
      <c r="E634" s="155">
        <v>11.2</v>
      </c>
      <c r="F634" s="160"/>
      <c r="G634" s="160"/>
      <c r="H634" s="157">
        <f t="shared" si="67"/>
        <v>-1.1614917870472752E-3</v>
      </c>
      <c r="I634" s="157">
        <f t="shared" si="67"/>
        <v>-2.1703743895821193E-3</v>
      </c>
      <c r="J634" s="157">
        <f t="shared" si="67"/>
        <v>-5.0761421319797106E-3</v>
      </c>
      <c r="K634" s="157">
        <f t="shared" si="67"/>
        <v>-2.9462738301559765E-2</v>
      </c>
      <c r="L634" s="157" t="e">
        <f t="shared" si="67"/>
        <v>#DIV/0!</v>
      </c>
      <c r="M634" s="157" t="e">
        <f t="shared" si="67"/>
        <v>#DIV/0!</v>
      </c>
      <c r="N634" s="158">
        <f t="shared" si="68"/>
        <v>4.8038645081858871</v>
      </c>
      <c r="O634" s="158">
        <f t="shared" si="68"/>
        <v>3.0796650717703411</v>
      </c>
      <c r="P634" s="158">
        <f t="shared" si="68"/>
        <v>1.9323943661971885</v>
      </c>
      <c r="Q634" s="158">
        <f t="shared" si="68"/>
        <v>2.4347826086956492</v>
      </c>
      <c r="R634" s="158" t="e">
        <f t="shared" si="68"/>
        <v>#DIV/0!</v>
      </c>
      <c r="S634" s="158" t="e">
        <f t="shared" si="68"/>
        <v>#DIV/0!</v>
      </c>
      <c r="T634" s="159">
        <f t="shared" si="64"/>
        <v>7.4468420466631784</v>
      </c>
      <c r="V634" s="159">
        <f t="shared" si="65"/>
        <v>4.8038645081858871</v>
      </c>
      <c r="W634" s="159">
        <f t="shared" si="66"/>
        <v>7.4468420466631784</v>
      </c>
    </row>
    <row r="635" spans="1:23" x14ac:dyDescent="0.25">
      <c r="A635" s="154">
        <v>39308</v>
      </c>
      <c r="B635" s="155">
        <v>4795.57</v>
      </c>
      <c r="C635" s="156">
        <v>18.350000000000001</v>
      </c>
      <c r="D635" s="155">
        <v>3.93</v>
      </c>
      <c r="E635" s="155">
        <v>11.65</v>
      </c>
      <c r="F635" s="160"/>
      <c r="G635" s="160"/>
      <c r="H635" s="157">
        <f t="shared" si="67"/>
        <v>1.5754502572444595E-2</v>
      </c>
      <c r="I635" s="157">
        <f t="shared" si="67"/>
        <v>-2.175095160413254E-3</v>
      </c>
      <c r="J635" s="157">
        <f t="shared" si="67"/>
        <v>2.5510204081633514E-3</v>
      </c>
      <c r="K635" s="157">
        <f t="shared" si="67"/>
        <v>4.0178571428571619E-2</v>
      </c>
      <c r="L635" s="157" t="e">
        <f t="shared" si="67"/>
        <v>#DIV/0!</v>
      </c>
      <c r="M635" s="157" t="e">
        <f t="shared" si="67"/>
        <v>#DIV/0!</v>
      </c>
      <c r="N635" s="158">
        <f t="shared" si="68"/>
        <v>4.8795470039377769</v>
      </c>
      <c r="O635" s="158">
        <f t="shared" si="68"/>
        <v>3.0729665071770396</v>
      </c>
      <c r="P635" s="158">
        <f t="shared" si="68"/>
        <v>1.9373239436619774</v>
      </c>
      <c r="Q635" s="158">
        <f t="shared" si="68"/>
        <v>2.5326086956521712</v>
      </c>
      <c r="R635" s="158" t="e">
        <f t="shared" si="68"/>
        <v>#DIV/0!</v>
      </c>
      <c r="S635" s="158" t="e">
        <f t="shared" si="68"/>
        <v>#DIV/0!</v>
      </c>
      <c r="T635" s="159">
        <f t="shared" si="64"/>
        <v>7.5428991464911883</v>
      </c>
      <c r="V635" s="159">
        <f t="shared" si="65"/>
        <v>4.8795470039377769</v>
      </c>
      <c r="W635" s="159">
        <f t="shared" si="66"/>
        <v>7.5428991464911883</v>
      </c>
    </row>
    <row r="636" spans="1:23" x14ac:dyDescent="0.25">
      <c r="A636" s="154">
        <v>39309</v>
      </c>
      <c r="B636" s="155">
        <v>4798.75</v>
      </c>
      <c r="C636" s="156">
        <v>18.38</v>
      </c>
      <c r="D636" s="155">
        <v>3.83</v>
      </c>
      <c r="E636" s="155">
        <v>11.41</v>
      </c>
      <c r="F636" s="160"/>
      <c r="G636" s="160"/>
      <c r="H636" s="157">
        <f t="shared" si="67"/>
        <v>6.6311199711410751E-4</v>
      </c>
      <c r="I636" s="157">
        <f t="shared" si="67"/>
        <v>1.6348773841960984E-3</v>
      </c>
      <c r="J636" s="157">
        <f t="shared" si="67"/>
        <v>-2.5445292620865145E-2</v>
      </c>
      <c r="K636" s="157">
        <f t="shared" si="67"/>
        <v>-2.0600858369098751E-2</v>
      </c>
      <c r="L636" s="157" t="e">
        <f t="shared" si="67"/>
        <v>#DIV/0!</v>
      </c>
      <c r="M636" s="157" t="e">
        <f t="shared" si="67"/>
        <v>#DIV/0!</v>
      </c>
      <c r="N636" s="158">
        <f t="shared" si="68"/>
        <v>4.8827826900965698</v>
      </c>
      <c r="O636" s="158">
        <f t="shared" si="68"/>
        <v>3.0779904306220152</v>
      </c>
      <c r="P636" s="158">
        <f t="shared" si="68"/>
        <v>1.8880281690140899</v>
      </c>
      <c r="Q636" s="158">
        <f t="shared" si="68"/>
        <v>2.4804347826086928</v>
      </c>
      <c r="R636" s="158" t="e">
        <f t="shared" si="68"/>
        <v>#DIV/0!</v>
      </c>
      <c r="S636" s="158" t="e">
        <f t="shared" si="68"/>
        <v>#DIV/0!</v>
      </c>
      <c r="T636" s="159">
        <f t="shared" si="64"/>
        <v>7.4464533822447976</v>
      </c>
      <c r="V636" s="159">
        <f t="shared" si="65"/>
        <v>4.8827826900965698</v>
      </c>
      <c r="W636" s="159">
        <f t="shared" si="66"/>
        <v>7.4464533822447976</v>
      </c>
    </row>
    <row r="637" spans="1:23" x14ac:dyDescent="0.25">
      <c r="A637" s="154">
        <v>39310</v>
      </c>
      <c r="B637" s="155">
        <v>4721.9399999999996</v>
      </c>
      <c r="C637" s="156">
        <v>17.75</v>
      </c>
      <c r="D637" s="155">
        <v>3.75</v>
      </c>
      <c r="E637" s="155">
        <v>11.17</v>
      </c>
      <c r="F637" s="160"/>
      <c r="G637" s="160"/>
      <c r="H637" s="157">
        <f t="shared" si="67"/>
        <v>-1.6006251628028267E-2</v>
      </c>
      <c r="I637" s="157">
        <f t="shared" si="67"/>
        <v>-3.4276387377584316E-2</v>
      </c>
      <c r="J637" s="157">
        <f t="shared" si="67"/>
        <v>-2.0887728459530019E-2</v>
      </c>
      <c r="K637" s="157">
        <f t="shared" si="67"/>
        <v>-2.1034180543383019E-2</v>
      </c>
      <c r="L637" s="157" t="e">
        <f t="shared" si="67"/>
        <v>#DIV/0!</v>
      </c>
      <c r="M637" s="157" t="e">
        <f t="shared" si="67"/>
        <v>#DIV/0!</v>
      </c>
      <c r="N637" s="158">
        <f t="shared" si="68"/>
        <v>4.8046276417139033</v>
      </c>
      <c r="O637" s="158">
        <f t="shared" si="68"/>
        <v>2.9724880382775174</v>
      </c>
      <c r="P637" s="158">
        <f t="shared" si="68"/>
        <v>1.8485915492957798</v>
      </c>
      <c r="Q637" s="158">
        <f t="shared" si="68"/>
        <v>2.4282608695652144</v>
      </c>
      <c r="R637" s="158" t="e">
        <f t="shared" si="68"/>
        <v>#DIV/0!</v>
      </c>
      <c r="S637" s="158" t="e">
        <f t="shared" si="68"/>
        <v>#DIV/0!</v>
      </c>
      <c r="T637" s="159">
        <f t="shared" si="64"/>
        <v>7.2493404571385121</v>
      </c>
      <c r="V637" s="159">
        <f t="shared" si="65"/>
        <v>4.8046276417139033</v>
      </c>
      <c r="W637" s="159">
        <f t="shared" si="66"/>
        <v>7.2493404571385121</v>
      </c>
    </row>
    <row r="638" spans="1:23" x14ac:dyDescent="0.25">
      <c r="A638" s="154">
        <v>39311</v>
      </c>
      <c r="B638" s="155">
        <v>4626.58</v>
      </c>
      <c r="C638" s="156">
        <v>16.78</v>
      </c>
      <c r="D638" s="155">
        <v>3.73</v>
      </c>
      <c r="E638" s="155">
        <v>11.36</v>
      </c>
      <c r="F638" s="160"/>
      <c r="G638" s="160"/>
      <c r="H638" s="157">
        <f t="shared" si="67"/>
        <v>-2.0195089306513814E-2</v>
      </c>
      <c r="I638" s="157">
        <f t="shared" si="67"/>
        <v>-5.4647887323943545E-2</v>
      </c>
      <c r="J638" s="157">
        <f t="shared" si="67"/>
        <v>-5.3333333333333011E-3</v>
      </c>
      <c r="K638" s="157">
        <f t="shared" ref="K638:M701" si="69">E638/E637-1</f>
        <v>1.7009847806624734E-2</v>
      </c>
      <c r="L638" s="157" t="e">
        <f t="shared" si="69"/>
        <v>#DIV/0!</v>
      </c>
      <c r="M638" s="157" t="e">
        <f t="shared" si="69"/>
        <v>#DIV/0!</v>
      </c>
      <c r="N638" s="158">
        <f t="shared" si="68"/>
        <v>4.7075977574049466</v>
      </c>
      <c r="O638" s="158">
        <f t="shared" si="68"/>
        <v>2.8100478468899577</v>
      </c>
      <c r="P638" s="158">
        <f t="shared" si="68"/>
        <v>1.8387323943662024</v>
      </c>
      <c r="Q638" s="158">
        <f t="shared" ref="Q638:S701" si="70">Q637*(1+K638)</f>
        <v>2.4695652173913007</v>
      </c>
      <c r="R638" s="158" t="e">
        <f t="shared" si="70"/>
        <v>#DIV/0!</v>
      </c>
      <c r="S638" s="158" t="e">
        <f t="shared" si="70"/>
        <v>#DIV/0!</v>
      </c>
      <c r="T638" s="159">
        <f t="shared" si="64"/>
        <v>7.118345458647461</v>
      </c>
      <c r="V638" s="159">
        <f t="shared" si="65"/>
        <v>4.7075977574049466</v>
      </c>
      <c r="W638" s="159">
        <f t="shared" si="66"/>
        <v>7.118345458647461</v>
      </c>
    </row>
    <row r="639" spans="1:23" x14ac:dyDescent="0.25">
      <c r="A639" s="154">
        <v>39314</v>
      </c>
      <c r="B639" s="155">
        <v>4885.43</v>
      </c>
      <c r="C639" s="156">
        <v>18.239999999999998</v>
      </c>
      <c r="D639" s="155">
        <v>3.87</v>
      </c>
      <c r="E639" s="155">
        <v>11.84</v>
      </c>
      <c r="F639" s="160"/>
      <c r="G639" s="160"/>
      <c r="H639" s="157">
        <f t="shared" ref="H639:M702" si="71">B639/B638-1</f>
        <v>5.5948454365859934E-2</v>
      </c>
      <c r="I639" s="157">
        <f t="shared" si="71"/>
        <v>8.7008343265792432E-2</v>
      </c>
      <c r="J639" s="157">
        <f t="shared" si="71"/>
        <v>3.7533512064343189E-2</v>
      </c>
      <c r="K639" s="157">
        <f t="shared" si="69"/>
        <v>4.2253521126760507E-2</v>
      </c>
      <c r="L639" s="157" t="e">
        <f t="shared" si="69"/>
        <v>#DIV/0!</v>
      </c>
      <c r="M639" s="157" t="e">
        <f t="shared" si="69"/>
        <v>#DIV/0!</v>
      </c>
      <c r="N639" s="158">
        <f t="shared" ref="N639:S702" si="72">N638*(1+H639)</f>
        <v>4.9709805757079417</v>
      </c>
      <c r="O639" s="158">
        <f t="shared" si="72"/>
        <v>3.05454545454546</v>
      </c>
      <c r="P639" s="158">
        <f t="shared" si="72"/>
        <v>1.907746478873245</v>
      </c>
      <c r="Q639" s="158">
        <f t="shared" si="70"/>
        <v>2.5739130434782571</v>
      </c>
      <c r="R639" s="158" t="e">
        <f t="shared" si="70"/>
        <v>#DIV/0!</v>
      </c>
      <c r="S639" s="158" t="e">
        <f t="shared" si="70"/>
        <v>#DIV/0!</v>
      </c>
      <c r="T639" s="159">
        <f t="shared" si="64"/>
        <v>7.5362049768969612</v>
      </c>
      <c r="V639" s="159">
        <f t="shared" si="65"/>
        <v>4.9709805757079417</v>
      </c>
      <c r="W639" s="159">
        <f t="shared" si="66"/>
        <v>7.5362049768969612</v>
      </c>
    </row>
    <row r="640" spans="1:23" x14ac:dyDescent="0.25">
      <c r="A640" s="154">
        <v>39315</v>
      </c>
      <c r="B640" s="155">
        <v>4972.71</v>
      </c>
      <c r="C640" s="156">
        <v>18.46</v>
      </c>
      <c r="D640" s="155">
        <v>3.92</v>
      </c>
      <c r="E640" s="155">
        <v>12.18</v>
      </c>
      <c r="F640" s="160"/>
      <c r="G640" s="160"/>
      <c r="H640" s="157">
        <f t="shared" si="71"/>
        <v>1.786536701989383E-2</v>
      </c>
      <c r="I640" s="157">
        <f t="shared" si="71"/>
        <v>1.2061403508772051E-2</v>
      </c>
      <c r="J640" s="157">
        <f t="shared" si="71"/>
        <v>1.2919896640826822E-2</v>
      </c>
      <c r="K640" s="157">
        <f t="shared" si="69"/>
        <v>2.8716216216216228E-2</v>
      </c>
      <c r="L640" s="157" t="e">
        <f t="shared" si="69"/>
        <v>#DIV/0!</v>
      </c>
      <c r="M640" s="157" t="e">
        <f t="shared" si="69"/>
        <v>#DIV/0!</v>
      </c>
      <c r="N640" s="158">
        <f t="shared" si="72"/>
        <v>5.059788968141727</v>
      </c>
      <c r="O640" s="158">
        <f t="shared" si="72"/>
        <v>3.0913875598086182</v>
      </c>
      <c r="P640" s="158">
        <f t="shared" si="72"/>
        <v>1.9323943661971887</v>
      </c>
      <c r="Q640" s="158">
        <f t="shared" si="70"/>
        <v>2.6478260869565178</v>
      </c>
      <c r="R640" s="158" t="e">
        <f t="shared" si="70"/>
        <v>#DIV/0!</v>
      </c>
      <c r="S640" s="158" t="e">
        <f t="shared" si="70"/>
        <v>#DIV/0!</v>
      </c>
      <c r="T640" s="159">
        <f t="shared" si="64"/>
        <v>7.6716080129623245</v>
      </c>
      <c r="V640" s="159">
        <f t="shared" si="65"/>
        <v>5.059788968141727</v>
      </c>
      <c r="W640" s="159">
        <f t="shared" si="66"/>
        <v>7.6716080129623245</v>
      </c>
    </row>
    <row r="641" spans="1:23" x14ac:dyDescent="0.25">
      <c r="A641" s="154">
        <v>39316</v>
      </c>
      <c r="B641" s="155">
        <v>5051.6899999999996</v>
      </c>
      <c r="C641" s="156">
        <v>18.47</v>
      </c>
      <c r="D641" s="155">
        <v>4</v>
      </c>
      <c r="E641" s="155">
        <v>12.51</v>
      </c>
      <c r="F641" s="160"/>
      <c r="G641" s="160"/>
      <c r="H641" s="157">
        <f t="shared" si="71"/>
        <v>1.5882687709518395E-2</v>
      </c>
      <c r="I641" s="157">
        <f t="shared" si="71"/>
        <v>5.4171180931739116E-4</v>
      </c>
      <c r="J641" s="157">
        <f t="shared" si="71"/>
        <v>2.0408163265306145E-2</v>
      </c>
      <c r="K641" s="157">
        <f t="shared" si="69"/>
        <v>2.7093596059113212E-2</v>
      </c>
      <c r="L641" s="157" t="e">
        <f t="shared" si="69"/>
        <v>#DIV/0!</v>
      </c>
      <c r="M641" s="157" t="e">
        <f t="shared" si="69"/>
        <v>#DIV/0!</v>
      </c>
      <c r="N641" s="158">
        <f t="shared" si="72"/>
        <v>5.1401520161987886</v>
      </c>
      <c r="O641" s="158">
        <f t="shared" si="72"/>
        <v>3.0930622009569433</v>
      </c>
      <c r="P641" s="158">
        <f t="shared" si="72"/>
        <v>1.9718309859154988</v>
      </c>
      <c r="Q641" s="158">
        <f t="shared" si="70"/>
        <v>2.7195652173912999</v>
      </c>
      <c r="R641" s="158" t="e">
        <f t="shared" si="70"/>
        <v>#DIV/0!</v>
      </c>
      <c r="S641" s="158" t="e">
        <f t="shared" si="70"/>
        <v>#DIV/0!</v>
      </c>
      <c r="T641" s="159">
        <f t="shared" si="64"/>
        <v>7.7844584042637424</v>
      </c>
      <c r="V641" s="159">
        <f t="shared" si="65"/>
        <v>5.1401520161987886</v>
      </c>
      <c r="W641" s="159">
        <f t="shared" si="66"/>
        <v>7.7844584042637424</v>
      </c>
    </row>
    <row r="642" spans="1:23" x14ac:dyDescent="0.25">
      <c r="A642" s="154">
        <v>39317</v>
      </c>
      <c r="B642" s="155">
        <v>5135.93</v>
      </c>
      <c r="C642" s="156">
        <v>19.04</v>
      </c>
      <c r="D642" s="155">
        <v>4.0599999999999996</v>
      </c>
      <c r="E642" s="155">
        <v>12.31</v>
      </c>
      <c r="F642" s="160"/>
      <c r="G642" s="160"/>
      <c r="H642" s="157">
        <f t="shared" si="71"/>
        <v>1.6675607568952255E-2</v>
      </c>
      <c r="I642" s="157">
        <f t="shared" si="71"/>
        <v>3.0860855441256163E-2</v>
      </c>
      <c r="J642" s="157">
        <f t="shared" si="71"/>
        <v>1.4999999999999902E-2</v>
      </c>
      <c r="K642" s="157">
        <f t="shared" si="69"/>
        <v>-1.5987210231814486E-2</v>
      </c>
      <c r="L642" s="157" t="e">
        <f t="shared" si="69"/>
        <v>#DIV/0!</v>
      </c>
      <c r="M642" s="157" t="e">
        <f t="shared" si="69"/>
        <v>#DIV/0!</v>
      </c>
      <c r="N642" s="158">
        <f t="shared" si="72"/>
        <v>5.2258671740656784</v>
      </c>
      <c r="O642" s="158">
        <f t="shared" si="72"/>
        <v>3.188516746411489</v>
      </c>
      <c r="P642" s="158">
        <f t="shared" si="72"/>
        <v>2.0014084507042309</v>
      </c>
      <c r="Q642" s="158">
        <f t="shared" si="70"/>
        <v>2.6760869565217349</v>
      </c>
      <c r="R642" s="158" t="e">
        <f t="shared" si="70"/>
        <v>#DIV/0!</v>
      </c>
      <c r="S642" s="158" t="e">
        <f t="shared" si="70"/>
        <v>#DIV/0!</v>
      </c>
      <c r="T642" s="159">
        <f t="shared" si="64"/>
        <v>7.8660121536374543</v>
      </c>
      <c r="V642" s="159">
        <f t="shared" si="65"/>
        <v>5.2258671740656784</v>
      </c>
      <c r="W642" s="159">
        <f t="shared" si="66"/>
        <v>7.8660121536374543</v>
      </c>
    </row>
    <row r="643" spans="1:23" x14ac:dyDescent="0.25">
      <c r="A643" s="154">
        <v>39318</v>
      </c>
      <c r="B643" s="155">
        <v>5217.58</v>
      </c>
      <c r="C643" s="156">
        <v>19.79</v>
      </c>
      <c r="D643" s="155">
        <v>4.0999999999999996</v>
      </c>
      <c r="E643" s="155">
        <v>11.99</v>
      </c>
      <c r="F643" s="160"/>
      <c r="G643" s="160"/>
      <c r="H643" s="157">
        <f t="shared" si="71"/>
        <v>1.5897802345436807E-2</v>
      </c>
      <c r="I643" s="157">
        <f t="shared" si="71"/>
        <v>3.9390756302521091E-2</v>
      </c>
      <c r="J643" s="157">
        <f t="shared" si="71"/>
        <v>9.8522167487684609E-3</v>
      </c>
      <c r="K643" s="157">
        <f t="shared" si="69"/>
        <v>-2.5995125913891193E-2</v>
      </c>
      <c r="L643" s="157" t="e">
        <f t="shared" si="69"/>
        <v>#DIV/0!</v>
      </c>
      <c r="M643" s="157" t="e">
        <f t="shared" si="69"/>
        <v>#DIV/0!</v>
      </c>
      <c r="N643" s="158">
        <f t="shared" si="72"/>
        <v>5.3089469774824813</v>
      </c>
      <c r="O643" s="158">
        <f t="shared" si="72"/>
        <v>3.3141148325358913</v>
      </c>
      <c r="P643" s="158">
        <f t="shared" si="72"/>
        <v>2.0211267605633858</v>
      </c>
      <c r="Q643" s="158">
        <f t="shared" si="70"/>
        <v>2.6065217391304305</v>
      </c>
      <c r="R643" s="158" t="e">
        <f t="shared" si="70"/>
        <v>#DIV/0!</v>
      </c>
      <c r="S643" s="158" t="e">
        <f t="shared" si="70"/>
        <v>#DIV/0!</v>
      </c>
      <c r="T643" s="159">
        <f t="shared" si="64"/>
        <v>7.9417633322297077</v>
      </c>
      <c r="V643" s="159">
        <f t="shared" si="65"/>
        <v>5.3089469774824813</v>
      </c>
      <c r="W643" s="159">
        <f t="shared" si="66"/>
        <v>7.9417633322297077</v>
      </c>
    </row>
    <row r="644" spans="1:23" x14ac:dyDescent="0.25">
      <c r="A644" s="154">
        <v>39321</v>
      </c>
      <c r="B644" s="155">
        <v>5243.15</v>
      </c>
      <c r="C644" s="156">
        <v>19.39</v>
      </c>
      <c r="D644" s="155">
        <v>4.28</v>
      </c>
      <c r="E644" s="155">
        <v>11.71</v>
      </c>
      <c r="F644" s="160"/>
      <c r="G644" s="160"/>
      <c r="H644" s="157">
        <f t="shared" si="71"/>
        <v>4.9007394232574164E-3</v>
      </c>
      <c r="I644" s="157">
        <f t="shared" si="71"/>
        <v>-2.021222839818082E-2</v>
      </c>
      <c r="J644" s="157">
        <f t="shared" si="71"/>
        <v>4.3902439024390505E-2</v>
      </c>
      <c r="K644" s="157">
        <f t="shared" si="69"/>
        <v>-2.3352793994995791E-2</v>
      </c>
      <c r="L644" s="157" t="e">
        <f t="shared" si="69"/>
        <v>#DIV/0!</v>
      </c>
      <c r="M644" s="157" t="e">
        <f t="shared" si="69"/>
        <v>#DIV/0!</v>
      </c>
      <c r="N644" s="158">
        <f t="shared" si="72"/>
        <v>5.334964743231013</v>
      </c>
      <c r="O644" s="158">
        <f t="shared" si="72"/>
        <v>3.2471291866028773</v>
      </c>
      <c r="P644" s="158">
        <f t="shared" si="72"/>
        <v>2.109859154929584</v>
      </c>
      <c r="Q644" s="158">
        <f t="shared" si="70"/>
        <v>2.5456521739130396</v>
      </c>
      <c r="R644" s="158" t="e">
        <f t="shared" si="70"/>
        <v>#DIV/0!</v>
      </c>
      <c r="S644" s="158" t="e">
        <f t="shared" si="70"/>
        <v>#DIV/0!</v>
      </c>
      <c r="T644" s="159">
        <f t="shared" si="64"/>
        <v>7.9026405154455013</v>
      </c>
      <c r="V644" s="159">
        <f t="shared" si="65"/>
        <v>5.334964743231013</v>
      </c>
      <c r="W644" s="159">
        <f t="shared" si="66"/>
        <v>7.9026405154455013</v>
      </c>
    </row>
    <row r="645" spans="1:23" x14ac:dyDescent="0.25">
      <c r="A645" s="154">
        <v>39322</v>
      </c>
      <c r="B645" s="155">
        <v>5251.77</v>
      </c>
      <c r="C645" s="156">
        <v>19.09</v>
      </c>
      <c r="D645" s="155">
        <v>4.17</v>
      </c>
      <c r="E645" s="155">
        <v>11.32</v>
      </c>
      <c r="F645" s="160"/>
      <c r="G645" s="160"/>
      <c r="H645" s="157">
        <f t="shared" si="71"/>
        <v>1.6440498555259087E-3</v>
      </c>
      <c r="I645" s="157">
        <f t="shared" si="71"/>
        <v>-1.5471892728210479E-2</v>
      </c>
      <c r="J645" s="157">
        <f t="shared" si="71"/>
        <v>-2.5700934579439338E-2</v>
      </c>
      <c r="K645" s="157">
        <f t="shared" si="69"/>
        <v>-3.3304867634500468E-2</v>
      </c>
      <c r="L645" s="157" t="e">
        <f t="shared" si="69"/>
        <v>#DIV/0!</v>
      </c>
      <c r="M645" s="157" t="e">
        <f t="shared" si="69"/>
        <v>#DIV/0!</v>
      </c>
      <c r="N645" s="158">
        <f t="shared" si="72"/>
        <v>5.3437356912463576</v>
      </c>
      <c r="O645" s="158">
        <f t="shared" si="72"/>
        <v>3.1968899521531164</v>
      </c>
      <c r="P645" s="158">
        <f t="shared" si="72"/>
        <v>2.0556338028169074</v>
      </c>
      <c r="Q645" s="158">
        <f t="shared" si="70"/>
        <v>2.4608695652173873</v>
      </c>
      <c r="R645" s="158" t="e">
        <f t="shared" si="70"/>
        <v>#DIV/0!</v>
      </c>
      <c r="S645" s="158" t="e">
        <f t="shared" si="70"/>
        <v>#DIV/0!</v>
      </c>
      <c r="T645" s="159">
        <f t="shared" si="64"/>
        <v>7.7133933201874116</v>
      </c>
      <c r="V645" s="159">
        <f t="shared" si="65"/>
        <v>5.3437356912463576</v>
      </c>
      <c r="W645" s="159">
        <f t="shared" si="66"/>
        <v>7.7133933201874116</v>
      </c>
    </row>
    <row r="646" spans="1:23" x14ac:dyDescent="0.25">
      <c r="A646" s="154">
        <v>39323</v>
      </c>
      <c r="B646" s="155">
        <v>5171.82</v>
      </c>
      <c r="C646" s="156">
        <v>18.760000000000002</v>
      </c>
      <c r="D646" s="155">
        <v>4.0599999999999996</v>
      </c>
      <c r="E646" s="155">
        <v>11.28</v>
      </c>
      <c r="F646" s="160"/>
      <c r="G646" s="160"/>
      <c r="H646" s="157">
        <f t="shared" si="71"/>
        <v>-1.5223438954866775E-2</v>
      </c>
      <c r="I646" s="157">
        <f t="shared" si="71"/>
        <v>-1.7286537454164419E-2</v>
      </c>
      <c r="J646" s="157">
        <f t="shared" si="71"/>
        <v>-2.6378896882494063E-2</v>
      </c>
      <c r="K646" s="157">
        <f t="shared" si="69"/>
        <v>-3.5335689045937757E-3</v>
      </c>
      <c r="L646" s="157" t="e">
        <f t="shared" si="69"/>
        <v>#DIV/0!</v>
      </c>
      <c r="M646" s="157" t="e">
        <f t="shared" si="69"/>
        <v>#DIV/0!</v>
      </c>
      <c r="N646" s="158">
        <f t="shared" si="72"/>
        <v>5.2623856571597258</v>
      </c>
      <c r="O646" s="158">
        <f t="shared" si="72"/>
        <v>3.1416267942583795</v>
      </c>
      <c r="P646" s="158">
        <f t="shared" si="72"/>
        <v>2.0014084507042309</v>
      </c>
      <c r="Q646" s="158">
        <f t="shared" si="70"/>
        <v>2.4521739130434739</v>
      </c>
      <c r="R646" s="158" t="e">
        <f t="shared" si="70"/>
        <v>#DIV/0!</v>
      </c>
      <c r="S646" s="158" t="e">
        <f t="shared" si="70"/>
        <v>#DIV/0!</v>
      </c>
      <c r="T646" s="159">
        <f t="shared" ref="T646:T709" si="73">SUM(O646:Q646)</f>
        <v>7.5952091580060843</v>
      </c>
      <c r="V646" s="159">
        <f t="shared" ref="V646:V709" si="74">N646</f>
        <v>5.2623856571597258</v>
      </c>
      <c r="W646" s="159">
        <f t="shared" ref="W646:W709" si="75">T646</f>
        <v>7.5952091580060843</v>
      </c>
    </row>
    <row r="647" spans="1:23" x14ac:dyDescent="0.25">
      <c r="A647" s="154">
        <v>39324</v>
      </c>
      <c r="B647" s="155">
        <v>5241.2299999999996</v>
      </c>
      <c r="C647" s="156">
        <v>18.96</v>
      </c>
      <c r="D647" s="155">
        <v>4.09</v>
      </c>
      <c r="E647" s="155">
        <v>11.69</v>
      </c>
      <c r="F647" s="160"/>
      <c r="G647" s="160"/>
      <c r="H647" s="157">
        <f t="shared" si="71"/>
        <v>1.3420807375353228E-2</v>
      </c>
      <c r="I647" s="157">
        <f t="shared" si="71"/>
        <v>1.0660980810234477E-2</v>
      </c>
      <c r="J647" s="157">
        <f t="shared" si="71"/>
        <v>7.3891625615765122E-3</v>
      </c>
      <c r="K647" s="157">
        <f t="shared" si="69"/>
        <v>3.6347517730496381E-2</v>
      </c>
      <c r="L647" s="157" t="e">
        <f t="shared" si="69"/>
        <v>#DIV/0!</v>
      </c>
      <c r="M647" s="157" t="e">
        <f t="shared" si="69"/>
        <v>#DIV/0!</v>
      </c>
      <c r="N647" s="158">
        <f t="shared" si="72"/>
        <v>5.3330111213992879</v>
      </c>
      <c r="O647" s="158">
        <f t="shared" si="72"/>
        <v>3.1751196172248868</v>
      </c>
      <c r="P647" s="158">
        <f t="shared" si="72"/>
        <v>2.0161971830985976</v>
      </c>
      <c r="Q647" s="158">
        <f t="shared" si="70"/>
        <v>2.5413043478260824</v>
      </c>
      <c r="R647" s="158" t="e">
        <f t="shared" si="70"/>
        <v>#DIV/0!</v>
      </c>
      <c r="S647" s="158" t="e">
        <f t="shared" si="70"/>
        <v>#DIV/0!</v>
      </c>
      <c r="T647" s="159">
        <f t="shared" si="73"/>
        <v>7.7326211481495672</v>
      </c>
      <c r="V647" s="159">
        <f t="shared" si="74"/>
        <v>5.3330111213992879</v>
      </c>
      <c r="W647" s="159">
        <f t="shared" si="75"/>
        <v>7.7326211481495672</v>
      </c>
    </row>
    <row r="648" spans="1:23" x14ac:dyDescent="0.25">
      <c r="A648" s="154">
        <v>39325</v>
      </c>
      <c r="B648" s="155">
        <v>5296.81</v>
      </c>
      <c r="C648" s="156">
        <v>19.28</v>
      </c>
      <c r="D648" s="155">
        <v>4.05</v>
      </c>
      <c r="E648" s="155">
        <v>11.86</v>
      </c>
      <c r="F648" s="160"/>
      <c r="G648" s="160"/>
      <c r="H648" s="157">
        <f t="shared" si="71"/>
        <v>1.0604381032696786E-2</v>
      </c>
      <c r="I648" s="157">
        <f t="shared" si="71"/>
        <v>1.6877637130801704E-2</v>
      </c>
      <c r="J648" s="157">
        <f t="shared" si="71"/>
        <v>-9.7799511002445438E-3</v>
      </c>
      <c r="K648" s="157">
        <f t="shared" si="69"/>
        <v>1.4542343883661157E-2</v>
      </c>
      <c r="L648" s="157" t="e">
        <f t="shared" si="69"/>
        <v>#DIV/0!</v>
      </c>
      <c r="M648" s="157" t="e">
        <f t="shared" si="69"/>
        <v>#DIV/0!</v>
      </c>
      <c r="N648" s="158">
        <f t="shared" si="72"/>
        <v>5.3895644033822157</v>
      </c>
      <c r="O648" s="158">
        <f t="shared" si="72"/>
        <v>3.2287081339712986</v>
      </c>
      <c r="P648" s="158">
        <f t="shared" si="72"/>
        <v>1.9964788732394425</v>
      </c>
      <c r="Q648" s="158">
        <f t="shared" si="70"/>
        <v>2.5782608695652125</v>
      </c>
      <c r="R648" s="158" t="e">
        <f t="shared" si="70"/>
        <v>#DIV/0!</v>
      </c>
      <c r="S648" s="158" t="e">
        <f t="shared" si="70"/>
        <v>#DIV/0!</v>
      </c>
      <c r="T648" s="159">
        <f t="shared" si="73"/>
        <v>7.8034478767759534</v>
      </c>
      <c r="V648" s="159">
        <f t="shared" si="74"/>
        <v>5.3895644033822157</v>
      </c>
      <c r="W648" s="159">
        <f t="shared" si="75"/>
        <v>7.8034478767759534</v>
      </c>
    </row>
    <row r="649" spans="1:23" x14ac:dyDescent="0.25">
      <c r="A649" s="154">
        <v>39328</v>
      </c>
      <c r="B649" s="155">
        <v>5419.17</v>
      </c>
      <c r="C649" s="156">
        <v>19.39</v>
      </c>
      <c r="D649" s="155">
        <v>4.09</v>
      </c>
      <c r="E649" s="155">
        <v>11.8</v>
      </c>
      <c r="F649" s="160"/>
      <c r="G649" s="160"/>
      <c r="H649" s="157">
        <f t="shared" si="71"/>
        <v>2.310069645692403E-2</v>
      </c>
      <c r="I649" s="157">
        <f t="shared" si="71"/>
        <v>5.705394190871349E-3</v>
      </c>
      <c r="J649" s="157">
        <f t="shared" si="71"/>
        <v>9.8765432098766315E-3</v>
      </c>
      <c r="K649" s="157">
        <f t="shared" si="69"/>
        <v>-5.0590219224282418E-3</v>
      </c>
      <c r="L649" s="157" t="e">
        <f t="shared" si="69"/>
        <v>#DIV/0!</v>
      </c>
      <c r="M649" s="157" t="e">
        <f t="shared" si="69"/>
        <v>#DIV/0!</v>
      </c>
      <c r="N649" s="158">
        <f t="shared" si="72"/>
        <v>5.5140670946997909</v>
      </c>
      <c r="O649" s="158">
        <f t="shared" si="72"/>
        <v>3.2471291866028777</v>
      </c>
      <c r="P649" s="158">
        <f t="shared" si="72"/>
        <v>2.0161971830985976</v>
      </c>
      <c r="Q649" s="158">
        <f t="shared" si="70"/>
        <v>2.5652173913043432</v>
      </c>
      <c r="R649" s="158" t="e">
        <f t="shared" si="70"/>
        <v>#DIV/0!</v>
      </c>
      <c r="S649" s="158" t="e">
        <f t="shared" si="70"/>
        <v>#DIV/0!</v>
      </c>
      <c r="T649" s="159">
        <f t="shared" si="73"/>
        <v>7.8285437610058191</v>
      </c>
      <c r="V649" s="159">
        <f t="shared" si="74"/>
        <v>5.5140670946997909</v>
      </c>
      <c r="W649" s="159">
        <f t="shared" si="75"/>
        <v>7.8285437610058191</v>
      </c>
    </row>
    <row r="650" spans="1:23" x14ac:dyDescent="0.25">
      <c r="A650" s="154">
        <v>39329</v>
      </c>
      <c r="B650" s="155">
        <v>5360.33</v>
      </c>
      <c r="C650" s="156">
        <v>19.02</v>
      </c>
      <c r="D650" s="155">
        <v>4.03</v>
      </c>
      <c r="E650" s="155">
        <v>11.47</v>
      </c>
      <c r="F650" s="160"/>
      <c r="G650" s="160"/>
      <c r="H650" s="157">
        <f t="shared" si="71"/>
        <v>-1.0857751279254924E-2</v>
      </c>
      <c r="I650" s="157">
        <f t="shared" si="71"/>
        <v>-1.9082001031459517E-2</v>
      </c>
      <c r="J650" s="157">
        <f t="shared" si="71"/>
        <v>-1.4669926650366705E-2</v>
      </c>
      <c r="K650" s="157">
        <f t="shared" si="69"/>
        <v>-2.7966101694915313E-2</v>
      </c>
      <c r="L650" s="157" t="e">
        <f t="shared" si="69"/>
        <v>#DIV/0!</v>
      </c>
      <c r="M650" s="157" t="e">
        <f t="shared" si="69"/>
        <v>#DIV/0!</v>
      </c>
      <c r="N650" s="158">
        <f t="shared" si="72"/>
        <v>5.4541967256484165</v>
      </c>
      <c r="O650" s="158">
        <f t="shared" si="72"/>
        <v>3.1851674641148393</v>
      </c>
      <c r="P650" s="158">
        <f t="shared" si="72"/>
        <v>1.9866197183098653</v>
      </c>
      <c r="Q650" s="158">
        <f t="shared" si="70"/>
        <v>2.4934782608695607</v>
      </c>
      <c r="R650" s="158" t="e">
        <f t="shared" si="70"/>
        <v>#DIV/0!</v>
      </c>
      <c r="S650" s="158" t="e">
        <f t="shared" si="70"/>
        <v>#DIV/0!</v>
      </c>
      <c r="T650" s="159">
        <f t="shared" si="73"/>
        <v>7.6652654432942651</v>
      </c>
      <c r="V650" s="159">
        <f t="shared" si="74"/>
        <v>5.4541967256484165</v>
      </c>
      <c r="W650" s="159">
        <f t="shared" si="75"/>
        <v>7.6652654432942651</v>
      </c>
    </row>
    <row r="651" spans="1:23" x14ac:dyDescent="0.25">
      <c r="A651" s="154">
        <v>39330</v>
      </c>
      <c r="B651" s="155">
        <v>5363.25</v>
      </c>
      <c r="C651" s="156">
        <v>18.61</v>
      </c>
      <c r="D651" s="155">
        <v>4.2300000000000004</v>
      </c>
      <c r="E651" s="155">
        <v>11.61</v>
      </c>
      <c r="F651" s="160"/>
      <c r="G651" s="160"/>
      <c r="H651" s="157">
        <f t="shared" si="71"/>
        <v>5.4474258114711738E-4</v>
      </c>
      <c r="I651" s="157">
        <f t="shared" si="71"/>
        <v>-2.155625657202942E-2</v>
      </c>
      <c r="J651" s="157">
        <f t="shared" si="71"/>
        <v>4.9627791563275458E-2</v>
      </c>
      <c r="K651" s="157">
        <f t="shared" si="69"/>
        <v>1.2205754141237923E-2</v>
      </c>
      <c r="L651" s="157" t="e">
        <f t="shared" si="69"/>
        <v>#DIV/0!</v>
      </c>
      <c r="M651" s="157" t="e">
        <f t="shared" si="69"/>
        <v>#DIV/0!</v>
      </c>
      <c r="N651" s="158">
        <f t="shared" si="72"/>
        <v>5.4571678588508306</v>
      </c>
      <c r="O651" s="158">
        <f t="shared" si="72"/>
        <v>3.1165071770334993</v>
      </c>
      <c r="P651" s="158">
        <f t="shared" si="72"/>
        <v>2.0852112676056405</v>
      </c>
      <c r="Q651" s="158">
        <f t="shared" si="70"/>
        <v>2.523913043478256</v>
      </c>
      <c r="R651" s="158" t="e">
        <f t="shared" si="70"/>
        <v>#DIV/0!</v>
      </c>
      <c r="S651" s="158" t="e">
        <f t="shared" si="70"/>
        <v>#DIV/0!</v>
      </c>
      <c r="T651" s="159">
        <f t="shared" si="73"/>
        <v>7.7256314881173953</v>
      </c>
      <c r="V651" s="159">
        <f t="shared" si="74"/>
        <v>5.4571678588508306</v>
      </c>
      <c r="W651" s="159">
        <f t="shared" si="75"/>
        <v>7.7256314881173953</v>
      </c>
    </row>
    <row r="652" spans="1:23" x14ac:dyDescent="0.25">
      <c r="A652" s="154">
        <v>39331</v>
      </c>
      <c r="B652" s="155">
        <v>5412.04</v>
      </c>
      <c r="C652" s="156">
        <v>18.739999999999998</v>
      </c>
      <c r="D652" s="155">
        <v>4.18</v>
      </c>
      <c r="E652" s="155">
        <v>11.6</v>
      </c>
      <c r="F652" s="160"/>
      <c r="G652" s="160"/>
      <c r="H652" s="157">
        <f t="shared" si="71"/>
        <v>9.0970959772525006E-3</v>
      </c>
      <c r="I652" s="157">
        <f t="shared" si="71"/>
        <v>6.9854916711444837E-3</v>
      </c>
      <c r="J652" s="157">
        <f t="shared" si="71"/>
        <v>-1.1820330969267268E-2</v>
      </c>
      <c r="K652" s="157">
        <f t="shared" si="69"/>
        <v>-8.6132644272174375E-4</v>
      </c>
      <c r="L652" s="157" t="e">
        <f t="shared" si="69"/>
        <v>#DIV/0!</v>
      </c>
      <c r="M652" s="157" t="e">
        <f t="shared" si="69"/>
        <v>#DIV/0!</v>
      </c>
      <c r="N652" s="158">
        <f t="shared" si="72"/>
        <v>5.5068122386267744</v>
      </c>
      <c r="O652" s="158">
        <f t="shared" si="72"/>
        <v>3.138277511961729</v>
      </c>
      <c r="P652" s="158">
        <f t="shared" si="72"/>
        <v>2.0605633802816965</v>
      </c>
      <c r="Q652" s="158">
        <f t="shared" si="70"/>
        <v>2.5217391304347778</v>
      </c>
      <c r="R652" s="158" t="e">
        <f t="shared" si="70"/>
        <v>#DIV/0!</v>
      </c>
      <c r="S652" s="158" t="e">
        <f t="shared" si="70"/>
        <v>#DIV/0!</v>
      </c>
      <c r="T652" s="159">
        <f t="shared" si="73"/>
        <v>7.7205800226782033</v>
      </c>
      <c r="V652" s="159">
        <f t="shared" si="74"/>
        <v>5.5068122386267744</v>
      </c>
      <c r="W652" s="159">
        <f t="shared" si="75"/>
        <v>7.7205800226782033</v>
      </c>
    </row>
    <row r="653" spans="1:23" x14ac:dyDescent="0.25">
      <c r="A653" s="154">
        <v>39332</v>
      </c>
      <c r="B653" s="155">
        <v>5294.8</v>
      </c>
      <c r="C653" s="156">
        <v>18.239999999999998</v>
      </c>
      <c r="D653" s="155">
        <v>4.01</v>
      </c>
      <c r="E653" s="155">
        <v>11.38</v>
      </c>
      <c r="F653" s="160"/>
      <c r="G653" s="160"/>
      <c r="H653" s="157">
        <f t="shared" si="71"/>
        <v>-2.1662811065697896E-2</v>
      </c>
      <c r="I653" s="157">
        <f t="shared" si="71"/>
        <v>-2.6680896478121663E-2</v>
      </c>
      <c r="J653" s="157">
        <f t="shared" si="71"/>
        <v>-4.0669856459330078E-2</v>
      </c>
      <c r="K653" s="157">
        <f t="shared" si="69"/>
        <v>-1.8965517241379182E-2</v>
      </c>
      <c r="L653" s="157" t="e">
        <f t="shared" si="69"/>
        <v>#DIV/0!</v>
      </c>
      <c r="M653" s="157" t="e">
        <f t="shared" si="69"/>
        <v>#DIV/0!</v>
      </c>
      <c r="N653" s="158">
        <f t="shared" si="72"/>
        <v>5.3875192055271297</v>
      </c>
      <c r="O653" s="158">
        <f t="shared" si="72"/>
        <v>3.0545454545454609</v>
      </c>
      <c r="P653" s="158">
        <f t="shared" si="72"/>
        <v>1.9767605633802878</v>
      </c>
      <c r="Q653" s="158">
        <f t="shared" si="70"/>
        <v>2.4739130434782566</v>
      </c>
      <c r="R653" s="158" t="e">
        <f t="shared" si="70"/>
        <v>#DIV/0!</v>
      </c>
      <c r="S653" s="158" t="e">
        <f t="shared" si="70"/>
        <v>#DIV/0!</v>
      </c>
      <c r="T653" s="159">
        <f t="shared" si="73"/>
        <v>7.5052190614040057</v>
      </c>
      <c r="V653" s="159">
        <f t="shared" si="74"/>
        <v>5.3875192055271297</v>
      </c>
      <c r="W653" s="159">
        <f t="shared" si="75"/>
        <v>7.5052190614040057</v>
      </c>
    </row>
    <row r="654" spans="1:23" x14ac:dyDescent="0.25">
      <c r="A654" s="154">
        <v>39335</v>
      </c>
      <c r="B654" s="155">
        <v>5377.22</v>
      </c>
      <c r="C654" s="156">
        <v>18.43</v>
      </c>
      <c r="D654" s="155">
        <v>4.03</v>
      </c>
      <c r="E654" s="155">
        <v>11.32</v>
      </c>
      <c r="F654" s="160"/>
      <c r="G654" s="160"/>
      <c r="H654" s="157">
        <f t="shared" si="71"/>
        <v>1.5566215909949443E-2</v>
      </c>
      <c r="I654" s="157">
        <f t="shared" si="71"/>
        <v>1.0416666666666741E-2</v>
      </c>
      <c r="J654" s="157">
        <f t="shared" si="71"/>
        <v>4.9875311720699589E-3</v>
      </c>
      <c r="K654" s="157">
        <f t="shared" si="69"/>
        <v>-5.2724077328647478E-3</v>
      </c>
      <c r="L654" s="157" t="e">
        <f t="shared" si="69"/>
        <v>#DIV/0!</v>
      </c>
      <c r="M654" s="157" t="e">
        <f t="shared" si="69"/>
        <v>#DIV/0!</v>
      </c>
      <c r="N654" s="158">
        <f t="shared" si="72"/>
        <v>5.4713824926993642</v>
      </c>
      <c r="O654" s="158">
        <f t="shared" si="72"/>
        <v>3.0863636363636431</v>
      </c>
      <c r="P654" s="158">
        <f t="shared" si="72"/>
        <v>1.9866197183098655</v>
      </c>
      <c r="Q654" s="158">
        <f t="shared" si="70"/>
        <v>2.4608695652173869</v>
      </c>
      <c r="R654" s="158" t="e">
        <f t="shared" si="70"/>
        <v>#DIV/0!</v>
      </c>
      <c r="S654" s="158" t="e">
        <f t="shared" si="70"/>
        <v>#DIV/0!</v>
      </c>
      <c r="T654" s="159">
        <f t="shared" si="73"/>
        <v>7.5338529198908954</v>
      </c>
      <c r="V654" s="159">
        <f t="shared" si="74"/>
        <v>5.4713824926993642</v>
      </c>
      <c r="W654" s="159">
        <f t="shared" si="75"/>
        <v>7.5338529198908954</v>
      </c>
    </row>
    <row r="655" spans="1:23" x14ac:dyDescent="0.25">
      <c r="A655" s="154">
        <v>39336</v>
      </c>
      <c r="B655" s="155">
        <v>5124.09</v>
      </c>
      <c r="C655" s="156">
        <v>17.66</v>
      </c>
      <c r="D655" s="155">
        <v>3.84</v>
      </c>
      <c r="E655" s="155">
        <v>10.87</v>
      </c>
      <c r="F655" s="160"/>
      <c r="G655" s="160"/>
      <c r="H655" s="157">
        <f t="shared" si="71"/>
        <v>-4.7074510620729648E-2</v>
      </c>
      <c r="I655" s="157">
        <f t="shared" si="71"/>
        <v>-4.1779706999457433E-2</v>
      </c>
      <c r="J655" s="157">
        <f t="shared" si="71"/>
        <v>-4.7146401985111774E-2</v>
      </c>
      <c r="K655" s="157">
        <f t="shared" si="69"/>
        <v>-3.9752650176678506E-2</v>
      </c>
      <c r="L655" s="157" t="e">
        <f t="shared" si="69"/>
        <v>#DIV/0!</v>
      </c>
      <c r="M655" s="157" t="e">
        <f t="shared" si="69"/>
        <v>#DIV/0!</v>
      </c>
      <c r="N655" s="158">
        <f t="shared" si="72"/>
        <v>5.2138198394367139</v>
      </c>
      <c r="O655" s="158">
        <f t="shared" si="72"/>
        <v>2.9574162679425902</v>
      </c>
      <c r="P655" s="158">
        <f t="shared" si="72"/>
        <v>1.8929577464788792</v>
      </c>
      <c r="Q655" s="158">
        <f t="shared" si="70"/>
        <v>2.3630434782608654</v>
      </c>
      <c r="R655" s="158" t="e">
        <f t="shared" si="70"/>
        <v>#DIV/0!</v>
      </c>
      <c r="S655" s="158" t="e">
        <f t="shared" si="70"/>
        <v>#DIV/0!</v>
      </c>
      <c r="T655" s="159">
        <f t="shared" si="73"/>
        <v>7.2134174926823338</v>
      </c>
      <c r="V655" s="159">
        <f t="shared" si="74"/>
        <v>5.2138198394367139</v>
      </c>
      <c r="W655" s="159">
        <f t="shared" si="75"/>
        <v>7.2134174926823338</v>
      </c>
    </row>
    <row r="656" spans="1:23" x14ac:dyDescent="0.25">
      <c r="A656" s="154">
        <v>39337</v>
      </c>
      <c r="B656" s="155">
        <v>5202.8599999999997</v>
      </c>
      <c r="C656" s="156">
        <v>17.54</v>
      </c>
      <c r="D656" s="155">
        <v>3.89</v>
      </c>
      <c r="E656" s="155">
        <v>10.77</v>
      </c>
      <c r="F656" s="160"/>
      <c r="G656" s="160"/>
      <c r="H656" s="157">
        <f t="shared" si="71"/>
        <v>1.5372485651110601E-2</v>
      </c>
      <c r="I656" s="157">
        <f t="shared" si="71"/>
        <v>-6.7950169875424793E-3</v>
      </c>
      <c r="J656" s="157">
        <f t="shared" si="71"/>
        <v>1.3020833333333481E-2</v>
      </c>
      <c r="K656" s="157">
        <f t="shared" si="69"/>
        <v>-9.1996320147194055E-3</v>
      </c>
      <c r="L656" s="157" t="e">
        <f t="shared" si="69"/>
        <v>#DIV/0!</v>
      </c>
      <c r="M656" s="157" t="e">
        <f t="shared" si="69"/>
        <v>#DIV/0!</v>
      </c>
      <c r="N656" s="158">
        <f t="shared" si="72"/>
        <v>5.2939692101059306</v>
      </c>
      <c r="O656" s="158">
        <f t="shared" si="72"/>
        <v>2.937320574162686</v>
      </c>
      <c r="P656" s="158">
        <f t="shared" si="72"/>
        <v>1.9176056338028231</v>
      </c>
      <c r="Q656" s="158">
        <f t="shared" si="70"/>
        <v>2.3413043478260827</v>
      </c>
      <c r="R656" s="158" t="e">
        <f t="shared" si="70"/>
        <v>#DIV/0!</v>
      </c>
      <c r="S656" s="158" t="e">
        <f t="shared" si="70"/>
        <v>#DIV/0!</v>
      </c>
      <c r="T656" s="159">
        <f t="shared" si="73"/>
        <v>7.1962305557915913</v>
      </c>
      <c r="V656" s="159">
        <f t="shared" si="74"/>
        <v>5.2939692101059306</v>
      </c>
      <c r="W656" s="159">
        <f t="shared" si="75"/>
        <v>7.1962305557915913</v>
      </c>
    </row>
    <row r="657" spans="1:23" x14ac:dyDescent="0.25">
      <c r="A657" s="154">
        <v>39338</v>
      </c>
      <c r="B657" s="155">
        <v>5349.97</v>
      </c>
      <c r="C657" s="156">
        <v>17.84</v>
      </c>
      <c r="D657" s="155">
        <v>3.99</v>
      </c>
      <c r="E657" s="155">
        <v>10.73</v>
      </c>
      <c r="F657" s="160"/>
      <c r="G657" s="160"/>
      <c r="H657" s="157">
        <f t="shared" si="71"/>
        <v>2.8274833456983339E-2</v>
      </c>
      <c r="I657" s="157">
        <f t="shared" si="71"/>
        <v>1.7103762827822111E-2</v>
      </c>
      <c r="J657" s="157">
        <f t="shared" si="71"/>
        <v>2.5706940874036022E-2</v>
      </c>
      <c r="K657" s="157">
        <f t="shared" si="69"/>
        <v>-3.714020427112219E-3</v>
      </c>
      <c r="L657" s="157" t="e">
        <f t="shared" si="69"/>
        <v>#DIV/0!</v>
      </c>
      <c r="M657" s="157" t="e">
        <f t="shared" si="69"/>
        <v>#DIV/0!</v>
      </c>
      <c r="N657" s="158">
        <f t="shared" si="72"/>
        <v>5.4436553078480738</v>
      </c>
      <c r="O657" s="158">
        <f t="shared" si="72"/>
        <v>2.9875598086124469</v>
      </c>
      <c r="P657" s="158">
        <f t="shared" si="72"/>
        <v>1.9669014084507106</v>
      </c>
      <c r="Q657" s="158">
        <f t="shared" si="70"/>
        <v>2.3326086956521701</v>
      </c>
      <c r="R657" s="158" t="e">
        <f t="shared" si="70"/>
        <v>#DIV/0!</v>
      </c>
      <c r="S657" s="158" t="e">
        <f t="shared" si="70"/>
        <v>#DIV/0!</v>
      </c>
      <c r="T657" s="159">
        <f t="shared" si="73"/>
        <v>7.2870699127153271</v>
      </c>
      <c r="V657" s="159">
        <f t="shared" si="74"/>
        <v>5.4436553078480738</v>
      </c>
      <c r="W657" s="159">
        <f t="shared" si="75"/>
        <v>7.2870699127153271</v>
      </c>
    </row>
    <row r="658" spans="1:23" x14ac:dyDescent="0.25">
      <c r="A658" s="154">
        <v>39339</v>
      </c>
      <c r="B658" s="155">
        <v>5397.28</v>
      </c>
      <c r="C658" s="156">
        <v>17.71</v>
      </c>
      <c r="D658" s="155">
        <v>4.1100000000000003</v>
      </c>
      <c r="E658" s="155">
        <v>10.95</v>
      </c>
      <c r="F658" s="160"/>
      <c r="G658" s="160"/>
      <c r="H658" s="157">
        <f t="shared" si="71"/>
        <v>8.8430402413470777E-3</v>
      </c>
      <c r="I658" s="157">
        <f t="shared" si="71"/>
        <v>-7.286995515695005E-3</v>
      </c>
      <c r="J658" s="157">
        <f t="shared" si="71"/>
        <v>3.007518796992481E-2</v>
      </c>
      <c r="K658" s="157">
        <f t="shared" si="69"/>
        <v>2.050326188257201E-2</v>
      </c>
      <c r="L658" s="157" t="e">
        <f t="shared" si="69"/>
        <v>#DIV/0!</v>
      </c>
      <c r="M658" s="157" t="e">
        <f t="shared" si="69"/>
        <v>#DIV/0!</v>
      </c>
      <c r="N658" s="158">
        <f t="shared" si="72"/>
        <v>5.4917937707953968</v>
      </c>
      <c r="O658" s="158">
        <f t="shared" si="72"/>
        <v>2.9657894736842172</v>
      </c>
      <c r="P658" s="158">
        <f t="shared" si="72"/>
        <v>2.0260563380281758</v>
      </c>
      <c r="Q658" s="158">
        <f t="shared" si="70"/>
        <v>2.3804347826086913</v>
      </c>
      <c r="R658" s="158" t="e">
        <f t="shared" si="70"/>
        <v>#DIV/0!</v>
      </c>
      <c r="S658" s="158" t="e">
        <f t="shared" si="70"/>
        <v>#DIV/0!</v>
      </c>
      <c r="T658" s="159">
        <f t="shared" si="73"/>
        <v>7.3722805943210847</v>
      </c>
      <c r="V658" s="159">
        <f t="shared" si="74"/>
        <v>5.4917937707953968</v>
      </c>
      <c r="W658" s="159">
        <f t="shared" si="75"/>
        <v>7.3722805943210847</v>
      </c>
    </row>
    <row r="659" spans="1:23" x14ac:dyDescent="0.25">
      <c r="A659" s="154">
        <v>39342</v>
      </c>
      <c r="B659" s="155">
        <v>5498.91</v>
      </c>
      <c r="C659" s="156">
        <v>17.940000000000001</v>
      </c>
      <c r="D659" s="155">
        <v>4.2300000000000004</v>
      </c>
      <c r="E659" s="155">
        <v>11.03</v>
      </c>
      <c r="F659" s="160"/>
      <c r="G659" s="160"/>
      <c r="H659" s="157">
        <f t="shared" si="71"/>
        <v>1.8829855038093202E-2</v>
      </c>
      <c r="I659" s="157">
        <f t="shared" si="71"/>
        <v>1.2987012987013102E-2</v>
      </c>
      <c r="J659" s="157">
        <f t="shared" si="71"/>
        <v>2.9197080291970767E-2</v>
      </c>
      <c r="K659" s="157">
        <f t="shared" si="69"/>
        <v>7.3059360730594047E-3</v>
      </c>
      <c r="L659" s="157" t="e">
        <f t="shared" si="69"/>
        <v>#DIV/0!</v>
      </c>
      <c r="M659" s="157" t="e">
        <f t="shared" si="69"/>
        <v>#DIV/0!</v>
      </c>
      <c r="N659" s="158">
        <f t="shared" si="72"/>
        <v>5.5952034513985769</v>
      </c>
      <c r="O659" s="158">
        <f t="shared" si="72"/>
        <v>3.0043062200957009</v>
      </c>
      <c r="P659" s="158">
        <f t="shared" si="72"/>
        <v>2.0852112676056405</v>
      </c>
      <c r="Q659" s="158">
        <f t="shared" si="70"/>
        <v>2.3978260869565173</v>
      </c>
      <c r="R659" s="158" t="e">
        <f t="shared" si="70"/>
        <v>#DIV/0!</v>
      </c>
      <c r="S659" s="158" t="e">
        <f t="shared" si="70"/>
        <v>#DIV/0!</v>
      </c>
      <c r="T659" s="159">
        <f t="shared" si="73"/>
        <v>7.4873435746578583</v>
      </c>
      <c r="V659" s="159">
        <f t="shared" si="74"/>
        <v>5.5952034513985769</v>
      </c>
      <c r="W659" s="159">
        <f t="shared" si="75"/>
        <v>7.4873435746578583</v>
      </c>
    </row>
    <row r="660" spans="1:23" x14ac:dyDescent="0.25">
      <c r="A660" s="154">
        <v>39343</v>
      </c>
      <c r="B660" s="155">
        <v>5476.84</v>
      </c>
      <c r="C660" s="156">
        <v>17.59</v>
      </c>
      <c r="D660" s="155">
        <v>4.16</v>
      </c>
      <c r="E660" s="155">
        <v>10.86</v>
      </c>
      <c r="F660" s="160"/>
      <c r="G660" s="160"/>
      <c r="H660" s="157">
        <f t="shared" si="71"/>
        <v>-4.0135226799492552E-3</v>
      </c>
      <c r="I660" s="157">
        <f t="shared" si="71"/>
        <v>-1.9509476031215223E-2</v>
      </c>
      <c r="J660" s="157">
        <f t="shared" si="71"/>
        <v>-1.6548463356974019E-2</v>
      </c>
      <c r="K660" s="157">
        <f t="shared" si="69"/>
        <v>-1.5412511332728918E-2</v>
      </c>
      <c r="L660" s="157" t="e">
        <f t="shared" si="69"/>
        <v>#DIV/0!</v>
      </c>
      <c r="M660" s="157" t="e">
        <f t="shared" si="69"/>
        <v>#DIV/0!</v>
      </c>
      <c r="N660" s="158">
        <f t="shared" si="72"/>
        <v>5.5727469754474583</v>
      </c>
      <c r="O660" s="158">
        <f t="shared" si="72"/>
        <v>2.945693779904313</v>
      </c>
      <c r="P660" s="158">
        <f t="shared" si="72"/>
        <v>2.0507042253521193</v>
      </c>
      <c r="Q660" s="158">
        <f t="shared" si="70"/>
        <v>2.3608695652173868</v>
      </c>
      <c r="R660" s="158" t="e">
        <f t="shared" si="70"/>
        <v>#DIV/0!</v>
      </c>
      <c r="S660" s="158" t="e">
        <f t="shared" si="70"/>
        <v>#DIV/0!</v>
      </c>
      <c r="T660" s="159">
        <f t="shared" si="73"/>
        <v>7.3572675704738195</v>
      </c>
      <c r="V660" s="159">
        <f t="shared" si="74"/>
        <v>5.5727469754474583</v>
      </c>
      <c r="W660" s="159">
        <f t="shared" si="75"/>
        <v>7.3572675704738195</v>
      </c>
    </row>
    <row r="661" spans="1:23" x14ac:dyDescent="0.25">
      <c r="A661" s="154">
        <v>39344</v>
      </c>
      <c r="B661" s="155">
        <v>5419.27</v>
      </c>
      <c r="C661" s="156">
        <v>17.899999999999999</v>
      </c>
      <c r="D661" s="155">
        <v>4.24</v>
      </c>
      <c r="E661" s="155">
        <v>10.53</v>
      </c>
      <c r="F661" s="160"/>
      <c r="G661" s="160"/>
      <c r="H661" s="157">
        <f t="shared" si="71"/>
        <v>-1.051153584913922E-2</v>
      </c>
      <c r="I661" s="157">
        <f t="shared" si="71"/>
        <v>1.7623649801023156E-2</v>
      </c>
      <c r="J661" s="157">
        <f t="shared" si="71"/>
        <v>1.9230769230769162E-2</v>
      </c>
      <c r="K661" s="157">
        <f t="shared" si="69"/>
        <v>-3.0386740331491691E-2</v>
      </c>
      <c r="L661" s="157" t="e">
        <f t="shared" si="69"/>
        <v>#DIV/0!</v>
      </c>
      <c r="M661" s="157" t="e">
        <f t="shared" si="69"/>
        <v>#DIV/0!</v>
      </c>
      <c r="N661" s="158">
        <f t="shared" si="72"/>
        <v>5.5141688458368598</v>
      </c>
      <c r="O661" s="158">
        <f t="shared" si="72"/>
        <v>2.9976076555023989</v>
      </c>
      <c r="P661" s="158">
        <f t="shared" si="72"/>
        <v>2.0901408450704291</v>
      </c>
      <c r="Q661" s="158">
        <f t="shared" si="70"/>
        <v>2.2891304347826043</v>
      </c>
      <c r="R661" s="158" t="e">
        <f t="shared" si="70"/>
        <v>#DIV/0!</v>
      </c>
      <c r="S661" s="158" t="e">
        <f t="shared" si="70"/>
        <v>#DIV/0!</v>
      </c>
      <c r="T661" s="159">
        <f t="shared" si="73"/>
        <v>7.3768789353554318</v>
      </c>
      <c r="V661" s="159">
        <f t="shared" si="74"/>
        <v>5.5141688458368598</v>
      </c>
      <c r="W661" s="159">
        <f t="shared" si="75"/>
        <v>7.3768789353554318</v>
      </c>
    </row>
    <row r="662" spans="1:23" x14ac:dyDescent="0.25">
      <c r="A662" s="154">
        <v>39345</v>
      </c>
      <c r="B662" s="155">
        <v>5494.92</v>
      </c>
      <c r="C662" s="156">
        <v>17.989999999999998</v>
      </c>
      <c r="D662" s="155">
        <v>4.2699999999999996</v>
      </c>
      <c r="E662" s="155">
        <v>10.59</v>
      </c>
      <c r="F662" s="160"/>
      <c r="G662" s="160"/>
      <c r="H662" s="157">
        <f t="shared" si="71"/>
        <v>1.3959444722259517E-2</v>
      </c>
      <c r="I662" s="157">
        <f t="shared" si="71"/>
        <v>5.0279329608937662E-3</v>
      </c>
      <c r="J662" s="157">
        <f t="shared" si="71"/>
        <v>7.0754716981129562E-3</v>
      </c>
      <c r="K662" s="157">
        <f t="shared" si="69"/>
        <v>5.6980056980058258E-3</v>
      </c>
      <c r="L662" s="157" t="e">
        <f t="shared" si="69"/>
        <v>#DIV/0!</v>
      </c>
      <c r="M662" s="157" t="e">
        <f t="shared" si="69"/>
        <v>#DIV/0!</v>
      </c>
      <c r="N662" s="158">
        <f t="shared" si="72"/>
        <v>5.5911435810295247</v>
      </c>
      <c r="O662" s="158">
        <f t="shared" si="72"/>
        <v>3.0126794258373271</v>
      </c>
      <c r="P662" s="158">
        <f t="shared" si="72"/>
        <v>2.1049295774647949</v>
      </c>
      <c r="Q662" s="158">
        <f t="shared" si="70"/>
        <v>2.302173913043474</v>
      </c>
      <c r="R662" s="158" t="e">
        <f t="shared" si="70"/>
        <v>#DIV/0!</v>
      </c>
      <c r="S662" s="158" t="e">
        <f t="shared" si="70"/>
        <v>#DIV/0!</v>
      </c>
      <c r="T662" s="159">
        <f t="shared" si="73"/>
        <v>7.4197829163455964</v>
      </c>
      <c r="V662" s="159">
        <f t="shared" si="74"/>
        <v>5.5911435810295247</v>
      </c>
      <c r="W662" s="159">
        <f t="shared" si="75"/>
        <v>7.4197829163455964</v>
      </c>
    </row>
    <row r="663" spans="1:23" x14ac:dyDescent="0.25">
      <c r="A663" s="154">
        <v>39346</v>
      </c>
      <c r="B663" s="155">
        <v>5468.1</v>
      </c>
      <c r="C663" s="156">
        <v>18.239999999999998</v>
      </c>
      <c r="D663" s="155">
        <v>4.12</v>
      </c>
      <c r="E663" s="155">
        <v>10.4</v>
      </c>
      <c r="F663" s="160"/>
      <c r="G663" s="160"/>
      <c r="H663" s="157">
        <f t="shared" si="71"/>
        <v>-4.880871787032337E-3</v>
      </c>
      <c r="I663" s="157">
        <f t="shared" si="71"/>
        <v>1.3896609227348478E-2</v>
      </c>
      <c r="J663" s="157">
        <f t="shared" si="71"/>
        <v>-3.5128805620608827E-2</v>
      </c>
      <c r="K663" s="157">
        <f t="shared" si="69"/>
        <v>-1.7941454202077378E-2</v>
      </c>
      <c r="L663" s="157" t="e">
        <f t="shared" si="69"/>
        <v>#DIV/0!</v>
      </c>
      <c r="M663" s="157" t="e">
        <f t="shared" si="69"/>
        <v>#DIV/0!</v>
      </c>
      <c r="N663" s="158">
        <f t="shared" si="72"/>
        <v>5.5638539260676305</v>
      </c>
      <c r="O663" s="158">
        <f t="shared" si="72"/>
        <v>3.0545454545454609</v>
      </c>
      <c r="P663" s="158">
        <f t="shared" si="72"/>
        <v>2.0309859154929639</v>
      </c>
      <c r="Q663" s="158">
        <f t="shared" si="70"/>
        <v>2.2608695652173871</v>
      </c>
      <c r="R663" s="158" t="e">
        <f t="shared" si="70"/>
        <v>#DIV/0!</v>
      </c>
      <c r="S663" s="158" t="e">
        <f t="shared" si="70"/>
        <v>#DIV/0!</v>
      </c>
      <c r="T663" s="159">
        <f t="shared" si="73"/>
        <v>7.3464009352558115</v>
      </c>
      <c r="V663" s="159">
        <f t="shared" si="74"/>
        <v>5.5638539260676305</v>
      </c>
      <c r="W663" s="159">
        <f t="shared" si="75"/>
        <v>7.3464009352558115</v>
      </c>
    </row>
    <row r="664" spans="1:23" x14ac:dyDescent="0.25">
      <c r="A664" s="154">
        <v>39349</v>
      </c>
      <c r="B664" s="155">
        <v>5513.9</v>
      </c>
      <c r="C664" s="156">
        <v>19.2</v>
      </c>
      <c r="D664" s="155">
        <v>4.09</v>
      </c>
      <c r="E664" s="155">
        <v>10.210000000000001</v>
      </c>
      <c r="F664" s="160"/>
      <c r="G664" s="160"/>
      <c r="H664" s="157">
        <f t="shared" si="71"/>
        <v>8.3758526727746307E-3</v>
      </c>
      <c r="I664" s="157">
        <f t="shared" si="71"/>
        <v>5.2631578947368363E-2</v>
      </c>
      <c r="J664" s="157">
        <f t="shared" si="71"/>
        <v>-7.2815533980583602E-3</v>
      </c>
      <c r="K664" s="157">
        <f t="shared" si="69"/>
        <v>-1.8269230769230704E-2</v>
      </c>
      <c r="L664" s="157" t="e">
        <f t="shared" si="69"/>
        <v>#DIV/0!</v>
      </c>
      <c r="M664" s="157" t="e">
        <f t="shared" si="69"/>
        <v>#DIV/0!</v>
      </c>
      <c r="N664" s="158">
        <f t="shared" si="72"/>
        <v>5.610455946845212</v>
      </c>
      <c r="O664" s="158">
        <f t="shared" si="72"/>
        <v>3.2153110047846956</v>
      </c>
      <c r="P664" s="158">
        <f t="shared" si="72"/>
        <v>2.0161971830985976</v>
      </c>
      <c r="Q664" s="158">
        <f t="shared" si="70"/>
        <v>2.2195652173913003</v>
      </c>
      <c r="R664" s="158" t="e">
        <f t="shared" si="70"/>
        <v>#DIV/0!</v>
      </c>
      <c r="S664" s="158" t="e">
        <f t="shared" si="70"/>
        <v>#DIV/0!</v>
      </c>
      <c r="T664" s="159">
        <f t="shared" si="73"/>
        <v>7.4510734052745935</v>
      </c>
      <c r="V664" s="159">
        <f t="shared" si="74"/>
        <v>5.610455946845212</v>
      </c>
      <c r="W664" s="159">
        <f t="shared" si="75"/>
        <v>7.4510734052745935</v>
      </c>
    </row>
    <row r="665" spans="1:23" x14ac:dyDescent="0.25">
      <c r="A665" s="154">
        <v>39350</v>
      </c>
      <c r="B665" s="155">
        <v>5454.62</v>
      </c>
      <c r="C665" s="156">
        <v>18.75</v>
      </c>
      <c r="D665" s="155">
        <v>3.99</v>
      </c>
      <c r="E665" s="155">
        <v>10.029999999999999</v>
      </c>
      <c r="F665" s="160"/>
      <c r="G665" s="160"/>
      <c r="H665" s="157">
        <f t="shared" si="71"/>
        <v>-1.0751011081085893E-2</v>
      </c>
      <c r="I665" s="157">
        <f t="shared" si="71"/>
        <v>-2.34375E-2</v>
      </c>
      <c r="J665" s="157">
        <f t="shared" si="71"/>
        <v>-2.4449877750611138E-2</v>
      </c>
      <c r="K665" s="157">
        <f t="shared" si="69"/>
        <v>-1.7629774730656411E-2</v>
      </c>
      <c r="L665" s="157" t="e">
        <f t="shared" si="69"/>
        <v>#DIV/0!</v>
      </c>
      <c r="M665" s="157" t="e">
        <f t="shared" si="69"/>
        <v>#DIV/0!</v>
      </c>
      <c r="N665" s="158">
        <f t="shared" si="72"/>
        <v>5.5501378727907351</v>
      </c>
      <c r="O665" s="158">
        <f t="shared" si="72"/>
        <v>3.139952153110054</v>
      </c>
      <c r="P665" s="158">
        <f t="shared" si="72"/>
        <v>1.9669014084507104</v>
      </c>
      <c r="Q665" s="158">
        <f t="shared" si="70"/>
        <v>2.1804347826086912</v>
      </c>
      <c r="R665" s="158" t="e">
        <f t="shared" si="70"/>
        <v>#DIV/0!</v>
      </c>
      <c r="S665" s="158" t="e">
        <f t="shared" si="70"/>
        <v>#DIV/0!</v>
      </c>
      <c r="T665" s="159">
        <f t="shared" si="73"/>
        <v>7.2872883441694558</v>
      </c>
      <c r="V665" s="159">
        <f t="shared" si="74"/>
        <v>5.5501378727907351</v>
      </c>
      <c r="W665" s="159">
        <f t="shared" si="75"/>
        <v>7.2872883441694558</v>
      </c>
    </row>
    <row r="666" spans="1:23" x14ac:dyDescent="0.25">
      <c r="A666" s="154">
        <v>39351</v>
      </c>
      <c r="B666" s="155">
        <v>5361.02</v>
      </c>
      <c r="C666" s="156">
        <v>18.899999999999999</v>
      </c>
      <c r="D666" s="155">
        <v>4.03</v>
      </c>
      <c r="E666" s="155">
        <v>10.24</v>
      </c>
      <c r="F666" s="160"/>
      <c r="G666" s="160"/>
      <c r="H666" s="157">
        <f t="shared" si="71"/>
        <v>-1.715976548320497E-2</v>
      </c>
      <c r="I666" s="157">
        <f t="shared" si="71"/>
        <v>8.0000000000000071E-3</v>
      </c>
      <c r="J666" s="157">
        <f t="shared" si="71"/>
        <v>1.0025062656641603E-2</v>
      </c>
      <c r="K666" s="157">
        <f t="shared" si="69"/>
        <v>2.0937188434696052E-2</v>
      </c>
      <c r="L666" s="157" t="e">
        <f t="shared" si="69"/>
        <v>#DIV/0!</v>
      </c>
      <c r="M666" s="157" t="e">
        <f t="shared" si="69"/>
        <v>#DIV/0!</v>
      </c>
      <c r="N666" s="158">
        <f t="shared" si="72"/>
        <v>5.4548988084941916</v>
      </c>
      <c r="O666" s="158">
        <f t="shared" si="72"/>
        <v>3.1650717703349347</v>
      </c>
      <c r="P666" s="158">
        <f t="shared" si="72"/>
        <v>1.9866197183098653</v>
      </c>
      <c r="Q666" s="158">
        <f t="shared" si="70"/>
        <v>2.2260869565217347</v>
      </c>
      <c r="R666" s="158" t="e">
        <f t="shared" si="70"/>
        <v>#DIV/0!</v>
      </c>
      <c r="S666" s="158" t="e">
        <f t="shared" si="70"/>
        <v>#DIV/0!</v>
      </c>
      <c r="T666" s="159">
        <f t="shared" si="73"/>
        <v>7.377778445166534</v>
      </c>
      <c r="V666" s="159">
        <f t="shared" si="74"/>
        <v>5.4548988084941916</v>
      </c>
      <c r="W666" s="159">
        <f t="shared" si="75"/>
        <v>7.377778445166534</v>
      </c>
    </row>
    <row r="667" spans="1:23" x14ac:dyDescent="0.25">
      <c r="A667" s="154">
        <v>39352</v>
      </c>
      <c r="B667" s="155">
        <v>5427.66</v>
      </c>
      <c r="C667" s="156">
        <v>19.149999999999999</v>
      </c>
      <c r="D667" s="155">
        <v>4.01</v>
      </c>
      <c r="E667" s="155">
        <v>10.56</v>
      </c>
      <c r="F667" s="160"/>
      <c r="G667" s="160"/>
      <c r="H667" s="157">
        <f t="shared" si="71"/>
        <v>1.2430470320946352E-2</v>
      </c>
      <c r="I667" s="157">
        <f t="shared" si="71"/>
        <v>1.3227513227513255E-2</v>
      </c>
      <c r="J667" s="157">
        <f t="shared" si="71"/>
        <v>-4.9627791563277013E-3</v>
      </c>
      <c r="K667" s="157">
        <f t="shared" si="69"/>
        <v>3.125E-2</v>
      </c>
      <c r="L667" s="157" t="e">
        <f t="shared" si="69"/>
        <v>#DIV/0!</v>
      </c>
      <c r="M667" s="157" t="e">
        <f t="shared" si="69"/>
        <v>#DIV/0!</v>
      </c>
      <c r="N667" s="158">
        <f t="shared" si="72"/>
        <v>5.5227057662369443</v>
      </c>
      <c r="O667" s="158">
        <f t="shared" si="72"/>
        <v>3.206937799043069</v>
      </c>
      <c r="P667" s="158">
        <f t="shared" si="72"/>
        <v>1.9767605633802874</v>
      </c>
      <c r="Q667" s="158">
        <f t="shared" si="70"/>
        <v>2.2956521739130391</v>
      </c>
      <c r="R667" s="158" t="e">
        <f t="shared" si="70"/>
        <v>#DIV/0!</v>
      </c>
      <c r="S667" s="158" t="e">
        <f t="shared" si="70"/>
        <v>#DIV/0!</v>
      </c>
      <c r="T667" s="159">
        <f t="shared" si="73"/>
        <v>7.4793505363363959</v>
      </c>
      <c r="V667" s="159">
        <f t="shared" si="74"/>
        <v>5.5227057662369443</v>
      </c>
      <c r="W667" s="159">
        <f t="shared" si="75"/>
        <v>7.4793505363363959</v>
      </c>
    </row>
    <row r="668" spans="1:23" x14ac:dyDescent="0.25">
      <c r="A668" s="154">
        <v>39353</v>
      </c>
      <c r="B668" s="155">
        <v>5580.81</v>
      </c>
      <c r="C668" s="156">
        <v>19.399999999999999</v>
      </c>
      <c r="D668" s="155">
        <v>4.0599999999999996</v>
      </c>
      <c r="E668" s="155">
        <v>10.63</v>
      </c>
      <c r="F668" s="160"/>
      <c r="G668" s="160"/>
      <c r="H668" s="157">
        <f t="shared" si="71"/>
        <v>2.8216579520456531E-2</v>
      </c>
      <c r="I668" s="157">
        <f t="shared" si="71"/>
        <v>1.3054830287206221E-2</v>
      </c>
      <c r="J668" s="157">
        <f t="shared" si="71"/>
        <v>1.2468827930174564E-2</v>
      </c>
      <c r="K668" s="157">
        <f t="shared" si="69"/>
        <v>6.6287878787878451E-3</v>
      </c>
      <c r="L668" s="157" t="e">
        <f t="shared" si="69"/>
        <v>#DIV/0!</v>
      </c>
      <c r="M668" s="157" t="e">
        <f t="shared" si="69"/>
        <v>#DIV/0!</v>
      </c>
      <c r="N668" s="158">
        <f t="shared" si="72"/>
        <v>5.6785376326580526</v>
      </c>
      <c r="O668" s="158">
        <f t="shared" si="72"/>
        <v>3.2488038277512028</v>
      </c>
      <c r="P668" s="158">
        <f t="shared" si="72"/>
        <v>2.0014084507042309</v>
      </c>
      <c r="Q668" s="158">
        <f t="shared" si="70"/>
        <v>2.310869565217387</v>
      </c>
      <c r="R668" s="158" t="e">
        <f t="shared" si="70"/>
        <v>#DIV/0!</v>
      </c>
      <c r="S668" s="158" t="e">
        <f t="shared" si="70"/>
        <v>#DIV/0!</v>
      </c>
      <c r="T668" s="159">
        <f t="shared" si="73"/>
        <v>7.5610818436728211</v>
      </c>
      <c r="V668" s="159">
        <f t="shared" si="74"/>
        <v>5.6785376326580526</v>
      </c>
      <c r="W668" s="159">
        <f t="shared" si="75"/>
        <v>7.5610818436728211</v>
      </c>
    </row>
    <row r="669" spans="1:23" x14ac:dyDescent="0.25">
      <c r="A669" s="154">
        <v>39363</v>
      </c>
      <c r="B669" s="155">
        <v>5653.14</v>
      </c>
      <c r="C669" s="156">
        <v>20.74</v>
      </c>
      <c r="D669" s="155">
        <v>4.05</v>
      </c>
      <c r="E669" s="155">
        <v>10.37</v>
      </c>
      <c r="F669" s="160"/>
      <c r="G669" s="160"/>
      <c r="H669" s="157">
        <f t="shared" si="71"/>
        <v>1.2960484230783775E-2</v>
      </c>
      <c r="I669" s="157">
        <f t="shared" si="71"/>
        <v>6.9072164948453585E-2</v>
      </c>
      <c r="J669" s="157">
        <f t="shared" si="71"/>
        <v>-2.4630541871920597E-3</v>
      </c>
      <c r="K669" s="157">
        <f t="shared" si="69"/>
        <v>-2.4459078080903196E-2</v>
      </c>
      <c r="L669" s="157" t="e">
        <f t="shared" si="69"/>
        <v>#DIV/0!</v>
      </c>
      <c r="M669" s="157" t="e">
        <f t="shared" si="69"/>
        <v>#DIV/0!</v>
      </c>
      <c r="N669" s="158">
        <f t="shared" si="72"/>
        <v>5.7521342301000296</v>
      </c>
      <c r="O669" s="158">
        <f t="shared" si="72"/>
        <v>3.4732057416268014</v>
      </c>
      <c r="P669" s="158">
        <f t="shared" si="72"/>
        <v>1.9964788732394423</v>
      </c>
      <c r="Q669" s="158">
        <f t="shared" si="70"/>
        <v>2.2543478260869523</v>
      </c>
      <c r="R669" s="158" t="e">
        <f t="shared" si="70"/>
        <v>#DIV/0!</v>
      </c>
      <c r="S669" s="158" t="e">
        <f t="shared" si="70"/>
        <v>#DIV/0!</v>
      </c>
      <c r="T669" s="159">
        <f t="shared" si="73"/>
        <v>7.7240324409531969</v>
      </c>
      <c r="V669" s="159">
        <f t="shared" si="74"/>
        <v>5.7521342301000296</v>
      </c>
      <c r="W669" s="159">
        <f t="shared" si="75"/>
        <v>7.7240324409531969</v>
      </c>
    </row>
    <row r="670" spans="1:23" x14ac:dyDescent="0.25">
      <c r="A670" s="154">
        <v>39364</v>
      </c>
      <c r="B670" s="155">
        <v>5675.93</v>
      </c>
      <c r="C670" s="156">
        <v>20.41</v>
      </c>
      <c r="D670" s="155">
        <v>4.21</v>
      </c>
      <c r="E670" s="155">
        <v>10.43</v>
      </c>
      <c r="F670" s="160"/>
      <c r="G670" s="160"/>
      <c r="H670" s="157">
        <f t="shared" si="71"/>
        <v>4.0313878658586599E-3</v>
      </c>
      <c r="I670" s="157">
        <f t="shared" si="71"/>
        <v>-1.5911282545805094E-2</v>
      </c>
      <c r="J670" s="157">
        <f t="shared" si="71"/>
        <v>3.9506172839506304E-2</v>
      </c>
      <c r="K670" s="157">
        <f t="shared" si="69"/>
        <v>5.7859209257473676E-3</v>
      </c>
      <c r="L670" s="157" t="e">
        <f t="shared" si="69"/>
        <v>#DIV/0!</v>
      </c>
      <c r="M670" s="157" t="e">
        <f t="shared" si="69"/>
        <v>#DIV/0!</v>
      </c>
      <c r="N670" s="158">
        <f t="shared" si="72"/>
        <v>5.7753233142380447</v>
      </c>
      <c r="O670" s="158">
        <f t="shared" si="72"/>
        <v>3.4179425837320649</v>
      </c>
      <c r="P670" s="158">
        <f t="shared" si="72"/>
        <v>2.0753521126760623</v>
      </c>
      <c r="Q670" s="158">
        <f t="shared" si="70"/>
        <v>2.267391304347822</v>
      </c>
      <c r="R670" s="158" t="e">
        <f t="shared" si="70"/>
        <v>#DIV/0!</v>
      </c>
      <c r="S670" s="158" t="e">
        <f t="shared" si="70"/>
        <v>#DIV/0!</v>
      </c>
      <c r="T670" s="159">
        <f t="shared" si="73"/>
        <v>7.7606860007559497</v>
      </c>
      <c r="V670" s="159">
        <f t="shared" si="74"/>
        <v>5.7753233142380447</v>
      </c>
      <c r="W670" s="159">
        <f t="shared" si="75"/>
        <v>7.7606860007559497</v>
      </c>
    </row>
    <row r="671" spans="1:23" x14ac:dyDescent="0.25">
      <c r="A671" s="154">
        <v>39365</v>
      </c>
      <c r="B671" s="155">
        <v>5685.76</v>
      </c>
      <c r="C671" s="156">
        <v>20.52</v>
      </c>
      <c r="D671" s="155">
        <v>4.13</v>
      </c>
      <c r="E671" s="155">
        <v>10.86</v>
      </c>
      <c r="F671" s="160"/>
      <c r="G671" s="160"/>
      <c r="H671" s="157">
        <f t="shared" si="71"/>
        <v>1.7318747764683007E-3</v>
      </c>
      <c r="I671" s="157">
        <f t="shared" si="71"/>
        <v>5.3895149436551382E-3</v>
      </c>
      <c r="J671" s="157">
        <f t="shared" si="71"/>
        <v>-1.9002375296912177E-2</v>
      </c>
      <c r="K671" s="157">
        <f t="shared" si="69"/>
        <v>4.122722914669219E-2</v>
      </c>
      <c r="L671" s="157" t="e">
        <f t="shared" si="69"/>
        <v>#DIV/0!</v>
      </c>
      <c r="M671" s="157" t="e">
        <f t="shared" si="69"/>
        <v>#DIV/0!</v>
      </c>
      <c r="N671" s="158">
        <f t="shared" si="72"/>
        <v>5.7853254510119232</v>
      </c>
      <c r="O671" s="158">
        <f t="shared" si="72"/>
        <v>3.4363636363636441</v>
      </c>
      <c r="P671" s="158">
        <f t="shared" si="72"/>
        <v>2.0359154929577521</v>
      </c>
      <c r="Q671" s="158">
        <f t="shared" si="70"/>
        <v>2.3608695652173868</v>
      </c>
      <c r="R671" s="158" t="e">
        <f t="shared" si="70"/>
        <v>#DIV/0!</v>
      </c>
      <c r="S671" s="158" t="e">
        <f t="shared" si="70"/>
        <v>#DIV/0!</v>
      </c>
      <c r="T671" s="159">
        <f t="shared" si="73"/>
        <v>7.8331486945387834</v>
      </c>
      <c r="V671" s="159">
        <f t="shared" si="74"/>
        <v>5.7853254510119232</v>
      </c>
      <c r="W671" s="159">
        <f t="shared" si="75"/>
        <v>7.8331486945387834</v>
      </c>
    </row>
    <row r="672" spans="1:23" x14ac:dyDescent="0.25">
      <c r="A672" s="154">
        <v>39366</v>
      </c>
      <c r="B672" s="155">
        <v>5760.08</v>
      </c>
      <c r="C672" s="156">
        <v>21.68</v>
      </c>
      <c r="D672" s="155">
        <v>4.0999999999999996</v>
      </c>
      <c r="E672" s="155">
        <v>10.62</v>
      </c>
      <c r="F672" s="160"/>
      <c r="G672" s="160"/>
      <c r="H672" s="157">
        <f t="shared" si="71"/>
        <v>1.3071251688428598E-2</v>
      </c>
      <c r="I672" s="157">
        <f t="shared" si="71"/>
        <v>5.6530214424951319E-2</v>
      </c>
      <c r="J672" s="157">
        <f t="shared" si="71"/>
        <v>-7.2639225181598821E-3</v>
      </c>
      <c r="K672" s="157">
        <f t="shared" si="69"/>
        <v>-2.2099447513812209E-2</v>
      </c>
      <c r="L672" s="157" t="e">
        <f t="shared" si="69"/>
        <v>#DIV/0!</v>
      </c>
      <c r="M672" s="157" t="e">
        <f t="shared" si="69"/>
        <v>#DIV/0!</v>
      </c>
      <c r="N672" s="158">
        <f t="shared" si="72"/>
        <v>5.8609468960815718</v>
      </c>
      <c r="O672" s="158">
        <f t="shared" si="72"/>
        <v>3.6306220095693864</v>
      </c>
      <c r="P672" s="158">
        <f t="shared" si="72"/>
        <v>2.0211267605633858</v>
      </c>
      <c r="Q672" s="158">
        <f t="shared" si="70"/>
        <v>2.3086956521739084</v>
      </c>
      <c r="R672" s="158" t="e">
        <f t="shared" si="70"/>
        <v>#DIV/0!</v>
      </c>
      <c r="S672" s="158" t="e">
        <f t="shared" si="70"/>
        <v>#DIV/0!</v>
      </c>
      <c r="T672" s="159">
        <f t="shared" si="73"/>
        <v>7.960444422306681</v>
      </c>
      <c r="V672" s="159">
        <f t="shared" si="74"/>
        <v>5.8609468960815718</v>
      </c>
      <c r="W672" s="159">
        <f t="shared" si="75"/>
        <v>7.960444422306681</v>
      </c>
    </row>
    <row r="673" spans="1:23" x14ac:dyDescent="0.25">
      <c r="A673" s="154">
        <v>39367</v>
      </c>
      <c r="B673" s="155">
        <v>5737.22</v>
      </c>
      <c r="C673" s="156">
        <v>21.25</v>
      </c>
      <c r="D673" s="155">
        <v>4.07</v>
      </c>
      <c r="E673" s="155">
        <v>10.35</v>
      </c>
      <c r="F673" s="160"/>
      <c r="G673" s="160"/>
      <c r="H673" s="157">
        <f t="shared" si="71"/>
        <v>-3.9686948792376775E-3</v>
      </c>
      <c r="I673" s="157">
        <f t="shared" si="71"/>
        <v>-1.9833948339483376E-2</v>
      </c>
      <c r="J673" s="157">
        <f t="shared" si="71"/>
        <v>-7.3170731707316028E-3</v>
      </c>
      <c r="K673" s="157">
        <f t="shared" si="69"/>
        <v>-2.5423728813559254E-2</v>
      </c>
      <c r="L673" s="157" t="e">
        <f t="shared" si="69"/>
        <v>#DIV/0!</v>
      </c>
      <c r="M673" s="157" t="e">
        <f t="shared" si="69"/>
        <v>#DIV/0!</v>
      </c>
      <c r="N673" s="158">
        <f t="shared" si="72"/>
        <v>5.8376865861476093</v>
      </c>
      <c r="O673" s="158">
        <f t="shared" si="72"/>
        <v>3.5586124401913959</v>
      </c>
      <c r="P673" s="158">
        <f t="shared" si="72"/>
        <v>2.00633802816902</v>
      </c>
      <c r="Q673" s="158">
        <f t="shared" si="70"/>
        <v>2.2499999999999956</v>
      </c>
      <c r="R673" s="158" t="e">
        <f t="shared" si="70"/>
        <v>#DIV/0!</v>
      </c>
      <c r="S673" s="158" t="e">
        <f t="shared" si="70"/>
        <v>#DIV/0!</v>
      </c>
      <c r="T673" s="159">
        <f t="shared" si="73"/>
        <v>7.8149504683604114</v>
      </c>
      <c r="V673" s="159">
        <f t="shared" si="74"/>
        <v>5.8376865861476093</v>
      </c>
      <c r="W673" s="159">
        <f t="shared" si="75"/>
        <v>7.8149504683604114</v>
      </c>
    </row>
    <row r="674" spans="1:23" x14ac:dyDescent="0.25">
      <c r="A674" s="154">
        <v>39370</v>
      </c>
      <c r="B674" s="155">
        <v>5821.45</v>
      </c>
      <c r="C674" s="156">
        <v>20.85</v>
      </c>
      <c r="D674" s="155">
        <v>4.28</v>
      </c>
      <c r="E674" s="155">
        <v>10.19</v>
      </c>
      <c r="F674" s="160"/>
      <c r="G674" s="160"/>
      <c r="H674" s="157">
        <f t="shared" si="71"/>
        <v>1.4681326496107872E-2</v>
      </c>
      <c r="I674" s="157">
        <f t="shared" si="71"/>
        <v>-1.8823529411764683E-2</v>
      </c>
      <c r="J674" s="157">
        <f t="shared" si="71"/>
        <v>5.1597051597051635E-2</v>
      </c>
      <c r="K674" s="157">
        <f t="shared" si="69"/>
        <v>-1.5458937198067679E-2</v>
      </c>
      <c r="L674" s="157" t="e">
        <f t="shared" si="69"/>
        <v>#DIV/0!</v>
      </c>
      <c r="M674" s="157" t="e">
        <f t="shared" si="69"/>
        <v>#DIV/0!</v>
      </c>
      <c r="N674" s="158">
        <f t="shared" si="72"/>
        <v>5.9233915689007919</v>
      </c>
      <c r="O674" s="158">
        <f t="shared" si="72"/>
        <v>3.4916267942583814</v>
      </c>
      <c r="P674" s="158">
        <f t="shared" si="72"/>
        <v>2.1098591549295835</v>
      </c>
      <c r="Q674" s="158">
        <f t="shared" si="70"/>
        <v>2.2152173913043431</v>
      </c>
      <c r="R674" s="158" t="e">
        <f t="shared" si="70"/>
        <v>#DIV/0!</v>
      </c>
      <c r="S674" s="158" t="e">
        <f t="shared" si="70"/>
        <v>#DIV/0!</v>
      </c>
      <c r="T674" s="159">
        <f t="shared" si="73"/>
        <v>7.8167033404923085</v>
      </c>
      <c r="V674" s="159">
        <f t="shared" si="74"/>
        <v>5.9233915689007919</v>
      </c>
      <c r="W674" s="159">
        <f t="shared" si="75"/>
        <v>7.8167033404923085</v>
      </c>
    </row>
    <row r="675" spans="1:23" x14ac:dyDescent="0.25">
      <c r="A675" s="154">
        <v>39371</v>
      </c>
      <c r="B675" s="155">
        <v>5877.2</v>
      </c>
      <c r="C675" s="156">
        <v>21.34</v>
      </c>
      <c r="D675" s="155">
        <v>4.34</v>
      </c>
      <c r="E675" s="155">
        <v>10.210000000000001</v>
      </c>
      <c r="F675" s="160"/>
      <c r="G675" s="160"/>
      <c r="H675" s="157">
        <f t="shared" si="71"/>
        <v>9.5766518650850507E-3</v>
      </c>
      <c r="I675" s="157">
        <f t="shared" si="71"/>
        <v>2.3501199040767418E-2</v>
      </c>
      <c r="J675" s="157">
        <f t="shared" si="71"/>
        <v>1.4018691588784993E-2</v>
      </c>
      <c r="K675" s="157">
        <f t="shared" si="69"/>
        <v>1.9627085377822429E-3</v>
      </c>
      <c r="L675" s="157" t="e">
        <f t="shared" si="69"/>
        <v>#DIV/0!</v>
      </c>
      <c r="M675" s="157" t="e">
        <f t="shared" si="69"/>
        <v>#DIV/0!</v>
      </c>
      <c r="N675" s="158">
        <f t="shared" si="72"/>
        <v>5.9801178278167351</v>
      </c>
      <c r="O675" s="158">
        <f t="shared" si="72"/>
        <v>3.5736842105263245</v>
      </c>
      <c r="P675" s="158">
        <f t="shared" si="72"/>
        <v>2.1394366197183161</v>
      </c>
      <c r="Q675" s="158">
        <f t="shared" si="70"/>
        <v>2.2195652173912999</v>
      </c>
      <c r="R675" s="158" t="e">
        <f t="shared" si="70"/>
        <v>#DIV/0!</v>
      </c>
      <c r="S675" s="158" t="e">
        <f t="shared" si="70"/>
        <v>#DIV/0!</v>
      </c>
      <c r="T675" s="159">
        <f t="shared" si="73"/>
        <v>7.9326860476359409</v>
      </c>
      <c r="V675" s="159">
        <f t="shared" si="74"/>
        <v>5.9801178278167351</v>
      </c>
      <c r="W675" s="159">
        <f t="shared" si="75"/>
        <v>7.9326860476359409</v>
      </c>
    </row>
    <row r="676" spans="1:23" x14ac:dyDescent="0.25">
      <c r="A676" s="154">
        <v>39372</v>
      </c>
      <c r="B676" s="155">
        <v>5824.12</v>
      </c>
      <c r="C676" s="156">
        <v>20.69</v>
      </c>
      <c r="D676" s="155">
        <v>4.22</v>
      </c>
      <c r="E676" s="155">
        <v>10.48</v>
      </c>
      <c r="F676" s="160"/>
      <c r="G676" s="160"/>
      <c r="H676" s="157">
        <f t="shared" si="71"/>
        <v>-9.0315116041652654E-3</v>
      </c>
      <c r="I676" s="157">
        <f t="shared" si="71"/>
        <v>-3.0459231490159278E-2</v>
      </c>
      <c r="J676" s="157">
        <f t="shared" si="71"/>
        <v>-2.7649769585253448E-2</v>
      </c>
      <c r="K676" s="157">
        <f t="shared" si="69"/>
        <v>2.6444662095984395E-2</v>
      </c>
      <c r="L676" s="157" t="e">
        <f t="shared" si="69"/>
        <v>#DIV/0!</v>
      </c>
      <c r="M676" s="157" t="e">
        <f t="shared" si="69"/>
        <v>#DIV/0!</v>
      </c>
      <c r="N676" s="158">
        <f t="shared" si="72"/>
        <v>5.9261083242605324</v>
      </c>
      <c r="O676" s="158">
        <f t="shared" si="72"/>
        <v>3.4648325358851761</v>
      </c>
      <c r="P676" s="158">
        <f t="shared" si="72"/>
        <v>2.080281690140851</v>
      </c>
      <c r="Q676" s="158">
        <f t="shared" si="70"/>
        <v>2.2782608695652131</v>
      </c>
      <c r="R676" s="158" t="e">
        <f t="shared" si="70"/>
        <v>#DIV/0!</v>
      </c>
      <c r="S676" s="158" t="e">
        <f t="shared" si="70"/>
        <v>#DIV/0!</v>
      </c>
      <c r="T676" s="159">
        <f t="shared" si="73"/>
        <v>7.8233750955912402</v>
      </c>
      <c r="V676" s="159">
        <f t="shared" si="74"/>
        <v>5.9261083242605324</v>
      </c>
      <c r="W676" s="159">
        <f t="shared" si="75"/>
        <v>7.8233750955912402</v>
      </c>
    </row>
    <row r="677" spans="1:23" x14ac:dyDescent="0.25">
      <c r="A677" s="154">
        <v>39373</v>
      </c>
      <c r="B677" s="155">
        <v>5615.75</v>
      </c>
      <c r="C677" s="156">
        <v>20.21</v>
      </c>
      <c r="D677" s="155">
        <v>4.04</v>
      </c>
      <c r="E677" s="155">
        <v>10.29</v>
      </c>
      <c r="F677" s="160"/>
      <c r="G677" s="160"/>
      <c r="H677" s="157">
        <f t="shared" si="71"/>
        <v>-3.5777078768981396E-2</v>
      </c>
      <c r="I677" s="157">
        <f t="shared" si="71"/>
        <v>-2.3199613339777714E-2</v>
      </c>
      <c r="J677" s="157">
        <f t="shared" si="71"/>
        <v>-4.2654028436018843E-2</v>
      </c>
      <c r="K677" s="157">
        <f t="shared" si="69"/>
        <v>-1.8129770992366567E-2</v>
      </c>
      <c r="L677" s="157" t="e">
        <f t="shared" si="69"/>
        <v>#DIV/0!</v>
      </c>
      <c r="M677" s="157" t="e">
        <f t="shared" si="69"/>
        <v>#DIV/0!</v>
      </c>
      <c r="N677" s="158">
        <f t="shared" si="72"/>
        <v>5.7140894799499469</v>
      </c>
      <c r="O677" s="158">
        <f t="shared" si="72"/>
        <v>3.3844497607655586</v>
      </c>
      <c r="P677" s="158">
        <f t="shared" si="72"/>
        <v>1.9915492957746537</v>
      </c>
      <c r="Q677" s="158">
        <f t="shared" si="70"/>
        <v>2.2369565217391258</v>
      </c>
      <c r="R677" s="158" t="e">
        <f t="shared" si="70"/>
        <v>#DIV/0!</v>
      </c>
      <c r="S677" s="158" t="e">
        <f t="shared" si="70"/>
        <v>#DIV/0!</v>
      </c>
      <c r="T677" s="159">
        <f t="shared" si="73"/>
        <v>7.6129555782793386</v>
      </c>
      <c r="V677" s="159">
        <f t="shared" si="74"/>
        <v>5.7140894799499469</v>
      </c>
      <c r="W677" s="159">
        <f t="shared" si="75"/>
        <v>7.6129555782793386</v>
      </c>
    </row>
    <row r="678" spans="1:23" x14ac:dyDescent="0.25">
      <c r="A678" s="154">
        <v>39374</v>
      </c>
      <c r="B678" s="155">
        <v>5614.06</v>
      </c>
      <c r="C678" s="156">
        <v>20.53</v>
      </c>
      <c r="D678" s="155">
        <v>4.03</v>
      </c>
      <c r="E678" s="155">
        <v>10.15</v>
      </c>
      <c r="F678" s="160"/>
      <c r="G678" s="160"/>
      <c r="H678" s="157">
        <f t="shared" si="71"/>
        <v>-3.0093932244124044E-4</v>
      </c>
      <c r="I678" s="157">
        <f t="shared" si="71"/>
        <v>1.5833745670460253E-2</v>
      </c>
      <c r="J678" s="157">
        <f t="shared" si="71"/>
        <v>-2.4752475247524774E-3</v>
      </c>
      <c r="K678" s="157">
        <f t="shared" si="69"/>
        <v>-1.3605442176870652E-2</v>
      </c>
      <c r="L678" s="157" t="e">
        <f t="shared" si="69"/>
        <v>#DIV/0!</v>
      </c>
      <c r="M678" s="157" t="e">
        <f t="shared" si="69"/>
        <v>#DIV/0!</v>
      </c>
      <c r="N678" s="158">
        <f t="shared" si="72"/>
        <v>5.7123698857334819</v>
      </c>
      <c r="O678" s="158">
        <f t="shared" si="72"/>
        <v>3.4380382775119704</v>
      </c>
      <c r="P678" s="158">
        <f t="shared" si="72"/>
        <v>1.9866197183098648</v>
      </c>
      <c r="Q678" s="158">
        <f t="shared" si="70"/>
        <v>2.2065217391304306</v>
      </c>
      <c r="R678" s="158" t="e">
        <f t="shared" si="70"/>
        <v>#DIV/0!</v>
      </c>
      <c r="S678" s="158" t="e">
        <f t="shared" si="70"/>
        <v>#DIV/0!</v>
      </c>
      <c r="T678" s="159">
        <f t="shared" si="73"/>
        <v>7.6311797349522656</v>
      </c>
      <c r="V678" s="159">
        <f t="shared" si="74"/>
        <v>5.7123698857334819</v>
      </c>
      <c r="W678" s="159">
        <f t="shared" si="75"/>
        <v>7.6311797349522656</v>
      </c>
    </row>
    <row r="679" spans="1:23" x14ac:dyDescent="0.25">
      <c r="A679" s="154">
        <v>39377</v>
      </c>
      <c r="B679" s="155">
        <v>5472.68</v>
      </c>
      <c r="C679" s="156">
        <v>20.53</v>
      </c>
      <c r="D679" s="155">
        <v>3.85</v>
      </c>
      <c r="E679" s="155">
        <v>10.119999999999999</v>
      </c>
      <c r="F679" s="160"/>
      <c r="G679" s="160"/>
      <c r="H679" s="157">
        <f t="shared" si="71"/>
        <v>-2.5183200749546719E-2</v>
      </c>
      <c r="I679" s="157">
        <f t="shared" si="71"/>
        <v>0</v>
      </c>
      <c r="J679" s="157">
        <f t="shared" si="71"/>
        <v>-4.4665012406947979E-2</v>
      </c>
      <c r="K679" s="157">
        <f t="shared" si="69"/>
        <v>-2.9556650246306271E-3</v>
      </c>
      <c r="L679" s="157" t="e">
        <f t="shared" si="69"/>
        <v>#DIV/0!</v>
      </c>
      <c r="M679" s="157" t="e">
        <f t="shared" si="69"/>
        <v>#DIV/0!</v>
      </c>
      <c r="N679" s="158">
        <f t="shared" si="72"/>
        <v>5.5685141281453907</v>
      </c>
      <c r="O679" s="158">
        <f t="shared" si="72"/>
        <v>3.4380382775119704</v>
      </c>
      <c r="P679" s="158">
        <f t="shared" si="72"/>
        <v>1.8978873239436673</v>
      </c>
      <c r="Q679" s="158">
        <f t="shared" si="70"/>
        <v>2.1999999999999957</v>
      </c>
      <c r="R679" s="158" t="e">
        <f t="shared" si="70"/>
        <v>#DIV/0!</v>
      </c>
      <c r="S679" s="158" t="e">
        <f t="shared" si="70"/>
        <v>#DIV/0!</v>
      </c>
      <c r="T679" s="159">
        <f t="shared" si="73"/>
        <v>7.5359256014556335</v>
      </c>
      <c r="V679" s="159">
        <f t="shared" si="74"/>
        <v>5.5685141281453907</v>
      </c>
      <c r="W679" s="159">
        <f t="shared" si="75"/>
        <v>7.5359256014556335</v>
      </c>
    </row>
    <row r="680" spans="1:23" x14ac:dyDescent="0.25">
      <c r="A680" s="154">
        <v>39378</v>
      </c>
      <c r="B680" s="155">
        <v>5540.09</v>
      </c>
      <c r="C680" s="156">
        <v>21.15</v>
      </c>
      <c r="D680" s="155">
        <v>3.89</v>
      </c>
      <c r="E680" s="155">
        <v>11.11</v>
      </c>
      <c r="F680" s="160"/>
      <c r="G680" s="160"/>
      <c r="H680" s="157">
        <f t="shared" si="71"/>
        <v>1.2317548257891886E-2</v>
      </c>
      <c r="I680" s="157">
        <f t="shared" si="71"/>
        <v>3.0199707744763549E-2</v>
      </c>
      <c r="J680" s="157">
        <f t="shared" si="71"/>
        <v>1.0389610389610393E-2</v>
      </c>
      <c r="K680" s="157">
        <f t="shared" si="69"/>
        <v>9.7826086956521729E-2</v>
      </c>
      <c r="L680" s="157" t="e">
        <f t="shared" si="69"/>
        <v>#DIV/0!</v>
      </c>
      <c r="M680" s="157" t="e">
        <f t="shared" si="69"/>
        <v>#DIV/0!</v>
      </c>
      <c r="N680" s="158">
        <f t="shared" si="72"/>
        <v>5.637104569643574</v>
      </c>
      <c r="O680" s="158">
        <f t="shared" si="72"/>
        <v>3.5418660287081423</v>
      </c>
      <c r="P680" s="158">
        <f t="shared" si="72"/>
        <v>1.9176056338028222</v>
      </c>
      <c r="Q680" s="158">
        <f t="shared" si="70"/>
        <v>2.4152173913043433</v>
      </c>
      <c r="R680" s="158" t="e">
        <f t="shared" si="70"/>
        <v>#DIV/0!</v>
      </c>
      <c r="S680" s="158" t="e">
        <f t="shared" si="70"/>
        <v>#DIV/0!</v>
      </c>
      <c r="T680" s="159">
        <f t="shared" si="73"/>
        <v>7.8746890538153078</v>
      </c>
      <c r="V680" s="159">
        <f t="shared" si="74"/>
        <v>5.637104569643574</v>
      </c>
      <c r="W680" s="159">
        <f t="shared" si="75"/>
        <v>7.8746890538153078</v>
      </c>
    </row>
    <row r="681" spans="1:23" x14ac:dyDescent="0.25">
      <c r="A681" s="154">
        <v>39379</v>
      </c>
      <c r="B681" s="155">
        <v>5588.01</v>
      </c>
      <c r="C681" s="156">
        <v>21.78</v>
      </c>
      <c r="D681" s="155">
        <v>3.82</v>
      </c>
      <c r="E681" s="155">
        <v>10.56</v>
      </c>
      <c r="F681" s="160"/>
      <c r="G681" s="160"/>
      <c r="H681" s="157">
        <f t="shared" si="71"/>
        <v>8.6496789763343962E-3</v>
      </c>
      <c r="I681" s="157">
        <f t="shared" si="71"/>
        <v>2.9787234042553346E-2</v>
      </c>
      <c r="J681" s="157">
        <f t="shared" si="71"/>
        <v>-1.799485861182526E-2</v>
      </c>
      <c r="K681" s="157">
        <f t="shared" si="69"/>
        <v>-4.9504950495049438E-2</v>
      </c>
      <c r="L681" s="157" t="e">
        <f t="shared" si="69"/>
        <v>#DIV/0!</v>
      </c>
      <c r="M681" s="157" t="e">
        <f t="shared" si="69"/>
        <v>#DIV/0!</v>
      </c>
      <c r="N681" s="158">
        <f t="shared" si="72"/>
        <v>5.6858637145270183</v>
      </c>
      <c r="O681" s="158">
        <f t="shared" si="72"/>
        <v>3.6473684210526405</v>
      </c>
      <c r="P681" s="158">
        <f t="shared" si="72"/>
        <v>1.8830985915493008</v>
      </c>
      <c r="Q681" s="158">
        <f t="shared" si="70"/>
        <v>2.2956521739130396</v>
      </c>
      <c r="R681" s="158" t="e">
        <f t="shared" si="70"/>
        <v>#DIV/0!</v>
      </c>
      <c r="S681" s="158" t="e">
        <f t="shared" si="70"/>
        <v>#DIV/0!</v>
      </c>
      <c r="T681" s="159">
        <f t="shared" si="73"/>
        <v>7.8261191865149815</v>
      </c>
      <c r="V681" s="159">
        <f t="shared" si="74"/>
        <v>5.6858637145270183</v>
      </c>
      <c r="W681" s="159">
        <f t="shared" si="75"/>
        <v>7.8261191865149815</v>
      </c>
    </row>
    <row r="682" spans="1:23" x14ac:dyDescent="0.25">
      <c r="A682" s="154">
        <v>39380</v>
      </c>
      <c r="B682" s="155">
        <v>5333.79</v>
      </c>
      <c r="C682" s="156">
        <v>21.19</v>
      </c>
      <c r="D682" s="155">
        <v>3.52</v>
      </c>
      <c r="E682" s="155">
        <v>9.5</v>
      </c>
      <c r="F682" s="160"/>
      <c r="G682" s="160"/>
      <c r="H682" s="157">
        <f t="shared" si="71"/>
        <v>-4.5493834119838761E-2</v>
      </c>
      <c r="I682" s="157">
        <f t="shared" si="71"/>
        <v>-2.7089072543618031E-2</v>
      </c>
      <c r="J682" s="157">
        <f t="shared" si="71"/>
        <v>-7.8534031413612482E-2</v>
      </c>
      <c r="K682" s="157">
        <f t="shared" si="69"/>
        <v>-0.10037878787878796</v>
      </c>
      <c r="L682" s="157" t="e">
        <f t="shared" si="69"/>
        <v>#DIV/0!</v>
      </c>
      <c r="M682" s="157" t="e">
        <f t="shared" si="69"/>
        <v>#DIV/0!</v>
      </c>
      <c r="N682" s="158">
        <f t="shared" si="72"/>
        <v>5.4271919738703156</v>
      </c>
      <c r="O682" s="158">
        <f t="shared" si="72"/>
        <v>3.5485645933014438</v>
      </c>
      <c r="P682" s="158">
        <f t="shared" si="72"/>
        <v>1.7352112676056386</v>
      </c>
      <c r="Q682" s="158">
        <f t="shared" si="70"/>
        <v>2.0652173913043441</v>
      </c>
      <c r="R682" s="158" t="e">
        <f t="shared" si="70"/>
        <v>#DIV/0!</v>
      </c>
      <c r="S682" s="158" t="e">
        <f t="shared" si="70"/>
        <v>#DIV/0!</v>
      </c>
      <c r="T682" s="159">
        <f t="shared" si="73"/>
        <v>7.348993252211427</v>
      </c>
      <c r="V682" s="159">
        <f t="shared" si="74"/>
        <v>5.4271919738703156</v>
      </c>
      <c r="W682" s="159">
        <f t="shared" si="75"/>
        <v>7.348993252211427</v>
      </c>
    </row>
    <row r="683" spans="1:23" x14ac:dyDescent="0.25">
      <c r="A683" s="154">
        <v>39381</v>
      </c>
      <c r="B683" s="155">
        <v>5394.81</v>
      </c>
      <c r="C683" s="156">
        <v>22.04</v>
      </c>
      <c r="D683" s="155">
        <v>3.42</v>
      </c>
      <c r="E683" s="155">
        <v>9</v>
      </c>
      <c r="F683" s="160"/>
      <c r="G683" s="160"/>
      <c r="H683" s="157">
        <f t="shared" si="71"/>
        <v>1.1440270426844812E-2</v>
      </c>
      <c r="I683" s="157">
        <f t="shared" si="71"/>
        <v>4.0113260972156617E-2</v>
      </c>
      <c r="J683" s="157">
        <f t="shared" si="71"/>
        <v>-2.8409090909090939E-2</v>
      </c>
      <c r="K683" s="157">
        <f t="shared" si="69"/>
        <v>-5.2631578947368474E-2</v>
      </c>
      <c r="L683" s="157" t="e">
        <f t="shared" si="69"/>
        <v>#DIV/0!</v>
      </c>
      <c r="M683" s="157" t="e">
        <f t="shared" si="69"/>
        <v>#DIV/0!</v>
      </c>
      <c r="N683" s="158">
        <f t="shared" si="72"/>
        <v>5.4892805177097941</v>
      </c>
      <c r="O683" s="158">
        <f t="shared" si="72"/>
        <v>3.6909090909090994</v>
      </c>
      <c r="P683" s="158">
        <f t="shared" si="72"/>
        <v>1.6859154929577511</v>
      </c>
      <c r="Q683" s="158">
        <f t="shared" si="70"/>
        <v>1.9565217391304313</v>
      </c>
      <c r="R683" s="158" t="e">
        <f t="shared" si="70"/>
        <v>#DIV/0!</v>
      </c>
      <c r="S683" s="158" t="e">
        <f t="shared" si="70"/>
        <v>#DIV/0!</v>
      </c>
      <c r="T683" s="159">
        <f t="shared" si="73"/>
        <v>7.333346322997282</v>
      </c>
      <c r="V683" s="159">
        <f t="shared" si="74"/>
        <v>5.4892805177097941</v>
      </c>
      <c r="W683" s="159">
        <f t="shared" si="75"/>
        <v>7.333346322997282</v>
      </c>
    </row>
    <row r="684" spans="1:23" x14ac:dyDescent="0.25">
      <c r="A684" s="154">
        <v>39384</v>
      </c>
      <c r="B684" s="155">
        <v>5508.36</v>
      </c>
      <c r="C684" s="156">
        <v>22.58</v>
      </c>
      <c r="D684" s="155">
        <v>3.53</v>
      </c>
      <c r="E684" s="155">
        <v>9.2200000000000006</v>
      </c>
      <c r="F684" s="160"/>
      <c r="G684" s="160"/>
      <c r="H684" s="157">
        <f t="shared" si="71"/>
        <v>2.1048007251413647E-2</v>
      </c>
      <c r="I684" s="157">
        <f t="shared" si="71"/>
        <v>2.4500907441016295E-2</v>
      </c>
      <c r="J684" s="157">
        <f t="shared" si="71"/>
        <v>3.2163742690058506E-2</v>
      </c>
      <c r="K684" s="157">
        <f t="shared" si="69"/>
        <v>2.4444444444444491E-2</v>
      </c>
      <c r="L684" s="157" t="e">
        <f t="shared" si="69"/>
        <v>#DIV/0!</v>
      </c>
      <c r="M684" s="157" t="e">
        <f t="shared" si="69"/>
        <v>#DIV/0!</v>
      </c>
      <c r="N684" s="158">
        <f t="shared" si="72"/>
        <v>5.6048189338515932</v>
      </c>
      <c r="O684" s="158">
        <f t="shared" si="72"/>
        <v>3.781339712918669</v>
      </c>
      <c r="P684" s="158">
        <f t="shared" si="72"/>
        <v>1.7401408450704274</v>
      </c>
      <c r="Q684" s="158">
        <f t="shared" si="70"/>
        <v>2.0043478260869532</v>
      </c>
      <c r="R684" s="158" t="e">
        <f t="shared" si="70"/>
        <v>#DIV/0!</v>
      </c>
      <c r="S684" s="158" t="e">
        <f t="shared" si="70"/>
        <v>#DIV/0!</v>
      </c>
      <c r="T684" s="159">
        <f t="shared" si="73"/>
        <v>7.5258283840760498</v>
      </c>
      <c r="V684" s="159">
        <f t="shared" si="74"/>
        <v>5.6048189338515932</v>
      </c>
      <c r="W684" s="159">
        <f t="shared" si="75"/>
        <v>7.5258283840760498</v>
      </c>
    </row>
    <row r="685" spans="1:23" x14ac:dyDescent="0.25">
      <c r="A685" s="154">
        <v>39385</v>
      </c>
      <c r="B685" s="155">
        <v>5596.07</v>
      </c>
      <c r="C685" s="156">
        <v>22.74</v>
      </c>
      <c r="D685" s="155">
        <v>3.54</v>
      </c>
      <c r="E685" s="155">
        <v>9.06</v>
      </c>
      <c r="F685" s="160"/>
      <c r="G685" s="160"/>
      <c r="H685" s="157">
        <f t="shared" si="71"/>
        <v>1.5923069661387457E-2</v>
      </c>
      <c r="I685" s="157">
        <f t="shared" si="71"/>
        <v>7.0859167404782042E-3</v>
      </c>
      <c r="J685" s="157">
        <f t="shared" si="71"/>
        <v>2.8328611898018607E-3</v>
      </c>
      <c r="K685" s="157">
        <f t="shared" si="69"/>
        <v>-1.7353579175705014E-2</v>
      </c>
      <c r="L685" s="157" t="e">
        <f t="shared" si="69"/>
        <v>#DIV/0!</v>
      </c>
      <c r="M685" s="157" t="e">
        <f t="shared" si="69"/>
        <v>#DIV/0!</v>
      </c>
      <c r="N685" s="158">
        <f t="shared" si="72"/>
        <v>5.6940648561747755</v>
      </c>
      <c r="O685" s="158">
        <f t="shared" si="72"/>
        <v>3.8081339712918743</v>
      </c>
      <c r="P685" s="158">
        <f t="shared" si="72"/>
        <v>1.7450704225352165</v>
      </c>
      <c r="Q685" s="158">
        <f t="shared" si="70"/>
        <v>1.969565217391301</v>
      </c>
      <c r="R685" s="158" t="e">
        <f t="shared" si="70"/>
        <v>#DIV/0!</v>
      </c>
      <c r="S685" s="158" t="e">
        <f t="shared" si="70"/>
        <v>#DIV/0!</v>
      </c>
      <c r="T685" s="159">
        <f t="shared" si="73"/>
        <v>7.5227696112183917</v>
      </c>
      <c r="V685" s="159">
        <f t="shared" si="74"/>
        <v>5.6940648561747755</v>
      </c>
      <c r="W685" s="159">
        <f t="shared" si="75"/>
        <v>7.5227696112183917</v>
      </c>
    </row>
    <row r="686" spans="1:23" x14ac:dyDescent="0.25">
      <c r="A686" s="154">
        <v>39386</v>
      </c>
      <c r="B686" s="155">
        <v>5688.54</v>
      </c>
      <c r="C686" s="156">
        <v>23.05</v>
      </c>
      <c r="D686" s="155">
        <v>3.64</v>
      </c>
      <c r="E686" s="155">
        <v>9.58</v>
      </c>
      <c r="F686" s="160"/>
      <c r="G686" s="160"/>
      <c r="H686" s="157">
        <f t="shared" si="71"/>
        <v>1.6524096374777253E-2</v>
      </c>
      <c r="I686" s="157">
        <f t="shared" si="71"/>
        <v>1.3632365875110075E-2</v>
      </c>
      <c r="J686" s="157">
        <f t="shared" si="71"/>
        <v>2.8248587570621542E-2</v>
      </c>
      <c r="K686" s="157">
        <f t="shared" si="69"/>
        <v>5.7395143487858569E-2</v>
      </c>
      <c r="L686" s="157" t="e">
        <f t="shared" si="69"/>
        <v>#DIV/0!</v>
      </c>
      <c r="M686" s="157" t="e">
        <f t="shared" si="69"/>
        <v>#DIV/0!</v>
      </c>
      <c r="N686" s="158">
        <f t="shared" si="72"/>
        <v>5.7881541326224397</v>
      </c>
      <c r="O686" s="158">
        <f t="shared" si="72"/>
        <v>3.8600478468899611</v>
      </c>
      <c r="P686" s="158">
        <f t="shared" si="72"/>
        <v>1.7943661971831042</v>
      </c>
      <c r="Q686" s="158">
        <f t="shared" si="70"/>
        <v>2.0826086956521701</v>
      </c>
      <c r="R686" s="158" t="e">
        <f t="shared" si="70"/>
        <v>#DIV/0!</v>
      </c>
      <c r="S686" s="158" t="e">
        <f t="shared" si="70"/>
        <v>#DIV/0!</v>
      </c>
      <c r="T686" s="159">
        <f t="shared" si="73"/>
        <v>7.7370227397252354</v>
      </c>
      <c r="V686" s="159">
        <f t="shared" si="74"/>
        <v>5.7881541326224397</v>
      </c>
      <c r="W686" s="159">
        <f t="shared" si="75"/>
        <v>7.7370227397252354</v>
      </c>
    </row>
    <row r="687" spans="1:23" x14ac:dyDescent="0.25">
      <c r="A687" s="154">
        <v>39387</v>
      </c>
      <c r="B687" s="155">
        <v>5605.23</v>
      </c>
      <c r="C687" s="156">
        <v>22.9</v>
      </c>
      <c r="D687" s="155">
        <v>3.53</v>
      </c>
      <c r="E687" s="155">
        <v>9.07</v>
      </c>
      <c r="F687" s="160"/>
      <c r="G687" s="160"/>
      <c r="H687" s="157">
        <f t="shared" si="71"/>
        <v>-1.4645234102247717E-2</v>
      </c>
      <c r="I687" s="157">
        <f t="shared" si="71"/>
        <v>-6.5075921908894774E-3</v>
      </c>
      <c r="J687" s="157">
        <f t="shared" si="71"/>
        <v>-3.0219780219780334E-2</v>
      </c>
      <c r="K687" s="157">
        <f t="shared" si="69"/>
        <v>-5.323590814196244E-2</v>
      </c>
      <c r="L687" s="157" t="e">
        <f t="shared" si="69"/>
        <v>#DIV/0!</v>
      </c>
      <c r="M687" s="157" t="e">
        <f t="shared" si="69"/>
        <v>#DIV/0!</v>
      </c>
      <c r="N687" s="158">
        <f t="shared" si="72"/>
        <v>5.7033852603302915</v>
      </c>
      <c r="O687" s="158">
        <f t="shared" si="72"/>
        <v>3.8349282296650804</v>
      </c>
      <c r="P687" s="158">
        <f t="shared" si="72"/>
        <v>1.7401408450704277</v>
      </c>
      <c r="Q687" s="158">
        <f t="shared" si="70"/>
        <v>1.9717391304347789</v>
      </c>
      <c r="R687" s="158" t="e">
        <f t="shared" si="70"/>
        <v>#DIV/0!</v>
      </c>
      <c r="S687" s="158" t="e">
        <f t="shared" si="70"/>
        <v>#DIV/0!</v>
      </c>
      <c r="T687" s="159">
        <f t="shared" si="73"/>
        <v>7.5468082051702865</v>
      </c>
      <c r="V687" s="159">
        <f t="shared" si="74"/>
        <v>5.7033852603302915</v>
      </c>
      <c r="W687" s="159">
        <f t="shared" si="75"/>
        <v>7.5468082051702865</v>
      </c>
    </row>
    <row r="688" spans="1:23" x14ac:dyDescent="0.25">
      <c r="A688" s="154">
        <v>39388</v>
      </c>
      <c r="B688" s="155">
        <v>5472.93</v>
      </c>
      <c r="C688" s="156">
        <v>21.93</v>
      </c>
      <c r="D688" s="155">
        <v>3.4</v>
      </c>
      <c r="E688" s="155">
        <v>8.7899999999999991</v>
      </c>
      <c r="F688" s="160"/>
      <c r="G688" s="160"/>
      <c r="H688" s="157">
        <f t="shared" si="71"/>
        <v>-2.3602956524531371E-2</v>
      </c>
      <c r="I688" s="157">
        <f t="shared" si="71"/>
        <v>-4.2358078602620086E-2</v>
      </c>
      <c r="J688" s="157">
        <f t="shared" si="71"/>
        <v>-3.682719546742208E-2</v>
      </c>
      <c r="K688" s="157">
        <f t="shared" si="69"/>
        <v>-3.0871003307607614E-2</v>
      </c>
      <c r="L688" s="157" t="e">
        <f t="shared" si="69"/>
        <v>#DIV/0!</v>
      </c>
      <c r="M688" s="157" t="e">
        <f t="shared" si="69"/>
        <v>#DIV/0!</v>
      </c>
      <c r="N688" s="158">
        <f t="shared" si="72"/>
        <v>5.5687685059880625</v>
      </c>
      <c r="O688" s="158">
        <f t="shared" si="72"/>
        <v>3.6724880382775202</v>
      </c>
      <c r="P688" s="158">
        <f t="shared" si="72"/>
        <v>1.6760563380281739</v>
      </c>
      <c r="Q688" s="158">
        <f t="shared" si="70"/>
        <v>1.9108695652173875</v>
      </c>
      <c r="R688" s="158" t="e">
        <f t="shared" si="70"/>
        <v>#DIV/0!</v>
      </c>
      <c r="S688" s="158" t="e">
        <f t="shared" si="70"/>
        <v>#DIV/0!</v>
      </c>
      <c r="T688" s="159">
        <f t="shared" si="73"/>
        <v>7.2594139415230821</v>
      </c>
      <c r="V688" s="159">
        <f t="shared" si="74"/>
        <v>5.5687685059880625</v>
      </c>
      <c r="W688" s="159">
        <f t="shared" si="75"/>
        <v>7.2594139415230821</v>
      </c>
    </row>
    <row r="689" spans="1:23" x14ac:dyDescent="0.25">
      <c r="A689" s="154">
        <v>39391</v>
      </c>
      <c r="B689" s="155">
        <v>5360.31</v>
      </c>
      <c r="C689" s="156">
        <v>21.33</v>
      </c>
      <c r="D689" s="155">
        <v>3.54</v>
      </c>
      <c r="E689" s="155">
        <v>8.9700000000000006</v>
      </c>
      <c r="F689" s="160"/>
      <c r="G689" s="160"/>
      <c r="H689" s="157">
        <f t="shared" si="71"/>
        <v>-2.0577643054086159E-2</v>
      </c>
      <c r="I689" s="157">
        <f t="shared" si="71"/>
        <v>-2.7359781121751081E-2</v>
      </c>
      <c r="J689" s="157">
        <f t="shared" si="71"/>
        <v>4.117647058823537E-2</v>
      </c>
      <c r="K689" s="157">
        <f t="shared" si="69"/>
        <v>2.0477815699658786E-2</v>
      </c>
      <c r="L689" s="157" t="e">
        <f t="shared" si="69"/>
        <v>#DIV/0!</v>
      </c>
      <c r="M689" s="157" t="e">
        <f t="shared" si="69"/>
        <v>#DIV/0!</v>
      </c>
      <c r="N689" s="158">
        <f t="shared" si="72"/>
        <v>5.4541763754210031</v>
      </c>
      <c r="O689" s="158">
        <f t="shared" si="72"/>
        <v>3.5720095693779981</v>
      </c>
      <c r="P689" s="158">
        <f t="shared" si="72"/>
        <v>1.7450704225352165</v>
      </c>
      <c r="Q689" s="158">
        <f t="shared" si="70"/>
        <v>1.9499999999999962</v>
      </c>
      <c r="R689" s="158" t="e">
        <f t="shared" si="70"/>
        <v>#DIV/0!</v>
      </c>
      <c r="S689" s="158" t="e">
        <f t="shared" si="70"/>
        <v>#DIV/0!</v>
      </c>
      <c r="T689" s="159">
        <f t="shared" si="73"/>
        <v>7.2670799919132101</v>
      </c>
      <c r="V689" s="159">
        <f t="shared" si="74"/>
        <v>5.4541763754210031</v>
      </c>
      <c r="W689" s="159">
        <f t="shared" si="75"/>
        <v>7.2670799919132101</v>
      </c>
    </row>
    <row r="690" spans="1:23" x14ac:dyDescent="0.25">
      <c r="A690" s="154">
        <v>39392</v>
      </c>
      <c r="B690" s="155">
        <v>5317.55</v>
      </c>
      <c r="C690" s="156">
        <v>21.37</v>
      </c>
      <c r="D690" s="155">
        <v>3.47</v>
      </c>
      <c r="E690" s="155">
        <v>8.91</v>
      </c>
      <c r="F690" s="160"/>
      <c r="G690" s="160"/>
      <c r="H690" s="157">
        <f t="shared" si="71"/>
        <v>-7.9771505752466165E-3</v>
      </c>
      <c r="I690" s="157">
        <f t="shared" si="71"/>
        <v>1.8752930145335966E-3</v>
      </c>
      <c r="J690" s="157">
        <f t="shared" si="71"/>
        <v>-1.9774011299435013E-2</v>
      </c>
      <c r="K690" s="157">
        <f t="shared" si="69"/>
        <v>-6.6889632107024477E-3</v>
      </c>
      <c r="L690" s="157" t="e">
        <f t="shared" si="69"/>
        <v>#DIV/0!</v>
      </c>
      <c r="M690" s="157" t="e">
        <f t="shared" si="69"/>
        <v>#DIV/0!</v>
      </c>
      <c r="N690" s="158">
        <f t="shared" si="72"/>
        <v>5.4106675892103171</v>
      </c>
      <c r="O690" s="158">
        <f t="shared" si="72"/>
        <v>3.5787081339712996</v>
      </c>
      <c r="P690" s="158">
        <f t="shared" si="72"/>
        <v>1.7105633802816953</v>
      </c>
      <c r="Q690" s="158">
        <f t="shared" si="70"/>
        <v>1.9369565217391265</v>
      </c>
      <c r="R690" s="158" t="e">
        <f t="shared" si="70"/>
        <v>#DIV/0!</v>
      </c>
      <c r="S690" s="158" t="e">
        <f t="shared" si="70"/>
        <v>#DIV/0!</v>
      </c>
      <c r="T690" s="159">
        <f t="shared" si="73"/>
        <v>7.226228035992122</v>
      </c>
      <c r="V690" s="159">
        <f t="shared" si="74"/>
        <v>5.4106675892103171</v>
      </c>
      <c r="W690" s="159">
        <f t="shared" si="75"/>
        <v>7.226228035992122</v>
      </c>
    </row>
    <row r="691" spans="1:23" x14ac:dyDescent="0.25">
      <c r="A691" s="154">
        <v>39393</v>
      </c>
      <c r="B691" s="155">
        <v>5350.63</v>
      </c>
      <c r="C691" s="156">
        <v>21.97</v>
      </c>
      <c r="D691" s="155">
        <v>3.47</v>
      </c>
      <c r="E691" s="155">
        <v>9</v>
      </c>
      <c r="F691" s="160"/>
      <c r="G691" s="160"/>
      <c r="H691" s="157">
        <f t="shared" si="71"/>
        <v>6.2209100055476974E-3</v>
      </c>
      <c r="I691" s="157">
        <f t="shared" si="71"/>
        <v>2.8076743097800616E-2</v>
      </c>
      <c r="J691" s="157">
        <f t="shared" si="71"/>
        <v>0</v>
      </c>
      <c r="K691" s="157">
        <f t="shared" si="69"/>
        <v>1.0101010101010166E-2</v>
      </c>
      <c r="L691" s="157" t="e">
        <f t="shared" si="69"/>
        <v>#DIV/0!</v>
      </c>
      <c r="M691" s="157" t="e">
        <f t="shared" si="69"/>
        <v>#DIV/0!</v>
      </c>
      <c r="N691" s="158">
        <f t="shared" si="72"/>
        <v>5.4443268653527284</v>
      </c>
      <c r="O691" s="158">
        <f t="shared" si="72"/>
        <v>3.6791866028708213</v>
      </c>
      <c r="P691" s="158">
        <f t="shared" si="72"/>
        <v>1.7105633802816953</v>
      </c>
      <c r="Q691" s="158">
        <f t="shared" si="70"/>
        <v>1.9565217391304308</v>
      </c>
      <c r="R691" s="158" t="e">
        <f t="shared" si="70"/>
        <v>#DIV/0!</v>
      </c>
      <c r="S691" s="158" t="e">
        <f t="shared" si="70"/>
        <v>#DIV/0!</v>
      </c>
      <c r="T691" s="159">
        <f t="shared" si="73"/>
        <v>7.3462717222829479</v>
      </c>
      <c r="V691" s="159">
        <f t="shared" si="74"/>
        <v>5.4443268653527284</v>
      </c>
      <c r="W691" s="159">
        <f t="shared" si="75"/>
        <v>7.3462717222829479</v>
      </c>
    </row>
    <row r="692" spans="1:23" x14ac:dyDescent="0.25">
      <c r="A692" s="154">
        <v>39394</v>
      </c>
      <c r="B692" s="155">
        <v>5093.67</v>
      </c>
      <c r="C692" s="156">
        <v>20.81</v>
      </c>
      <c r="D692" s="155">
        <v>3.42</v>
      </c>
      <c r="E692" s="155">
        <v>8.57</v>
      </c>
      <c r="F692" s="160"/>
      <c r="G692" s="160"/>
      <c r="H692" s="157">
        <f t="shared" si="71"/>
        <v>-4.8024251349841007E-2</v>
      </c>
      <c r="I692" s="157">
        <f t="shared" si="71"/>
        <v>-5.2799271734182973E-2</v>
      </c>
      <c r="J692" s="157">
        <f t="shared" si="71"/>
        <v>-1.4409221902017322E-2</v>
      </c>
      <c r="K692" s="157">
        <f t="shared" si="69"/>
        <v>-4.7777777777777697E-2</v>
      </c>
      <c r="L692" s="157" t="e">
        <f t="shared" si="69"/>
        <v>#DIV/0!</v>
      </c>
      <c r="M692" s="157" t="e">
        <f t="shared" si="69"/>
        <v>#DIV/0!</v>
      </c>
      <c r="N692" s="158">
        <f t="shared" si="72"/>
        <v>5.1828671435403368</v>
      </c>
      <c r="O692" s="158">
        <f t="shared" si="72"/>
        <v>3.4849282296650794</v>
      </c>
      <c r="P692" s="158">
        <f t="shared" si="72"/>
        <v>1.6859154929577516</v>
      </c>
      <c r="Q692" s="158">
        <f t="shared" si="70"/>
        <v>1.863043478260866</v>
      </c>
      <c r="R692" s="158" t="e">
        <f t="shared" si="70"/>
        <v>#DIV/0!</v>
      </c>
      <c r="S692" s="158" t="e">
        <f t="shared" si="70"/>
        <v>#DIV/0!</v>
      </c>
      <c r="T692" s="159">
        <f t="shared" si="73"/>
        <v>7.0338872008836963</v>
      </c>
      <c r="V692" s="159">
        <f t="shared" si="74"/>
        <v>5.1828671435403368</v>
      </c>
      <c r="W692" s="159">
        <f t="shared" si="75"/>
        <v>7.0338872008836963</v>
      </c>
    </row>
    <row r="693" spans="1:23" x14ac:dyDescent="0.25">
      <c r="A693" s="154">
        <v>39395</v>
      </c>
      <c r="B693" s="155">
        <v>5040.53</v>
      </c>
      <c r="C693" s="156">
        <v>20.62</v>
      </c>
      <c r="D693" s="155">
        <v>3.18</v>
      </c>
      <c r="E693" s="155">
        <v>8.1999999999999993</v>
      </c>
      <c r="F693" s="160"/>
      <c r="G693" s="160"/>
      <c r="H693" s="157">
        <f t="shared" si="71"/>
        <v>-1.0432556486776767E-2</v>
      </c>
      <c r="I693" s="157">
        <f t="shared" si="71"/>
        <v>-9.1302258529551983E-3</v>
      </c>
      <c r="J693" s="157">
        <f t="shared" si="71"/>
        <v>-7.0175438596491113E-2</v>
      </c>
      <c r="K693" s="157">
        <f t="shared" si="69"/>
        <v>-4.3173862310385225E-2</v>
      </c>
      <c r="L693" s="157" t="e">
        <f t="shared" si="69"/>
        <v>#DIV/0!</v>
      </c>
      <c r="M693" s="157" t="e">
        <f t="shared" si="69"/>
        <v>#DIV/0!</v>
      </c>
      <c r="N693" s="158">
        <f t="shared" si="72"/>
        <v>5.128796589301893</v>
      </c>
      <c r="O693" s="158">
        <f t="shared" si="72"/>
        <v>3.4531100478468981</v>
      </c>
      <c r="P693" s="158">
        <f t="shared" si="72"/>
        <v>1.5676056338028219</v>
      </c>
      <c r="Q693" s="158">
        <f t="shared" si="70"/>
        <v>1.7826086956521703</v>
      </c>
      <c r="R693" s="158" t="e">
        <f t="shared" si="70"/>
        <v>#DIV/0!</v>
      </c>
      <c r="S693" s="158" t="e">
        <f t="shared" si="70"/>
        <v>#DIV/0!</v>
      </c>
      <c r="T693" s="159">
        <f t="shared" si="73"/>
        <v>6.8033243773018901</v>
      </c>
      <c r="V693" s="159">
        <f t="shared" si="74"/>
        <v>5.128796589301893</v>
      </c>
      <c r="W693" s="159">
        <f t="shared" si="75"/>
        <v>6.8033243773018901</v>
      </c>
    </row>
    <row r="694" spans="1:23" x14ac:dyDescent="0.25">
      <c r="A694" s="154">
        <v>39398</v>
      </c>
      <c r="B694" s="155">
        <v>4978.25</v>
      </c>
      <c r="C694" s="156">
        <v>20.78</v>
      </c>
      <c r="D694" s="155">
        <v>3.12</v>
      </c>
      <c r="E694" s="155">
        <v>7.53</v>
      </c>
      <c r="F694" s="160"/>
      <c r="G694" s="160"/>
      <c r="H694" s="157">
        <f t="shared" si="71"/>
        <v>-1.2355843532326882E-2</v>
      </c>
      <c r="I694" s="157">
        <f t="shared" si="71"/>
        <v>7.7594568380212614E-3</v>
      </c>
      <c r="J694" s="157">
        <f t="shared" si="71"/>
        <v>-1.8867924528301883E-2</v>
      </c>
      <c r="K694" s="157">
        <f t="shared" si="69"/>
        <v>-8.1707317073170582E-2</v>
      </c>
      <c r="L694" s="157" t="e">
        <f t="shared" si="69"/>
        <v>#DIV/0!</v>
      </c>
      <c r="M694" s="157" t="e">
        <f t="shared" si="69"/>
        <v>#DIV/0!</v>
      </c>
      <c r="N694" s="158">
        <f t="shared" si="72"/>
        <v>5.0654259811353466</v>
      </c>
      <c r="O694" s="158">
        <f t="shared" si="72"/>
        <v>3.4799043062201038</v>
      </c>
      <c r="P694" s="158">
        <f t="shared" si="72"/>
        <v>1.5380281690140893</v>
      </c>
      <c r="Q694" s="158">
        <f t="shared" si="70"/>
        <v>1.6369565217391273</v>
      </c>
      <c r="R694" s="158" t="e">
        <f t="shared" si="70"/>
        <v>#DIV/0!</v>
      </c>
      <c r="S694" s="158" t="e">
        <f t="shared" si="70"/>
        <v>#DIV/0!</v>
      </c>
      <c r="T694" s="159">
        <f t="shared" si="73"/>
        <v>6.6548889969733205</v>
      </c>
      <c r="V694" s="159">
        <f t="shared" si="74"/>
        <v>5.0654259811353466</v>
      </c>
      <c r="W694" s="159">
        <f t="shared" si="75"/>
        <v>6.6548889969733205</v>
      </c>
    </row>
    <row r="695" spans="1:23" x14ac:dyDescent="0.25">
      <c r="A695" s="154">
        <v>39399</v>
      </c>
      <c r="B695" s="155">
        <v>4939.24</v>
      </c>
      <c r="C695" s="156">
        <v>20.3</v>
      </c>
      <c r="D695" s="155">
        <v>3.12</v>
      </c>
      <c r="E695" s="155">
        <v>7.76</v>
      </c>
      <c r="F695" s="160"/>
      <c r="G695" s="160"/>
      <c r="H695" s="157">
        <f t="shared" si="71"/>
        <v>-7.8360869783559162E-3</v>
      </c>
      <c r="I695" s="157">
        <f t="shared" si="71"/>
        <v>-2.3099133782483183E-2</v>
      </c>
      <c r="J695" s="157">
        <f t="shared" si="71"/>
        <v>0</v>
      </c>
      <c r="K695" s="157">
        <f t="shared" si="69"/>
        <v>3.0544488711819362E-2</v>
      </c>
      <c r="L695" s="157" t="e">
        <f t="shared" si="69"/>
        <v>#DIV/0!</v>
      </c>
      <c r="M695" s="157" t="e">
        <f t="shared" si="69"/>
        <v>#DIV/0!</v>
      </c>
      <c r="N695" s="158">
        <f t="shared" si="72"/>
        <v>5.0257328625647464</v>
      </c>
      <c r="O695" s="158">
        <f t="shared" si="72"/>
        <v>3.3995215311004863</v>
      </c>
      <c r="P695" s="158">
        <f t="shared" si="72"/>
        <v>1.5380281690140893</v>
      </c>
      <c r="Q695" s="158">
        <f t="shared" si="70"/>
        <v>1.6869565217391271</v>
      </c>
      <c r="R695" s="158" t="e">
        <f t="shared" si="70"/>
        <v>#DIV/0!</v>
      </c>
      <c r="S695" s="158" t="e">
        <f t="shared" si="70"/>
        <v>#DIV/0!</v>
      </c>
      <c r="T695" s="159">
        <f t="shared" si="73"/>
        <v>6.6245062218537027</v>
      </c>
      <c r="V695" s="159">
        <f t="shared" si="74"/>
        <v>5.0257328625647464</v>
      </c>
      <c r="W695" s="159">
        <f t="shared" si="75"/>
        <v>6.6245062218537027</v>
      </c>
    </row>
    <row r="696" spans="1:23" x14ac:dyDescent="0.25">
      <c r="A696" s="154">
        <v>39400</v>
      </c>
      <c r="B696" s="155">
        <v>5145.8900000000003</v>
      </c>
      <c r="C696" s="156">
        <v>21.1</v>
      </c>
      <c r="D696" s="155">
        <v>3.24</v>
      </c>
      <c r="E696" s="155">
        <v>8.0500000000000007</v>
      </c>
      <c r="F696" s="160"/>
      <c r="G696" s="160"/>
      <c r="H696" s="157">
        <f t="shared" si="71"/>
        <v>4.1838420485742933E-2</v>
      </c>
      <c r="I696" s="157">
        <f t="shared" si="71"/>
        <v>3.9408866995073843E-2</v>
      </c>
      <c r="J696" s="157">
        <f t="shared" si="71"/>
        <v>3.8461538461538547E-2</v>
      </c>
      <c r="K696" s="157">
        <f t="shared" si="69"/>
        <v>3.7371134020618646E-2</v>
      </c>
      <c r="L696" s="157" t="e">
        <f t="shared" si="69"/>
        <v>#DIV/0!</v>
      </c>
      <c r="M696" s="157" t="e">
        <f t="shared" si="69"/>
        <v>#DIV/0!</v>
      </c>
      <c r="N696" s="158">
        <f t="shared" si="72"/>
        <v>5.2360015873177463</v>
      </c>
      <c r="O696" s="158">
        <f t="shared" si="72"/>
        <v>3.5334928229665152</v>
      </c>
      <c r="P696" s="158">
        <f t="shared" si="72"/>
        <v>1.5971830985915545</v>
      </c>
      <c r="Q696" s="158">
        <f t="shared" si="70"/>
        <v>1.7499999999999967</v>
      </c>
      <c r="R696" s="158" t="e">
        <f t="shared" si="70"/>
        <v>#DIV/0!</v>
      </c>
      <c r="S696" s="158" t="e">
        <f t="shared" si="70"/>
        <v>#DIV/0!</v>
      </c>
      <c r="T696" s="159">
        <f t="shared" si="73"/>
        <v>6.8806759215580664</v>
      </c>
      <c r="V696" s="159">
        <f t="shared" si="74"/>
        <v>5.2360015873177463</v>
      </c>
      <c r="W696" s="159">
        <f t="shared" si="75"/>
        <v>6.8806759215580664</v>
      </c>
    </row>
    <row r="697" spans="1:23" x14ac:dyDescent="0.25">
      <c r="A697" s="154">
        <v>39401</v>
      </c>
      <c r="B697" s="155">
        <v>5081.1099999999997</v>
      </c>
      <c r="C697" s="156">
        <v>21.02</v>
      </c>
      <c r="D697" s="155">
        <v>3.12</v>
      </c>
      <c r="E697" s="155">
        <v>8.0399999999999991</v>
      </c>
      <c r="F697" s="160"/>
      <c r="G697" s="160"/>
      <c r="H697" s="157">
        <f t="shared" si="71"/>
        <v>-1.25886872824722E-2</v>
      </c>
      <c r="I697" s="157">
        <f t="shared" si="71"/>
        <v>-3.7914691943128354E-3</v>
      </c>
      <c r="J697" s="157">
        <f t="shared" si="71"/>
        <v>-3.703703703703709E-2</v>
      </c>
      <c r="K697" s="157">
        <f t="shared" si="69"/>
        <v>-1.2422360248449671E-3</v>
      </c>
      <c r="L697" s="157" t="e">
        <f t="shared" si="69"/>
        <v>#DIV/0!</v>
      </c>
      <c r="M697" s="157" t="e">
        <f t="shared" si="69"/>
        <v>#DIV/0!</v>
      </c>
      <c r="N697" s="158">
        <f t="shared" si="72"/>
        <v>5.1700872007244749</v>
      </c>
      <c r="O697" s="158">
        <f t="shared" si="72"/>
        <v>3.5200956937799122</v>
      </c>
      <c r="P697" s="158">
        <f t="shared" si="72"/>
        <v>1.5380281690140893</v>
      </c>
      <c r="Q697" s="158">
        <f t="shared" si="70"/>
        <v>1.7478260869565181</v>
      </c>
      <c r="R697" s="158" t="e">
        <f t="shared" si="70"/>
        <v>#DIV/0!</v>
      </c>
      <c r="S697" s="158" t="e">
        <f t="shared" si="70"/>
        <v>#DIV/0!</v>
      </c>
      <c r="T697" s="159">
        <f t="shared" si="73"/>
        <v>6.80594994975052</v>
      </c>
      <c r="V697" s="159">
        <f t="shared" si="74"/>
        <v>5.1700872007244749</v>
      </c>
      <c r="W697" s="159">
        <f t="shared" si="75"/>
        <v>6.80594994975052</v>
      </c>
    </row>
    <row r="698" spans="1:23" x14ac:dyDescent="0.25">
      <c r="A698" s="154">
        <v>39402</v>
      </c>
      <c r="B698" s="155">
        <v>5007.66</v>
      </c>
      <c r="C698" s="156">
        <v>20.52</v>
      </c>
      <c r="D698" s="155">
        <v>3.21</v>
      </c>
      <c r="E698" s="155">
        <v>8.16</v>
      </c>
      <c r="F698" s="160"/>
      <c r="G698" s="160"/>
      <c r="H698" s="157">
        <f t="shared" si="71"/>
        <v>-1.4455502833042311E-2</v>
      </c>
      <c r="I698" s="157">
        <f t="shared" si="71"/>
        <v>-2.378686964795429E-2</v>
      </c>
      <c r="J698" s="157">
        <f t="shared" si="71"/>
        <v>2.8846153846153744E-2</v>
      </c>
      <c r="K698" s="157">
        <f t="shared" si="69"/>
        <v>1.4925373134328401E-2</v>
      </c>
      <c r="L698" s="157" t="e">
        <f t="shared" si="69"/>
        <v>#DIV/0!</v>
      </c>
      <c r="M698" s="157" t="e">
        <f t="shared" si="69"/>
        <v>#DIV/0!</v>
      </c>
      <c r="N698" s="158">
        <f t="shared" si="72"/>
        <v>5.0953509905473267</v>
      </c>
      <c r="O698" s="158">
        <f t="shared" si="72"/>
        <v>3.4363636363636441</v>
      </c>
      <c r="P698" s="158">
        <f t="shared" si="72"/>
        <v>1.582394366197188</v>
      </c>
      <c r="Q698" s="158">
        <f t="shared" si="70"/>
        <v>1.7739130434782573</v>
      </c>
      <c r="R698" s="158" t="e">
        <f t="shared" si="70"/>
        <v>#DIV/0!</v>
      </c>
      <c r="S698" s="158" t="e">
        <f t="shared" si="70"/>
        <v>#DIV/0!</v>
      </c>
      <c r="T698" s="159">
        <f t="shared" si="73"/>
        <v>6.7926710460390893</v>
      </c>
      <c r="V698" s="159">
        <f t="shared" si="74"/>
        <v>5.0953509905473267</v>
      </c>
      <c r="W698" s="159">
        <f t="shared" si="75"/>
        <v>6.7926710460390893</v>
      </c>
    </row>
    <row r="699" spans="1:23" x14ac:dyDescent="0.25">
      <c r="A699" s="154">
        <v>39405</v>
      </c>
      <c r="B699" s="155">
        <v>4994.42</v>
      </c>
      <c r="C699" s="156">
        <v>19.86</v>
      </c>
      <c r="D699" s="155">
        <v>3.27</v>
      </c>
      <c r="E699" s="155">
        <v>8.4499999999999993</v>
      </c>
      <c r="F699" s="160"/>
      <c r="G699" s="160"/>
      <c r="H699" s="157">
        <f t="shared" si="71"/>
        <v>-2.6439494694128207E-3</v>
      </c>
      <c r="I699" s="157">
        <f t="shared" si="71"/>
        <v>-3.2163742690058506E-2</v>
      </c>
      <c r="J699" s="157">
        <f t="shared" si="71"/>
        <v>1.8691588785046731E-2</v>
      </c>
      <c r="K699" s="157">
        <f t="shared" si="69"/>
        <v>3.5539215686274384E-2</v>
      </c>
      <c r="L699" s="157" t="e">
        <f t="shared" si="69"/>
        <v>#DIV/0!</v>
      </c>
      <c r="M699" s="157" t="e">
        <f t="shared" si="69"/>
        <v>#DIV/0!</v>
      </c>
      <c r="N699" s="158">
        <f t="shared" si="72"/>
        <v>5.0818791399993968</v>
      </c>
      <c r="O699" s="158">
        <f t="shared" si="72"/>
        <v>3.3258373205741703</v>
      </c>
      <c r="P699" s="158">
        <f t="shared" si="72"/>
        <v>1.6119718309859206</v>
      </c>
      <c r="Q699" s="158">
        <f t="shared" si="70"/>
        <v>1.8369565217391266</v>
      </c>
      <c r="R699" s="158" t="e">
        <f t="shared" si="70"/>
        <v>#DIV/0!</v>
      </c>
      <c r="S699" s="158" t="e">
        <f t="shared" si="70"/>
        <v>#DIV/0!</v>
      </c>
      <c r="T699" s="159">
        <f t="shared" si="73"/>
        <v>6.7747656732992168</v>
      </c>
      <c r="V699" s="159">
        <f t="shared" si="74"/>
        <v>5.0818791399993968</v>
      </c>
      <c r="W699" s="159">
        <f t="shared" si="75"/>
        <v>6.7747656732992168</v>
      </c>
    </row>
    <row r="700" spans="1:23" x14ac:dyDescent="0.25">
      <c r="A700" s="154">
        <v>39406</v>
      </c>
      <c r="B700" s="155">
        <v>5069.38</v>
      </c>
      <c r="C700" s="156">
        <v>19.89</v>
      </c>
      <c r="D700" s="155">
        <v>3.3</v>
      </c>
      <c r="E700" s="155">
        <v>9.11</v>
      </c>
      <c r="F700" s="160"/>
      <c r="G700" s="160"/>
      <c r="H700" s="157">
        <f t="shared" si="71"/>
        <v>1.5008749764737539E-2</v>
      </c>
      <c r="I700" s="157">
        <f t="shared" si="71"/>
        <v>1.5105740181269312E-3</v>
      </c>
      <c r="J700" s="157">
        <f t="shared" si="71"/>
        <v>9.1743119266054496E-3</v>
      </c>
      <c r="K700" s="157">
        <f t="shared" si="69"/>
        <v>7.8106508875739777E-2</v>
      </c>
      <c r="L700" s="157" t="e">
        <f t="shared" si="69"/>
        <v>#DIV/0!</v>
      </c>
      <c r="M700" s="157" t="e">
        <f t="shared" si="69"/>
        <v>#DIV/0!</v>
      </c>
      <c r="N700" s="158">
        <f t="shared" si="72"/>
        <v>5.1581517923462874</v>
      </c>
      <c r="O700" s="158">
        <f t="shared" si="72"/>
        <v>3.3308612440191463</v>
      </c>
      <c r="P700" s="158">
        <f t="shared" si="72"/>
        <v>1.6267605633802866</v>
      </c>
      <c r="Q700" s="158">
        <f t="shared" si="70"/>
        <v>1.9804347826086917</v>
      </c>
      <c r="R700" s="158" t="e">
        <f t="shared" si="70"/>
        <v>#DIV/0!</v>
      </c>
      <c r="S700" s="158" t="e">
        <f t="shared" si="70"/>
        <v>#DIV/0!</v>
      </c>
      <c r="T700" s="159">
        <f t="shared" si="73"/>
        <v>6.9380565900081246</v>
      </c>
      <c r="V700" s="159">
        <f t="shared" si="74"/>
        <v>5.1581517923462874</v>
      </c>
      <c r="W700" s="159">
        <f t="shared" si="75"/>
        <v>6.9380565900081246</v>
      </c>
    </row>
    <row r="701" spans="1:23" x14ac:dyDescent="0.25">
      <c r="A701" s="154">
        <v>39407</v>
      </c>
      <c r="B701" s="155">
        <v>4997.62</v>
      </c>
      <c r="C701" s="156">
        <v>19.63</v>
      </c>
      <c r="D701" s="155">
        <v>3.25</v>
      </c>
      <c r="E701" s="155">
        <v>8.9600000000000009</v>
      </c>
      <c r="F701" s="160"/>
      <c r="G701" s="160"/>
      <c r="H701" s="157">
        <f t="shared" si="71"/>
        <v>-1.4155577210625436E-2</v>
      </c>
      <c r="I701" s="157">
        <f t="shared" si="71"/>
        <v>-1.3071895424836666E-2</v>
      </c>
      <c r="J701" s="157">
        <f t="shared" si="71"/>
        <v>-1.5151515151515138E-2</v>
      </c>
      <c r="K701" s="157">
        <f t="shared" si="69"/>
        <v>-1.6465422612513603E-2</v>
      </c>
      <c r="L701" s="157" t="e">
        <f t="shared" si="69"/>
        <v>#DIV/0!</v>
      </c>
      <c r="M701" s="157" t="e">
        <f t="shared" si="69"/>
        <v>#DIV/0!</v>
      </c>
      <c r="N701" s="158">
        <f t="shared" si="72"/>
        <v>5.0851351763856032</v>
      </c>
      <c r="O701" s="158">
        <f t="shared" si="72"/>
        <v>3.2873205741626865</v>
      </c>
      <c r="P701" s="158">
        <f t="shared" si="72"/>
        <v>1.6021126760563429</v>
      </c>
      <c r="Q701" s="158">
        <f t="shared" si="70"/>
        <v>1.947826086956518</v>
      </c>
      <c r="R701" s="158" t="e">
        <f t="shared" si="70"/>
        <v>#DIV/0!</v>
      </c>
      <c r="S701" s="158" t="e">
        <f t="shared" si="70"/>
        <v>#DIV/0!</v>
      </c>
      <c r="T701" s="159">
        <f t="shared" si="73"/>
        <v>6.8372593371755475</v>
      </c>
      <c r="V701" s="159">
        <f t="shared" si="74"/>
        <v>5.0851351763856032</v>
      </c>
      <c r="W701" s="159">
        <f t="shared" si="75"/>
        <v>6.8372593371755475</v>
      </c>
    </row>
    <row r="702" spans="1:23" x14ac:dyDescent="0.25">
      <c r="A702" s="154">
        <v>39408</v>
      </c>
      <c r="B702" s="155">
        <v>4772.62</v>
      </c>
      <c r="C702" s="156">
        <v>18.91</v>
      </c>
      <c r="D702" s="155">
        <v>3.03</v>
      </c>
      <c r="E702" s="155">
        <v>8.59</v>
      </c>
      <c r="F702" s="160"/>
      <c r="G702" s="160"/>
      <c r="H702" s="157">
        <f t="shared" si="71"/>
        <v>-4.5021430200775536E-2</v>
      </c>
      <c r="I702" s="157">
        <f t="shared" si="71"/>
        <v>-3.6678553234844591E-2</v>
      </c>
      <c r="J702" s="157">
        <f t="shared" si="71"/>
        <v>-6.7692307692307718E-2</v>
      </c>
      <c r="K702" s="157">
        <f t="shared" si="71"/>
        <v>-4.1294642857143016E-2</v>
      </c>
      <c r="L702" s="157" t="e">
        <f t="shared" si="71"/>
        <v>#DIV/0!</v>
      </c>
      <c r="M702" s="157" t="e">
        <f t="shared" si="71"/>
        <v>#DIV/0!</v>
      </c>
      <c r="N702" s="158">
        <f t="shared" si="72"/>
        <v>4.8561951179804508</v>
      </c>
      <c r="O702" s="158">
        <f t="shared" si="72"/>
        <v>3.1667464114832606</v>
      </c>
      <c r="P702" s="158">
        <f t="shared" si="72"/>
        <v>1.4936619718309905</v>
      </c>
      <c r="Q702" s="158">
        <f t="shared" si="72"/>
        <v>1.8673913043478223</v>
      </c>
      <c r="R702" s="158" t="e">
        <f t="shared" si="72"/>
        <v>#DIV/0!</v>
      </c>
      <c r="S702" s="158" t="e">
        <f t="shared" si="72"/>
        <v>#DIV/0!</v>
      </c>
      <c r="T702" s="159">
        <f t="shared" si="73"/>
        <v>6.527799687662073</v>
      </c>
      <c r="V702" s="159">
        <f t="shared" si="74"/>
        <v>4.8561951179804508</v>
      </c>
      <c r="W702" s="159">
        <f t="shared" si="75"/>
        <v>6.527799687662073</v>
      </c>
    </row>
    <row r="703" spans="1:23" x14ac:dyDescent="0.25">
      <c r="A703" s="154">
        <v>39409</v>
      </c>
      <c r="B703" s="155">
        <v>4856.16</v>
      </c>
      <c r="C703" s="156">
        <v>19.420000000000002</v>
      </c>
      <c r="D703" s="155">
        <v>3.08</v>
      </c>
      <c r="E703" s="155">
        <v>8.89</v>
      </c>
      <c r="F703" s="160"/>
      <c r="G703" s="160"/>
      <c r="H703" s="157">
        <f t="shared" ref="H703:M745" si="76">B703/B702-1</f>
        <v>1.750401247113742E-2</v>
      </c>
      <c r="I703" s="157">
        <f t="shared" si="76"/>
        <v>2.6969857218402948E-2</v>
      </c>
      <c r="J703" s="157">
        <f t="shared" si="76"/>
        <v>1.650165016501659E-2</v>
      </c>
      <c r="K703" s="157">
        <f t="shared" si="76"/>
        <v>3.4924330616996624E-2</v>
      </c>
      <c r="L703" s="157" t="e">
        <f t="shared" si="76"/>
        <v>#DIV/0!</v>
      </c>
      <c r="M703" s="157" t="e">
        <f t="shared" si="76"/>
        <v>#DIV/0!</v>
      </c>
      <c r="N703" s="158">
        <f t="shared" ref="N703:S745" si="77">N702*(1+H703)</f>
        <v>4.9411980178878574</v>
      </c>
      <c r="O703" s="158">
        <f t="shared" si="77"/>
        <v>3.2521531100478542</v>
      </c>
      <c r="P703" s="158">
        <f t="shared" si="77"/>
        <v>1.5183098591549344</v>
      </c>
      <c r="Q703" s="158">
        <f t="shared" si="77"/>
        <v>1.9326086956521702</v>
      </c>
      <c r="R703" s="158" t="e">
        <f t="shared" si="77"/>
        <v>#DIV/0!</v>
      </c>
      <c r="S703" s="158" t="e">
        <f t="shared" si="77"/>
        <v>#DIV/0!</v>
      </c>
      <c r="T703" s="159">
        <f t="shared" si="73"/>
        <v>6.7030716648549582</v>
      </c>
      <c r="V703" s="159">
        <f t="shared" si="74"/>
        <v>4.9411980178878574</v>
      </c>
      <c r="W703" s="159">
        <f t="shared" si="75"/>
        <v>6.7030716648549582</v>
      </c>
    </row>
    <row r="704" spans="1:23" x14ac:dyDescent="0.25">
      <c r="A704" s="154">
        <v>39412</v>
      </c>
      <c r="B704" s="155">
        <v>4800.08</v>
      </c>
      <c r="C704" s="156">
        <v>19.41</v>
      </c>
      <c r="D704" s="155">
        <v>3.03</v>
      </c>
      <c r="E704" s="155">
        <v>9.08</v>
      </c>
      <c r="F704" s="160"/>
      <c r="G704" s="160"/>
      <c r="H704" s="157">
        <f t="shared" si="76"/>
        <v>-1.1548219169055352E-2</v>
      </c>
      <c r="I704" s="157">
        <f t="shared" si="76"/>
        <v>-5.14933058702427E-4</v>
      </c>
      <c r="J704" s="157">
        <f t="shared" si="76"/>
        <v>-1.6233766233766267E-2</v>
      </c>
      <c r="K704" s="157">
        <f t="shared" si="76"/>
        <v>2.1372328458942658E-2</v>
      </c>
      <c r="L704" s="157" t="e">
        <f t="shared" si="76"/>
        <v>#DIV/0!</v>
      </c>
      <c r="M704" s="157" t="e">
        <f t="shared" si="76"/>
        <v>#DIV/0!</v>
      </c>
      <c r="N704" s="158">
        <f t="shared" si="77"/>
        <v>4.8841359802195869</v>
      </c>
      <c r="O704" s="158">
        <f t="shared" si="77"/>
        <v>3.2504784688995287</v>
      </c>
      <c r="P704" s="158">
        <f t="shared" si="77"/>
        <v>1.4936619718309907</v>
      </c>
      <c r="Q704" s="158">
        <f t="shared" si="77"/>
        <v>1.973913043478257</v>
      </c>
      <c r="R704" s="158" t="e">
        <f t="shared" si="77"/>
        <v>#DIV/0!</v>
      </c>
      <c r="S704" s="158" t="e">
        <f t="shared" si="77"/>
        <v>#DIV/0!</v>
      </c>
      <c r="T704" s="159">
        <f t="shared" si="73"/>
        <v>6.7180534842087765</v>
      </c>
      <c r="V704" s="159">
        <f t="shared" si="74"/>
        <v>4.8841359802195869</v>
      </c>
      <c r="W704" s="159">
        <f t="shared" si="75"/>
        <v>6.7180534842087765</v>
      </c>
    </row>
    <row r="705" spans="1:23" x14ac:dyDescent="0.25">
      <c r="A705" s="154">
        <v>39413</v>
      </c>
      <c r="B705" s="155">
        <v>4711.1499999999996</v>
      </c>
      <c r="C705" s="156">
        <v>19.05</v>
      </c>
      <c r="D705" s="155">
        <v>3.04</v>
      </c>
      <c r="E705" s="155">
        <v>8.9499999999999993</v>
      </c>
      <c r="F705" s="160"/>
      <c r="G705" s="160"/>
      <c r="H705" s="157">
        <f t="shared" si="76"/>
        <v>-1.8526774553757508E-2</v>
      </c>
      <c r="I705" s="157">
        <f t="shared" si="76"/>
        <v>-1.8547140649149862E-2</v>
      </c>
      <c r="J705" s="157">
        <f t="shared" si="76"/>
        <v>3.3003300330034513E-3</v>
      </c>
      <c r="K705" s="157">
        <f t="shared" si="76"/>
        <v>-1.4317180616740144E-2</v>
      </c>
      <c r="L705" s="157" t="e">
        <f t="shared" si="76"/>
        <v>#DIV/0!</v>
      </c>
      <c r="M705" s="157" t="e">
        <f t="shared" si="76"/>
        <v>#DIV/0!</v>
      </c>
      <c r="N705" s="158">
        <f t="shared" si="77"/>
        <v>4.7936486940241636</v>
      </c>
      <c r="O705" s="158">
        <f t="shared" si="77"/>
        <v>3.1901913875598158</v>
      </c>
      <c r="P705" s="158">
        <f t="shared" si="77"/>
        <v>1.4985915492957798</v>
      </c>
      <c r="Q705" s="158">
        <f t="shared" si="77"/>
        <v>1.9456521739130397</v>
      </c>
      <c r="R705" s="158" t="e">
        <f t="shared" si="77"/>
        <v>#DIV/0!</v>
      </c>
      <c r="S705" s="158" t="e">
        <f t="shared" si="77"/>
        <v>#DIV/0!</v>
      </c>
      <c r="T705" s="159">
        <f t="shared" si="73"/>
        <v>6.634435110768635</v>
      </c>
      <c r="V705" s="159">
        <f t="shared" si="74"/>
        <v>4.7936486940241636</v>
      </c>
      <c r="W705" s="159">
        <f t="shared" si="75"/>
        <v>6.634435110768635</v>
      </c>
    </row>
    <row r="706" spans="1:23" x14ac:dyDescent="0.25">
      <c r="A706" s="154">
        <v>39414</v>
      </c>
      <c r="B706" s="155">
        <v>4648.75</v>
      </c>
      <c r="C706" s="156">
        <v>19.13</v>
      </c>
      <c r="D706" s="155">
        <v>3.02</v>
      </c>
      <c r="E706" s="155">
        <v>8.6999999999999993</v>
      </c>
      <c r="F706" s="160"/>
      <c r="G706" s="160"/>
      <c r="H706" s="157">
        <f t="shared" si="76"/>
        <v>-1.3245173683707701E-2</v>
      </c>
      <c r="I706" s="157">
        <f t="shared" si="76"/>
        <v>4.1994750656166868E-3</v>
      </c>
      <c r="J706" s="157">
        <f t="shared" si="76"/>
        <v>-6.5789473684210176E-3</v>
      </c>
      <c r="K706" s="157">
        <f t="shared" si="76"/>
        <v>-2.7932960893854775E-2</v>
      </c>
      <c r="L706" s="157" t="e">
        <f t="shared" si="76"/>
        <v>#DIV/0!</v>
      </c>
      <c r="M706" s="157" t="e">
        <f t="shared" si="76"/>
        <v>#DIV/0!</v>
      </c>
      <c r="N706" s="158">
        <f t="shared" si="77"/>
        <v>4.7301559844931349</v>
      </c>
      <c r="O706" s="158">
        <f t="shared" si="77"/>
        <v>3.2035885167464184</v>
      </c>
      <c r="P706" s="158">
        <f t="shared" si="77"/>
        <v>1.4887323943662023</v>
      </c>
      <c r="Q706" s="158">
        <f t="shared" si="77"/>
        <v>1.8913043478260831</v>
      </c>
      <c r="R706" s="158" t="e">
        <f t="shared" si="77"/>
        <v>#DIV/0!</v>
      </c>
      <c r="S706" s="158" t="e">
        <f t="shared" si="77"/>
        <v>#DIV/0!</v>
      </c>
      <c r="T706" s="159">
        <f t="shared" si="73"/>
        <v>6.5836252589387039</v>
      </c>
      <c r="V706" s="159">
        <f t="shared" si="74"/>
        <v>4.7301559844931349</v>
      </c>
      <c r="W706" s="159">
        <f t="shared" si="75"/>
        <v>6.5836252589387039</v>
      </c>
    </row>
    <row r="707" spans="1:23" x14ac:dyDescent="0.25">
      <c r="A707" s="154">
        <v>39415</v>
      </c>
      <c r="B707" s="155">
        <v>4842.07</v>
      </c>
      <c r="C707" s="156">
        <v>20.36</v>
      </c>
      <c r="D707" s="155">
        <v>3.15</v>
      </c>
      <c r="E707" s="155">
        <v>8.76</v>
      </c>
      <c r="F707" s="160"/>
      <c r="G707" s="160"/>
      <c r="H707" s="157">
        <f t="shared" si="76"/>
        <v>4.1585372411938604E-2</v>
      </c>
      <c r="I707" s="157">
        <f t="shared" si="76"/>
        <v>6.4296915838996327E-2</v>
      </c>
      <c r="J707" s="157">
        <f t="shared" si="76"/>
        <v>4.3046357615893927E-2</v>
      </c>
      <c r="K707" s="157">
        <f t="shared" si="76"/>
        <v>6.8965517241379448E-3</v>
      </c>
      <c r="L707" s="157" t="e">
        <f t="shared" si="76"/>
        <v>#DIV/0!</v>
      </c>
      <c r="M707" s="157" t="e">
        <f t="shared" si="76"/>
        <v>#DIV/0!</v>
      </c>
      <c r="N707" s="158">
        <f t="shared" si="77"/>
        <v>4.9268612826748424</v>
      </c>
      <c r="O707" s="158">
        <f t="shared" si="77"/>
        <v>3.4095693779904379</v>
      </c>
      <c r="P707" s="158">
        <f t="shared" si="77"/>
        <v>1.5528169014084559</v>
      </c>
      <c r="Q707" s="158">
        <f t="shared" si="77"/>
        <v>1.9043478260869526</v>
      </c>
      <c r="R707" s="158" t="e">
        <f t="shared" si="77"/>
        <v>#DIV/0!</v>
      </c>
      <c r="S707" s="158" t="e">
        <f t="shared" si="77"/>
        <v>#DIV/0!</v>
      </c>
      <c r="T707" s="159">
        <f t="shared" si="73"/>
        <v>6.8667341054858468</v>
      </c>
      <c r="V707" s="159">
        <f t="shared" si="74"/>
        <v>4.9268612826748424</v>
      </c>
      <c r="W707" s="159">
        <f t="shared" si="75"/>
        <v>6.8667341054858468</v>
      </c>
    </row>
    <row r="708" spans="1:23" x14ac:dyDescent="0.25">
      <c r="A708" s="154">
        <v>39416</v>
      </c>
      <c r="B708" s="155">
        <v>4737.41</v>
      </c>
      <c r="C708" s="156">
        <v>19.899999999999999</v>
      </c>
      <c r="D708" s="155">
        <v>3.07</v>
      </c>
      <c r="E708" s="155">
        <v>8.7100000000000009</v>
      </c>
      <c r="F708" s="160"/>
      <c r="G708" s="160"/>
      <c r="H708" s="157">
        <f t="shared" si="76"/>
        <v>-2.1614722628958249E-2</v>
      </c>
      <c r="I708" s="157">
        <f t="shared" si="76"/>
        <v>-2.2593320235756442E-2</v>
      </c>
      <c r="J708" s="157">
        <f t="shared" si="76"/>
        <v>-2.5396825396825418E-2</v>
      </c>
      <c r="K708" s="157">
        <f t="shared" si="76"/>
        <v>-5.7077625570775004E-3</v>
      </c>
      <c r="L708" s="157" t="e">
        <f t="shared" si="76"/>
        <v>#DIV/0!</v>
      </c>
      <c r="M708" s="157" t="e">
        <f t="shared" si="76"/>
        <v>#DIV/0!</v>
      </c>
      <c r="N708" s="158">
        <f t="shared" si="77"/>
        <v>4.8203685426184721</v>
      </c>
      <c r="O708" s="158">
        <f t="shared" si="77"/>
        <v>3.3325358851674709</v>
      </c>
      <c r="P708" s="158">
        <f t="shared" si="77"/>
        <v>1.5133802816901458</v>
      </c>
      <c r="Q708" s="158">
        <f t="shared" si="77"/>
        <v>1.8934782608695615</v>
      </c>
      <c r="R708" s="158" t="e">
        <f t="shared" si="77"/>
        <v>#DIV/0!</v>
      </c>
      <c r="S708" s="158" t="e">
        <f t="shared" si="77"/>
        <v>#DIV/0!</v>
      </c>
      <c r="T708" s="159">
        <f t="shared" si="73"/>
        <v>6.739394427727178</v>
      </c>
      <c r="V708" s="159">
        <f t="shared" si="74"/>
        <v>4.8203685426184721</v>
      </c>
      <c r="W708" s="159">
        <f t="shared" si="75"/>
        <v>6.739394427727178</v>
      </c>
    </row>
    <row r="709" spans="1:23" x14ac:dyDescent="0.25">
      <c r="A709" s="154">
        <v>39419</v>
      </c>
      <c r="B709" s="155">
        <v>4772.67</v>
      </c>
      <c r="C709" s="156">
        <v>20.14</v>
      </c>
      <c r="D709" s="155">
        <v>3.11</v>
      </c>
      <c r="E709" s="155">
        <v>8.8699999999999992</v>
      </c>
      <c r="F709" s="160"/>
      <c r="G709" s="160"/>
      <c r="H709" s="157">
        <f t="shared" si="76"/>
        <v>7.4428854585100179E-3</v>
      </c>
      <c r="I709" s="157">
        <f t="shared" si="76"/>
        <v>1.2060301507537785E-2</v>
      </c>
      <c r="J709" s="157">
        <f t="shared" si="76"/>
        <v>1.3029315960912058E-2</v>
      </c>
      <c r="K709" s="157">
        <f t="shared" si="76"/>
        <v>1.8369690011480921E-2</v>
      </c>
      <c r="L709" s="157" t="e">
        <f t="shared" si="76"/>
        <v>#DIV/0!</v>
      </c>
      <c r="M709" s="157" t="e">
        <f t="shared" si="76"/>
        <v>#DIV/0!</v>
      </c>
      <c r="N709" s="158">
        <f t="shared" si="77"/>
        <v>4.8562459935489866</v>
      </c>
      <c r="O709" s="158">
        <f t="shared" si="77"/>
        <v>3.3727272727272801</v>
      </c>
      <c r="P709" s="158">
        <f t="shared" si="77"/>
        <v>1.5330985915493007</v>
      </c>
      <c r="Q709" s="158">
        <f t="shared" si="77"/>
        <v>1.9282608695652133</v>
      </c>
      <c r="R709" s="158" t="e">
        <f t="shared" si="77"/>
        <v>#DIV/0!</v>
      </c>
      <c r="S709" s="158" t="e">
        <f t="shared" si="77"/>
        <v>#DIV/0!</v>
      </c>
      <c r="T709" s="159">
        <f t="shared" si="73"/>
        <v>6.8340867338417945</v>
      </c>
      <c r="V709" s="159">
        <f t="shared" si="74"/>
        <v>4.8562459935489866</v>
      </c>
      <c r="W709" s="159">
        <f t="shared" si="75"/>
        <v>6.8340867338417945</v>
      </c>
    </row>
    <row r="710" spans="1:23" x14ac:dyDescent="0.25">
      <c r="A710" s="154">
        <v>39420</v>
      </c>
      <c r="B710" s="155">
        <v>4829.21</v>
      </c>
      <c r="C710" s="156">
        <v>20.37</v>
      </c>
      <c r="D710" s="155">
        <v>3.09</v>
      </c>
      <c r="E710" s="155">
        <v>9.17</v>
      </c>
      <c r="F710" s="160"/>
      <c r="G710" s="160"/>
      <c r="H710" s="157">
        <f t="shared" si="76"/>
        <v>1.1846618349896421E-2</v>
      </c>
      <c r="I710" s="157">
        <f t="shared" si="76"/>
        <v>1.1420059582919695E-2</v>
      </c>
      <c r="J710" s="157">
        <f t="shared" si="76"/>
        <v>-6.4308681672026191E-3</v>
      </c>
      <c r="K710" s="157">
        <f t="shared" si="76"/>
        <v>3.3821871476888532E-2</v>
      </c>
      <c r="L710" s="157" t="e">
        <f t="shared" si="76"/>
        <v>#DIV/0!</v>
      </c>
      <c r="M710" s="157" t="e">
        <f t="shared" si="76"/>
        <v>#DIV/0!</v>
      </c>
      <c r="N710" s="158">
        <f t="shared" si="77"/>
        <v>4.9137760864477746</v>
      </c>
      <c r="O710" s="158">
        <f t="shared" si="77"/>
        <v>3.4112440191387638</v>
      </c>
      <c r="P710" s="158">
        <f t="shared" si="77"/>
        <v>1.5232394366197231</v>
      </c>
      <c r="Q710" s="158">
        <f t="shared" si="77"/>
        <v>1.9934782608695611</v>
      </c>
      <c r="R710" s="158" t="e">
        <f t="shared" si="77"/>
        <v>#DIV/0!</v>
      </c>
      <c r="S710" s="158" t="e">
        <f t="shared" si="77"/>
        <v>#DIV/0!</v>
      </c>
      <c r="T710" s="159">
        <f t="shared" ref="T710:T773" si="78">SUM(O710:Q710)</f>
        <v>6.9279617166280483</v>
      </c>
      <c r="V710" s="159">
        <f t="shared" ref="V710:V773" si="79">N710</f>
        <v>4.9137760864477746</v>
      </c>
      <c r="W710" s="159">
        <f t="shared" ref="W710:W773" si="80">T710</f>
        <v>6.9279617166280483</v>
      </c>
    </row>
    <row r="711" spans="1:23" x14ac:dyDescent="0.25">
      <c r="A711" s="154">
        <v>39421</v>
      </c>
      <c r="B711" s="155">
        <v>4965.95</v>
      </c>
      <c r="C711" s="156">
        <v>20.96</v>
      </c>
      <c r="D711" s="155">
        <v>3.15</v>
      </c>
      <c r="E711" s="155">
        <v>9.5299999999999994</v>
      </c>
      <c r="F711" s="160"/>
      <c r="G711" s="160"/>
      <c r="H711" s="157">
        <f t="shared" si="76"/>
        <v>2.8315190269215806E-2</v>
      </c>
      <c r="I711" s="157">
        <f t="shared" si="76"/>
        <v>2.8964162984781439E-2</v>
      </c>
      <c r="J711" s="157">
        <f t="shared" si="76"/>
        <v>1.9417475728155331E-2</v>
      </c>
      <c r="K711" s="157">
        <f t="shared" si="76"/>
        <v>3.9258451472191869E-2</v>
      </c>
      <c r="L711" s="157" t="e">
        <f t="shared" si="76"/>
        <v>#DIV/0!</v>
      </c>
      <c r="M711" s="157" t="e">
        <f t="shared" si="76"/>
        <v>#DIV/0!</v>
      </c>
      <c r="N711" s="158">
        <f t="shared" si="77"/>
        <v>5.0529105912758663</v>
      </c>
      <c r="O711" s="158">
        <f t="shared" si="77"/>
        <v>3.5100478468899601</v>
      </c>
      <c r="P711" s="158">
        <f t="shared" si="77"/>
        <v>1.5528169014084556</v>
      </c>
      <c r="Q711" s="158">
        <f t="shared" si="77"/>
        <v>2.0717391304347781</v>
      </c>
      <c r="R711" s="158" t="e">
        <f t="shared" si="77"/>
        <v>#DIV/0!</v>
      </c>
      <c r="S711" s="158" t="e">
        <f t="shared" si="77"/>
        <v>#DIV/0!</v>
      </c>
      <c r="T711" s="159">
        <f t="shared" si="78"/>
        <v>7.1346038787331931</v>
      </c>
      <c r="V711" s="159">
        <f t="shared" si="79"/>
        <v>5.0529105912758663</v>
      </c>
      <c r="W711" s="159">
        <f t="shared" si="80"/>
        <v>7.1346038787331931</v>
      </c>
    </row>
    <row r="712" spans="1:23" x14ac:dyDescent="0.25">
      <c r="A712" s="154">
        <v>39422</v>
      </c>
      <c r="B712" s="155">
        <v>4971.0600000000004</v>
      </c>
      <c r="C712" s="156">
        <v>20.9</v>
      </c>
      <c r="D712" s="155">
        <v>3.17</v>
      </c>
      <c r="E712" s="155">
        <v>9.23</v>
      </c>
      <c r="F712" s="160"/>
      <c r="G712" s="160"/>
      <c r="H712" s="157">
        <f t="shared" si="76"/>
        <v>1.0290075413568189E-3</v>
      </c>
      <c r="I712" s="157">
        <f t="shared" si="76"/>
        <v>-2.8625954198474579E-3</v>
      </c>
      <c r="J712" s="157">
        <f t="shared" si="76"/>
        <v>6.3492063492063266E-3</v>
      </c>
      <c r="K712" s="157">
        <f t="shared" si="76"/>
        <v>-3.1479538300104859E-2</v>
      </c>
      <c r="L712" s="157" t="e">
        <f t="shared" si="76"/>
        <v>#DIV/0!</v>
      </c>
      <c r="M712" s="157" t="e">
        <f t="shared" si="76"/>
        <v>#DIV/0!</v>
      </c>
      <c r="N712" s="158">
        <f t="shared" si="77"/>
        <v>5.0581100743800906</v>
      </c>
      <c r="O712" s="158">
        <f t="shared" si="77"/>
        <v>3.5000000000000075</v>
      </c>
      <c r="P712" s="158">
        <f t="shared" si="77"/>
        <v>1.5626760563380331</v>
      </c>
      <c r="Q712" s="158">
        <f t="shared" si="77"/>
        <v>2.0065217391304304</v>
      </c>
      <c r="R712" s="158" t="e">
        <f t="shared" si="77"/>
        <v>#DIV/0!</v>
      </c>
      <c r="S712" s="158" t="e">
        <f t="shared" si="77"/>
        <v>#DIV/0!</v>
      </c>
      <c r="T712" s="159">
        <f t="shared" si="78"/>
        <v>7.0691977954684706</v>
      </c>
      <c r="V712" s="159">
        <f t="shared" si="79"/>
        <v>5.0581100743800906</v>
      </c>
      <c r="W712" s="159">
        <f t="shared" si="80"/>
        <v>7.0691977954684706</v>
      </c>
    </row>
    <row r="713" spans="1:23" x14ac:dyDescent="0.25">
      <c r="A713" s="154">
        <v>39423</v>
      </c>
      <c r="B713" s="155">
        <v>5041.3500000000004</v>
      </c>
      <c r="C713" s="156">
        <v>20.96</v>
      </c>
      <c r="D713" s="155">
        <v>3.2</v>
      </c>
      <c r="E713" s="155">
        <v>9.64</v>
      </c>
      <c r="F713" s="160"/>
      <c r="G713" s="160"/>
      <c r="H713" s="157">
        <f t="shared" si="76"/>
        <v>1.4139841402035058E-2</v>
      </c>
      <c r="I713" s="157">
        <f t="shared" si="76"/>
        <v>2.870813397129357E-3</v>
      </c>
      <c r="J713" s="157">
        <f t="shared" si="76"/>
        <v>9.4637223974765039E-3</v>
      </c>
      <c r="K713" s="157">
        <f t="shared" si="76"/>
        <v>4.4420368364030294E-2</v>
      </c>
      <c r="L713" s="157" t="e">
        <f t="shared" si="76"/>
        <v>#DIV/0!</v>
      </c>
      <c r="M713" s="157" t="e">
        <f t="shared" si="76"/>
        <v>#DIV/0!</v>
      </c>
      <c r="N713" s="158">
        <f t="shared" si="77"/>
        <v>5.1296309486258611</v>
      </c>
      <c r="O713" s="158">
        <f t="shared" si="77"/>
        <v>3.5100478468899605</v>
      </c>
      <c r="P713" s="158">
        <f t="shared" si="77"/>
        <v>1.5774647887323996</v>
      </c>
      <c r="Q713" s="158">
        <f t="shared" si="77"/>
        <v>2.0956521739130389</v>
      </c>
      <c r="R713" s="158" t="e">
        <f t="shared" si="77"/>
        <v>#DIV/0!</v>
      </c>
      <c r="S713" s="158" t="e">
        <f t="shared" si="77"/>
        <v>#DIV/0!</v>
      </c>
      <c r="T713" s="159">
        <f t="shared" si="78"/>
        <v>7.1831648095353993</v>
      </c>
      <c r="V713" s="159">
        <f t="shared" si="79"/>
        <v>5.1296309486258611</v>
      </c>
      <c r="W713" s="159">
        <f t="shared" si="80"/>
        <v>7.1831648095353993</v>
      </c>
    </row>
    <row r="714" spans="1:23" x14ac:dyDescent="0.25">
      <c r="A714" s="154">
        <v>39426</v>
      </c>
      <c r="B714" s="155">
        <v>5133.5600000000004</v>
      </c>
      <c r="C714" s="156">
        <v>20.7</v>
      </c>
      <c r="D714" s="155">
        <v>3.29</v>
      </c>
      <c r="E714" s="155">
        <v>9.91</v>
      </c>
      <c r="F714" s="160"/>
      <c r="G714" s="160"/>
      <c r="H714" s="157">
        <f t="shared" si="76"/>
        <v>1.8290735616451892E-2</v>
      </c>
      <c r="I714" s="157">
        <f t="shared" si="76"/>
        <v>-1.2404580152671874E-2</v>
      </c>
      <c r="J714" s="157">
        <f t="shared" si="76"/>
        <v>2.8124999999999956E-2</v>
      </c>
      <c r="K714" s="157">
        <f t="shared" si="76"/>
        <v>2.8008298755186622E-2</v>
      </c>
      <c r="L714" s="157" t="e">
        <f t="shared" si="76"/>
        <v>#DIV/0!</v>
      </c>
      <c r="M714" s="157" t="e">
        <f t="shared" si="76"/>
        <v>#DIV/0!</v>
      </c>
      <c r="N714" s="158">
        <f t="shared" si="77"/>
        <v>5.2234556721171463</v>
      </c>
      <c r="O714" s="158">
        <f t="shared" si="77"/>
        <v>3.4665071770335008</v>
      </c>
      <c r="P714" s="158">
        <f t="shared" si="77"/>
        <v>1.6218309859154982</v>
      </c>
      <c r="Q714" s="158">
        <f t="shared" si="77"/>
        <v>2.1543478260869517</v>
      </c>
      <c r="R714" s="158" t="e">
        <f t="shared" si="77"/>
        <v>#DIV/0!</v>
      </c>
      <c r="S714" s="158" t="e">
        <f t="shared" si="77"/>
        <v>#DIV/0!</v>
      </c>
      <c r="T714" s="159">
        <f t="shared" si="78"/>
        <v>7.2426859890359498</v>
      </c>
      <c r="V714" s="159">
        <f t="shared" si="79"/>
        <v>5.2234556721171463</v>
      </c>
      <c r="W714" s="159">
        <f t="shared" si="80"/>
        <v>7.2426859890359498</v>
      </c>
    </row>
    <row r="715" spans="1:23" x14ac:dyDescent="0.25">
      <c r="A715" s="154">
        <v>39427</v>
      </c>
      <c r="B715" s="155">
        <v>5140</v>
      </c>
      <c r="C715" s="156">
        <v>20.27</v>
      </c>
      <c r="D715" s="155">
        <v>3.35</v>
      </c>
      <c r="E715" s="155">
        <v>10.29</v>
      </c>
      <c r="F715" s="160"/>
      <c r="G715" s="160"/>
      <c r="H715" s="157">
        <f t="shared" si="76"/>
        <v>1.2544900614777088E-3</v>
      </c>
      <c r="I715" s="157">
        <f t="shared" si="76"/>
        <v>-2.0772946859903385E-2</v>
      </c>
      <c r="J715" s="157">
        <f t="shared" si="76"/>
        <v>1.8237082066869359E-2</v>
      </c>
      <c r="K715" s="157">
        <f t="shared" si="76"/>
        <v>3.8345105953582204E-2</v>
      </c>
      <c r="L715" s="157" t="e">
        <f t="shared" si="76"/>
        <v>#DIV/0!</v>
      </c>
      <c r="M715" s="157" t="e">
        <f t="shared" si="76"/>
        <v>#DIV/0!</v>
      </c>
      <c r="N715" s="158">
        <f t="shared" si="77"/>
        <v>5.2300084453443869</v>
      </c>
      <c r="O715" s="158">
        <f t="shared" si="77"/>
        <v>3.3944976076555102</v>
      </c>
      <c r="P715" s="158">
        <f t="shared" si="77"/>
        <v>1.6514084507042308</v>
      </c>
      <c r="Q715" s="158">
        <f t="shared" si="77"/>
        <v>2.2369565217391254</v>
      </c>
      <c r="R715" s="158" t="e">
        <f t="shared" si="77"/>
        <v>#DIV/0!</v>
      </c>
      <c r="S715" s="158" t="e">
        <f t="shared" si="77"/>
        <v>#DIV/0!</v>
      </c>
      <c r="T715" s="159">
        <f t="shared" si="78"/>
        <v>7.2828625800988664</v>
      </c>
      <c r="V715" s="159">
        <f t="shared" si="79"/>
        <v>5.2300084453443869</v>
      </c>
      <c r="W715" s="159">
        <f t="shared" si="80"/>
        <v>7.2828625800988664</v>
      </c>
    </row>
    <row r="716" spans="1:23" x14ac:dyDescent="0.25">
      <c r="A716" s="154">
        <v>39428</v>
      </c>
      <c r="B716" s="155">
        <v>5077.3900000000003</v>
      </c>
      <c r="C716" s="156">
        <v>19.41</v>
      </c>
      <c r="D716" s="155">
        <v>3.35</v>
      </c>
      <c r="E716" s="155">
        <v>10.58</v>
      </c>
      <c r="F716" s="160"/>
      <c r="G716" s="160"/>
      <c r="H716" s="157">
        <f t="shared" si="76"/>
        <v>-1.218093385214003E-2</v>
      </c>
      <c r="I716" s="157">
        <f t="shared" si="76"/>
        <v>-4.24272323630982E-2</v>
      </c>
      <c r="J716" s="157">
        <f t="shared" si="76"/>
        <v>0</v>
      </c>
      <c r="K716" s="157">
        <f t="shared" si="76"/>
        <v>2.818270165208947E-2</v>
      </c>
      <c r="L716" s="157" t="e">
        <f t="shared" si="76"/>
        <v>#DIV/0!</v>
      </c>
      <c r="M716" s="157" t="e">
        <f t="shared" si="76"/>
        <v>#DIV/0!</v>
      </c>
      <c r="N716" s="158">
        <f t="shared" si="77"/>
        <v>5.1663020584255133</v>
      </c>
      <c r="O716" s="158">
        <f t="shared" si="77"/>
        <v>3.2504784688995287</v>
      </c>
      <c r="P716" s="158">
        <f t="shared" si="77"/>
        <v>1.6514084507042308</v>
      </c>
      <c r="Q716" s="158">
        <f t="shared" si="77"/>
        <v>2.2999999999999949</v>
      </c>
      <c r="R716" s="158" t="e">
        <f t="shared" si="77"/>
        <v>#DIV/0!</v>
      </c>
      <c r="S716" s="158" t="e">
        <f t="shared" si="77"/>
        <v>#DIV/0!</v>
      </c>
      <c r="T716" s="159">
        <f t="shared" si="78"/>
        <v>7.2018869196037549</v>
      </c>
      <c r="V716" s="159">
        <f t="shared" si="79"/>
        <v>5.1663020584255133</v>
      </c>
      <c r="W716" s="159">
        <f t="shared" si="80"/>
        <v>7.2018869196037549</v>
      </c>
    </row>
    <row r="717" spans="1:23" x14ac:dyDescent="0.25">
      <c r="A717" s="154">
        <v>39429</v>
      </c>
      <c r="B717" s="155">
        <v>4884.3</v>
      </c>
      <c r="C717" s="156">
        <v>18.97</v>
      </c>
      <c r="D717" s="155">
        <v>3.29</v>
      </c>
      <c r="E717" s="155">
        <v>10.210000000000001</v>
      </c>
      <c r="F717" s="160"/>
      <c r="G717" s="160"/>
      <c r="H717" s="157">
        <f t="shared" si="76"/>
        <v>-3.8029381237210447E-2</v>
      </c>
      <c r="I717" s="157">
        <f t="shared" si="76"/>
        <v>-2.2668727460072202E-2</v>
      </c>
      <c r="J717" s="157">
        <f t="shared" si="76"/>
        <v>-1.7910447761193993E-2</v>
      </c>
      <c r="K717" s="157">
        <f t="shared" si="76"/>
        <v>-3.497164461247626E-2</v>
      </c>
      <c r="L717" s="157" t="e">
        <f t="shared" si="76"/>
        <v>#DIV/0!</v>
      </c>
      <c r="M717" s="157" t="e">
        <f t="shared" si="76"/>
        <v>#DIV/0!</v>
      </c>
      <c r="N717" s="158">
        <f t="shared" si="77"/>
        <v>4.9698307878590642</v>
      </c>
      <c r="O717" s="158">
        <f t="shared" si="77"/>
        <v>3.1767942583732127</v>
      </c>
      <c r="P717" s="158">
        <f t="shared" si="77"/>
        <v>1.6218309859154985</v>
      </c>
      <c r="Q717" s="158">
        <f t="shared" si="77"/>
        <v>2.2195652173912999</v>
      </c>
      <c r="R717" s="158" t="e">
        <f t="shared" si="77"/>
        <v>#DIV/0!</v>
      </c>
      <c r="S717" s="158" t="e">
        <f t="shared" si="77"/>
        <v>#DIV/0!</v>
      </c>
      <c r="T717" s="159">
        <f t="shared" si="78"/>
        <v>7.0181904616800113</v>
      </c>
      <c r="V717" s="159">
        <f t="shared" si="79"/>
        <v>4.9698307878590642</v>
      </c>
      <c r="W717" s="159">
        <f t="shared" si="80"/>
        <v>7.0181904616800113</v>
      </c>
    </row>
    <row r="718" spans="1:23" x14ac:dyDescent="0.25">
      <c r="A718" s="154">
        <v>39430</v>
      </c>
      <c r="B718" s="155">
        <v>4977.6499999999996</v>
      </c>
      <c r="C718" s="156">
        <v>19.57</v>
      </c>
      <c r="D718" s="155">
        <v>3.42</v>
      </c>
      <c r="E718" s="155">
        <v>10.54</v>
      </c>
      <c r="F718" s="160"/>
      <c r="G718" s="160"/>
      <c r="H718" s="157">
        <f t="shared" si="76"/>
        <v>1.9112257641831887E-2</v>
      </c>
      <c r="I718" s="157">
        <f t="shared" si="76"/>
        <v>3.162888771744865E-2</v>
      </c>
      <c r="J718" s="157">
        <f t="shared" si="76"/>
        <v>3.951367781155013E-2</v>
      </c>
      <c r="K718" s="157">
        <f t="shared" si="76"/>
        <v>3.2321253672869643E-2</v>
      </c>
      <c r="L718" s="157" t="e">
        <f t="shared" si="76"/>
        <v>#DIV/0!</v>
      </c>
      <c r="M718" s="157" t="e">
        <f t="shared" si="76"/>
        <v>#DIV/0!</v>
      </c>
      <c r="N718" s="158">
        <f t="shared" si="77"/>
        <v>5.064815474312935</v>
      </c>
      <c r="O718" s="158">
        <f t="shared" si="77"/>
        <v>3.2772727272727344</v>
      </c>
      <c r="P718" s="158">
        <f t="shared" si="77"/>
        <v>1.6859154929577522</v>
      </c>
      <c r="Q718" s="158">
        <f t="shared" si="77"/>
        <v>2.2913043478260819</v>
      </c>
      <c r="R718" s="158" t="e">
        <f t="shared" si="77"/>
        <v>#DIV/0!</v>
      </c>
      <c r="S718" s="158" t="e">
        <f t="shared" si="77"/>
        <v>#DIV/0!</v>
      </c>
      <c r="T718" s="159">
        <f t="shared" si="78"/>
        <v>7.2544925680565688</v>
      </c>
      <c r="V718" s="159">
        <f t="shared" si="79"/>
        <v>5.064815474312935</v>
      </c>
      <c r="W718" s="159">
        <f t="shared" si="80"/>
        <v>7.2544925680565688</v>
      </c>
    </row>
    <row r="719" spans="1:23" x14ac:dyDescent="0.25">
      <c r="A719" s="154">
        <v>39433</v>
      </c>
      <c r="B719" s="155">
        <v>4857.29</v>
      </c>
      <c r="C719" s="156">
        <v>18.41</v>
      </c>
      <c r="D719" s="155">
        <v>3.47</v>
      </c>
      <c r="E719" s="155">
        <v>10.71</v>
      </c>
      <c r="F719" s="160"/>
      <c r="G719" s="160"/>
      <c r="H719" s="157">
        <f t="shared" si="76"/>
        <v>-2.4180084979859906E-2</v>
      </c>
      <c r="I719" s="157">
        <f t="shared" si="76"/>
        <v>-5.9274399591211058E-2</v>
      </c>
      <c r="J719" s="157">
        <f t="shared" si="76"/>
        <v>1.4619883040935644E-2</v>
      </c>
      <c r="K719" s="157">
        <f t="shared" si="76"/>
        <v>1.6129032258064724E-2</v>
      </c>
      <c r="L719" s="157" t="e">
        <f t="shared" si="76"/>
        <v>#DIV/0!</v>
      </c>
      <c r="M719" s="157" t="e">
        <f t="shared" si="76"/>
        <v>#DIV/0!</v>
      </c>
      <c r="N719" s="158">
        <f t="shared" si="77"/>
        <v>4.9423478057367385</v>
      </c>
      <c r="O719" s="158">
        <f t="shared" si="77"/>
        <v>3.0830143540669925</v>
      </c>
      <c r="P719" s="158">
        <f t="shared" si="77"/>
        <v>1.710563380281696</v>
      </c>
      <c r="Q719" s="158">
        <f t="shared" si="77"/>
        <v>2.3282608695652129</v>
      </c>
      <c r="R719" s="158" t="e">
        <f t="shared" si="77"/>
        <v>#DIV/0!</v>
      </c>
      <c r="S719" s="158" t="e">
        <f t="shared" si="77"/>
        <v>#DIV/0!</v>
      </c>
      <c r="T719" s="159">
        <f t="shared" si="78"/>
        <v>7.1218386039139014</v>
      </c>
      <c r="V719" s="159">
        <f t="shared" si="79"/>
        <v>4.9423478057367385</v>
      </c>
      <c r="W719" s="159">
        <f t="shared" si="80"/>
        <v>7.1218386039139014</v>
      </c>
    </row>
    <row r="720" spans="1:23" x14ac:dyDescent="0.25">
      <c r="A720" s="154">
        <v>39434</v>
      </c>
      <c r="B720" s="155">
        <v>4829.91</v>
      </c>
      <c r="C720" s="156">
        <v>18.37</v>
      </c>
      <c r="D720" s="155">
        <v>3.36</v>
      </c>
      <c r="E720" s="155">
        <v>10.36</v>
      </c>
      <c r="F720" s="160"/>
      <c r="G720" s="160"/>
      <c r="H720" s="157">
        <f t="shared" si="76"/>
        <v>-5.636888058979439E-3</v>
      </c>
      <c r="I720" s="157">
        <f t="shared" si="76"/>
        <v>-2.1727322107549796E-3</v>
      </c>
      <c r="J720" s="157">
        <f t="shared" si="76"/>
        <v>-3.1700288184438152E-2</v>
      </c>
      <c r="K720" s="157">
        <f t="shared" si="76"/>
        <v>-3.2679738562091609E-2</v>
      </c>
      <c r="L720" s="157" t="e">
        <f t="shared" si="76"/>
        <v>#DIV/0!</v>
      </c>
      <c r="M720" s="157" t="e">
        <f t="shared" si="76"/>
        <v>#DIV/0!</v>
      </c>
      <c r="N720" s="158">
        <f t="shared" si="77"/>
        <v>4.9144883444072578</v>
      </c>
      <c r="O720" s="158">
        <f t="shared" si="77"/>
        <v>3.0763157894736914</v>
      </c>
      <c r="P720" s="158">
        <f t="shared" si="77"/>
        <v>1.6563380281690194</v>
      </c>
      <c r="Q720" s="158">
        <f t="shared" si="77"/>
        <v>2.2521739130434737</v>
      </c>
      <c r="R720" s="158" t="e">
        <f t="shared" si="77"/>
        <v>#DIV/0!</v>
      </c>
      <c r="S720" s="158" t="e">
        <f t="shared" si="77"/>
        <v>#DIV/0!</v>
      </c>
      <c r="T720" s="159">
        <f t="shared" si="78"/>
        <v>6.9848277306861846</v>
      </c>
      <c r="V720" s="159">
        <f t="shared" si="79"/>
        <v>4.9144883444072578</v>
      </c>
      <c r="W720" s="159">
        <f t="shared" si="80"/>
        <v>6.9848277306861846</v>
      </c>
    </row>
    <row r="721" spans="1:23" x14ac:dyDescent="0.25">
      <c r="A721" s="154">
        <v>39435</v>
      </c>
      <c r="B721" s="155">
        <v>4946.29</v>
      </c>
      <c r="C721" s="156">
        <v>18.71</v>
      </c>
      <c r="D721" s="155">
        <v>3.41</v>
      </c>
      <c r="E721" s="155">
        <v>10.34</v>
      </c>
      <c r="F721" s="160"/>
      <c r="G721" s="160"/>
      <c r="H721" s="157">
        <f t="shared" si="76"/>
        <v>2.4095687083196093E-2</v>
      </c>
      <c r="I721" s="157">
        <f t="shared" si="76"/>
        <v>1.8508437670114342E-2</v>
      </c>
      <c r="J721" s="157">
        <f t="shared" si="76"/>
        <v>1.488095238095255E-2</v>
      </c>
      <c r="K721" s="157">
        <f t="shared" si="76"/>
        <v>-1.9305019305019266E-3</v>
      </c>
      <c r="L721" s="157" t="e">
        <f t="shared" si="76"/>
        <v>#DIV/0!</v>
      </c>
      <c r="M721" s="157" t="e">
        <f t="shared" si="76"/>
        <v>#DIV/0!</v>
      </c>
      <c r="N721" s="158">
        <f t="shared" si="77"/>
        <v>5.0329063177281093</v>
      </c>
      <c r="O721" s="158">
        <f t="shared" si="77"/>
        <v>3.1332535885167538</v>
      </c>
      <c r="P721" s="158">
        <f t="shared" si="77"/>
        <v>1.6809859154929634</v>
      </c>
      <c r="Q721" s="158">
        <f t="shared" si="77"/>
        <v>2.247826086956517</v>
      </c>
      <c r="R721" s="158" t="e">
        <f t="shared" si="77"/>
        <v>#DIV/0!</v>
      </c>
      <c r="S721" s="158" t="e">
        <f t="shared" si="77"/>
        <v>#DIV/0!</v>
      </c>
      <c r="T721" s="159">
        <f t="shared" si="78"/>
        <v>7.0620655909662347</v>
      </c>
      <c r="V721" s="159">
        <f t="shared" si="79"/>
        <v>5.0329063177281093</v>
      </c>
      <c r="W721" s="159">
        <f t="shared" si="80"/>
        <v>7.0620655909662347</v>
      </c>
    </row>
    <row r="722" spans="1:23" x14ac:dyDescent="0.25">
      <c r="A722" s="154">
        <v>39436</v>
      </c>
      <c r="B722" s="155">
        <v>5037.1899999999996</v>
      </c>
      <c r="C722" s="156">
        <v>19.170000000000002</v>
      </c>
      <c r="D722" s="155">
        <v>3.47</v>
      </c>
      <c r="E722" s="155">
        <v>10.61</v>
      </c>
      <c r="F722" s="160"/>
      <c r="G722" s="160"/>
      <c r="H722" s="157">
        <f t="shared" si="76"/>
        <v>1.8377410139720718E-2</v>
      </c>
      <c r="I722" s="157">
        <f t="shared" si="76"/>
        <v>2.4585783003741257E-2</v>
      </c>
      <c r="J722" s="157">
        <f t="shared" si="76"/>
        <v>1.7595307917888547E-2</v>
      </c>
      <c r="K722" s="157">
        <f t="shared" si="76"/>
        <v>2.6112185686653744E-2</v>
      </c>
      <c r="L722" s="157" t="e">
        <f t="shared" si="76"/>
        <v>#DIV/0!</v>
      </c>
      <c r="M722" s="157" t="e">
        <f t="shared" si="76"/>
        <v>#DIV/0!</v>
      </c>
      <c r="N722" s="158">
        <f t="shared" si="77"/>
        <v>5.1253981013237899</v>
      </c>
      <c r="O722" s="158">
        <f t="shared" si="77"/>
        <v>3.2102870813397204</v>
      </c>
      <c r="P722" s="158">
        <f t="shared" si="77"/>
        <v>1.710563380281696</v>
      </c>
      <c r="Q722" s="158">
        <f t="shared" si="77"/>
        <v>2.3065217391304298</v>
      </c>
      <c r="R722" s="158" t="e">
        <f t="shared" si="77"/>
        <v>#DIV/0!</v>
      </c>
      <c r="S722" s="158" t="e">
        <f t="shared" si="77"/>
        <v>#DIV/0!</v>
      </c>
      <c r="T722" s="159">
        <f t="shared" si="78"/>
        <v>7.2273722007518462</v>
      </c>
      <c r="V722" s="159">
        <f t="shared" si="79"/>
        <v>5.1253981013237899</v>
      </c>
      <c r="W722" s="159">
        <f t="shared" si="80"/>
        <v>7.2273722007518462</v>
      </c>
    </row>
    <row r="723" spans="1:23" x14ac:dyDescent="0.25">
      <c r="A723" s="154">
        <v>39437</v>
      </c>
      <c r="B723" s="155">
        <v>5101.8500000000004</v>
      </c>
      <c r="C723" s="156">
        <v>19.22</v>
      </c>
      <c r="D723" s="155">
        <v>3.51</v>
      </c>
      <c r="E723" s="155">
        <v>10.96</v>
      </c>
      <c r="F723" s="160"/>
      <c r="G723" s="160"/>
      <c r="H723" s="157">
        <f t="shared" si="76"/>
        <v>1.2836521949737945E-2</v>
      </c>
      <c r="I723" s="157">
        <f t="shared" si="76"/>
        <v>2.6082420448616528E-3</v>
      </c>
      <c r="J723" s="157">
        <f t="shared" si="76"/>
        <v>1.1527377521613813E-2</v>
      </c>
      <c r="K723" s="157">
        <f t="shared" si="76"/>
        <v>3.2987747408105728E-2</v>
      </c>
      <c r="L723" s="157" t="e">
        <f t="shared" si="76"/>
        <v>#DIV/0!</v>
      </c>
      <c r="M723" s="157" t="e">
        <f t="shared" si="76"/>
        <v>#DIV/0!</v>
      </c>
      <c r="N723" s="158">
        <f t="shared" si="77"/>
        <v>5.1911903865525781</v>
      </c>
      <c r="O723" s="158">
        <f t="shared" si="77"/>
        <v>3.218660287081347</v>
      </c>
      <c r="P723" s="158">
        <f t="shared" si="77"/>
        <v>1.7302816901408509</v>
      </c>
      <c r="Q723" s="158">
        <f t="shared" si="77"/>
        <v>2.382608695652169</v>
      </c>
      <c r="R723" s="158" t="e">
        <f t="shared" si="77"/>
        <v>#DIV/0!</v>
      </c>
      <c r="S723" s="158" t="e">
        <f t="shared" si="77"/>
        <v>#DIV/0!</v>
      </c>
      <c r="T723" s="159">
        <f t="shared" si="78"/>
        <v>7.3315506728743669</v>
      </c>
      <c r="V723" s="159">
        <f t="shared" si="79"/>
        <v>5.1911903865525781</v>
      </c>
      <c r="W723" s="159">
        <f t="shared" si="80"/>
        <v>7.3315506728743669</v>
      </c>
    </row>
    <row r="724" spans="1:23" x14ac:dyDescent="0.25">
      <c r="A724" s="154">
        <v>39440</v>
      </c>
      <c r="B724" s="155">
        <v>5207.13</v>
      </c>
      <c r="C724" s="156">
        <v>19.670000000000002</v>
      </c>
      <c r="D724" s="155">
        <v>3.54</v>
      </c>
      <c r="E724" s="155">
        <v>11.38</v>
      </c>
      <c r="F724" s="160"/>
      <c r="G724" s="160"/>
      <c r="H724" s="157">
        <f t="shared" si="76"/>
        <v>2.063565177337634E-2</v>
      </c>
      <c r="I724" s="157">
        <f t="shared" si="76"/>
        <v>2.3413111342351911E-2</v>
      </c>
      <c r="J724" s="157">
        <f t="shared" si="76"/>
        <v>8.5470085470085166E-3</v>
      </c>
      <c r="K724" s="157">
        <f t="shared" si="76"/>
        <v>3.8321167883211604E-2</v>
      </c>
      <c r="L724" s="157" t="e">
        <f t="shared" si="76"/>
        <v>#DIV/0!</v>
      </c>
      <c r="M724" s="157" t="e">
        <f t="shared" si="76"/>
        <v>#DIV/0!</v>
      </c>
      <c r="N724" s="158">
        <f t="shared" si="77"/>
        <v>5.298313983658776</v>
      </c>
      <c r="O724" s="158">
        <f t="shared" si="77"/>
        <v>3.294019138755989</v>
      </c>
      <c r="P724" s="158">
        <f t="shared" si="77"/>
        <v>1.7450704225352172</v>
      </c>
      <c r="Q724" s="158">
        <f t="shared" si="77"/>
        <v>2.4739130434782557</v>
      </c>
      <c r="R724" s="158" t="e">
        <f t="shared" si="77"/>
        <v>#DIV/0!</v>
      </c>
      <c r="S724" s="158" t="e">
        <f t="shared" si="77"/>
        <v>#DIV/0!</v>
      </c>
      <c r="T724" s="159">
        <f t="shared" si="78"/>
        <v>7.5130026047694614</v>
      </c>
      <c r="V724" s="159">
        <f t="shared" si="79"/>
        <v>5.298313983658776</v>
      </c>
      <c r="W724" s="159">
        <f t="shared" si="80"/>
        <v>7.5130026047694614</v>
      </c>
    </row>
    <row r="725" spans="1:23" x14ac:dyDescent="0.25">
      <c r="A725" s="154">
        <v>39441</v>
      </c>
      <c r="B725" s="155">
        <v>5216.8100000000004</v>
      </c>
      <c r="C725" s="156">
        <v>19.329999999999998</v>
      </c>
      <c r="D725" s="155">
        <v>3.61</v>
      </c>
      <c r="E725" s="155">
        <v>11.38</v>
      </c>
      <c r="F725" s="160"/>
      <c r="G725" s="160"/>
      <c r="H725" s="157">
        <f t="shared" si="76"/>
        <v>1.8589895009344382E-3</v>
      </c>
      <c r="I725" s="157">
        <f t="shared" si="76"/>
        <v>-1.7285205897305755E-2</v>
      </c>
      <c r="J725" s="157">
        <f t="shared" si="76"/>
        <v>1.9774011299434902E-2</v>
      </c>
      <c r="K725" s="157">
        <f t="shared" si="76"/>
        <v>0</v>
      </c>
      <c r="L725" s="157" t="e">
        <f t="shared" si="76"/>
        <v>#DIV/0!</v>
      </c>
      <c r="M725" s="157" t="e">
        <f t="shared" si="76"/>
        <v>#DIV/0!</v>
      </c>
      <c r="N725" s="158">
        <f t="shared" si="77"/>
        <v>5.3081634937270517</v>
      </c>
      <c r="O725" s="158">
        <f t="shared" si="77"/>
        <v>3.2370813397129261</v>
      </c>
      <c r="P725" s="158">
        <f t="shared" si="77"/>
        <v>1.7795774647887381</v>
      </c>
      <c r="Q725" s="158">
        <f t="shared" si="77"/>
        <v>2.4739130434782557</v>
      </c>
      <c r="R725" s="158" t="e">
        <f t="shared" si="77"/>
        <v>#DIV/0!</v>
      </c>
      <c r="S725" s="158" t="e">
        <f t="shared" si="77"/>
        <v>#DIV/0!</v>
      </c>
      <c r="T725" s="159">
        <f t="shared" si="78"/>
        <v>7.4905718479799202</v>
      </c>
      <c r="V725" s="159">
        <f t="shared" si="79"/>
        <v>5.3081634937270517</v>
      </c>
      <c r="W725" s="159">
        <f t="shared" si="80"/>
        <v>7.4905718479799202</v>
      </c>
    </row>
    <row r="726" spans="1:23" x14ac:dyDescent="0.25">
      <c r="A726" s="154">
        <v>39442</v>
      </c>
      <c r="B726" s="155">
        <v>5265.03</v>
      </c>
      <c r="C726" s="156">
        <v>19.32</v>
      </c>
      <c r="D726" s="155">
        <v>3.61</v>
      </c>
      <c r="E726" s="155">
        <v>11.6</v>
      </c>
      <c r="F726" s="160"/>
      <c r="G726" s="160"/>
      <c r="H726" s="157">
        <f t="shared" si="76"/>
        <v>9.243196512811247E-3</v>
      </c>
      <c r="I726" s="157">
        <f t="shared" si="76"/>
        <v>-5.1733057423686279E-4</v>
      </c>
      <c r="J726" s="157">
        <f t="shared" si="76"/>
        <v>0</v>
      </c>
      <c r="K726" s="157">
        <f t="shared" si="76"/>
        <v>1.9332161687170446E-2</v>
      </c>
      <c r="L726" s="157" t="e">
        <f t="shared" si="76"/>
        <v>#DIV/0!</v>
      </c>
      <c r="M726" s="157" t="e">
        <f t="shared" si="76"/>
        <v>#DIV/0!</v>
      </c>
      <c r="N726" s="158">
        <f t="shared" si="77"/>
        <v>5.3572278920217018</v>
      </c>
      <c r="O726" s="158">
        <f t="shared" si="77"/>
        <v>3.2354066985646011</v>
      </c>
      <c r="P726" s="158">
        <f t="shared" si="77"/>
        <v>1.7795774647887381</v>
      </c>
      <c r="Q726" s="158">
        <f t="shared" si="77"/>
        <v>2.5217391304347774</v>
      </c>
      <c r="R726" s="158" t="e">
        <f t="shared" si="77"/>
        <v>#DIV/0!</v>
      </c>
      <c r="S726" s="158" t="e">
        <f t="shared" si="77"/>
        <v>#DIV/0!</v>
      </c>
      <c r="T726" s="159">
        <f t="shared" si="78"/>
        <v>7.5367232937881159</v>
      </c>
      <c r="V726" s="159">
        <f t="shared" si="79"/>
        <v>5.3572278920217018</v>
      </c>
      <c r="W726" s="159">
        <f t="shared" si="80"/>
        <v>7.5367232937881159</v>
      </c>
    </row>
    <row r="727" spans="1:23" x14ac:dyDescent="0.25">
      <c r="A727" s="154">
        <v>39443</v>
      </c>
      <c r="B727" s="155">
        <v>5367.53</v>
      </c>
      <c r="C727" s="156">
        <v>20.12</v>
      </c>
      <c r="D727" s="155">
        <v>3.56</v>
      </c>
      <c r="E727" s="155">
        <v>11.53</v>
      </c>
      <c r="F727" s="160"/>
      <c r="G727" s="160"/>
      <c r="H727" s="157">
        <f t="shared" si="76"/>
        <v>1.9468075205649304E-2</v>
      </c>
      <c r="I727" s="157">
        <f t="shared" si="76"/>
        <v>4.1407867494823947E-2</v>
      </c>
      <c r="J727" s="157">
        <f t="shared" si="76"/>
        <v>-1.3850415512465353E-2</v>
      </c>
      <c r="K727" s="157">
        <f t="shared" si="76"/>
        <v>-6.0344827586207295E-3</v>
      </c>
      <c r="L727" s="157" t="e">
        <f t="shared" si="76"/>
        <v>#DIV/0!</v>
      </c>
      <c r="M727" s="157" t="e">
        <f t="shared" si="76"/>
        <v>#DIV/0!</v>
      </c>
      <c r="N727" s="158">
        <f t="shared" si="77"/>
        <v>5.4615228075173823</v>
      </c>
      <c r="O727" s="158">
        <f t="shared" si="77"/>
        <v>3.36937799043063</v>
      </c>
      <c r="P727" s="158">
        <f t="shared" si="77"/>
        <v>1.7549295774647944</v>
      </c>
      <c r="Q727" s="158">
        <f t="shared" si="77"/>
        <v>2.5065217391304295</v>
      </c>
      <c r="R727" s="158" t="e">
        <f t="shared" si="77"/>
        <v>#DIV/0!</v>
      </c>
      <c r="S727" s="158" t="e">
        <f t="shared" si="77"/>
        <v>#DIV/0!</v>
      </c>
      <c r="T727" s="159">
        <f t="shared" si="78"/>
        <v>7.6308293070258539</v>
      </c>
      <c r="V727" s="159">
        <f t="shared" si="79"/>
        <v>5.4615228075173823</v>
      </c>
      <c r="W727" s="159">
        <f t="shared" si="80"/>
        <v>7.6308293070258539</v>
      </c>
    </row>
    <row r="728" spans="1:23" x14ac:dyDescent="0.25">
      <c r="A728" s="154">
        <v>39444</v>
      </c>
      <c r="B728" s="155">
        <v>5338.28</v>
      </c>
      <c r="C728" s="156">
        <v>20.09</v>
      </c>
      <c r="D728" s="155">
        <v>3.51</v>
      </c>
      <c r="E728" s="155">
        <v>11.26</v>
      </c>
      <c r="F728" s="160"/>
      <c r="G728" s="160"/>
      <c r="H728" s="157">
        <f t="shared" si="76"/>
        <v>-5.4494339109423251E-3</v>
      </c>
      <c r="I728" s="157">
        <f t="shared" si="76"/>
        <v>-1.4910536779324524E-3</v>
      </c>
      <c r="J728" s="157">
        <f t="shared" si="76"/>
        <v>-1.4044943820224809E-2</v>
      </c>
      <c r="K728" s="157">
        <f t="shared" si="76"/>
        <v>-2.3417172593235058E-2</v>
      </c>
      <c r="L728" s="157" t="e">
        <f t="shared" si="76"/>
        <v>#DIV/0!</v>
      </c>
      <c r="M728" s="157" t="e">
        <f t="shared" si="76"/>
        <v>#DIV/0!</v>
      </c>
      <c r="N728" s="158">
        <f t="shared" si="77"/>
        <v>5.4317605999247123</v>
      </c>
      <c r="O728" s="158">
        <f t="shared" si="77"/>
        <v>3.364354066985654</v>
      </c>
      <c r="P728" s="158">
        <f t="shared" si="77"/>
        <v>1.7302816901408504</v>
      </c>
      <c r="Q728" s="158">
        <f t="shared" si="77"/>
        <v>2.4478260869565167</v>
      </c>
      <c r="R728" s="158" t="e">
        <f t="shared" si="77"/>
        <v>#DIV/0!</v>
      </c>
      <c r="S728" s="158" t="e">
        <f t="shared" si="77"/>
        <v>#DIV/0!</v>
      </c>
      <c r="T728" s="159">
        <f t="shared" si="78"/>
        <v>7.5424618440830207</v>
      </c>
      <c r="V728" s="159">
        <f t="shared" si="79"/>
        <v>5.4317605999247123</v>
      </c>
      <c r="W728" s="159">
        <f t="shared" si="80"/>
        <v>7.5424618440830207</v>
      </c>
    </row>
    <row r="729" spans="1:23" x14ac:dyDescent="0.25">
      <c r="A729" s="154">
        <v>39449</v>
      </c>
      <c r="B729" s="155">
        <v>5385.1</v>
      </c>
      <c r="C729" s="156">
        <v>19.670000000000002</v>
      </c>
      <c r="D729" s="155">
        <v>3.81</v>
      </c>
      <c r="E729" s="155">
        <v>11.68</v>
      </c>
      <c r="F729" s="160"/>
      <c r="G729" s="160"/>
      <c r="H729" s="157">
        <f t="shared" si="76"/>
        <v>8.7706152543516325E-3</v>
      </c>
      <c r="I729" s="157">
        <f t="shared" si="76"/>
        <v>-2.0905923344947674E-2</v>
      </c>
      <c r="J729" s="157">
        <f t="shared" si="76"/>
        <v>8.5470085470085611E-2</v>
      </c>
      <c r="K729" s="157">
        <f t="shared" si="76"/>
        <v>3.7300177619893349E-2</v>
      </c>
      <c r="L729" s="157" t="e">
        <f t="shared" si="76"/>
        <v>#DIV/0!</v>
      </c>
      <c r="M729" s="157" t="e">
        <f t="shared" si="76"/>
        <v>#DIV/0!</v>
      </c>
      <c r="N729" s="158">
        <f t="shared" si="77"/>
        <v>5.4794004823003979</v>
      </c>
      <c r="O729" s="158">
        <f t="shared" si="77"/>
        <v>3.294019138755989</v>
      </c>
      <c r="P729" s="158">
        <f t="shared" si="77"/>
        <v>1.8781690140845131</v>
      </c>
      <c r="Q729" s="158">
        <f t="shared" si="77"/>
        <v>2.5391304347826034</v>
      </c>
      <c r="R729" s="158" t="e">
        <f t="shared" si="77"/>
        <v>#DIV/0!</v>
      </c>
      <c r="S729" s="158" t="e">
        <f t="shared" si="77"/>
        <v>#DIV/0!</v>
      </c>
      <c r="T729" s="159">
        <f t="shared" si="78"/>
        <v>7.7113185876231061</v>
      </c>
      <c r="V729" s="159">
        <f t="shared" si="79"/>
        <v>5.4794004823003979</v>
      </c>
      <c r="W729" s="159">
        <f t="shared" si="80"/>
        <v>7.7113185876231061</v>
      </c>
    </row>
    <row r="730" spans="1:23" x14ac:dyDescent="0.25">
      <c r="A730" s="154">
        <v>39450</v>
      </c>
      <c r="B730" s="155">
        <v>5422.03</v>
      </c>
      <c r="C730" s="156">
        <v>19.23</v>
      </c>
      <c r="D730" s="155">
        <v>3.88</v>
      </c>
      <c r="E730" s="155">
        <v>12.15</v>
      </c>
      <c r="F730" s="160"/>
      <c r="G730" s="160"/>
      <c r="H730" s="157">
        <f t="shared" si="76"/>
        <v>6.8578113684052422E-3</v>
      </c>
      <c r="I730" s="157">
        <f t="shared" si="76"/>
        <v>-2.2369089984748403E-2</v>
      </c>
      <c r="J730" s="157">
        <f t="shared" si="76"/>
        <v>1.8372703412073532E-2</v>
      </c>
      <c r="K730" s="157">
        <f t="shared" si="76"/>
        <v>4.0239726027397227E-2</v>
      </c>
      <c r="L730" s="157" t="e">
        <f t="shared" si="76"/>
        <v>#DIV/0!</v>
      </c>
      <c r="M730" s="157" t="e">
        <f t="shared" si="76"/>
        <v>#DIV/0!</v>
      </c>
      <c r="N730" s="158">
        <f t="shared" si="77"/>
        <v>5.5169771772199629</v>
      </c>
      <c r="O730" s="158">
        <f t="shared" si="77"/>
        <v>3.2203349282296729</v>
      </c>
      <c r="P730" s="158">
        <f t="shared" si="77"/>
        <v>1.9126760563380345</v>
      </c>
      <c r="Q730" s="158">
        <f t="shared" si="77"/>
        <v>2.6413043478260811</v>
      </c>
      <c r="R730" s="158" t="e">
        <f t="shared" si="77"/>
        <v>#DIV/0!</v>
      </c>
      <c r="S730" s="158" t="e">
        <f t="shared" si="77"/>
        <v>#DIV/0!</v>
      </c>
      <c r="T730" s="159">
        <f t="shared" si="78"/>
        <v>7.7743153323937886</v>
      </c>
      <c r="V730" s="159">
        <f t="shared" si="79"/>
        <v>5.5169771772199629</v>
      </c>
      <c r="W730" s="159">
        <f t="shared" si="80"/>
        <v>7.7743153323937886</v>
      </c>
    </row>
    <row r="731" spans="1:23" x14ac:dyDescent="0.25">
      <c r="A731" s="154">
        <v>39451</v>
      </c>
      <c r="B731" s="155">
        <v>5483.65</v>
      </c>
      <c r="C731" s="156">
        <v>19.46</v>
      </c>
      <c r="D731" s="155">
        <v>3.89</v>
      </c>
      <c r="E731" s="155">
        <v>12.15</v>
      </c>
      <c r="F731" s="160"/>
      <c r="G731" s="160"/>
      <c r="H731" s="157">
        <f t="shared" si="76"/>
        <v>1.1364747151896948E-2</v>
      </c>
      <c r="I731" s="157">
        <f t="shared" si="76"/>
        <v>1.1960478419136722E-2</v>
      </c>
      <c r="J731" s="157">
        <f t="shared" si="76"/>
        <v>2.5773195876288568E-3</v>
      </c>
      <c r="K731" s="157">
        <f t="shared" si="76"/>
        <v>0</v>
      </c>
      <c r="L731" s="157" t="e">
        <f t="shared" si="76"/>
        <v>#DIV/0!</v>
      </c>
      <c r="M731" s="157" t="e">
        <f t="shared" si="76"/>
        <v>#DIV/0!</v>
      </c>
      <c r="N731" s="158">
        <f t="shared" si="77"/>
        <v>5.5796762278818539</v>
      </c>
      <c r="O731" s="158">
        <f t="shared" si="77"/>
        <v>3.2588516746411562</v>
      </c>
      <c r="P731" s="158">
        <f t="shared" si="77"/>
        <v>1.9176056338028233</v>
      </c>
      <c r="Q731" s="158">
        <f t="shared" si="77"/>
        <v>2.6413043478260811</v>
      </c>
      <c r="R731" s="158" t="e">
        <f t="shared" si="77"/>
        <v>#DIV/0!</v>
      </c>
      <c r="S731" s="158" t="e">
        <f t="shared" si="77"/>
        <v>#DIV/0!</v>
      </c>
      <c r="T731" s="159">
        <f t="shared" si="78"/>
        <v>7.8177616562700614</v>
      </c>
      <c r="V731" s="159">
        <f t="shared" si="79"/>
        <v>5.5796762278818539</v>
      </c>
      <c r="W731" s="159">
        <f t="shared" si="80"/>
        <v>7.8177616562700614</v>
      </c>
    </row>
    <row r="732" spans="1:23" x14ac:dyDescent="0.25">
      <c r="A732" s="154">
        <v>39454</v>
      </c>
      <c r="B732" s="155">
        <v>5556.59</v>
      </c>
      <c r="C732" s="156">
        <v>19.809999999999999</v>
      </c>
      <c r="D732" s="155">
        <v>3.97</v>
      </c>
      <c r="E732" s="155">
        <v>12.1</v>
      </c>
      <c r="F732" s="160"/>
      <c r="G732" s="160"/>
      <c r="H732" s="157">
        <f t="shared" si="76"/>
        <v>1.3301359495956344E-2</v>
      </c>
      <c r="I732" s="157">
        <f t="shared" si="76"/>
        <v>1.7985611510791255E-2</v>
      </c>
      <c r="J732" s="157">
        <f t="shared" si="76"/>
        <v>2.0565552699228773E-2</v>
      </c>
      <c r="K732" s="157">
        <f t="shared" si="76"/>
        <v>-4.115226337448652E-3</v>
      </c>
      <c r="L732" s="157" t="e">
        <f t="shared" si="76"/>
        <v>#DIV/0!</v>
      </c>
      <c r="M732" s="157" t="e">
        <f t="shared" si="76"/>
        <v>#DIV/0!</v>
      </c>
      <c r="N732" s="158">
        <f t="shared" si="77"/>
        <v>5.6538935072599523</v>
      </c>
      <c r="O732" s="158">
        <f t="shared" si="77"/>
        <v>3.3174641148325437</v>
      </c>
      <c r="P732" s="158">
        <f t="shared" si="77"/>
        <v>1.9570422535211334</v>
      </c>
      <c r="Q732" s="158">
        <f t="shared" si="77"/>
        <v>2.6304347826086896</v>
      </c>
      <c r="R732" s="158" t="e">
        <f t="shared" si="77"/>
        <v>#DIV/0!</v>
      </c>
      <c r="S732" s="158" t="e">
        <f t="shared" si="77"/>
        <v>#DIV/0!</v>
      </c>
      <c r="T732" s="159">
        <f t="shared" si="78"/>
        <v>7.904941150962367</v>
      </c>
      <c r="V732" s="159">
        <f t="shared" si="79"/>
        <v>5.6538935072599523</v>
      </c>
      <c r="W732" s="159">
        <f t="shared" si="80"/>
        <v>7.904941150962367</v>
      </c>
    </row>
    <row r="733" spans="1:23" x14ac:dyDescent="0.25">
      <c r="A733" s="154">
        <v>39455</v>
      </c>
      <c r="B733" s="155">
        <v>5528.05</v>
      </c>
      <c r="C733" s="156">
        <v>20.440000000000001</v>
      </c>
      <c r="D733" s="155">
        <v>3.82</v>
      </c>
      <c r="E733" s="155">
        <v>11.39</v>
      </c>
      <c r="F733" s="160"/>
      <c r="G733" s="160"/>
      <c r="H733" s="157">
        <f t="shared" si="76"/>
        <v>-5.1362436314358328E-3</v>
      </c>
      <c r="I733" s="157">
        <f t="shared" si="76"/>
        <v>3.1802120141342982E-2</v>
      </c>
      <c r="J733" s="157">
        <f t="shared" si="76"/>
        <v>-3.7783375314861534E-2</v>
      </c>
      <c r="K733" s="157">
        <f t="shared" si="76"/>
        <v>-5.8677685950413117E-2</v>
      </c>
      <c r="L733" s="157" t="e">
        <f t="shared" si="76"/>
        <v>#DIV/0!</v>
      </c>
      <c r="M733" s="157" t="e">
        <f t="shared" si="76"/>
        <v>#DIV/0!</v>
      </c>
      <c r="N733" s="158">
        <f t="shared" si="77"/>
        <v>5.6248537327404717</v>
      </c>
      <c r="O733" s="158">
        <f t="shared" si="77"/>
        <v>3.4229665071770423</v>
      </c>
      <c r="P733" s="158">
        <f t="shared" si="77"/>
        <v>1.8830985915493019</v>
      </c>
      <c r="Q733" s="158">
        <f t="shared" si="77"/>
        <v>2.4760869565217338</v>
      </c>
      <c r="R733" s="158" t="e">
        <f t="shared" si="77"/>
        <v>#DIV/0!</v>
      </c>
      <c r="S733" s="158" t="e">
        <f t="shared" si="77"/>
        <v>#DIV/0!</v>
      </c>
      <c r="T733" s="159">
        <f t="shared" si="78"/>
        <v>7.7821520552480781</v>
      </c>
      <c r="V733" s="159">
        <f t="shared" si="79"/>
        <v>5.6248537327404717</v>
      </c>
      <c r="W733" s="159">
        <f t="shared" si="80"/>
        <v>7.7821520552480781</v>
      </c>
    </row>
    <row r="734" spans="1:23" x14ac:dyDescent="0.25">
      <c r="A734" s="154">
        <v>39456</v>
      </c>
      <c r="B734" s="155">
        <v>5613.76</v>
      </c>
      <c r="C734" s="156">
        <v>20.69</v>
      </c>
      <c r="D734" s="155">
        <v>3.88</v>
      </c>
      <c r="E734" s="155">
        <v>11.46</v>
      </c>
      <c r="F734" s="160"/>
      <c r="G734" s="160"/>
      <c r="H734" s="157">
        <f t="shared" si="76"/>
        <v>1.5504563091867762E-2</v>
      </c>
      <c r="I734" s="157">
        <f t="shared" si="76"/>
        <v>1.2230919765166437E-2</v>
      </c>
      <c r="J734" s="157">
        <f t="shared" si="76"/>
        <v>1.5706806282722585E-2</v>
      </c>
      <c r="K734" s="157">
        <f t="shared" si="76"/>
        <v>6.1457418788410934E-3</v>
      </c>
      <c r="L734" s="157" t="e">
        <f t="shared" si="76"/>
        <v>#DIV/0!</v>
      </c>
      <c r="M734" s="157" t="e">
        <f t="shared" si="76"/>
        <v>#DIV/0!</v>
      </c>
      <c r="N734" s="158">
        <f t="shared" si="77"/>
        <v>5.7120646323222743</v>
      </c>
      <c r="O734" s="158">
        <f t="shared" si="77"/>
        <v>3.4648325358851766</v>
      </c>
      <c r="P734" s="158">
        <f t="shared" si="77"/>
        <v>1.9126760563380345</v>
      </c>
      <c r="Q734" s="158">
        <f t="shared" si="77"/>
        <v>2.4913043478260817</v>
      </c>
      <c r="R734" s="158" t="e">
        <f t="shared" si="77"/>
        <v>#DIV/0!</v>
      </c>
      <c r="S734" s="158" t="e">
        <f t="shared" si="77"/>
        <v>#DIV/0!</v>
      </c>
      <c r="T734" s="159">
        <f t="shared" si="78"/>
        <v>7.8688129400492937</v>
      </c>
      <c r="V734" s="159">
        <f t="shared" si="79"/>
        <v>5.7120646323222743</v>
      </c>
      <c r="W734" s="159">
        <f t="shared" si="80"/>
        <v>7.8688129400492937</v>
      </c>
    </row>
    <row r="735" spans="1:23" x14ac:dyDescent="0.25">
      <c r="A735" s="154">
        <v>39457</v>
      </c>
      <c r="B735" s="155">
        <v>5672.15</v>
      </c>
      <c r="C735" s="156">
        <v>20.84</v>
      </c>
      <c r="D735" s="155">
        <v>3.86</v>
      </c>
      <c r="E735" s="155">
        <v>11.77</v>
      </c>
      <c r="F735" s="160"/>
      <c r="G735" s="160"/>
      <c r="H735" s="157">
        <f t="shared" si="76"/>
        <v>1.0401228410191976E-2</v>
      </c>
      <c r="I735" s="157">
        <f t="shared" si="76"/>
        <v>7.2498791686803621E-3</v>
      </c>
      <c r="J735" s="157">
        <f t="shared" si="76"/>
        <v>-5.1546391752577136E-3</v>
      </c>
      <c r="K735" s="157">
        <f t="shared" si="76"/>
        <v>2.7050610820244181E-2</v>
      </c>
      <c r="L735" s="157" t="e">
        <f t="shared" si="76"/>
        <v>#DIV/0!</v>
      </c>
      <c r="M735" s="157" t="e">
        <f t="shared" si="76"/>
        <v>#DIV/0!</v>
      </c>
      <c r="N735" s="158">
        <f t="shared" si="77"/>
        <v>5.7714771212568374</v>
      </c>
      <c r="O735" s="158">
        <f t="shared" si="77"/>
        <v>3.4899521531100564</v>
      </c>
      <c r="P735" s="158">
        <f t="shared" si="77"/>
        <v>1.9028169014084571</v>
      </c>
      <c r="Q735" s="158">
        <f t="shared" si="77"/>
        <v>2.558695652173907</v>
      </c>
      <c r="R735" s="158" t="e">
        <f t="shared" si="77"/>
        <v>#DIV/0!</v>
      </c>
      <c r="S735" s="158" t="e">
        <f t="shared" si="77"/>
        <v>#DIV/0!</v>
      </c>
      <c r="T735" s="159">
        <f t="shared" si="78"/>
        <v>7.9514647066924207</v>
      </c>
      <c r="V735" s="159">
        <f t="shared" si="79"/>
        <v>5.7714771212568374</v>
      </c>
      <c r="W735" s="159">
        <f t="shared" si="80"/>
        <v>7.9514647066924207</v>
      </c>
    </row>
    <row r="736" spans="1:23" x14ac:dyDescent="0.25">
      <c r="A736" s="154">
        <v>39458</v>
      </c>
      <c r="B736" s="155">
        <v>5699.15</v>
      </c>
      <c r="C736" s="156">
        <v>21.77</v>
      </c>
      <c r="D736" s="155">
        <v>3.93</v>
      </c>
      <c r="E736" s="155">
        <v>11.44</v>
      </c>
      <c r="F736" s="160"/>
      <c r="G736" s="160"/>
      <c r="H736" s="157">
        <f t="shared" si="76"/>
        <v>4.7600997857955019E-3</v>
      </c>
      <c r="I736" s="157">
        <f t="shared" si="76"/>
        <v>4.4625719769673777E-2</v>
      </c>
      <c r="J736" s="157">
        <f t="shared" si="76"/>
        <v>1.81347150259068E-2</v>
      </c>
      <c r="K736" s="157">
        <f t="shared" si="76"/>
        <v>-2.8037383177570097E-2</v>
      </c>
      <c r="L736" s="157" t="e">
        <f t="shared" si="76"/>
        <v>#DIV/0!</v>
      </c>
      <c r="M736" s="157" t="e">
        <f t="shared" si="76"/>
        <v>#DIV/0!</v>
      </c>
      <c r="N736" s="158">
        <f t="shared" si="77"/>
        <v>5.798949928265456</v>
      </c>
      <c r="O736" s="158">
        <f t="shared" si="77"/>
        <v>3.6456937799043154</v>
      </c>
      <c r="P736" s="158">
        <f t="shared" si="77"/>
        <v>1.9373239436619785</v>
      </c>
      <c r="Q736" s="158">
        <f t="shared" si="77"/>
        <v>2.4869565217391245</v>
      </c>
      <c r="R736" s="158" t="e">
        <f t="shared" si="77"/>
        <v>#DIV/0!</v>
      </c>
      <c r="S736" s="158" t="e">
        <f t="shared" si="77"/>
        <v>#DIV/0!</v>
      </c>
      <c r="T736" s="159">
        <f t="shared" si="78"/>
        <v>8.0699742453054188</v>
      </c>
      <c r="V736" s="159">
        <f t="shared" si="79"/>
        <v>5.798949928265456</v>
      </c>
      <c r="W736" s="159">
        <f t="shared" si="80"/>
        <v>8.0699742453054188</v>
      </c>
    </row>
    <row r="737" spans="1:23" x14ac:dyDescent="0.25">
      <c r="A737" s="154">
        <v>39461</v>
      </c>
      <c r="B737" s="155">
        <v>5731.76</v>
      </c>
      <c r="C737" s="156">
        <v>21.87</v>
      </c>
      <c r="D737" s="155">
        <v>3.93</v>
      </c>
      <c r="E737" s="155">
        <v>11.39</v>
      </c>
      <c r="F737" s="160"/>
      <c r="G737" s="160"/>
      <c r="H737" s="157">
        <f t="shared" si="76"/>
        <v>5.7219058982480586E-3</v>
      </c>
      <c r="I737" s="157">
        <f t="shared" si="76"/>
        <v>4.5934772622875375E-3</v>
      </c>
      <c r="J737" s="157">
        <f t="shared" si="76"/>
        <v>0</v>
      </c>
      <c r="K737" s="157">
        <f t="shared" si="76"/>
        <v>-4.3706293706292643E-3</v>
      </c>
      <c r="L737" s="157" t="e">
        <f t="shared" si="76"/>
        <v>#DIV/0!</v>
      </c>
      <c r="M737" s="157" t="e">
        <f t="shared" si="76"/>
        <v>#DIV/0!</v>
      </c>
      <c r="N737" s="158">
        <f t="shared" si="77"/>
        <v>5.8321309740636433</v>
      </c>
      <c r="O737" s="158">
        <f t="shared" si="77"/>
        <v>3.662440191387569</v>
      </c>
      <c r="P737" s="158">
        <f t="shared" si="77"/>
        <v>1.9373239436619785</v>
      </c>
      <c r="Q737" s="158">
        <f t="shared" si="77"/>
        <v>2.4760869565217334</v>
      </c>
      <c r="R737" s="158" t="e">
        <f t="shared" si="77"/>
        <v>#DIV/0!</v>
      </c>
      <c r="S737" s="158" t="e">
        <f t="shared" si="77"/>
        <v>#DIV/0!</v>
      </c>
      <c r="T737" s="159">
        <f t="shared" si="78"/>
        <v>8.0758510915712804</v>
      </c>
      <c r="V737" s="159">
        <f t="shared" si="79"/>
        <v>5.8321309740636433</v>
      </c>
      <c r="W737" s="159">
        <f t="shared" si="80"/>
        <v>8.0758510915712804</v>
      </c>
    </row>
    <row r="738" spans="1:23" x14ac:dyDescent="0.25">
      <c r="A738" s="154">
        <v>39462</v>
      </c>
      <c r="B738" s="155">
        <v>5696.45</v>
      </c>
      <c r="C738" s="156">
        <v>21.2</v>
      </c>
      <c r="D738" s="155">
        <v>4.0199999999999996</v>
      </c>
      <c r="E738" s="155">
        <v>11.53</v>
      </c>
      <c r="F738" s="160"/>
      <c r="G738" s="160"/>
      <c r="H738" s="157">
        <f t="shared" si="76"/>
        <v>-6.1604114617500594E-3</v>
      </c>
      <c r="I738" s="157">
        <f t="shared" si="76"/>
        <v>-3.0635573845450459E-2</v>
      </c>
      <c r="J738" s="157">
        <f t="shared" si="76"/>
        <v>2.2900763358778553E-2</v>
      </c>
      <c r="K738" s="157">
        <f t="shared" si="76"/>
        <v>1.2291483757681965E-2</v>
      </c>
      <c r="L738" s="157" t="e">
        <f t="shared" si="76"/>
        <v>#DIV/0!</v>
      </c>
      <c r="M738" s="157" t="e">
        <f t="shared" si="76"/>
        <v>#DIV/0!</v>
      </c>
      <c r="N738" s="158">
        <f t="shared" si="77"/>
        <v>5.796202647564594</v>
      </c>
      <c r="O738" s="158">
        <f t="shared" si="77"/>
        <v>3.5502392344497693</v>
      </c>
      <c r="P738" s="158">
        <f t="shared" si="77"/>
        <v>1.9816901408450771</v>
      </c>
      <c r="Q738" s="158">
        <f t="shared" si="77"/>
        <v>2.5065217391304286</v>
      </c>
      <c r="R738" s="158" t="e">
        <f t="shared" si="77"/>
        <v>#DIV/0!</v>
      </c>
      <c r="S738" s="158" t="e">
        <f t="shared" si="77"/>
        <v>#DIV/0!</v>
      </c>
      <c r="T738" s="159">
        <f t="shared" si="78"/>
        <v>8.0384511144252748</v>
      </c>
      <c r="V738" s="159">
        <f t="shared" si="79"/>
        <v>5.796202647564594</v>
      </c>
      <c r="W738" s="159">
        <f t="shared" si="80"/>
        <v>8.0384511144252748</v>
      </c>
    </row>
    <row r="739" spans="1:23" x14ac:dyDescent="0.25">
      <c r="A739" s="154">
        <v>39463</v>
      </c>
      <c r="B739" s="155">
        <v>5505.72</v>
      </c>
      <c r="C739" s="156">
        <v>20.010000000000002</v>
      </c>
      <c r="D739" s="155">
        <v>3.84</v>
      </c>
      <c r="E739" s="155">
        <v>12.03</v>
      </c>
      <c r="F739" s="160"/>
      <c r="G739" s="160"/>
      <c r="H739" s="157">
        <f t="shared" si="76"/>
        <v>-3.3482256493078899E-2</v>
      </c>
      <c r="I739" s="157">
        <f t="shared" si="76"/>
        <v>-5.6132075471697962E-2</v>
      </c>
      <c r="J739" s="157">
        <f t="shared" si="76"/>
        <v>-4.4776119402984982E-2</v>
      </c>
      <c r="K739" s="157">
        <f t="shared" si="76"/>
        <v>4.3365134431916808E-2</v>
      </c>
      <c r="L739" s="157" t="e">
        <f t="shared" si="76"/>
        <v>#DIV/0!</v>
      </c>
      <c r="M739" s="157" t="e">
        <f t="shared" si="76"/>
        <v>#DIV/0!</v>
      </c>
      <c r="N739" s="158">
        <f t="shared" si="77"/>
        <v>5.6021327038329733</v>
      </c>
      <c r="O739" s="158">
        <f t="shared" si="77"/>
        <v>3.3509569377990518</v>
      </c>
      <c r="P739" s="158">
        <f t="shared" si="77"/>
        <v>1.8929577464788798</v>
      </c>
      <c r="Q739" s="158">
        <f t="shared" si="77"/>
        <v>2.6152173913043417</v>
      </c>
      <c r="R739" s="158" t="e">
        <f t="shared" si="77"/>
        <v>#DIV/0!</v>
      </c>
      <c r="S739" s="158" t="e">
        <f t="shared" si="77"/>
        <v>#DIV/0!</v>
      </c>
      <c r="T739" s="159">
        <f t="shared" si="78"/>
        <v>7.8591320755822736</v>
      </c>
      <c r="V739" s="159">
        <f t="shared" si="79"/>
        <v>5.6021327038329733</v>
      </c>
      <c r="W739" s="159">
        <f t="shared" si="80"/>
        <v>7.8591320755822736</v>
      </c>
    </row>
    <row r="740" spans="1:23" x14ac:dyDescent="0.25">
      <c r="A740" s="154">
        <v>39464</v>
      </c>
      <c r="B740" s="155">
        <v>5365.62</v>
      </c>
      <c r="C740" s="156">
        <v>19.850000000000001</v>
      </c>
      <c r="D740" s="155">
        <v>3.59</v>
      </c>
      <c r="E740" s="155">
        <v>12.19</v>
      </c>
      <c r="F740" s="160"/>
      <c r="G740" s="160"/>
      <c r="H740" s="157">
        <f t="shared" si="76"/>
        <v>-2.5446263159041971E-2</v>
      </c>
      <c r="I740" s="157">
        <f t="shared" si="76"/>
        <v>-7.9960019990005238E-3</v>
      </c>
      <c r="J740" s="157">
        <f t="shared" si="76"/>
        <v>-6.510416666666663E-2</v>
      </c>
      <c r="K740" s="157">
        <f t="shared" si="76"/>
        <v>1.3300083125519446E-2</v>
      </c>
      <c r="L740" s="157" t="e">
        <f t="shared" si="76"/>
        <v>#DIV/0!</v>
      </c>
      <c r="M740" s="157" t="e">
        <f t="shared" si="76"/>
        <v>#DIV/0!</v>
      </c>
      <c r="N740" s="158">
        <f t="shared" si="77"/>
        <v>5.4595793607993643</v>
      </c>
      <c r="O740" s="158">
        <f t="shared" si="77"/>
        <v>3.3241626794258461</v>
      </c>
      <c r="P740" s="158">
        <f t="shared" si="77"/>
        <v>1.7697183098591611</v>
      </c>
      <c r="Q740" s="158">
        <f t="shared" si="77"/>
        <v>2.6499999999999937</v>
      </c>
      <c r="R740" s="158" t="e">
        <f t="shared" si="77"/>
        <v>#DIV/0!</v>
      </c>
      <c r="S740" s="158" t="e">
        <f t="shared" si="77"/>
        <v>#DIV/0!</v>
      </c>
      <c r="T740" s="159">
        <f t="shared" si="78"/>
        <v>7.7438809892850013</v>
      </c>
      <c r="V740" s="159">
        <f t="shared" si="79"/>
        <v>5.4595793607993643</v>
      </c>
      <c r="W740" s="159">
        <f t="shared" si="80"/>
        <v>7.7438809892850013</v>
      </c>
    </row>
    <row r="741" spans="1:23" x14ac:dyDescent="0.25">
      <c r="A741" s="154">
        <v>39465</v>
      </c>
      <c r="B741" s="155">
        <v>5414.47</v>
      </c>
      <c r="C741" s="156">
        <v>20.13</v>
      </c>
      <c r="D741" s="155">
        <v>3.59</v>
      </c>
      <c r="E741" s="155">
        <v>11.98</v>
      </c>
      <c r="F741" s="160"/>
      <c r="G741" s="160"/>
      <c r="H741" s="157">
        <f t="shared" si="76"/>
        <v>9.1042600855073541E-3</v>
      </c>
      <c r="I741" s="157">
        <f t="shared" si="76"/>
        <v>1.4105793450881476E-2</v>
      </c>
      <c r="J741" s="157">
        <f t="shared" si="76"/>
        <v>0</v>
      </c>
      <c r="K741" s="157">
        <f t="shared" si="76"/>
        <v>-1.722723543888427E-2</v>
      </c>
      <c r="L741" s="157" t="e">
        <f t="shared" si="76"/>
        <v>#DIV/0!</v>
      </c>
      <c r="M741" s="157" t="e">
        <f t="shared" si="76"/>
        <v>#DIV/0!</v>
      </c>
      <c r="N741" s="158">
        <f t="shared" si="77"/>
        <v>5.5092847912575493</v>
      </c>
      <c r="O741" s="158">
        <f t="shared" si="77"/>
        <v>3.371052631578956</v>
      </c>
      <c r="P741" s="158">
        <f t="shared" si="77"/>
        <v>1.7697183098591611</v>
      </c>
      <c r="Q741" s="158">
        <f t="shared" si="77"/>
        <v>2.6043478260869506</v>
      </c>
      <c r="R741" s="158" t="e">
        <f t="shared" si="77"/>
        <v>#DIV/0!</v>
      </c>
      <c r="S741" s="158" t="e">
        <f t="shared" si="77"/>
        <v>#DIV/0!</v>
      </c>
      <c r="T741" s="159">
        <f t="shared" si="78"/>
        <v>7.7451187675250672</v>
      </c>
      <c r="V741" s="159">
        <f t="shared" si="79"/>
        <v>5.5092847912575493</v>
      </c>
      <c r="W741" s="159">
        <f t="shared" si="80"/>
        <v>7.7451187675250672</v>
      </c>
    </row>
    <row r="742" spans="1:23" x14ac:dyDescent="0.25">
      <c r="A742" s="154">
        <v>39468</v>
      </c>
      <c r="B742" s="155">
        <v>5145.7299999999996</v>
      </c>
      <c r="C742" s="156">
        <v>18.78</v>
      </c>
      <c r="D742" s="155">
        <v>3.5</v>
      </c>
      <c r="E742" s="155">
        <v>11.64</v>
      </c>
      <c r="F742" s="160"/>
      <c r="G742" s="160"/>
      <c r="H742" s="157">
        <f t="shared" si="76"/>
        <v>-4.9633666822422318E-2</v>
      </c>
      <c r="I742" s="157">
        <f t="shared" si="76"/>
        <v>-6.7064083457526014E-2</v>
      </c>
      <c r="J742" s="157">
        <f t="shared" si="76"/>
        <v>-2.5069637883008311E-2</v>
      </c>
      <c r="K742" s="157">
        <f t="shared" si="76"/>
        <v>-2.8380634390651083E-2</v>
      </c>
      <c r="L742" s="157" t="e">
        <f t="shared" si="76"/>
        <v>#DIV/0!</v>
      </c>
      <c r="M742" s="157" t="e">
        <f t="shared" si="76"/>
        <v>#DIV/0!</v>
      </c>
      <c r="N742" s="158">
        <f t="shared" si="77"/>
        <v>5.2358387854984336</v>
      </c>
      <c r="O742" s="158">
        <f t="shared" si="77"/>
        <v>3.1449760765550323</v>
      </c>
      <c r="P742" s="158">
        <f t="shared" si="77"/>
        <v>1.7253521126760625</v>
      </c>
      <c r="Q742" s="158">
        <f t="shared" si="77"/>
        <v>2.5304347826086899</v>
      </c>
      <c r="R742" s="158" t="e">
        <f t="shared" si="77"/>
        <v>#DIV/0!</v>
      </c>
      <c r="S742" s="158" t="e">
        <f t="shared" si="77"/>
        <v>#DIV/0!</v>
      </c>
      <c r="T742" s="159">
        <f t="shared" si="78"/>
        <v>7.400762971839784</v>
      </c>
      <c r="V742" s="159">
        <f t="shared" si="79"/>
        <v>5.2358387854984336</v>
      </c>
      <c r="W742" s="159">
        <f t="shared" si="80"/>
        <v>7.400762971839784</v>
      </c>
    </row>
    <row r="743" spans="1:23" x14ac:dyDescent="0.25">
      <c r="A743" s="154">
        <v>39469</v>
      </c>
      <c r="B743" s="155">
        <v>4753.87</v>
      </c>
      <c r="C743" s="156">
        <v>17.809999999999999</v>
      </c>
      <c r="D743" s="155">
        <v>3.22</v>
      </c>
      <c r="E743" s="155">
        <v>10.48</v>
      </c>
      <c r="F743" s="160"/>
      <c r="G743" s="160"/>
      <c r="H743" s="157">
        <f t="shared" si="76"/>
        <v>-7.6152460389487975E-2</v>
      </c>
      <c r="I743" s="157">
        <f t="shared" si="76"/>
        <v>-5.1650692225772232E-2</v>
      </c>
      <c r="J743" s="157">
        <f t="shared" si="76"/>
        <v>-7.999999999999996E-2</v>
      </c>
      <c r="K743" s="157">
        <f t="shared" si="76"/>
        <v>-9.965635738831613E-2</v>
      </c>
      <c r="L743" s="157" t="e">
        <f t="shared" si="76"/>
        <v>#DIV/0!</v>
      </c>
      <c r="M743" s="157" t="e">
        <f t="shared" si="76"/>
        <v>#DIV/0!</v>
      </c>
      <c r="N743" s="158">
        <f t="shared" si="77"/>
        <v>4.8371167797800192</v>
      </c>
      <c r="O743" s="158">
        <f t="shared" si="77"/>
        <v>2.9825358851674717</v>
      </c>
      <c r="P743" s="158">
        <f t="shared" si="77"/>
        <v>1.5873239436619775</v>
      </c>
      <c r="Q743" s="158">
        <f t="shared" si="77"/>
        <v>2.2782608695652122</v>
      </c>
      <c r="R743" s="158" t="e">
        <f t="shared" si="77"/>
        <v>#DIV/0!</v>
      </c>
      <c r="S743" s="158" t="e">
        <f t="shared" si="77"/>
        <v>#DIV/0!</v>
      </c>
      <c r="T743" s="159">
        <f t="shared" si="78"/>
        <v>6.848120698394661</v>
      </c>
      <c r="V743" s="159">
        <f t="shared" si="79"/>
        <v>4.8371167797800192</v>
      </c>
      <c r="W743" s="159">
        <f t="shared" si="80"/>
        <v>6.848120698394661</v>
      </c>
    </row>
    <row r="744" spans="1:23" x14ac:dyDescent="0.25">
      <c r="A744" s="154">
        <v>39470</v>
      </c>
      <c r="B744" s="155">
        <v>4975.1099999999997</v>
      </c>
      <c r="C744" s="156">
        <v>18.62</v>
      </c>
      <c r="D744" s="155">
        <v>3.4</v>
      </c>
      <c r="E744" s="155">
        <v>11.14</v>
      </c>
      <c r="F744" s="160"/>
      <c r="G744" s="160"/>
      <c r="H744" s="157">
        <f t="shared" si="76"/>
        <v>4.6538925128368991E-2</v>
      </c>
      <c r="I744" s="157">
        <f t="shared" si="76"/>
        <v>4.5480067377877686E-2</v>
      </c>
      <c r="J744" s="157">
        <f t="shared" si="76"/>
        <v>5.5900621118012417E-2</v>
      </c>
      <c r="K744" s="157">
        <f t="shared" si="76"/>
        <v>6.2977099236641187E-2</v>
      </c>
      <c r="L744" s="157" t="e">
        <f t="shared" si="76"/>
        <v>#DIV/0!</v>
      </c>
      <c r="M744" s="157" t="e">
        <f t="shared" si="76"/>
        <v>#DIV/0!</v>
      </c>
      <c r="N744" s="158">
        <f t="shared" si="77"/>
        <v>5.0622309954313787</v>
      </c>
      <c r="O744" s="158">
        <f t="shared" si="77"/>
        <v>3.1181818181818262</v>
      </c>
      <c r="P744" s="158">
        <f t="shared" si="77"/>
        <v>1.676056338028175</v>
      </c>
      <c r="Q744" s="158">
        <f t="shared" si="77"/>
        <v>2.4217391304347768</v>
      </c>
      <c r="R744" s="158" t="e">
        <f t="shared" si="77"/>
        <v>#DIV/0!</v>
      </c>
      <c r="S744" s="158" t="e">
        <f t="shared" si="77"/>
        <v>#DIV/0!</v>
      </c>
      <c r="T744" s="159">
        <f t="shared" si="78"/>
        <v>7.2159772866447778</v>
      </c>
      <c r="V744" s="159">
        <f t="shared" si="79"/>
        <v>5.0622309954313787</v>
      </c>
      <c r="W744" s="159">
        <f t="shared" si="80"/>
        <v>7.2159772866447778</v>
      </c>
    </row>
    <row r="745" spans="1:23" x14ac:dyDescent="0.25">
      <c r="A745" s="154">
        <v>39471</v>
      </c>
      <c r="B745" s="155">
        <v>5027.21</v>
      </c>
      <c r="C745" s="156">
        <v>18.61</v>
      </c>
      <c r="D745" s="155">
        <v>3.44</v>
      </c>
      <c r="E745" s="155">
        <v>11.05</v>
      </c>
      <c r="F745" s="160"/>
      <c r="G745" s="160"/>
      <c r="H745" s="157">
        <f t="shared" si="76"/>
        <v>1.0472130264456592E-2</v>
      </c>
      <c r="I745" s="157">
        <f t="shared" si="76"/>
        <v>-5.370569280344073E-4</v>
      </c>
      <c r="J745" s="157">
        <f t="shared" si="76"/>
        <v>1.1764705882352899E-2</v>
      </c>
      <c r="K745" s="157">
        <f t="shared" ref="K745:M808" si="81">E745/E744-1</f>
        <v>-8.0789946140036317E-3</v>
      </c>
      <c r="L745" s="157" t="e">
        <f t="shared" si="81"/>
        <v>#DIV/0!</v>
      </c>
      <c r="M745" s="157" t="e">
        <f t="shared" si="81"/>
        <v>#DIV/0!</v>
      </c>
      <c r="N745" s="158">
        <f t="shared" si="77"/>
        <v>5.1152433378443058</v>
      </c>
      <c r="O745" s="158">
        <f t="shared" si="77"/>
        <v>3.1165071770335007</v>
      </c>
      <c r="P745" s="158">
        <f t="shared" si="77"/>
        <v>1.6957746478873299</v>
      </c>
      <c r="Q745" s="158">
        <f t="shared" ref="Q745:S808" si="82">Q744*(1+K745)</f>
        <v>2.4021739130434723</v>
      </c>
      <c r="R745" s="158" t="e">
        <f t="shared" si="82"/>
        <v>#DIV/0!</v>
      </c>
      <c r="S745" s="158" t="e">
        <f t="shared" si="82"/>
        <v>#DIV/0!</v>
      </c>
      <c r="T745" s="159">
        <f t="shared" si="78"/>
        <v>7.2144557379643031</v>
      </c>
      <c r="V745" s="159">
        <f t="shared" si="79"/>
        <v>5.1152433378443058</v>
      </c>
      <c r="W745" s="159">
        <f t="shared" si="80"/>
        <v>7.2144557379643031</v>
      </c>
    </row>
    <row r="746" spans="1:23" x14ac:dyDescent="0.25">
      <c r="A746" s="154">
        <v>39472</v>
      </c>
      <c r="B746" s="155">
        <v>5077.43</v>
      </c>
      <c r="C746" s="156">
        <v>19.21</v>
      </c>
      <c r="D746" s="155">
        <v>3.43</v>
      </c>
      <c r="E746" s="155">
        <v>10.82</v>
      </c>
      <c r="F746" s="160"/>
      <c r="G746" s="160"/>
      <c r="H746" s="157">
        <f t="shared" ref="H746:M809" si="83">B746/B745-1</f>
        <v>9.9896363987181935E-3</v>
      </c>
      <c r="I746" s="157">
        <f t="shared" si="83"/>
        <v>3.2240730789897976E-2</v>
      </c>
      <c r="J746" s="157">
        <f t="shared" si="83"/>
        <v>-2.9069767441859407E-3</v>
      </c>
      <c r="K746" s="157">
        <f t="shared" si="81"/>
        <v>-2.0814479638009087E-2</v>
      </c>
      <c r="L746" s="157" t="e">
        <f t="shared" si="81"/>
        <v>#DIV/0!</v>
      </c>
      <c r="M746" s="157" t="e">
        <f t="shared" si="81"/>
        <v>#DIV/0!</v>
      </c>
      <c r="N746" s="158">
        <f t="shared" ref="N746:S809" si="84">N745*(1+H746)</f>
        <v>5.1663427588803357</v>
      </c>
      <c r="O746" s="158">
        <f t="shared" si="84"/>
        <v>3.2169856459330228</v>
      </c>
      <c r="P746" s="158">
        <f t="shared" si="84"/>
        <v>1.6908450704225413</v>
      </c>
      <c r="Q746" s="158">
        <f t="shared" si="82"/>
        <v>2.3521739130434725</v>
      </c>
      <c r="R746" s="158" t="e">
        <f t="shared" si="82"/>
        <v>#DIV/0!</v>
      </c>
      <c r="S746" s="158" t="e">
        <f t="shared" si="82"/>
        <v>#DIV/0!</v>
      </c>
      <c r="T746" s="159">
        <f t="shared" si="78"/>
        <v>7.2600046293990363</v>
      </c>
      <c r="V746" s="159">
        <f t="shared" si="79"/>
        <v>5.1663427588803357</v>
      </c>
      <c r="W746" s="159">
        <f t="shared" si="80"/>
        <v>7.2600046293990363</v>
      </c>
    </row>
    <row r="747" spans="1:23" x14ac:dyDescent="0.25">
      <c r="A747" s="154">
        <v>39475</v>
      </c>
      <c r="B747" s="155">
        <v>4731.88</v>
      </c>
      <c r="C747" s="156">
        <v>18.03</v>
      </c>
      <c r="D747" s="155">
        <v>3.15</v>
      </c>
      <c r="E747" s="155">
        <v>10.09</v>
      </c>
      <c r="F747" s="160"/>
      <c r="G747" s="160"/>
      <c r="H747" s="157">
        <f t="shared" si="83"/>
        <v>-6.8056083491057517E-2</v>
      </c>
      <c r="I747" s="157">
        <f t="shared" si="83"/>
        <v>-6.142634044768347E-2</v>
      </c>
      <c r="J747" s="157">
        <f t="shared" si="83"/>
        <v>-8.163265306122458E-2</v>
      </c>
      <c r="K747" s="157">
        <f t="shared" si="81"/>
        <v>-6.7467652495379005E-2</v>
      </c>
      <c r="L747" s="157" t="e">
        <f t="shared" si="81"/>
        <v>#DIV/0!</v>
      </c>
      <c r="M747" s="157" t="e">
        <f t="shared" si="81"/>
        <v>#DIV/0!</v>
      </c>
      <c r="N747" s="158">
        <f t="shared" si="84"/>
        <v>4.8147417047385552</v>
      </c>
      <c r="O747" s="158">
        <f t="shared" si="84"/>
        <v>3.0193779904306299</v>
      </c>
      <c r="P747" s="158">
        <f t="shared" si="84"/>
        <v>1.5528169014084561</v>
      </c>
      <c r="Q747" s="158">
        <f t="shared" si="82"/>
        <v>2.1934782608695595</v>
      </c>
      <c r="R747" s="158" t="e">
        <f t="shared" si="82"/>
        <v>#DIV/0!</v>
      </c>
      <c r="S747" s="158" t="e">
        <f t="shared" si="82"/>
        <v>#DIV/0!</v>
      </c>
      <c r="T747" s="159">
        <f t="shared" si="78"/>
        <v>6.7656731527086453</v>
      </c>
      <c r="V747" s="159">
        <f t="shared" si="79"/>
        <v>4.8147417047385552</v>
      </c>
      <c r="W747" s="159">
        <f t="shared" si="80"/>
        <v>6.7656731527086453</v>
      </c>
    </row>
    <row r="748" spans="1:23" x14ac:dyDescent="0.25">
      <c r="A748" s="154">
        <v>39476</v>
      </c>
      <c r="B748" s="155">
        <v>4762.08</v>
      </c>
      <c r="C748" s="156">
        <v>17.75</v>
      </c>
      <c r="D748" s="155">
        <v>3.22</v>
      </c>
      <c r="E748" s="155">
        <v>10.27</v>
      </c>
      <c r="F748" s="160"/>
      <c r="G748" s="160"/>
      <c r="H748" s="157">
        <f t="shared" si="83"/>
        <v>6.3822413078944429E-3</v>
      </c>
      <c r="I748" s="157">
        <f t="shared" si="83"/>
        <v>-1.5529672767609637E-2</v>
      </c>
      <c r="J748" s="157">
        <f t="shared" si="83"/>
        <v>2.2222222222222365E-2</v>
      </c>
      <c r="K748" s="157">
        <f t="shared" si="81"/>
        <v>1.7839444995044529E-2</v>
      </c>
      <c r="L748" s="157" t="e">
        <f t="shared" si="81"/>
        <v>#DIV/0!</v>
      </c>
      <c r="M748" s="157" t="e">
        <f t="shared" si="81"/>
        <v>#DIV/0!</v>
      </c>
      <c r="N748" s="158">
        <f t="shared" si="84"/>
        <v>4.8454705481333802</v>
      </c>
      <c r="O748" s="158">
        <f t="shared" si="84"/>
        <v>2.9724880382775196</v>
      </c>
      <c r="P748" s="158">
        <f t="shared" si="84"/>
        <v>1.5873239436619775</v>
      </c>
      <c r="Q748" s="158">
        <f t="shared" si="82"/>
        <v>2.2326086956521678</v>
      </c>
      <c r="R748" s="158" t="e">
        <f t="shared" si="82"/>
        <v>#DIV/0!</v>
      </c>
      <c r="S748" s="158" t="e">
        <f t="shared" si="82"/>
        <v>#DIV/0!</v>
      </c>
      <c r="T748" s="159">
        <f t="shared" si="78"/>
        <v>6.7924206775916645</v>
      </c>
      <c r="V748" s="159">
        <f t="shared" si="79"/>
        <v>4.8454705481333802</v>
      </c>
      <c r="W748" s="159">
        <f t="shared" si="80"/>
        <v>6.7924206775916645</v>
      </c>
    </row>
    <row r="749" spans="1:23" x14ac:dyDescent="0.25">
      <c r="A749" s="154">
        <v>39477</v>
      </c>
      <c r="B749" s="155">
        <v>4710.6499999999996</v>
      </c>
      <c r="C749" s="156">
        <v>16.72</v>
      </c>
      <c r="D749" s="155">
        <v>3.22</v>
      </c>
      <c r="E749" s="155">
        <v>10.34</v>
      </c>
      <c r="F749" s="160"/>
      <c r="G749" s="160"/>
      <c r="H749" s="157">
        <f t="shared" si="83"/>
        <v>-1.0799902563585762E-2</v>
      </c>
      <c r="I749" s="157">
        <f t="shared" si="83"/>
        <v>-5.8028169014084585E-2</v>
      </c>
      <c r="J749" s="157">
        <f t="shared" si="83"/>
        <v>0</v>
      </c>
      <c r="K749" s="157">
        <f t="shared" si="81"/>
        <v>6.8159688412854358E-3</v>
      </c>
      <c r="L749" s="157" t="e">
        <f t="shared" si="81"/>
        <v>#DIV/0!</v>
      </c>
      <c r="M749" s="157" t="e">
        <f t="shared" si="81"/>
        <v>#DIV/0!</v>
      </c>
      <c r="N749" s="158">
        <f t="shared" si="84"/>
        <v>4.7931399383388156</v>
      </c>
      <c r="O749" s="158">
        <f t="shared" si="84"/>
        <v>2.8000000000000069</v>
      </c>
      <c r="P749" s="158">
        <f t="shared" si="84"/>
        <v>1.5873239436619775</v>
      </c>
      <c r="Q749" s="158">
        <f t="shared" si="82"/>
        <v>2.2478260869565161</v>
      </c>
      <c r="R749" s="158" t="e">
        <f t="shared" si="82"/>
        <v>#DIV/0!</v>
      </c>
      <c r="S749" s="158" t="e">
        <f t="shared" si="82"/>
        <v>#DIV/0!</v>
      </c>
      <c r="T749" s="159">
        <f t="shared" si="78"/>
        <v>6.6351500306185009</v>
      </c>
      <c r="V749" s="159">
        <f t="shared" si="79"/>
        <v>4.7931399383388156</v>
      </c>
      <c r="W749" s="159">
        <f t="shared" si="80"/>
        <v>6.6351500306185009</v>
      </c>
    </row>
    <row r="750" spans="1:23" x14ac:dyDescent="0.25">
      <c r="A750" s="154">
        <v>39478</v>
      </c>
      <c r="B750" s="155">
        <v>4620.3999999999996</v>
      </c>
      <c r="C750" s="156">
        <v>16.489999999999998</v>
      </c>
      <c r="D750" s="155">
        <v>2.9</v>
      </c>
      <c r="E750" s="155">
        <v>9.86</v>
      </c>
      <c r="F750" s="160"/>
      <c r="G750" s="160"/>
      <c r="H750" s="157">
        <f t="shared" si="83"/>
        <v>-1.9158714827040901E-2</v>
      </c>
      <c r="I750" s="157">
        <f t="shared" si="83"/>
        <v>-1.3755980861244077E-2</v>
      </c>
      <c r="J750" s="157">
        <f t="shared" si="83"/>
        <v>-9.9378881987577716E-2</v>
      </c>
      <c r="K750" s="157">
        <f t="shared" si="81"/>
        <v>-4.6421663442940075E-2</v>
      </c>
      <c r="L750" s="157" t="e">
        <f t="shared" si="81"/>
        <v>#DIV/0!</v>
      </c>
      <c r="M750" s="157" t="e">
        <f t="shared" si="81"/>
        <v>#DIV/0!</v>
      </c>
      <c r="N750" s="158">
        <f t="shared" si="84"/>
        <v>4.7013095371340814</v>
      </c>
      <c r="O750" s="158">
        <f t="shared" si="84"/>
        <v>2.7614832535885232</v>
      </c>
      <c r="P750" s="158">
        <f t="shared" si="84"/>
        <v>1.4295774647887374</v>
      </c>
      <c r="Q750" s="158">
        <f t="shared" si="82"/>
        <v>2.1434782608695597</v>
      </c>
      <c r="R750" s="158" t="e">
        <f t="shared" si="82"/>
        <v>#DIV/0!</v>
      </c>
      <c r="S750" s="158" t="e">
        <f t="shared" si="82"/>
        <v>#DIV/0!</v>
      </c>
      <c r="T750" s="159">
        <f t="shared" si="78"/>
        <v>6.3345389792468199</v>
      </c>
      <c r="V750" s="159">
        <f t="shared" si="79"/>
        <v>4.7013095371340814</v>
      </c>
      <c r="W750" s="159">
        <f t="shared" si="80"/>
        <v>6.3345389792468199</v>
      </c>
    </row>
    <row r="751" spans="1:23" x14ac:dyDescent="0.25">
      <c r="A751" s="154">
        <v>39479</v>
      </c>
      <c r="B751" s="155">
        <v>4571.9399999999996</v>
      </c>
      <c r="C751" s="156">
        <v>16.809999999999999</v>
      </c>
      <c r="D751" s="155">
        <v>2.82</v>
      </c>
      <c r="E751" s="155">
        <v>9.2100000000000009</v>
      </c>
      <c r="F751" s="160"/>
      <c r="G751" s="160"/>
      <c r="H751" s="157">
        <f t="shared" si="83"/>
        <v>-1.0488269413903573E-2</v>
      </c>
      <c r="I751" s="157">
        <f t="shared" si="83"/>
        <v>1.9405700424499628E-2</v>
      </c>
      <c r="J751" s="157">
        <f t="shared" si="83"/>
        <v>-2.7586206896551779E-2</v>
      </c>
      <c r="K751" s="157">
        <f t="shared" si="81"/>
        <v>-6.5922920892494741E-2</v>
      </c>
      <c r="L751" s="157" t="e">
        <f t="shared" si="81"/>
        <v>#DIV/0!</v>
      </c>
      <c r="M751" s="157" t="e">
        <f t="shared" si="81"/>
        <v>#DIV/0!</v>
      </c>
      <c r="N751" s="158">
        <f t="shared" si="84"/>
        <v>4.6520009361104648</v>
      </c>
      <c r="O751" s="158">
        <f t="shared" si="84"/>
        <v>2.8150717703349346</v>
      </c>
      <c r="P751" s="158">
        <f t="shared" si="84"/>
        <v>1.3901408450704273</v>
      </c>
      <c r="Q751" s="158">
        <f t="shared" si="82"/>
        <v>2.0021739130434737</v>
      </c>
      <c r="R751" s="158" t="e">
        <f t="shared" si="82"/>
        <v>#DIV/0!</v>
      </c>
      <c r="S751" s="158" t="e">
        <f t="shared" si="82"/>
        <v>#DIV/0!</v>
      </c>
      <c r="T751" s="159">
        <f t="shared" si="78"/>
        <v>6.2073865284488354</v>
      </c>
      <c r="V751" s="159">
        <f t="shared" si="79"/>
        <v>4.6520009361104648</v>
      </c>
      <c r="W751" s="159">
        <f t="shared" si="80"/>
        <v>6.2073865284488354</v>
      </c>
    </row>
    <row r="752" spans="1:23" x14ac:dyDescent="0.25">
      <c r="A752" s="154">
        <v>39482</v>
      </c>
      <c r="B752" s="155">
        <v>4950.12</v>
      </c>
      <c r="C752" s="156">
        <v>18.39</v>
      </c>
      <c r="D752" s="155">
        <v>3.01</v>
      </c>
      <c r="E752" s="155">
        <v>9.91</v>
      </c>
      <c r="F752" s="160"/>
      <c r="G752" s="160"/>
      <c r="H752" s="157">
        <f t="shared" si="83"/>
        <v>8.2717620966154426E-2</v>
      </c>
      <c r="I752" s="157">
        <f t="shared" si="83"/>
        <v>9.3991671624033435E-2</v>
      </c>
      <c r="J752" s="157">
        <f t="shared" si="83"/>
        <v>6.7375886524822626E-2</v>
      </c>
      <c r="K752" s="157">
        <f t="shared" si="81"/>
        <v>7.6004343105320116E-2</v>
      </c>
      <c r="L752" s="157" t="e">
        <f t="shared" si="81"/>
        <v>#DIV/0!</v>
      </c>
      <c r="M752" s="157" t="e">
        <f t="shared" si="81"/>
        <v>#DIV/0!</v>
      </c>
      <c r="N752" s="158">
        <f t="shared" si="84"/>
        <v>5.0368033862778461</v>
      </c>
      <c r="O752" s="158">
        <f t="shared" si="84"/>
        <v>3.0796650717703424</v>
      </c>
      <c r="P752" s="158">
        <f t="shared" si="84"/>
        <v>1.4838028169014135</v>
      </c>
      <c r="Q752" s="158">
        <f t="shared" si="82"/>
        <v>2.1543478260869513</v>
      </c>
      <c r="R752" s="158" t="e">
        <f t="shared" si="82"/>
        <v>#DIV/0!</v>
      </c>
      <c r="S752" s="158" t="e">
        <f t="shared" si="82"/>
        <v>#DIV/0!</v>
      </c>
      <c r="T752" s="159">
        <f t="shared" si="78"/>
        <v>6.7178157147587072</v>
      </c>
      <c r="V752" s="159">
        <f t="shared" si="79"/>
        <v>5.0368033862778461</v>
      </c>
      <c r="W752" s="159">
        <f t="shared" si="80"/>
        <v>6.7178157147587072</v>
      </c>
    </row>
    <row r="753" spans="1:23" x14ac:dyDescent="0.25">
      <c r="A753" s="154">
        <v>39483</v>
      </c>
      <c r="B753" s="155">
        <v>4921.83</v>
      </c>
      <c r="C753" s="156">
        <v>18.28</v>
      </c>
      <c r="D753" s="155">
        <v>2.95</v>
      </c>
      <c r="E753" s="155">
        <v>9.8800000000000008</v>
      </c>
      <c r="F753" s="160"/>
      <c r="G753" s="160"/>
      <c r="H753" s="157">
        <f t="shared" si="83"/>
        <v>-5.7150129693825935E-3</v>
      </c>
      <c r="I753" s="157">
        <f t="shared" si="83"/>
        <v>-5.9815116911364763E-3</v>
      </c>
      <c r="J753" s="157">
        <f t="shared" si="83"/>
        <v>-1.9933554817275656E-2</v>
      </c>
      <c r="K753" s="157">
        <f t="shared" si="81"/>
        <v>-3.0272452068617062E-3</v>
      </c>
      <c r="L753" s="157" t="e">
        <f t="shared" si="81"/>
        <v>#DIV/0!</v>
      </c>
      <c r="M753" s="157" t="e">
        <f t="shared" si="81"/>
        <v>#DIV/0!</v>
      </c>
      <c r="N753" s="158">
        <f t="shared" si="84"/>
        <v>5.0080179896010382</v>
      </c>
      <c r="O753" s="158">
        <f t="shared" si="84"/>
        <v>3.0612440191387633</v>
      </c>
      <c r="P753" s="158">
        <f t="shared" si="84"/>
        <v>1.4542253521126811</v>
      </c>
      <c r="Q753" s="158">
        <f t="shared" si="82"/>
        <v>2.1478260869565164</v>
      </c>
      <c r="R753" s="158" t="e">
        <f t="shared" si="82"/>
        <v>#DIV/0!</v>
      </c>
      <c r="S753" s="158" t="e">
        <f t="shared" si="82"/>
        <v>#DIV/0!</v>
      </c>
      <c r="T753" s="159">
        <f t="shared" si="78"/>
        <v>6.6632954582079602</v>
      </c>
      <c r="V753" s="159">
        <f t="shared" si="79"/>
        <v>5.0080179896010382</v>
      </c>
      <c r="W753" s="159">
        <f t="shared" si="80"/>
        <v>6.6632954582079602</v>
      </c>
    </row>
    <row r="754" spans="1:23" x14ac:dyDescent="0.25">
      <c r="A754" s="154">
        <v>39491</v>
      </c>
      <c r="B754" s="155">
        <v>4816.08</v>
      </c>
      <c r="C754" s="156">
        <v>17.54</v>
      </c>
      <c r="D754" s="155">
        <v>3.07</v>
      </c>
      <c r="E754" s="155">
        <v>9.86</v>
      </c>
      <c r="F754" s="160"/>
      <c r="G754" s="160"/>
      <c r="H754" s="157">
        <f t="shared" si="83"/>
        <v>-2.1485910728326618E-2</v>
      </c>
      <c r="I754" s="157">
        <f t="shared" si="83"/>
        <v>-4.0481400437636816E-2</v>
      </c>
      <c r="J754" s="157">
        <f t="shared" si="83"/>
        <v>4.0677966101694718E-2</v>
      </c>
      <c r="K754" s="157">
        <f t="shared" si="81"/>
        <v>-2.0242914979758941E-3</v>
      </c>
      <c r="L754" s="157" t="e">
        <f t="shared" si="81"/>
        <v>#DIV/0!</v>
      </c>
      <c r="M754" s="157" t="e">
        <f t="shared" si="81"/>
        <v>#DIV/0!</v>
      </c>
      <c r="N754" s="158">
        <f t="shared" si="84"/>
        <v>4.9004161621506164</v>
      </c>
      <c r="O754" s="158">
        <f t="shared" si="84"/>
        <v>2.9373205741626864</v>
      </c>
      <c r="P754" s="158">
        <f t="shared" si="84"/>
        <v>1.5133802816901458</v>
      </c>
      <c r="Q754" s="158">
        <f t="shared" si="82"/>
        <v>2.1434782608695597</v>
      </c>
      <c r="R754" s="158" t="e">
        <f t="shared" si="82"/>
        <v>#DIV/0!</v>
      </c>
      <c r="S754" s="158" t="e">
        <f t="shared" si="82"/>
        <v>#DIV/0!</v>
      </c>
      <c r="T754" s="159">
        <f t="shared" si="78"/>
        <v>6.5941791167223922</v>
      </c>
      <c r="V754" s="159">
        <f t="shared" si="79"/>
        <v>4.9004161621506164</v>
      </c>
      <c r="W754" s="159">
        <f t="shared" si="80"/>
        <v>6.5941791167223922</v>
      </c>
    </row>
    <row r="755" spans="1:23" x14ac:dyDescent="0.25">
      <c r="A755" s="154">
        <v>39492</v>
      </c>
      <c r="B755" s="155">
        <v>4880.25</v>
      </c>
      <c r="C755" s="156">
        <v>17.66</v>
      </c>
      <c r="D755" s="155">
        <v>3.05</v>
      </c>
      <c r="E755" s="155">
        <v>10.29</v>
      </c>
      <c r="F755" s="160"/>
      <c r="G755" s="160"/>
      <c r="H755" s="157">
        <f t="shared" si="83"/>
        <v>1.3324114217371896E-2</v>
      </c>
      <c r="I755" s="157">
        <f t="shared" si="83"/>
        <v>6.8415051311288E-3</v>
      </c>
      <c r="J755" s="157">
        <f t="shared" si="83"/>
        <v>-6.514657980456029E-3</v>
      </c>
      <c r="K755" s="157">
        <f t="shared" si="81"/>
        <v>4.3610547667342736E-2</v>
      </c>
      <c r="L755" s="157" t="e">
        <f t="shared" si="81"/>
        <v>#DIV/0!</v>
      </c>
      <c r="M755" s="157" t="e">
        <f t="shared" si="81"/>
        <v>#DIV/0!</v>
      </c>
      <c r="N755" s="158">
        <f t="shared" si="84"/>
        <v>4.9657098668077664</v>
      </c>
      <c r="O755" s="158">
        <f t="shared" si="84"/>
        <v>2.9574162679425906</v>
      </c>
      <c r="P755" s="158">
        <f t="shared" si="84"/>
        <v>1.5035211267605684</v>
      </c>
      <c r="Q755" s="158">
        <f t="shared" si="82"/>
        <v>2.2369565217391245</v>
      </c>
      <c r="R755" s="158" t="e">
        <f t="shared" si="82"/>
        <v>#DIV/0!</v>
      </c>
      <c r="S755" s="158" t="e">
        <f t="shared" si="82"/>
        <v>#DIV/0!</v>
      </c>
      <c r="T755" s="159">
        <f t="shared" si="78"/>
        <v>6.6978939164422826</v>
      </c>
      <c r="V755" s="159">
        <f t="shared" si="79"/>
        <v>4.9657098668077664</v>
      </c>
      <c r="W755" s="159">
        <f t="shared" si="80"/>
        <v>6.6978939164422826</v>
      </c>
    </row>
    <row r="756" spans="1:23" x14ac:dyDescent="0.25">
      <c r="A756" s="154">
        <v>39493</v>
      </c>
      <c r="B756" s="155">
        <v>4813.3100000000004</v>
      </c>
      <c r="C756" s="156">
        <v>17</v>
      </c>
      <c r="D756" s="155">
        <v>2.98</v>
      </c>
      <c r="E756" s="155">
        <v>10.31</v>
      </c>
      <c r="F756" s="160"/>
      <c r="G756" s="160"/>
      <c r="H756" s="157">
        <f t="shared" si="83"/>
        <v>-1.3716510424670814E-2</v>
      </c>
      <c r="I756" s="157">
        <f t="shared" si="83"/>
        <v>-3.7372593431483581E-2</v>
      </c>
      <c r="J756" s="157">
        <f t="shared" si="83"/>
        <v>-2.2950819672131084E-2</v>
      </c>
      <c r="K756" s="157">
        <f t="shared" si="81"/>
        <v>1.9436345966958868E-3</v>
      </c>
      <c r="L756" s="157" t="e">
        <f t="shared" si="81"/>
        <v>#DIV/0!</v>
      </c>
      <c r="M756" s="157" t="e">
        <f t="shared" si="81"/>
        <v>#DIV/0!</v>
      </c>
      <c r="N756" s="158">
        <f t="shared" si="84"/>
        <v>4.897597655653807</v>
      </c>
      <c r="O756" s="158">
        <f t="shared" si="84"/>
        <v>2.8468899521531168</v>
      </c>
      <c r="P756" s="158">
        <f t="shared" si="84"/>
        <v>1.4690140845070472</v>
      </c>
      <c r="Q756" s="158">
        <f t="shared" si="82"/>
        <v>2.2413043478260812</v>
      </c>
      <c r="R756" s="158" t="e">
        <f t="shared" si="82"/>
        <v>#DIV/0!</v>
      </c>
      <c r="S756" s="158" t="e">
        <f t="shared" si="82"/>
        <v>#DIV/0!</v>
      </c>
      <c r="T756" s="159">
        <f t="shared" si="78"/>
        <v>6.5572083844862457</v>
      </c>
      <c r="V756" s="159">
        <f t="shared" si="79"/>
        <v>4.897597655653807</v>
      </c>
      <c r="W756" s="159">
        <f t="shared" si="80"/>
        <v>6.5572083844862457</v>
      </c>
    </row>
    <row r="757" spans="1:23" x14ac:dyDescent="0.25">
      <c r="A757" s="154">
        <v>39496</v>
      </c>
      <c r="B757" s="155">
        <v>4910.99</v>
      </c>
      <c r="C757" s="156">
        <v>17.489999999999998</v>
      </c>
      <c r="D757" s="155">
        <v>3.05</v>
      </c>
      <c r="E757" s="155">
        <v>10.71</v>
      </c>
      <c r="F757" s="160"/>
      <c r="G757" s="160"/>
      <c r="H757" s="157">
        <f t="shared" si="83"/>
        <v>2.0293727185658028E-2</v>
      </c>
      <c r="I757" s="157">
        <f t="shared" si="83"/>
        <v>2.8823529411764692E-2</v>
      </c>
      <c r="J757" s="157">
        <f t="shared" si="83"/>
        <v>2.3489932885905951E-2</v>
      </c>
      <c r="K757" s="157">
        <f t="shared" si="81"/>
        <v>3.8797284190106751E-2</v>
      </c>
      <c r="L757" s="157" t="e">
        <f t="shared" si="81"/>
        <v>#DIV/0!</v>
      </c>
      <c r="M757" s="157" t="e">
        <f t="shared" si="81"/>
        <v>#DIV/0!</v>
      </c>
      <c r="N757" s="158">
        <f t="shared" si="84"/>
        <v>4.9969881663427635</v>
      </c>
      <c r="O757" s="158">
        <f t="shared" si="84"/>
        <v>2.9289473684210594</v>
      </c>
      <c r="P757" s="158">
        <f t="shared" si="84"/>
        <v>1.5035211267605684</v>
      </c>
      <c r="Q757" s="158">
        <f t="shared" si="82"/>
        <v>2.3282608695652116</v>
      </c>
      <c r="R757" s="158" t="e">
        <f t="shared" si="82"/>
        <v>#DIV/0!</v>
      </c>
      <c r="S757" s="158" t="e">
        <f t="shared" si="82"/>
        <v>#DIV/0!</v>
      </c>
      <c r="T757" s="159">
        <f t="shared" si="78"/>
        <v>6.7607293647468385</v>
      </c>
      <c r="V757" s="159">
        <f t="shared" si="79"/>
        <v>4.9969881663427635</v>
      </c>
      <c r="W757" s="159">
        <f t="shared" si="80"/>
        <v>6.7607293647468385</v>
      </c>
    </row>
    <row r="758" spans="1:23" x14ac:dyDescent="0.25">
      <c r="A758" s="154">
        <v>39497</v>
      </c>
      <c r="B758" s="155">
        <v>5020.75</v>
      </c>
      <c r="C758" s="156">
        <v>17.71</v>
      </c>
      <c r="D758" s="155">
        <v>3.08</v>
      </c>
      <c r="E758" s="155">
        <v>11.1</v>
      </c>
      <c r="F758" s="160"/>
      <c r="G758" s="160"/>
      <c r="H758" s="157">
        <f t="shared" si="83"/>
        <v>2.2349872428980788E-2</v>
      </c>
      <c r="I758" s="157">
        <f t="shared" si="83"/>
        <v>1.2578616352201477E-2</v>
      </c>
      <c r="J758" s="157">
        <f t="shared" si="83"/>
        <v>9.8360655737705915E-3</v>
      </c>
      <c r="K758" s="157">
        <f t="shared" si="81"/>
        <v>3.6414565826330403E-2</v>
      </c>
      <c r="L758" s="157" t="e">
        <f t="shared" si="81"/>
        <v>#DIV/0!</v>
      </c>
      <c r="M758" s="157" t="e">
        <f t="shared" si="81"/>
        <v>#DIV/0!</v>
      </c>
      <c r="N758" s="158">
        <f t="shared" si="84"/>
        <v>5.108670214389651</v>
      </c>
      <c r="O758" s="158">
        <f t="shared" si="84"/>
        <v>2.9657894736842181</v>
      </c>
      <c r="P758" s="158">
        <f t="shared" si="84"/>
        <v>1.5183098591549347</v>
      </c>
      <c r="Q758" s="158">
        <f t="shared" si="82"/>
        <v>2.4130434782608634</v>
      </c>
      <c r="R758" s="158" t="e">
        <f t="shared" si="82"/>
        <v>#DIV/0!</v>
      </c>
      <c r="S758" s="158" t="e">
        <f t="shared" si="82"/>
        <v>#DIV/0!</v>
      </c>
      <c r="T758" s="159">
        <f t="shared" si="78"/>
        <v>6.8971428111000161</v>
      </c>
      <c r="V758" s="159">
        <f t="shared" si="79"/>
        <v>5.108670214389651</v>
      </c>
      <c r="W758" s="159">
        <f t="shared" si="80"/>
        <v>6.8971428111000161</v>
      </c>
    </row>
    <row r="759" spans="1:23" x14ac:dyDescent="0.25">
      <c r="A759" s="154">
        <v>39498</v>
      </c>
      <c r="B759" s="155">
        <v>4908.72</v>
      </c>
      <c r="C759" s="156">
        <v>16.7</v>
      </c>
      <c r="D759" s="155">
        <v>3</v>
      </c>
      <c r="E759" s="155">
        <v>10.73</v>
      </c>
      <c r="F759" s="160"/>
      <c r="G759" s="160"/>
      <c r="H759" s="157">
        <f t="shared" si="83"/>
        <v>-2.2313399392520972E-2</v>
      </c>
      <c r="I759" s="157">
        <f t="shared" si="83"/>
        <v>-5.7029926595144054E-2</v>
      </c>
      <c r="J759" s="157">
        <f t="shared" si="83"/>
        <v>-2.5974025974025983E-2</v>
      </c>
      <c r="K759" s="157">
        <f t="shared" si="81"/>
        <v>-3.3333333333333215E-2</v>
      </c>
      <c r="L759" s="157" t="e">
        <f t="shared" si="81"/>
        <v>#DIV/0!</v>
      </c>
      <c r="M759" s="157" t="e">
        <f t="shared" si="81"/>
        <v>#DIV/0!</v>
      </c>
      <c r="N759" s="158">
        <f t="shared" si="84"/>
        <v>4.9946784155312987</v>
      </c>
      <c r="O759" s="158">
        <f t="shared" si="84"/>
        <v>2.7966507177033564</v>
      </c>
      <c r="P759" s="158">
        <f t="shared" si="84"/>
        <v>1.4788732394366246</v>
      </c>
      <c r="Q759" s="158">
        <f t="shared" si="82"/>
        <v>2.3326086956521683</v>
      </c>
      <c r="R759" s="158" t="e">
        <f t="shared" si="82"/>
        <v>#DIV/0!</v>
      </c>
      <c r="S759" s="158" t="e">
        <f t="shared" si="82"/>
        <v>#DIV/0!</v>
      </c>
      <c r="T759" s="159">
        <f t="shared" si="78"/>
        <v>6.6081326527921496</v>
      </c>
      <c r="V759" s="159">
        <f t="shared" si="79"/>
        <v>4.9946784155312987</v>
      </c>
      <c r="W759" s="159">
        <f t="shared" si="80"/>
        <v>6.6081326527921496</v>
      </c>
    </row>
    <row r="760" spans="1:23" x14ac:dyDescent="0.25">
      <c r="A760" s="154">
        <v>39499</v>
      </c>
      <c r="B760" s="155">
        <v>4876.03</v>
      </c>
      <c r="C760" s="156">
        <v>16.329999999999998</v>
      </c>
      <c r="D760" s="155">
        <v>3.02</v>
      </c>
      <c r="E760" s="155">
        <v>11.07</v>
      </c>
      <c r="F760" s="160"/>
      <c r="G760" s="160"/>
      <c r="H760" s="157">
        <f t="shared" si="83"/>
        <v>-6.6595772421325083E-3</v>
      </c>
      <c r="I760" s="157">
        <f t="shared" si="83"/>
        <v>-2.2155688622754521E-2</v>
      </c>
      <c r="J760" s="157">
        <f t="shared" si="83"/>
        <v>6.6666666666665986E-3</v>
      </c>
      <c r="K760" s="157">
        <f t="shared" si="81"/>
        <v>3.1686859273066137E-2</v>
      </c>
      <c r="L760" s="157" t="e">
        <f t="shared" si="81"/>
        <v>#DIV/0!</v>
      </c>
      <c r="M760" s="157" t="e">
        <f t="shared" si="81"/>
        <v>#DIV/0!</v>
      </c>
      <c r="N760" s="158">
        <f t="shared" si="84"/>
        <v>4.9614159688234558</v>
      </c>
      <c r="O760" s="158">
        <f t="shared" si="84"/>
        <v>2.7346889952153179</v>
      </c>
      <c r="P760" s="158">
        <f t="shared" si="84"/>
        <v>1.4887323943662021</v>
      </c>
      <c r="Q760" s="158">
        <f t="shared" si="82"/>
        <v>2.406521739130429</v>
      </c>
      <c r="R760" s="158" t="e">
        <f t="shared" si="82"/>
        <v>#DIV/0!</v>
      </c>
      <c r="S760" s="158" t="e">
        <f t="shared" si="82"/>
        <v>#DIV/0!</v>
      </c>
      <c r="T760" s="159">
        <f t="shared" si="78"/>
        <v>6.6299431287119486</v>
      </c>
      <c r="V760" s="159">
        <f t="shared" si="79"/>
        <v>4.9614159688234558</v>
      </c>
      <c r="W760" s="159">
        <f t="shared" si="80"/>
        <v>6.6299431287119486</v>
      </c>
    </row>
    <row r="761" spans="1:23" x14ac:dyDescent="0.25">
      <c r="A761" s="154">
        <v>39500</v>
      </c>
      <c r="B761" s="155">
        <v>4702.24</v>
      </c>
      <c r="C761" s="156">
        <v>15.39</v>
      </c>
      <c r="D761" s="155">
        <v>2.88</v>
      </c>
      <c r="E761" s="155">
        <v>10.83</v>
      </c>
      <c r="F761" s="160"/>
      <c r="G761" s="160"/>
      <c r="H761" s="157">
        <f t="shared" si="83"/>
        <v>-3.5641700317676439E-2</v>
      </c>
      <c r="I761" s="157">
        <f t="shared" si="83"/>
        <v>-5.756276791181858E-2</v>
      </c>
      <c r="J761" s="157">
        <f t="shared" si="83"/>
        <v>-4.635761589403975E-2</v>
      </c>
      <c r="K761" s="157">
        <f t="shared" si="81"/>
        <v>-2.1680216802168029E-2</v>
      </c>
      <c r="L761" s="157" t="e">
        <f t="shared" si="81"/>
        <v>#DIV/0!</v>
      </c>
      <c r="M761" s="157" t="e">
        <f t="shared" si="81"/>
        <v>#DIV/0!</v>
      </c>
      <c r="N761" s="158">
        <f t="shared" si="84"/>
        <v>4.7845826677113159</v>
      </c>
      <c r="O761" s="158">
        <f t="shared" si="84"/>
        <v>2.5772727272727343</v>
      </c>
      <c r="P761" s="158">
        <f t="shared" si="84"/>
        <v>1.4197183098591595</v>
      </c>
      <c r="Q761" s="158">
        <f t="shared" si="82"/>
        <v>2.354347826086951</v>
      </c>
      <c r="R761" s="158" t="e">
        <f t="shared" si="82"/>
        <v>#DIV/0!</v>
      </c>
      <c r="S761" s="158" t="e">
        <f t="shared" si="82"/>
        <v>#DIV/0!</v>
      </c>
      <c r="T761" s="159">
        <f t="shared" si="78"/>
        <v>6.3513388632188441</v>
      </c>
      <c r="V761" s="159">
        <f t="shared" si="79"/>
        <v>4.7845826677113159</v>
      </c>
      <c r="W761" s="159">
        <f t="shared" si="80"/>
        <v>6.3513388632188441</v>
      </c>
    </row>
    <row r="762" spans="1:23" x14ac:dyDescent="0.25">
      <c r="A762" s="154">
        <v>39503</v>
      </c>
      <c r="B762" s="155">
        <v>4519.78</v>
      </c>
      <c r="C762" s="156">
        <v>15.1</v>
      </c>
      <c r="D762" s="155">
        <v>2.75</v>
      </c>
      <c r="E762" s="155">
        <v>10.69</v>
      </c>
      <c r="F762" s="160"/>
      <c r="G762" s="160"/>
      <c r="H762" s="157">
        <f t="shared" si="83"/>
        <v>-3.8802783354316195E-2</v>
      </c>
      <c r="I762" s="157">
        <f t="shared" si="83"/>
        <v>-1.8843404808317143E-2</v>
      </c>
      <c r="J762" s="157">
        <f t="shared" si="83"/>
        <v>-4.513888888888884E-2</v>
      </c>
      <c r="K762" s="157">
        <f t="shared" si="81"/>
        <v>-1.2927054478301114E-2</v>
      </c>
      <c r="L762" s="157" t="e">
        <f t="shared" si="81"/>
        <v>#DIV/0!</v>
      </c>
      <c r="M762" s="157" t="e">
        <f t="shared" si="81"/>
        <v>#DIV/0!</v>
      </c>
      <c r="N762" s="158">
        <f t="shared" si="84"/>
        <v>4.5989275430152974</v>
      </c>
      <c r="O762" s="158">
        <f t="shared" si="84"/>
        <v>2.5287081339712985</v>
      </c>
      <c r="P762" s="158">
        <f t="shared" si="84"/>
        <v>1.3556338028169059</v>
      </c>
      <c r="Q762" s="158">
        <f t="shared" si="82"/>
        <v>2.3239130434782553</v>
      </c>
      <c r="R762" s="158" t="e">
        <f t="shared" si="82"/>
        <v>#DIV/0!</v>
      </c>
      <c r="S762" s="158" t="e">
        <f t="shared" si="82"/>
        <v>#DIV/0!</v>
      </c>
      <c r="T762" s="159">
        <f t="shared" si="78"/>
        <v>6.2082549802664602</v>
      </c>
      <c r="V762" s="159">
        <f t="shared" si="79"/>
        <v>4.5989275430152974</v>
      </c>
      <c r="W762" s="159">
        <f t="shared" si="80"/>
        <v>6.2082549802664602</v>
      </c>
    </row>
    <row r="763" spans="1:23" x14ac:dyDescent="0.25">
      <c r="A763" s="154">
        <v>39504</v>
      </c>
      <c r="B763" s="155">
        <v>4515.53</v>
      </c>
      <c r="C763" s="156">
        <v>15.39</v>
      </c>
      <c r="D763" s="155">
        <v>2.79</v>
      </c>
      <c r="E763" s="155">
        <v>11.02</v>
      </c>
      <c r="F763" s="160"/>
      <c r="G763" s="160"/>
      <c r="H763" s="157">
        <f t="shared" si="83"/>
        <v>-9.4031125408755578E-4</v>
      </c>
      <c r="I763" s="157">
        <f t="shared" si="83"/>
        <v>1.9205298013245109E-2</v>
      </c>
      <c r="J763" s="157">
        <f t="shared" si="83"/>
        <v>1.4545454545454639E-2</v>
      </c>
      <c r="K763" s="157">
        <f t="shared" si="81"/>
        <v>3.0869971936389184E-2</v>
      </c>
      <c r="L763" s="157" t="e">
        <f t="shared" si="81"/>
        <v>#DIV/0!</v>
      </c>
      <c r="M763" s="157" t="e">
        <f t="shared" si="81"/>
        <v>#DIV/0!</v>
      </c>
      <c r="N763" s="158">
        <f t="shared" si="84"/>
        <v>4.5946031196898671</v>
      </c>
      <c r="O763" s="158">
        <f t="shared" si="84"/>
        <v>2.5772727272727343</v>
      </c>
      <c r="P763" s="158">
        <f t="shared" si="84"/>
        <v>1.3753521126760611</v>
      </c>
      <c r="Q763" s="158">
        <f t="shared" si="82"/>
        <v>2.3956521739130379</v>
      </c>
      <c r="R763" s="158" t="e">
        <f t="shared" si="82"/>
        <v>#DIV/0!</v>
      </c>
      <c r="S763" s="158" t="e">
        <f t="shared" si="82"/>
        <v>#DIV/0!</v>
      </c>
      <c r="T763" s="159">
        <f t="shared" si="78"/>
        <v>6.348277013861833</v>
      </c>
      <c r="V763" s="159">
        <f t="shared" si="79"/>
        <v>4.5946031196898671</v>
      </c>
      <c r="W763" s="159">
        <f t="shared" si="80"/>
        <v>6.348277013861833</v>
      </c>
    </row>
    <row r="764" spans="1:23" x14ac:dyDescent="0.25">
      <c r="A764" s="154">
        <v>39505</v>
      </c>
      <c r="B764" s="155">
        <v>4639.7700000000004</v>
      </c>
      <c r="C764" s="156">
        <v>16.14</v>
      </c>
      <c r="D764" s="155">
        <v>2.85</v>
      </c>
      <c r="E764" s="155">
        <v>11.47</v>
      </c>
      <c r="F764" s="160"/>
      <c r="G764" s="160"/>
      <c r="H764" s="157">
        <f t="shared" si="83"/>
        <v>2.751393524126744E-2</v>
      </c>
      <c r="I764" s="157">
        <f t="shared" si="83"/>
        <v>4.8732943469785628E-2</v>
      </c>
      <c r="J764" s="157">
        <f t="shared" si="83"/>
        <v>2.1505376344086002E-2</v>
      </c>
      <c r="K764" s="157">
        <f t="shared" si="81"/>
        <v>4.0834845735027381E-2</v>
      </c>
      <c r="L764" s="157" t="e">
        <f t="shared" si="81"/>
        <v>#DIV/0!</v>
      </c>
      <c r="M764" s="157" t="e">
        <f t="shared" si="81"/>
        <v>#DIV/0!</v>
      </c>
      <c r="N764" s="158">
        <f t="shared" si="84"/>
        <v>4.7210187323843398</v>
      </c>
      <c r="O764" s="158">
        <f t="shared" si="84"/>
        <v>2.7028708133971366</v>
      </c>
      <c r="P764" s="158">
        <f t="shared" si="84"/>
        <v>1.4049295774647936</v>
      </c>
      <c r="Q764" s="158">
        <f t="shared" si="82"/>
        <v>2.4934782608695598</v>
      </c>
      <c r="R764" s="158" t="e">
        <f t="shared" si="82"/>
        <v>#DIV/0!</v>
      </c>
      <c r="S764" s="158" t="e">
        <f t="shared" si="82"/>
        <v>#DIV/0!</v>
      </c>
      <c r="T764" s="159">
        <f t="shared" si="78"/>
        <v>6.6012786517314908</v>
      </c>
      <c r="V764" s="159">
        <f t="shared" si="79"/>
        <v>4.7210187323843398</v>
      </c>
      <c r="W764" s="159">
        <f t="shared" si="80"/>
        <v>6.6012786517314908</v>
      </c>
    </row>
    <row r="765" spans="1:23" x14ac:dyDescent="0.25">
      <c r="A765" s="154">
        <v>39506</v>
      </c>
      <c r="B765" s="155">
        <v>4622.0600000000004</v>
      </c>
      <c r="C765" s="156">
        <v>16.11</v>
      </c>
      <c r="D765" s="155">
        <v>2.85</v>
      </c>
      <c r="E765" s="155">
        <v>11.27</v>
      </c>
      <c r="F765" s="160"/>
      <c r="G765" s="160"/>
      <c r="H765" s="157">
        <f t="shared" si="83"/>
        <v>-3.816999549546618E-3</v>
      </c>
      <c r="I765" s="157">
        <f t="shared" si="83"/>
        <v>-1.8587360594796154E-3</v>
      </c>
      <c r="J765" s="157">
        <f t="shared" si="83"/>
        <v>0</v>
      </c>
      <c r="K765" s="157">
        <f t="shared" si="81"/>
        <v>-1.7436791630340065E-2</v>
      </c>
      <c r="L765" s="157" t="e">
        <f t="shared" si="81"/>
        <v>#DIV/0!</v>
      </c>
      <c r="M765" s="157" t="e">
        <f t="shared" si="81"/>
        <v>#DIV/0!</v>
      </c>
      <c r="N765" s="158">
        <f t="shared" si="84"/>
        <v>4.7029986060094275</v>
      </c>
      <c r="O765" s="158">
        <f t="shared" si="84"/>
        <v>2.6978468899521606</v>
      </c>
      <c r="P765" s="158">
        <f t="shared" si="84"/>
        <v>1.4049295774647936</v>
      </c>
      <c r="Q765" s="158">
        <f t="shared" si="82"/>
        <v>2.4499999999999944</v>
      </c>
      <c r="R765" s="158" t="e">
        <f t="shared" si="82"/>
        <v>#DIV/0!</v>
      </c>
      <c r="S765" s="158" t="e">
        <f t="shared" si="82"/>
        <v>#DIV/0!</v>
      </c>
      <c r="T765" s="159">
        <f t="shared" si="78"/>
        <v>6.5527764674169493</v>
      </c>
      <c r="V765" s="159">
        <f t="shared" si="79"/>
        <v>4.7029986060094275</v>
      </c>
      <c r="W765" s="159">
        <f t="shared" si="80"/>
        <v>6.5527764674169493</v>
      </c>
    </row>
    <row r="766" spans="1:23" x14ac:dyDescent="0.25">
      <c r="A766" s="154">
        <v>39507</v>
      </c>
      <c r="B766" s="155">
        <v>4674.55</v>
      </c>
      <c r="C766" s="156">
        <v>16.21</v>
      </c>
      <c r="D766" s="155">
        <v>2.87</v>
      </c>
      <c r="E766" s="155">
        <v>11.16</v>
      </c>
      <c r="F766" s="160"/>
      <c r="G766" s="160"/>
      <c r="H766" s="157">
        <f t="shared" si="83"/>
        <v>1.1356408181633304E-2</v>
      </c>
      <c r="I766" s="157">
        <f t="shared" si="83"/>
        <v>6.2073246430789375E-3</v>
      </c>
      <c r="J766" s="157">
        <f t="shared" si="83"/>
        <v>7.0175438596491446E-3</v>
      </c>
      <c r="K766" s="157">
        <f t="shared" si="81"/>
        <v>-9.7604259094942192E-3</v>
      </c>
      <c r="L766" s="157" t="e">
        <f t="shared" si="81"/>
        <v>#DIV/0!</v>
      </c>
      <c r="M766" s="157" t="e">
        <f t="shared" si="81"/>
        <v>#DIV/0!</v>
      </c>
      <c r="N766" s="158">
        <f t="shared" si="84"/>
        <v>4.7564077778569231</v>
      </c>
      <c r="O766" s="158">
        <f t="shared" si="84"/>
        <v>2.7145933014354147</v>
      </c>
      <c r="P766" s="158">
        <f t="shared" si="84"/>
        <v>1.4147887323943711</v>
      </c>
      <c r="Q766" s="158">
        <f t="shared" si="82"/>
        <v>2.4260869565217336</v>
      </c>
      <c r="R766" s="158" t="e">
        <f t="shared" si="82"/>
        <v>#DIV/0!</v>
      </c>
      <c r="S766" s="158" t="e">
        <f t="shared" si="82"/>
        <v>#DIV/0!</v>
      </c>
      <c r="T766" s="159">
        <f t="shared" si="78"/>
        <v>6.5554689903515193</v>
      </c>
      <c r="V766" s="159">
        <f t="shared" si="79"/>
        <v>4.7564077778569231</v>
      </c>
      <c r="W766" s="159">
        <f t="shared" si="80"/>
        <v>6.5554689903515193</v>
      </c>
    </row>
    <row r="767" spans="1:23" x14ac:dyDescent="0.25">
      <c r="A767" s="154">
        <v>39510</v>
      </c>
      <c r="B767" s="155">
        <v>4790.74</v>
      </c>
      <c r="C767" s="156">
        <v>16.82</v>
      </c>
      <c r="D767" s="155">
        <v>2.97</v>
      </c>
      <c r="E767" s="155">
        <v>11.39</v>
      </c>
      <c r="F767" s="160"/>
      <c r="G767" s="160"/>
      <c r="H767" s="157">
        <f t="shared" si="83"/>
        <v>2.4855868479318755E-2</v>
      </c>
      <c r="I767" s="157">
        <f t="shared" si="83"/>
        <v>3.7631091918568726E-2</v>
      </c>
      <c r="J767" s="157">
        <f t="shared" si="83"/>
        <v>3.4843205574912828E-2</v>
      </c>
      <c r="K767" s="157">
        <f t="shared" si="81"/>
        <v>2.0609318996415826E-2</v>
      </c>
      <c r="L767" s="157" t="e">
        <f t="shared" si="81"/>
        <v>#DIV/0!</v>
      </c>
      <c r="M767" s="157" t="e">
        <f t="shared" si="81"/>
        <v>#DIV/0!</v>
      </c>
      <c r="N767" s="158">
        <f t="shared" si="84"/>
        <v>4.874632424017344</v>
      </c>
      <c r="O767" s="158">
        <f t="shared" si="84"/>
        <v>2.8167464114832619</v>
      </c>
      <c r="P767" s="158">
        <f t="shared" si="84"/>
        <v>1.4640845070422586</v>
      </c>
      <c r="Q767" s="158">
        <f t="shared" si="82"/>
        <v>2.4760869565217334</v>
      </c>
      <c r="R767" s="158" t="e">
        <f t="shared" si="82"/>
        <v>#DIV/0!</v>
      </c>
      <c r="S767" s="158" t="e">
        <f t="shared" si="82"/>
        <v>#DIV/0!</v>
      </c>
      <c r="T767" s="159">
        <f t="shared" si="78"/>
        <v>6.7569178750472538</v>
      </c>
      <c r="V767" s="159">
        <f t="shared" si="79"/>
        <v>4.874632424017344</v>
      </c>
      <c r="W767" s="159">
        <f t="shared" si="80"/>
        <v>6.7569178750472538</v>
      </c>
    </row>
    <row r="768" spans="1:23" x14ac:dyDescent="0.25">
      <c r="A768" s="154">
        <v>39511</v>
      </c>
      <c r="B768" s="155">
        <v>4671.1499999999996</v>
      </c>
      <c r="C768" s="156">
        <v>16.04</v>
      </c>
      <c r="D768" s="155">
        <v>2.91</v>
      </c>
      <c r="E768" s="155">
        <v>11.14</v>
      </c>
      <c r="F768" s="160"/>
      <c r="G768" s="160"/>
      <c r="H768" s="157">
        <f t="shared" si="83"/>
        <v>-2.496274062044701E-2</v>
      </c>
      <c r="I768" s="157">
        <f t="shared" si="83"/>
        <v>-4.6373365041617154E-2</v>
      </c>
      <c r="J768" s="157">
        <f t="shared" si="83"/>
        <v>-2.0202020202020221E-2</v>
      </c>
      <c r="K768" s="157">
        <f t="shared" si="81"/>
        <v>-2.1949078138718159E-2</v>
      </c>
      <c r="L768" s="157" t="e">
        <f t="shared" si="81"/>
        <v>#DIV/0!</v>
      </c>
      <c r="M768" s="157" t="e">
        <f t="shared" si="81"/>
        <v>#DIV/0!</v>
      </c>
      <c r="N768" s="158">
        <f t="shared" si="84"/>
        <v>4.7529482391965781</v>
      </c>
      <c r="O768" s="158">
        <f t="shared" si="84"/>
        <v>2.6861244019138835</v>
      </c>
      <c r="P768" s="158">
        <f t="shared" si="84"/>
        <v>1.434507042253526</v>
      </c>
      <c r="Q768" s="158">
        <f t="shared" si="82"/>
        <v>2.4217391304347768</v>
      </c>
      <c r="R768" s="158" t="e">
        <f t="shared" si="82"/>
        <v>#DIV/0!</v>
      </c>
      <c r="S768" s="158" t="e">
        <f t="shared" si="82"/>
        <v>#DIV/0!</v>
      </c>
      <c r="T768" s="159">
        <f t="shared" si="78"/>
        <v>6.5423705746021863</v>
      </c>
      <c r="V768" s="159">
        <f t="shared" si="79"/>
        <v>4.7529482391965781</v>
      </c>
      <c r="W768" s="159">
        <f t="shared" si="80"/>
        <v>6.5423705746021863</v>
      </c>
    </row>
    <row r="769" spans="1:23" x14ac:dyDescent="0.25">
      <c r="A769" s="154">
        <v>39512</v>
      </c>
      <c r="B769" s="155">
        <v>4628.72</v>
      </c>
      <c r="C769" s="156">
        <v>16.38</v>
      </c>
      <c r="D769" s="155">
        <v>2.85</v>
      </c>
      <c r="E769" s="155">
        <v>10.96</v>
      </c>
      <c r="F769" s="160"/>
      <c r="G769" s="160"/>
      <c r="H769" s="157">
        <f t="shared" si="83"/>
        <v>-9.0834162893504988E-3</v>
      </c>
      <c r="I769" s="157">
        <f t="shared" si="83"/>
        <v>2.1197007481296826E-2</v>
      </c>
      <c r="J769" s="157">
        <f t="shared" si="83"/>
        <v>-2.0618556701030966E-2</v>
      </c>
      <c r="K769" s="157">
        <f t="shared" si="81"/>
        <v>-1.6157989228007152E-2</v>
      </c>
      <c r="L769" s="157" t="e">
        <f t="shared" si="81"/>
        <v>#DIV/0!</v>
      </c>
      <c r="M769" s="157" t="e">
        <f t="shared" si="81"/>
        <v>#DIV/0!</v>
      </c>
      <c r="N769" s="158">
        <f t="shared" si="84"/>
        <v>4.7097752317382202</v>
      </c>
      <c r="O769" s="158">
        <f t="shared" si="84"/>
        <v>2.7430622009569459</v>
      </c>
      <c r="P769" s="158">
        <f t="shared" si="84"/>
        <v>1.4049295774647934</v>
      </c>
      <c r="Q769" s="158">
        <f t="shared" si="82"/>
        <v>2.3826086956521682</v>
      </c>
      <c r="R769" s="158" t="e">
        <f t="shared" si="82"/>
        <v>#DIV/0!</v>
      </c>
      <c r="S769" s="158" t="e">
        <f t="shared" si="82"/>
        <v>#DIV/0!</v>
      </c>
      <c r="T769" s="159">
        <f t="shared" si="78"/>
        <v>6.530600474073907</v>
      </c>
      <c r="V769" s="159">
        <f t="shared" si="79"/>
        <v>4.7097752317382202</v>
      </c>
      <c r="W769" s="159">
        <f t="shared" si="80"/>
        <v>6.530600474073907</v>
      </c>
    </row>
    <row r="770" spans="1:23" x14ac:dyDescent="0.25">
      <c r="A770" s="154">
        <v>39513</v>
      </c>
      <c r="B770" s="155">
        <v>4685.03</v>
      </c>
      <c r="C770" s="156">
        <v>16.91</v>
      </c>
      <c r="D770" s="155">
        <v>2.98</v>
      </c>
      <c r="E770" s="155">
        <v>10.92</v>
      </c>
      <c r="F770" s="160"/>
      <c r="G770" s="160"/>
      <c r="H770" s="157">
        <f t="shared" si="83"/>
        <v>1.2165350248016571E-2</v>
      </c>
      <c r="I770" s="157">
        <f t="shared" si="83"/>
        <v>3.2356532356532464E-2</v>
      </c>
      <c r="J770" s="157">
        <f t="shared" si="83"/>
        <v>4.5614035087719218E-2</v>
      </c>
      <c r="K770" s="157">
        <f t="shared" si="81"/>
        <v>-3.6496350364964014E-3</v>
      </c>
      <c r="L770" s="157" t="e">
        <f t="shared" si="81"/>
        <v>#DIV/0!</v>
      </c>
      <c r="M770" s="157" t="e">
        <f t="shared" si="81"/>
        <v>#DIV/0!</v>
      </c>
      <c r="N770" s="158">
        <f t="shared" si="84"/>
        <v>4.767071297021749</v>
      </c>
      <c r="O770" s="158">
        <f t="shared" si="84"/>
        <v>2.8318181818181904</v>
      </c>
      <c r="P770" s="158">
        <f t="shared" si="84"/>
        <v>1.469014084507047</v>
      </c>
      <c r="Q770" s="158">
        <f t="shared" si="82"/>
        <v>2.3739130434782552</v>
      </c>
      <c r="R770" s="158" t="e">
        <f t="shared" si="82"/>
        <v>#DIV/0!</v>
      </c>
      <c r="S770" s="158" t="e">
        <f t="shared" si="82"/>
        <v>#DIV/0!</v>
      </c>
      <c r="T770" s="159">
        <f t="shared" si="78"/>
        <v>6.6747453098034928</v>
      </c>
      <c r="V770" s="159">
        <f t="shared" si="79"/>
        <v>4.767071297021749</v>
      </c>
      <c r="W770" s="159">
        <f t="shared" si="80"/>
        <v>6.6747453098034928</v>
      </c>
    </row>
    <row r="771" spans="1:23" x14ac:dyDescent="0.25">
      <c r="A771" s="154">
        <v>39514</v>
      </c>
      <c r="B771" s="155">
        <v>4621.6899999999996</v>
      </c>
      <c r="C771" s="156">
        <v>16.809999999999999</v>
      </c>
      <c r="D771" s="155">
        <v>2.94</v>
      </c>
      <c r="E771" s="155">
        <v>11.02</v>
      </c>
      <c r="F771" s="160"/>
      <c r="G771" s="160"/>
      <c r="H771" s="157">
        <f t="shared" si="83"/>
        <v>-1.3519657291415466E-2</v>
      </c>
      <c r="I771" s="157">
        <f t="shared" si="83"/>
        <v>-5.9136605558841593E-3</v>
      </c>
      <c r="J771" s="157">
        <f t="shared" si="83"/>
        <v>-1.3422818791946289E-2</v>
      </c>
      <c r="K771" s="157">
        <f t="shared" si="81"/>
        <v>9.157509157509125E-3</v>
      </c>
      <c r="L771" s="157" t="e">
        <f t="shared" si="81"/>
        <v>#DIV/0!</v>
      </c>
      <c r="M771" s="157" t="e">
        <f t="shared" si="81"/>
        <v>#DIV/0!</v>
      </c>
      <c r="N771" s="158">
        <f t="shared" si="84"/>
        <v>4.7026221268022717</v>
      </c>
      <c r="O771" s="158">
        <f t="shared" si="84"/>
        <v>2.8150717703349368</v>
      </c>
      <c r="P771" s="158">
        <f t="shared" si="84"/>
        <v>1.4492957746478921</v>
      </c>
      <c r="Q771" s="158">
        <f t="shared" si="82"/>
        <v>2.3956521739130374</v>
      </c>
      <c r="R771" s="158" t="e">
        <f t="shared" si="82"/>
        <v>#DIV/0!</v>
      </c>
      <c r="S771" s="158" t="e">
        <f t="shared" si="82"/>
        <v>#DIV/0!</v>
      </c>
      <c r="T771" s="159">
        <f t="shared" si="78"/>
        <v>6.6600197188958656</v>
      </c>
      <c r="V771" s="159">
        <f t="shared" si="79"/>
        <v>4.7026221268022717</v>
      </c>
      <c r="W771" s="159">
        <f t="shared" si="80"/>
        <v>6.6600197188958656</v>
      </c>
    </row>
    <row r="772" spans="1:23" x14ac:dyDescent="0.25">
      <c r="A772" s="154">
        <v>39517</v>
      </c>
      <c r="B772" s="155">
        <v>4431.59</v>
      </c>
      <c r="C772" s="156">
        <v>15.72</v>
      </c>
      <c r="D772" s="155">
        <v>2.83</v>
      </c>
      <c r="E772" s="155">
        <v>10.3</v>
      </c>
      <c r="F772" s="160"/>
      <c r="G772" s="160"/>
      <c r="H772" s="157">
        <f t="shared" si="83"/>
        <v>-4.1132139974771054E-2</v>
      </c>
      <c r="I772" s="157">
        <f t="shared" si="83"/>
        <v>-6.4842355740630464E-2</v>
      </c>
      <c r="J772" s="157">
        <f t="shared" si="83"/>
        <v>-3.7414965986394488E-2</v>
      </c>
      <c r="K772" s="157">
        <f t="shared" si="81"/>
        <v>-6.5335753176043454E-2</v>
      </c>
      <c r="L772" s="157" t="e">
        <f t="shared" si="81"/>
        <v>#DIV/0!</v>
      </c>
      <c r="M772" s="157" t="e">
        <f t="shared" si="81"/>
        <v>#DIV/0!</v>
      </c>
      <c r="N772" s="158">
        <f t="shared" si="84"/>
        <v>4.5091932152341849</v>
      </c>
      <c r="O772" s="158">
        <f t="shared" si="84"/>
        <v>2.6325358851674725</v>
      </c>
      <c r="P772" s="158">
        <f t="shared" si="84"/>
        <v>1.395070422535216</v>
      </c>
      <c r="Q772" s="158">
        <f t="shared" si="82"/>
        <v>2.2391304347826031</v>
      </c>
      <c r="R772" s="158" t="e">
        <f t="shared" si="82"/>
        <v>#DIV/0!</v>
      </c>
      <c r="S772" s="158" t="e">
        <f t="shared" si="82"/>
        <v>#DIV/0!</v>
      </c>
      <c r="T772" s="159">
        <f t="shared" si="78"/>
        <v>6.2667367424852918</v>
      </c>
      <c r="V772" s="159">
        <f t="shared" si="79"/>
        <v>4.5091932152341849</v>
      </c>
      <c r="W772" s="159">
        <f t="shared" si="80"/>
        <v>6.2667367424852918</v>
      </c>
    </row>
    <row r="773" spans="1:23" x14ac:dyDescent="0.25">
      <c r="A773" s="154">
        <v>39518</v>
      </c>
      <c r="B773" s="155">
        <v>4441.18</v>
      </c>
      <c r="C773" s="156">
        <v>15.86</v>
      </c>
      <c r="D773" s="155">
        <v>2.87</v>
      </c>
      <c r="E773" s="155">
        <v>10.45</v>
      </c>
      <c r="F773" s="160"/>
      <c r="G773" s="160"/>
      <c r="H773" s="157">
        <f t="shared" si="83"/>
        <v>2.1640088546097669E-3</v>
      </c>
      <c r="I773" s="157">
        <f t="shared" si="83"/>
        <v>8.9058524173026843E-3</v>
      </c>
      <c r="J773" s="157">
        <f t="shared" si="83"/>
        <v>1.4134275618374659E-2</v>
      </c>
      <c r="K773" s="157">
        <f t="shared" si="81"/>
        <v>1.4563106796116276E-2</v>
      </c>
      <c r="L773" s="157" t="e">
        <f t="shared" si="81"/>
        <v>#DIV/0!</v>
      </c>
      <c r="M773" s="157" t="e">
        <f t="shared" si="81"/>
        <v>#DIV/0!</v>
      </c>
      <c r="N773" s="158">
        <f t="shared" si="84"/>
        <v>4.5189511492790979</v>
      </c>
      <c r="O773" s="158">
        <f t="shared" si="84"/>
        <v>2.6559808612440272</v>
      </c>
      <c r="P773" s="158">
        <f t="shared" si="84"/>
        <v>1.4147887323943711</v>
      </c>
      <c r="Q773" s="158">
        <f t="shared" si="82"/>
        <v>2.2717391304347765</v>
      </c>
      <c r="R773" s="158" t="e">
        <f t="shared" si="82"/>
        <v>#DIV/0!</v>
      </c>
      <c r="S773" s="158" t="e">
        <f t="shared" si="82"/>
        <v>#DIV/0!</v>
      </c>
      <c r="T773" s="159">
        <f t="shared" si="78"/>
        <v>6.3425087240731752</v>
      </c>
      <c r="V773" s="159">
        <f t="shared" si="79"/>
        <v>4.5189511492790979</v>
      </c>
      <c r="W773" s="159">
        <f t="shared" si="80"/>
        <v>6.3425087240731752</v>
      </c>
    </row>
    <row r="774" spans="1:23" x14ac:dyDescent="0.25">
      <c r="A774" s="154">
        <v>39519</v>
      </c>
      <c r="B774" s="155">
        <v>4309.6499999999996</v>
      </c>
      <c r="C774" s="156">
        <v>15.04</v>
      </c>
      <c r="D774" s="155">
        <v>2.84</v>
      </c>
      <c r="E774" s="155">
        <v>10.33</v>
      </c>
      <c r="F774" s="160"/>
      <c r="G774" s="160"/>
      <c r="H774" s="157">
        <f t="shared" si="83"/>
        <v>-2.9616002954169995E-2</v>
      </c>
      <c r="I774" s="157">
        <f t="shared" si="83"/>
        <v>-5.1702395964691061E-2</v>
      </c>
      <c r="J774" s="157">
        <f t="shared" si="83"/>
        <v>-1.0452961672474004E-2</v>
      </c>
      <c r="K774" s="157">
        <f t="shared" si="81"/>
        <v>-1.1483253588516651E-2</v>
      </c>
      <c r="L774" s="157" t="e">
        <f t="shared" si="81"/>
        <v>#DIV/0!</v>
      </c>
      <c r="M774" s="157" t="e">
        <f t="shared" si="81"/>
        <v>#DIV/0!</v>
      </c>
      <c r="N774" s="158">
        <f t="shared" si="84"/>
        <v>4.3851178786922986</v>
      </c>
      <c r="O774" s="158">
        <f t="shared" si="84"/>
        <v>2.5186602870813473</v>
      </c>
      <c r="P774" s="158">
        <f t="shared" si="84"/>
        <v>1.4000000000000046</v>
      </c>
      <c r="Q774" s="158">
        <f t="shared" si="82"/>
        <v>2.2456521739130375</v>
      </c>
      <c r="R774" s="158" t="e">
        <f t="shared" si="82"/>
        <v>#DIV/0!</v>
      </c>
      <c r="S774" s="158" t="e">
        <f t="shared" si="82"/>
        <v>#DIV/0!</v>
      </c>
      <c r="T774" s="159">
        <f t="shared" ref="T774:T837" si="85">SUM(O774:Q774)</f>
        <v>6.1643124609943891</v>
      </c>
      <c r="V774" s="159">
        <f t="shared" ref="V774:V837" si="86">N774</f>
        <v>4.3851178786922986</v>
      </c>
      <c r="W774" s="159">
        <f t="shared" ref="W774:W837" si="87">T774</f>
        <v>6.1643124609943891</v>
      </c>
    </row>
    <row r="775" spans="1:23" x14ac:dyDescent="0.25">
      <c r="A775" s="154">
        <v>39520</v>
      </c>
      <c r="B775" s="155">
        <v>4198.96</v>
      </c>
      <c r="C775" s="156">
        <v>15.35</v>
      </c>
      <c r="D775" s="155">
        <v>2.6</v>
      </c>
      <c r="E775" s="155">
        <v>9.86</v>
      </c>
      <c r="F775" s="160"/>
      <c r="G775" s="160"/>
      <c r="H775" s="157">
        <f t="shared" si="83"/>
        <v>-2.5684220296311677E-2</v>
      </c>
      <c r="I775" s="157">
        <f t="shared" si="83"/>
        <v>2.0611702127659504E-2</v>
      </c>
      <c r="J775" s="157">
        <f t="shared" si="83"/>
        <v>-8.4507042253521014E-2</v>
      </c>
      <c r="K775" s="157">
        <f t="shared" si="81"/>
        <v>-4.5498547918683463E-2</v>
      </c>
      <c r="L775" s="157" t="e">
        <f t="shared" si="81"/>
        <v>#DIV/0!</v>
      </c>
      <c r="M775" s="157" t="e">
        <f t="shared" si="81"/>
        <v>#DIV/0!</v>
      </c>
      <c r="N775" s="158">
        <f t="shared" si="84"/>
        <v>4.2724895450706706</v>
      </c>
      <c r="O775" s="158">
        <f t="shared" si="84"/>
        <v>2.5705741626794332</v>
      </c>
      <c r="P775" s="158">
        <f t="shared" si="84"/>
        <v>1.2816901408450747</v>
      </c>
      <c r="Q775" s="158">
        <f t="shared" si="82"/>
        <v>2.1434782608695593</v>
      </c>
      <c r="R775" s="158" t="e">
        <f t="shared" si="82"/>
        <v>#DIV/0!</v>
      </c>
      <c r="S775" s="158" t="e">
        <f t="shared" si="82"/>
        <v>#DIV/0!</v>
      </c>
      <c r="T775" s="159">
        <f t="shared" si="85"/>
        <v>5.9957425643940674</v>
      </c>
      <c r="V775" s="159">
        <f t="shared" si="86"/>
        <v>4.2724895450706706</v>
      </c>
      <c r="W775" s="159">
        <f t="shared" si="87"/>
        <v>5.9957425643940674</v>
      </c>
    </row>
    <row r="776" spans="1:23" x14ac:dyDescent="0.25">
      <c r="A776" s="154">
        <v>39521</v>
      </c>
      <c r="B776" s="155">
        <v>4157.87</v>
      </c>
      <c r="C776" s="156">
        <v>14.87</v>
      </c>
      <c r="D776" s="155">
        <v>2.5499999999999998</v>
      </c>
      <c r="E776" s="155">
        <v>9.75</v>
      </c>
      <c r="F776" s="160"/>
      <c r="G776" s="160"/>
      <c r="H776" s="157">
        <f t="shared" si="83"/>
        <v>-9.7857564730314817E-3</v>
      </c>
      <c r="I776" s="157">
        <f t="shared" si="83"/>
        <v>-3.1270358306188961E-2</v>
      </c>
      <c r="J776" s="157">
        <f t="shared" si="83"/>
        <v>-1.9230769230769384E-2</v>
      </c>
      <c r="K776" s="157">
        <f t="shared" si="81"/>
        <v>-1.1156186612576002E-2</v>
      </c>
      <c r="L776" s="157" t="e">
        <f t="shared" si="81"/>
        <v>#DIV/0!</v>
      </c>
      <c r="M776" s="157" t="e">
        <f t="shared" si="81"/>
        <v>#DIV/0!</v>
      </c>
      <c r="N776" s="158">
        <f t="shared" si="84"/>
        <v>4.2306800028490361</v>
      </c>
      <c r="O776" s="158">
        <f t="shared" si="84"/>
        <v>2.4901913875598156</v>
      </c>
      <c r="P776" s="158">
        <f t="shared" si="84"/>
        <v>1.2570422535211307</v>
      </c>
      <c r="Q776" s="158">
        <f t="shared" si="82"/>
        <v>2.1195652173912984</v>
      </c>
      <c r="R776" s="158" t="e">
        <f t="shared" si="82"/>
        <v>#DIV/0!</v>
      </c>
      <c r="S776" s="158" t="e">
        <f t="shared" si="82"/>
        <v>#DIV/0!</v>
      </c>
      <c r="T776" s="159">
        <f t="shared" si="85"/>
        <v>5.8667988584722446</v>
      </c>
      <c r="V776" s="159">
        <f t="shared" si="86"/>
        <v>4.2306800028490361</v>
      </c>
      <c r="W776" s="159">
        <f t="shared" si="87"/>
        <v>5.8667988584722446</v>
      </c>
    </row>
    <row r="777" spans="1:23" x14ac:dyDescent="0.25">
      <c r="A777" s="154">
        <v>39524</v>
      </c>
      <c r="B777" s="155">
        <v>3965.28</v>
      </c>
      <c r="C777" s="156">
        <v>14.54</v>
      </c>
      <c r="D777" s="155">
        <v>2.5</v>
      </c>
      <c r="E777" s="155">
        <v>8.89</v>
      </c>
      <c r="F777" s="160"/>
      <c r="G777" s="160"/>
      <c r="H777" s="157">
        <f t="shared" si="83"/>
        <v>-4.6319389495101948E-2</v>
      </c>
      <c r="I777" s="157">
        <f t="shared" si="83"/>
        <v>-2.2192333557498278E-2</v>
      </c>
      <c r="J777" s="157">
        <f t="shared" si="83"/>
        <v>-1.9607843137254832E-2</v>
      </c>
      <c r="K777" s="157">
        <f t="shared" si="81"/>
        <v>-8.8205128205128158E-2</v>
      </c>
      <c r="L777" s="157" t="e">
        <f t="shared" si="81"/>
        <v>#DIV/0!</v>
      </c>
      <c r="M777" s="157" t="e">
        <f t="shared" si="81"/>
        <v>#DIV/0!</v>
      </c>
      <c r="N777" s="158">
        <f t="shared" si="84"/>
        <v>4.0347174879679324</v>
      </c>
      <c r="O777" s="158">
        <f t="shared" si="84"/>
        <v>2.4349282296650787</v>
      </c>
      <c r="P777" s="158">
        <f t="shared" si="84"/>
        <v>1.232394366197187</v>
      </c>
      <c r="Q777" s="158">
        <f t="shared" si="82"/>
        <v>1.9326086956521686</v>
      </c>
      <c r="R777" s="158" t="e">
        <f t="shared" si="82"/>
        <v>#DIV/0!</v>
      </c>
      <c r="S777" s="158" t="e">
        <f t="shared" si="82"/>
        <v>#DIV/0!</v>
      </c>
      <c r="T777" s="159">
        <f t="shared" si="85"/>
        <v>5.5999312915144346</v>
      </c>
      <c r="V777" s="159">
        <f t="shared" si="86"/>
        <v>4.0347174879679324</v>
      </c>
      <c r="W777" s="159">
        <f t="shared" si="87"/>
        <v>5.5999312915144346</v>
      </c>
    </row>
    <row r="778" spans="1:23" x14ac:dyDescent="0.25">
      <c r="A778" s="154">
        <v>39525</v>
      </c>
      <c r="B778" s="155">
        <v>3763.95</v>
      </c>
      <c r="C778" s="156">
        <v>14.3</v>
      </c>
      <c r="D778" s="155">
        <v>2.39</v>
      </c>
      <c r="E778" s="155">
        <v>8</v>
      </c>
      <c r="F778" s="160"/>
      <c r="G778" s="160"/>
      <c r="H778" s="157">
        <f t="shared" si="83"/>
        <v>-5.0773211475608426E-2</v>
      </c>
      <c r="I778" s="157">
        <f t="shared" si="83"/>
        <v>-1.6506189821182793E-2</v>
      </c>
      <c r="J778" s="157">
        <f t="shared" si="83"/>
        <v>-4.3999999999999928E-2</v>
      </c>
      <c r="K778" s="157">
        <f t="shared" si="81"/>
        <v>-0.1001124859392577</v>
      </c>
      <c r="L778" s="157" t="e">
        <f t="shared" si="81"/>
        <v>#DIV/0!</v>
      </c>
      <c r="M778" s="157" t="e">
        <f t="shared" si="81"/>
        <v>#DIV/0!</v>
      </c>
      <c r="N778" s="158">
        <f t="shared" si="84"/>
        <v>3.8298619237070008</v>
      </c>
      <c r="O778" s="158">
        <f t="shared" si="84"/>
        <v>2.3947368421052704</v>
      </c>
      <c r="P778" s="158">
        <f t="shared" si="84"/>
        <v>1.1781690140845109</v>
      </c>
      <c r="Q778" s="158">
        <f t="shared" si="82"/>
        <v>1.7391304347826038</v>
      </c>
      <c r="R778" s="158" t="e">
        <f t="shared" si="82"/>
        <v>#DIV/0!</v>
      </c>
      <c r="S778" s="158" t="e">
        <f t="shared" si="82"/>
        <v>#DIV/0!</v>
      </c>
      <c r="T778" s="159">
        <f t="shared" si="85"/>
        <v>5.3120362909723848</v>
      </c>
      <c r="V778" s="159">
        <f t="shared" si="86"/>
        <v>3.8298619237070008</v>
      </c>
      <c r="W778" s="159">
        <f t="shared" si="87"/>
        <v>5.3120362909723848</v>
      </c>
    </row>
    <row r="779" spans="1:23" x14ac:dyDescent="0.25">
      <c r="A779" s="154">
        <v>39526</v>
      </c>
      <c r="B779" s="155">
        <v>3888.86</v>
      </c>
      <c r="C779" s="156">
        <v>14.85</v>
      </c>
      <c r="D779" s="155">
        <v>2.4500000000000002</v>
      </c>
      <c r="E779" s="155">
        <v>7.88</v>
      </c>
      <c r="F779" s="160"/>
      <c r="G779" s="160"/>
      <c r="H779" s="157">
        <f t="shared" si="83"/>
        <v>3.3185881852840771E-2</v>
      </c>
      <c r="I779" s="157">
        <f t="shared" si="83"/>
        <v>3.8461538461538325E-2</v>
      </c>
      <c r="J779" s="157">
        <f t="shared" si="83"/>
        <v>2.5104602510460206E-2</v>
      </c>
      <c r="K779" s="157">
        <f t="shared" si="81"/>
        <v>-1.5000000000000013E-2</v>
      </c>
      <c r="L779" s="157" t="e">
        <f t="shared" si="81"/>
        <v>#DIV/0!</v>
      </c>
      <c r="M779" s="157" t="e">
        <f t="shared" si="81"/>
        <v>#DIV/0!</v>
      </c>
      <c r="N779" s="158">
        <f t="shared" si="84"/>
        <v>3.9569592690198347</v>
      </c>
      <c r="O779" s="158">
        <f t="shared" si="84"/>
        <v>2.4868421052631651</v>
      </c>
      <c r="P779" s="158">
        <f t="shared" si="84"/>
        <v>1.2077464788732433</v>
      </c>
      <c r="Q779" s="158">
        <f t="shared" si="82"/>
        <v>1.7130434782608648</v>
      </c>
      <c r="R779" s="158" t="e">
        <f t="shared" si="82"/>
        <v>#DIV/0!</v>
      </c>
      <c r="S779" s="158" t="e">
        <f t="shared" si="82"/>
        <v>#DIV/0!</v>
      </c>
      <c r="T779" s="159">
        <f t="shared" si="85"/>
        <v>5.4076320623972727</v>
      </c>
      <c r="V779" s="159">
        <f t="shared" si="86"/>
        <v>3.9569592690198347</v>
      </c>
      <c r="W779" s="159">
        <f t="shared" si="87"/>
        <v>5.4076320623972727</v>
      </c>
    </row>
    <row r="780" spans="1:23" x14ac:dyDescent="0.25">
      <c r="A780" s="154">
        <v>39527</v>
      </c>
      <c r="B780" s="155">
        <v>4001.83</v>
      </c>
      <c r="C780" s="156">
        <v>15.54</v>
      </c>
      <c r="D780" s="155">
        <v>2.6</v>
      </c>
      <c r="E780" s="155">
        <v>8.18</v>
      </c>
      <c r="F780" s="160"/>
      <c r="G780" s="160"/>
      <c r="H780" s="157">
        <f t="shared" si="83"/>
        <v>2.9049644368786653E-2</v>
      </c>
      <c r="I780" s="157">
        <f t="shared" si="83"/>
        <v>4.6464646464646542E-2</v>
      </c>
      <c r="J780" s="157">
        <f t="shared" si="83"/>
        <v>6.1224489795918435E-2</v>
      </c>
      <c r="K780" s="157">
        <f t="shared" si="81"/>
        <v>3.8071065989847774E-2</v>
      </c>
      <c r="L780" s="157" t="e">
        <f t="shared" si="81"/>
        <v>#DIV/0!</v>
      </c>
      <c r="M780" s="157" t="e">
        <f t="shared" si="81"/>
        <v>#DIV/0!</v>
      </c>
      <c r="N780" s="158">
        <f t="shared" si="84"/>
        <v>4.0719075285666353</v>
      </c>
      <c r="O780" s="158">
        <f t="shared" si="84"/>
        <v>2.6023923444976154</v>
      </c>
      <c r="P780" s="158">
        <f t="shared" si="84"/>
        <v>1.2816901408450745</v>
      </c>
      <c r="Q780" s="158">
        <f t="shared" si="82"/>
        <v>1.7782608695652125</v>
      </c>
      <c r="R780" s="158" t="e">
        <f t="shared" si="82"/>
        <v>#DIV/0!</v>
      </c>
      <c r="S780" s="158" t="e">
        <f t="shared" si="82"/>
        <v>#DIV/0!</v>
      </c>
      <c r="T780" s="159">
        <f t="shared" si="85"/>
        <v>5.6623433549079021</v>
      </c>
      <c r="V780" s="159">
        <f t="shared" si="86"/>
        <v>4.0719075285666353</v>
      </c>
      <c r="W780" s="159">
        <f t="shared" si="87"/>
        <v>5.6623433549079021</v>
      </c>
    </row>
    <row r="781" spans="1:23" x14ac:dyDescent="0.25">
      <c r="A781" s="154">
        <v>39528</v>
      </c>
      <c r="B781" s="155">
        <v>4037.83</v>
      </c>
      <c r="C781" s="156">
        <v>15.39</v>
      </c>
      <c r="D781" s="155">
        <v>2.62</v>
      </c>
      <c r="E781" s="155">
        <v>8.41</v>
      </c>
      <c r="F781" s="160"/>
      <c r="G781" s="160"/>
      <c r="H781" s="157">
        <f t="shared" si="83"/>
        <v>8.995884382894781E-3</v>
      </c>
      <c r="I781" s="157">
        <f t="shared" si="83"/>
        <v>-9.6525096525095222E-3</v>
      </c>
      <c r="J781" s="157">
        <f t="shared" si="83"/>
        <v>7.692307692307665E-3</v>
      </c>
      <c r="K781" s="157">
        <f t="shared" si="81"/>
        <v>2.8117359413202925E-2</v>
      </c>
      <c r="L781" s="157" t="e">
        <f t="shared" si="81"/>
        <v>#DIV/0!</v>
      </c>
      <c r="M781" s="157" t="e">
        <f t="shared" si="81"/>
        <v>#DIV/0!</v>
      </c>
      <c r="N781" s="158">
        <f t="shared" si="84"/>
        <v>4.1085379379114597</v>
      </c>
      <c r="O781" s="158">
        <f t="shared" si="84"/>
        <v>2.5772727272727352</v>
      </c>
      <c r="P781" s="158">
        <f t="shared" si="84"/>
        <v>1.2915492957746519</v>
      </c>
      <c r="Q781" s="158">
        <f t="shared" si="82"/>
        <v>1.8282608695652123</v>
      </c>
      <c r="R781" s="158" t="e">
        <f t="shared" si="82"/>
        <v>#DIV/0!</v>
      </c>
      <c r="S781" s="158" t="e">
        <f t="shared" si="82"/>
        <v>#DIV/0!</v>
      </c>
      <c r="T781" s="159">
        <f t="shared" si="85"/>
        <v>5.6970828926125989</v>
      </c>
      <c r="V781" s="159">
        <f t="shared" si="86"/>
        <v>4.1085379379114597</v>
      </c>
      <c r="W781" s="159">
        <f t="shared" si="87"/>
        <v>5.6970828926125989</v>
      </c>
    </row>
    <row r="782" spans="1:23" x14ac:dyDescent="0.25">
      <c r="A782" s="154">
        <v>39531</v>
      </c>
      <c r="B782" s="155">
        <v>3857.09</v>
      </c>
      <c r="C782" s="156">
        <v>14.5</v>
      </c>
      <c r="D782" s="155">
        <v>2.4900000000000002</v>
      </c>
      <c r="E782" s="155">
        <v>7.78</v>
      </c>
      <c r="F782" s="160"/>
      <c r="G782" s="160"/>
      <c r="H782" s="157">
        <f t="shared" si="83"/>
        <v>-4.4761666538710054E-2</v>
      </c>
      <c r="I782" s="157">
        <f t="shared" si="83"/>
        <v>-5.7829759584145601E-2</v>
      </c>
      <c r="J782" s="157">
        <f t="shared" si="83"/>
        <v>-4.9618320610686939E-2</v>
      </c>
      <c r="K782" s="157">
        <f t="shared" si="81"/>
        <v>-7.4910820451843052E-2</v>
      </c>
      <c r="L782" s="157" t="e">
        <f t="shared" si="81"/>
        <v>#DIV/0!</v>
      </c>
      <c r="M782" s="157" t="e">
        <f t="shared" si="81"/>
        <v>#DIV/0!</v>
      </c>
      <c r="N782" s="158">
        <f t="shared" si="84"/>
        <v>3.9246329327730276</v>
      </c>
      <c r="O782" s="158">
        <f t="shared" si="84"/>
        <v>2.4282296650717776</v>
      </c>
      <c r="P782" s="158">
        <f t="shared" si="84"/>
        <v>1.2274647887323984</v>
      </c>
      <c r="Q782" s="158">
        <f t="shared" si="82"/>
        <v>1.6913043478260823</v>
      </c>
      <c r="R782" s="158" t="e">
        <f t="shared" si="82"/>
        <v>#DIV/0!</v>
      </c>
      <c r="S782" s="158" t="e">
        <f t="shared" si="82"/>
        <v>#DIV/0!</v>
      </c>
      <c r="T782" s="159">
        <f t="shared" si="85"/>
        <v>5.3469988016302583</v>
      </c>
      <c r="V782" s="159">
        <f t="shared" si="86"/>
        <v>3.9246329327730276</v>
      </c>
      <c r="W782" s="159">
        <f t="shared" si="87"/>
        <v>5.3469988016302583</v>
      </c>
    </row>
    <row r="783" spans="1:23" x14ac:dyDescent="0.25">
      <c r="A783" s="154">
        <v>39532</v>
      </c>
      <c r="B783" s="155">
        <v>3905.77</v>
      </c>
      <c r="C783" s="156">
        <v>15.07</v>
      </c>
      <c r="D783" s="155">
        <v>2.56</v>
      </c>
      <c r="E783" s="155">
        <v>7.61</v>
      </c>
      <c r="F783" s="160"/>
      <c r="G783" s="160"/>
      <c r="H783" s="157">
        <f t="shared" si="83"/>
        <v>1.2620913694002533E-2</v>
      </c>
      <c r="I783" s="157">
        <f t="shared" si="83"/>
        <v>3.9310344827586219E-2</v>
      </c>
      <c r="J783" s="157">
        <f t="shared" si="83"/>
        <v>2.8112449799196693E-2</v>
      </c>
      <c r="K783" s="157">
        <f t="shared" si="81"/>
        <v>-2.185089974293053E-2</v>
      </c>
      <c r="L783" s="157" t="e">
        <f t="shared" si="81"/>
        <v>#DIV/0!</v>
      </c>
      <c r="M783" s="157" t="e">
        <f t="shared" si="81"/>
        <v>#DIV/0!</v>
      </c>
      <c r="N783" s="158">
        <f t="shared" si="84"/>
        <v>3.9741653862981958</v>
      </c>
      <c r="O783" s="158">
        <f t="shared" si="84"/>
        <v>2.5236842105263233</v>
      </c>
      <c r="P783" s="158">
        <f t="shared" si="84"/>
        <v>1.2619718309859196</v>
      </c>
      <c r="Q783" s="158">
        <f t="shared" si="82"/>
        <v>1.654347826086952</v>
      </c>
      <c r="R783" s="158" t="e">
        <f t="shared" si="82"/>
        <v>#DIV/0!</v>
      </c>
      <c r="S783" s="158" t="e">
        <f t="shared" si="82"/>
        <v>#DIV/0!</v>
      </c>
      <c r="T783" s="159">
        <f t="shared" si="85"/>
        <v>5.4400038675991951</v>
      </c>
      <c r="V783" s="159">
        <f t="shared" si="86"/>
        <v>3.9741653862981958</v>
      </c>
      <c r="W783" s="159">
        <f t="shared" si="87"/>
        <v>5.4400038675991951</v>
      </c>
    </row>
    <row r="784" spans="1:23" x14ac:dyDescent="0.25">
      <c r="A784" s="154">
        <v>39533</v>
      </c>
      <c r="B784" s="155">
        <v>3914.37</v>
      </c>
      <c r="C784" s="156">
        <v>15.56</v>
      </c>
      <c r="D784" s="155">
        <v>2.52</v>
      </c>
      <c r="E784" s="155">
        <v>7.65</v>
      </c>
      <c r="F784" s="160"/>
      <c r="G784" s="160"/>
      <c r="H784" s="157">
        <f t="shared" si="83"/>
        <v>2.2018705658550797E-3</v>
      </c>
      <c r="I784" s="157">
        <f t="shared" si="83"/>
        <v>3.2514930325149294E-2</v>
      </c>
      <c r="J784" s="157">
        <f t="shared" si="83"/>
        <v>-1.5625E-2</v>
      </c>
      <c r="K784" s="157">
        <f t="shared" si="81"/>
        <v>5.2562417871222511E-3</v>
      </c>
      <c r="L784" s="157" t="e">
        <f t="shared" si="81"/>
        <v>#DIV/0!</v>
      </c>
      <c r="M784" s="157" t="e">
        <f t="shared" si="81"/>
        <v>#DIV/0!</v>
      </c>
      <c r="N784" s="158">
        <f t="shared" si="84"/>
        <v>3.9829159840861257</v>
      </c>
      <c r="O784" s="158">
        <f t="shared" si="84"/>
        <v>2.6057416267942659</v>
      </c>
      <c r="P784" s="158">
        <f t="shared" si="84"/>
        <v>1.2422535211267647</v>
      </c>
      <c r="Q784" s="158">
        <f t="shared" si="82"/>
        <v>1.663043478260865</v>
      </c>
      <c r="R784" s="158" t="e">
        <f t="shared" si="82"/>
        <v>#DIV/0!</v>
      </c>
      <c r="S784" s="158" t="e">
        <f t="shared" si="82"/>
        <v>#DIV/0!</v>
      </c>
      <c r="T784" s="159">
        <f t="shared" si="85"/>
        <v>5.5110386261818958</v>
      </c>
      <c r="V784" s="159">
        <f t="shared" si="86"/>
        <v>3.9829159840861257</v>
      </c>
      <c r="W784" s="159">
        <f t="shared" si="87"/>
        <v>5.5110386261818958</v>
      </c>
    </row>
    <row r="785" spans="1:23" x14ac:dyDescent="0.25">
      <c r="A785" s="154">
        <v>39534</v>
      </c>
      <c r="B785" s="155">
        <v>3748.92</v>
      </c>
      <c r="C785" s="156">
        <v>15.52</v>
      </c>
      <c r="D785" s="155">
        <v>2.46</v>
      </c>
      <c r="E785" s="155">
        <v>7.06</v>
      </c>
      <c r="F785" s="160"/>
      <c r="G785" s="160"/>
      <c r="H785" s="157">
        <f t="shared" si="83"/>
        <v>-4.2267338039071345E-2</v>
      </c>
      <c r="I785" s="157">
        <f t="shared" si="83"/>
        <v>-2.5706940874036244E-3</v>
      </c>
      <c r="J785" s="157">
        <f t="shared" si="83"/>
        <v>-2.3809523809523836E-2</v>
      </c>
      <c r="K785" s="157">
        <f t="shared" si="81"/>
        <v>-7.7124183006536007E-2</v>
      </c>
      <c r="L785" s="157" t="e">
        <f t="shared" si="81"/>
        <v>#DIV/0!</v>
      </c>
      <c r="M785" s="157" t="e">
        <f t="shared" si="81"/>
        <v>#DIV/0!</v>
      </c>
      <c r="N785" s="158">
        <f t="shared" si="84"/>
        <v>3.8145687278055367</v>
      </c>
      <c r="O785" s="158">
        <f t="shared" si="84"/>
        <v>2.5990430622009644</v>
      </c>
      <c r="P785" s="158">
        <f t="shared" si="84"/>
        <v>1.2126760563380321</v>
      </c>
      <c r="Q785" s="158">
        <f t="shared" si="82"/>
        <v>1.5347826086956478</v>
      </c>
      <c r="R785" s="158" t="e">
        <f t="shared" si="82"/>
        <v>#DIV/0!</v>
      </c>
      <c r="S785" s="158" t="e">
        <f t="shared" si="82"/>
        <v>#DIV/0!</v>
      </c>
      <c r="T785" s="159">
        <f t="shared" si="85"/>
        <v>5.346501727234644</v>
      </c>
      <c r="V785" s="159">
        <f t="shared" si="86"/>
        <v>3.8145687278055367</v>
      </c>
      <c r="W785" s="159">
        <f t="shared" si="87"/>
        <v>5.346501727234644</v>
      </c>
    </row>
    <row r="786" spans="1:23" x14ac:dyDescent="0.25">
      <c r="A786" s="154">
        <v>39535</v>
      </c>
      <c r="B786" s="155">
        <v>3918.16</v>
      </c>
      <c r="C786" s="156">
        <v>16.59</v>
      </c>
      <c r="D786" s="155">
        <v>2.57</v>
      </c>
      <c r="E786" s="155">
        <v>7.1</v>
      </c>
      <c r="F786" s="160"/>
      <c r="G786" s="160"/>
      <c r="H786" s="157">
        <f t="shared" si="83"/>
        <v>4.5143668043063023E-2</v>
      </c>
      <c r="I786" s="157">
        <f t="shared" si="83"/>
        <v>6.8943298969072142E-2</v>
      </c>
      <c r="J786" s="157">
        <f t="shared" si="83"/>
        <v>4.471544715447151E-2</v>
      </c>
      <c r="K786" s="157">
        <f t="shared" si="81"/>
        <v>5.6657223796034994E-3</v>
      </c>
      <c r="L786" s="157" t="e">
        <f t="shared" si="81"/>
        <v>#DIV/0!</v>
      </c>
      <c r="M786" s="157" t="e">
        <f t="shared" si="81"/>
        <v>#DIV/0!</v>
      </c>
      <c r="N786" s="158">
        <f t="shared" si="84"/>
        <v>3.9867723521810392</v>
      </c>
      <c r="O786" s="158">
        <f t="shared" si="84"/>
        <v>2.7782296650717782</v>
      </c>
      <c r="P786" s="158">
        <f t="shared" si="84"/>
        <v>1.2669014084507082</v>
      </c>
      <c r="Q786" s="158">
        <f t="shared" si="82"/>
        <v>1.543478260869561</v>
      </c>
      <c r="R786" s="158" t="e">
        <f t="shared" si="82"/>
        <v>#DIV/0!</v>
      </c>
      <c r="S786" s="158" t="e">
        <f t="shared" si="82"/>
        <v>#DIV/0!</v>
      </c>
      <c r="T786" s="159">
        <f t="shared" si="85"/>
        <v>5.5886093343920473</v>
      </c>
      <c r="V786" s="159">
        <f t="shared" si="86"/>
        <v>3.9867723521810392</v>
      </c>
      <c r="W786" s="159">
        <f t="shared" si="87"/>
        <v>5.5886093343920473</v>
      </c>
    </row>
    <row r="787" spans="1:23" x14ac:dyDescent="0.25">
      <c r="A787" s="154">
        <v>39538</v>
      </c>
      <c r="B787" s="155">
        <v>3790.53</v>
      </c>
      <c r="C787" s="156">
        <v>16.309999999999999</v>
      </c>
      <c r="D787" s="155">
        <v>2.57</v>
      </c>
      <c r="E787" s="155">
        <v>6.58</v>
      </c>
      <c r="F787" s="160"/>
      <c r="G787" s="160"/>
      <c r="H787" s="157">
        <f t="shared" si="83"/>
        <v>-3.2573963288890617E-2</v>
      </c>
      <c r="I787" s="157">
        <f t="shared" si="83"/>
        <v>-1.6877637130801704E-2</v>
      </c>
      <c r="J787" s="157">
        <f t="shared" si="83"/>
        <v>0</v>
      </c>
      <c r="K787" s="157">
        <f t="shared" si="81"/>
        <v>-7.3239436619718212E-2</v>
      </c>
      <c r="L787" s="157" t="e">
        <f t="shared" si="81"/>
        <v>#DIV/0!</v>
      </c>
      <c r="M787" s="157" t="e">
        <f t="shared" si="81"/>
        <v>#DIV/0!</v>
      </c>
      <c r="N787" s="158">
        <f t="shared" si="84"/>
        <v>3.8569073759399299</v>
      </c>
      <c r="O787" s="158">
        <f t="shared" si="84"/>
        <v>2.7313397129186678</v>
      </c>
      <c r="P787" s="158">
        <f t="shared" si="84"/>
        <v>1.2669014084507082</v>
      </c>
      <c r="Q787" s="158">
        <f t="shared" si="82"/>
        <v>1.4304347826086918</v>
      </c>
      <c r="R787" s="158" t="e">
        <f t="shared" si="82"/>
        <v>#DIV/0!</v>
      </c>
      <c r="S787" s="158" t="e">
        <f t="shared" si="82"/>
        <v>#DIV/0!</v>
      </c>
      <c r="T787" s="159">
        <f t="shared" si="85"/>
        <v>5.4286759039780677</v>
      </c>
      <c r="V787" s="159">
        <f t="shared" si="86"/>
        <v>3.8569073759399299</v>
      </c>
      <c r="W787" s="159">
        <f t="shared" si="87"/>
        <v>5.4286759039780677</v>
      </c>
    </row>
    <row r="788" spans="1:23" x14ac:dyDescent="0.25">
      <c r="A788" s="154">
        <v>39539</v>
      </c>
      <c r="B788" s="155">
        <v>3582.86</v>
      </c>
      <c r="C788" s="156">
        <v>16.07</v>
      </c>
      <c r="D788" s="155">
        <v>2.37</v>
      </c>
      <c r="E788" s="155">
        <v>5.99</v>
      </c>
      <c r="F788" s="160"/>
      <c r="G788" s="160"/>
      <c r="H788" s="157">
        <f t="shared" si="83"/>
        <v>-5.4786533809256244E-2</v>
      </c>
      <c r="I788" s="157">
        <f t="shared" si="83"/>
        <v>-1.4714898835070378E-2</v>
      </c>
      <c r="J788" s="157">
        <f t="shared" si="83"/>
        <v>-7.7821011673151697E-2</v>
      </c>
      <c r="K788" s="157">
        <f t="shared" si="81"/>
        <v>-8.9665653495440756E-2</v>
      </c>
      <c r="L788" s="157" t="e">
        <f t="shared" si="81"/>
        <v>#DIV/0!</v>
      </c>
      <c r="M788" s="157" t="e">
        <f t="shared" si="81"/>
        <v>#DIV/0!</v>
      </c>
      <c r="N788" s="158">
        <f t="shared" si="84"/>
        <v>3.6456007895888272</v>
      </c>
      <c r="O788" s="158">
        <f t="shared" si="84"/>
        <v>2.6911483253588595</v>
      </c>
      <c r="P788" s="158">
        <f t="shared" si="84"/>
        <v>1.1683098591549332</v>
      </c>
      <c r="Q788" s="158">
        <f t="shared" si="82"/>
        <v>1.3021739130434749</v>
      </c>
      <c r="R788" s="158" t="e">
        <f t="shared" si="82"/>
        <v>#DIV/0!</v>
      </c>
      <c r="S788" s="158" t="e">
        <f t="shared" si="82"/>
        <v>#DIV/0!</v>
      </c>
      <c r="T788" s="159">
        <f t="shared" si="85"/>
        <v>5.161632097557268</v>
      </c>
      <c r="V788" s="159">
        <f t="shared" si="86"/>
        <v>3.6456007895888272</v>
      </c>
      <c r="W788" s="159">
        <f t="shared" si="87"/>
        <v>5.161632097557268</v>
      </c>
    </row>
    <row r="789" spans="1:23" x14ac:dyDescent="0.25">
      <c r="A789" s="154">
        <v>39540</v>
      </c>
      <c r="B789" s="155">
        <v>3547.98</v>
      </c>
      <c r="C789" s="156">
        <v>16.34</v>
      </c>
      <c r="D789" s="155">
        <v>2.33</v>
      </c>
      <c r="E789" s="155">
        <v>6.13</v>
      </c>
      <c r="F789" s="160"/>
      <c r="G789" s="160"/>
      <c r="H789" s="157">
        <f t="shared" si="83"/>
        <v>-9.735239445582633E-3</v>
      </c>
      <c r="I789" s="157">
        <f t="shared" si="83"/>
        <v>1.6801493466085837E-2</v>
      </c>
      <c r="J789" s="157">
        <f t="shared" si="83"/>
        <v>-1.6877637130801704E-2</v>
      </c>
      <c r="K789" s="157">
        <f t="shared" si="81"/>
        <v>2.3372287145241977E-2</v>
      </c>
      <c r="L789" s="157" t="e">
        <f t="shared" si="81"/>
        <v>#DIV/0!</v>
      </c>
      <c r="M789" s="157" t="e">
        <f t="shared" si="81"/>
        <v>#DIV/0!</v>
      </c>
      <c r="N789" s="158">
        <f t="shared" si="84"/>
        <v>3.6101099929791749</v>
      </c>
      <c r="O789" s="158">
        <f t="shared" si="84"/>
        <v>2.7363636363636443</v>
      </c>
      <c r="P789" s="158">
        <f t="shared" si="84"/>
        <v>1.1485915492957783</v>
      </c>
      <c r="Q789" s="158">
        <f t="shared" si="82"/>
        <v>1.3326086956521703</v>
      </c>
      <c r="R789" s="158" t="e">
        <f t="shared" si="82"/>
        <v>#DIV/0!</v>
      </c>
      <c r="S789" s="158" t="e">
        <f t="shared" si="82"/>
        <v>#DIV/0!</v>
      </c>
      <c r="T789" s="159">
        <f t="shared" si="85"/>
        <v>5.2175638813115928</v>
      </c>
      <c r="V789" s="159">
        <f t="shared" si="86"/>
        <v>3.6101099929791749</v>
      </c>
      <c r="W789" s="159">
        <f t="shared" si="87"/>
        <v>5.2175638813115928</v>
      </c>
    </row>
    <row r="790" spans="1:23" x14ac:dyDescent="0.25">
      <c r="A790" s="154">
        <v>39541</v>
      </c>
      <c r="B790" s="155">
        <v>3650.7</v>
      </c>
      <c r="C790" s="156">
        <v>16.73</v>
      </c>
      <c r="D790" s="155">
        <v>2.4</v>
      </c>
      <c r="E790" s="155">
        <v>6.63</v>
      </c>
      <c r="F790" s="160"/>
      <c r="G790" s="160"/>
      <c r="H790" s="157">
        <f t="shared" si="83"/>
        <v>2.8951685184245735E-2</v>
      </c>
      <c r="I790" s="157">
        <f t="shared" si="83"/>
        <v>2.38678090575275E-2</v>
      </c>
      <c r="J790" s="157">
        <f t="shared" si="83"/>
        <v>3.0042918454935563E-2</v>
      </c>
      <c r="K790" s="157">
        <f t="shared" si="81"/>
        <v>8.1566068515497525E-2</v>
      </c>
      <c r="L790" s="157" t="e">
        <f t="shared" si="81"/>
        <v>#DIV/0!</v>
      </c>
      <c r="M790" s="157" t="e">
        <f t="shared" si="81"/>
        <v>#DIV/0!</v>
      </c>
      <c r="N790" s="158">
        <f t="shared" si="84"/>
        <v>3.7146287609764075</v>
      </c>
      <c r="O790" s="158">
        <f t="shared" si="84"/>
        <v>2.8016746411483333</v>
      </c>
      <c r="P790" s="158">
        <f t="shared" si="84"/>
        <v>1.1830985915492995</v>
      </c>
      <c r="Q790" s="158">
        <f t="shared" si="82"/>
        <v>1.441304347826083</v>
      </c>
      <c r="R790" s="158" t="e">
        <f t="shared" si="82"/>
        <v>#DIV/0!</v>
      </c>
      <c r="S790" s="158" t="e">
        <f t="shared" si="82"/>
        <v>#DIV/0!</v>
      </c>
      <c r="T790" s="159">
        <f t="shared" si="85"/>
        <v>5.4260775805237156</v>
      </c>
      <c r="V790" s="159">
        <f t="shared" si="86"/>
        <v>3.7146287609764075</v>
      </c>
      <c r="W790" s="159">
        <f t="shared" si="87"/>
        <v>5.4260775805237156</v>
      </c>
    </row>
    <row r="791" spans="1:23" x14ac:dyDescent="0.25">
      <c r="A791" s="154">
        <v>39545</v>
      </c>
      <c r="B791" s="155">
        <v>3845.82</v>
      </c>
      <c r="C791" s="156">
        <v>17.05</v>
      </c>
      <c r="D791" s="155">
        <v>2.56</v>
      </c>
      <c r="E791" s="155">
        <v>7.29</v>
      </c>
      <c r="F791" s="160"/>
      <c r="G791" s="160"/>
      <c r="H791" s="157">
        <f t="shared" si="83"/>
        <v>5.3447284082504876E-2</v>
      </c>
      <c r="I791" s="157">
        <f t="shared" si="83"/>
        <v>1.9127316198445987E-2</v>
      </c>
      <c r="J791" s="157">
        <f t="shared" si="83"/>
        <v>6.6666666666666652E-2</v>
      </c>
      <c r="K791" s="157">
        <f t="shared" si="81"/>
        <v>9.9547511312217285E-2</v>
      </c>
      <c r="L791" s="157" t="e">
        <f t="shared" si="81"/>
        <v>#DIV/0!</v>
      </c>
      <c r="M791" s="157" t="e">
        <f t="shared" si="81"/>
        <v>#DIV/0!</v>
      </c>
      <c r="N791" s="158">
        <f t="shared" si="84"/>
        <v>3.9131655796253568</v>
      </c>
      <c r="O791" s="158">
        <f t="shared" si="84"/>
        <v>2.8552631578947452</v>
      </c>
      <c r="P791" s="158">
        <f t="shared" si="84"/>
        <v>1.2619718309859196</v>
      </c>
      <c r="Q791" s="158">
        <f t="shared" si="82"/>
        <v>1.584782608695648</v>
      </c>
      <c r="R791" s="158" t="e">
        <f t="shared" si="82"/>
        <v>#DIV/0!</v>
      </c>
      <c r="S791" s="158" t="e">
        <f t="shared" si="82"/>
        <v>#DIV/0!</v>
      </c>
      <c r="T791" s="159">
        <f t="shared" si="85"/>
        <v>5.7020175975763125</v>
      </c>
      <c r="V791" s="159">
        <f t="shared" si="86"/>
        <v>3.9131655796253568</v>
      </c>
      <c r="W791" s="159">
        <f t="shared" si="87"/>
        <v>5.7020175975763125</v>
      </c>
    </row>
    <row r="792" spans="1:23" x14ac:dyDescent="0.25">
      <c r="A792" s="154">
        <v>39546</v>
      </c>
      <c r="B792" s="155">
        <v>3891.06</v>
      </c>
      <c r="C792" s="156">
        <v>16.96</v>
      </c>
      <c r="D792" s="155">
        <v>2.6</v>
      </c>
      <c r="E792" s="155">
        <v>7.28</v>
      </c>
      <c r="F792" s="160"/>
      <c r="G792" s="160"/>
      <c r="H792" s="157">
        <f t="shared" si="83"/>
        <v>1.1763421064948432E-2</v>
      </c>
      <c r="I792" s="157">
        <f t="shared" si="83"/>
        <v>-5.278592375366542E-3</v>
      </c>
      <c r="J792" s="157">
        <f t="shared" si="83"/>
        <v>1.5625E-2</v>
      </c>
      <c r="K792" s="157">
        <f t="shared" si="81"/>
        <v>-1.37174211248281E-3</v>
      </c>
      <c r="L792" s="157" t="e">
        <f t="shared" si="81"/>
        <v>#DIV/0!</v>
      </c>
      <c r="M792" s="157" t="e">
        <f t="shared" si="81"/>
        <v>#DIV/0!</v>
      </c>
      <c r="N792" s="158">
        <f t="shared" si="84"/>
        <v>3.9591977940353531</v>
      </c>
      <c r="O792" s="158">
        <f t="shared" si="84"/>
        <v>2.840191387559817</v>
      </c>
      <c r="P792" s="158">
        <f t="shared" si="84"/>
        <v>1.2816901408450745</v>
      </c>
      <c r="Q792" s="158">
        <f t="shared" si="82"/>
        <v>1.5826086956521699</v>
      </c>
      <c r="R792" s="158" t="e">
        <f t="shared" si="82"/>
        <v>#DIV/0!</v>
      </c>
      <c r="S792" s="158" t="e">
        <f t="shared" si="82"/>
        <v>#DIV/0!</v>
      </c>
      <c r="T792" s="159">
        <f t="shared" si="85"/>
        <v>5.7044902240570616</v>
      </c>
      <c r="V792" s="159">
        <f t="shared" si="86"/>
        <v>3.9591977940353531</v>
      </c>
      <c r="W792" s="159">
        <f t="shared" si="87"/>
        <v>5.7044902240570616</v>
      </c>
    </row>
    <row r="793" spans="1:23" x14ac:dyDescent="0.25">
      <c r="A793" s="154">
        <v>39547</v>
      </c>
      <c r="B793" s="155">
        <v>3688.13</v>
      </c>
      <c r="C793" s="156">
        <v>15.97</v>
      </c>
      <c r="D793" s="155">
        <v>2.48</v>
      </c>
      <c r="E793" s="155">
        <v>6.92</v>
      </c>
      <c r="F793" s="160"/>
      <c r="G793" s="160"/>
      <c r="H793" s="157">
        <f t="shared" si="83"/>
        <v>-5.2152883790021143E-2</v>
      </c>
      <c r="I793" s="157">
        <f t="shared" si="83"/>
        <v>-5.8372641509433998E-2</v>
      </c>
      <c r="J793" s="157">
        <f t="shared" si="83"/>
        <v>-4.6153846153846212E-2</v>
      </c>
      <c r="K793" s="157">
        <f t="shared" si="81"/>
        <v>-4.9450549450549497E-2</v>
      </c>
      <c r="L793" s="157" t="e">
        <f t="shared" si="81"/>
        <v>#DIV/0!</v>
      </c>
      <c r="M793" s="157" t="e">
        <f t="shared" si="81"/>
        <v>#DIV/0!</v>
      </c>
      <c r="N793" s="158">
        <f t="shared" si="84"/>
        <v>3.7527142115813192</v>
      </c>
      <c r="O793" s="158">
        <f t="shared" si="84"/>
        <v>2.6744019138756059</v>
      </c>
      <c r="P793" s="158">
        <f t="shared" si="84"/>
        <v>1.2225352112676093</v>
      </c>
      <c r="Q793" s="158">
        <f t="shared" si="82"/>
        <v>1.5043478260869527</v>
      </c>
      <c r="R793" s="158" t="e">
        <f t="shared" si="82"/>
        <v>#DIV/0!</v>
      </c>
      <c r="S793" s="158" t="e">
        <f t="shared" si="82"/>
        <v>#DIV/0!</v>
      </c>
      <c r="T793" s="159">
        <f t="shared" si="85"/>
        <v>5.4012849512301679</v>
      </c>
      <c r="V793" s="159">
        <f t="shared" si="86"/>
        <v>3.7527142115813192</v>
      </c>
      <c r="W793" s="159">
        <f t="shared" si="87"/>
        <v>5.4012849512301679</v>
      </c>
    </row>
    <row r="794" spans="1:23" x14ac:dyDescent="0.25">
      <c r="A794" s="154">
        <v>39548</v>
      </c>
      <c r="B794" s="155">
        <v>3754.72</v>
      </c>
      <c r="C794" s="156">
        <v>16.29</v>
      </c>
      <c r="D794" s="155">
        <v>2.5299999999999998</v>
      </c>
      <c r="E794" s="155">
        <v>7.27</v>
      </c>
      <c r="F794" s="160"/>
      <c r="G794" s="160"/>
      <c r="H794" s="157">
        <f t="shared" si="83"/>
        <v>1.8055220396244076E-2</v>
      </c>
      <c r="I794" s="157">
        <f t="shared" si="83"/>
        <v>2.003757044458343E-2</v>
      </c>
      <c r="J794" s="157">
        <f t="shared" si="83"/>
        <v>2.0161290322580516E-2</v>
      </c>
      <c r="K794" s="157">
        <f t="shared" si="81"/>
        <v>5.0578034682080775E-2</v>
      </c>
      <c r="L794" s="157" t="e">
        <f t="shared" si="81"/>
        <v>#DIV/0!</v>
      </c>
      <c r="M794" s="157" t="e">
        <f t="shared" si="81"/>
        <v>#DIV/0!</v>
      </c>
      <c r="N794" s="158">
        <f t="shared" si="84"/>
        <v>3.8204702937555375</v>
      </c>
      <c r="O794" s="158">
        <f t="shared" si="84"/>
        <v>2.7279904306220173</v>
      </c>
      <c r="P794" s="158">
        <f t="shared" si="84"/>
        <v>1.2471830985915529</v>
      </c>
      <c r="Q794" s="158">
        <f t="shared" si="82"/>
        <v>1.5804347826086915</v>
      </c>
      <c r="R794" s="158" t="e">
        <f t="shared" si="82"/>
        <v>#DIV/0!</v>
      </c>
      <c r="S794" s="158" t="e">
        <f t="shared" si="82"/>
        <v>#DIV/0!</v>
      </c>
      <c r="T794" s="159">
        <f t="shared" si="85"/>
        <v>5.5556083118222617</v>
      </c>
      <c r="V794" s="159">
        <f t="shared" si="86"/>
        <v>3.8204702937555375</v>
      </c>
      <c r="W794" s="159">
        <f t="shared" si="87"/>
        <v>5.5556083118222617</v>
      </c>
    </row>
    <row r="795" spans="1:23" x14ac:dyDescent="0.25">
      <c r="A795" s="154">
        <v>39549</v>
      </c>
      <c r="B795" s="155">
        <v>3783.73</v>
      </c>
      <c r="C795" s="156">
        <v>16.62</v>
      </c>
      <c r="D795" s="155">
        <v>2.54</v>
      </c>
      <c r="E795" s="155">
        <v>7.27</v>
      </c>
      <c r="F795" s="160"/>
      <c r="G795" s="160"/>
      <c r="H795" s="157">
        <f t="shared" si="83"/>
        <v>7.7262751949547237E-3</v>
      </c>
      <c r="I795" s="157">
        <f t="shared" si="83"/>
        <v>2.0257826887661201E-2</v>
      </c>
      <c r="J795" s="157">
        <f t="shared" si="83"/>
        <v>3.9525691699606735E-3</v>
      </c>
      <c r="K795" s="157">
        <f t="shared" si="81"/>
        <v>0</v>
      </c>
      <c r="L795" s="157" t="e">
        <f t="shared" si="81"/>
        <v>#DIV/0!</v>
      </c>
      <c r="M795" s="157" t="e">
        <f t="shared" si="81"/>
        <v>#DIV/0!</v>
      </c>
      <c r="N795" s="158">
        <f t="shared" si="84"/>
        <v>3.8499882986192424</v>
      </c>
      <c r="O795" s="158">
        <f t="shared" si="84"/>
        <v>2.7832535885167546</v>
      </c>
      <c r="P795" s="158">
        <f t="shared" si="84"/>
        <v>1.2521126760563419</v>
      </c>
      <c r="Q795" s="158">
        <f t="shared" si="82"/>
        <v>1.5804347826086915</v>
      </c>
      <c r="R795" s="158" t="e">
        <f t="shared" si="82"/>
        <v>#DIV/0!</v>
      </c>
      <c r="S795" s="158" t="e">
        <f t="shared" si="82"/>
        <v>#DIV/0!</v>
      </c>
      <c r="T795" s="159">
        <f t="shared" si="85"/>
        <v>5.6158010471817885</v>
      </c>
      <c r="V795" s="159">
        <f t="shared" si="86"/>
        <v>3.8499882986192424</v>
      </c>
      <c r="W795" s="159">
        <f t="shared" si="87"/>
        <v>5.6158010471817885</v>
      </c>
    </row>
    <row r="796" spans="1:23" x14ac:dyDescent="0.25">
      <c r="A796" s="154">
        <v>39552</v>
      </c>
      <c r="B796" s="155">
        <v>3536.33</v>
      </c>
      <c r="C796" s="156">
        <v>15.22</v>
      </c>
      <c r="D796" s="155">
        <v>2.37</v>
      </c>
      <c r="E796" s="155">
        <v>6.65</v>
      </c>
      <c r="F796" s="160"/>
      <c r="G796" s="160"/>
      <c r="H796" s="157">
        <f t="shared" si="83"/>
        <v>-6.5385215118414886E-2</v>
      </c>
      <c r="I796" s="157">
        <f t="shared" si="83"/>
        <v>-8.4235860409145658E-2</v>
      </c>
      <c r="J796" s="157">
        <f t="shared" si="83"/>
        <v>-6.6929133858267709E-2</v>
      </c>
      <c r="K796" s="157">
        <f t="shared" si="81"/>
        <v>-8.5281980742778485E-2</v>
      </c>
      <c r="L796" s="157" t="e">
        <f t="shared" si="81"/>
        <v>#DIV/0!</v>
      </c>
      <c r="M796" s="157" t="e">
        <f t="shared" si="81"/>
        <v>#DIV/0!</v>
      </c>
      <c r="N796" s="158">
        <f t="shared" si="84"/>
        <v>3.5982559855106433</v>
      </c>
      <c r="O796" s="158">
        <f t="shared" si="84"/>
        <v>2.5488038277512035</v>
      </c>
      <c r="P796" s="158">
        <f t="shared" si="84"/>
        <v>1.1683098591549332</v>
      </c>
      <c r="Q796" s="158">
        <f t="shared" si="82"/>
        <v>1.4456521739130397</v>
      </c>
      <c r="R796" s="158" t="e">
        <f t="shared" si="82"/>
        <v>#DIV/0!</v>
      </c>
      <c r="S796" s="158" t="e">
        <f t="shared" si="82"/>
        <v>#DIV/0!</v>
      </c>
      <c r="T796" s="159">
        <f t="shared" si="85"/>
        <v>5.1627658608191762</v>
      </c>
      <c r="V796" s="159">
        <f t="shared" si="86"/>
        <v>3.5982559855106433</v>
      </c>
      <c r="W796" s="159">
        <f t="shared" si="87"/>
        <v>5.1627658608191762</v>
      </c>
    </row>
    <row r="797" spans="1:23" x14ac:dyDescent="0.25">
      <c r="A797" s="154">
        <v>39553</v>
      </c>
      <c r="B797" s="155">
        <v>3583.3</v>
      </c>
      <c r="C797" s="156">
        <v>15.16</v>
      </c>
      <c r="D797" s="155">
        <v>2.4300000000000002</v>
      </c>
      <c r="E797" s="155">
        <v>6.95</v>
      </c>
      <c r="F797" s="160"/>
      <c r="G797" s="160"/>
      <c r="H797" s="157">
        <f t="shared" si="83"/>
        <v>1.3282131475286674E-2</v>
      </c>
      <c r="I797" s="157">
        <f t="shared" si="83"/>
        <v>-3.9421813403416328E-3</v>
      </c>
      <c r="J797" s="157">
        <f t="shared" si="83"/>
        <v>2.5316455696202445E-2</v>
      </c>
      <c r="K797" s="157">
        <f t="shared" si="81"/>
        <v>4.5112781954887105E-2</v>
      </c>
      <c r="L797" s="157" t="e">
        <f t="shared" si="81"/>
        <v>#DIV/0!</v>
      </c>
      <c r="M797" s="157" t="e">
        <f t="shared" si="81"/>
        <v>#DIV/0!</v>
      </c>
      <c r="N797" s="158">
        <f t="shared" si="84"/>
        <v>3.6460484945919327</v>
      </c>
      <c r="O797" s="158">
        <f t="shared" si="84"/>
        <v>2.5387559808612514</v>
      </c>
      <c r="P797" s="158">
        <f t="shared" si="84"/>
        <v>1.1978873239436656</v>
      </c>
      <c r="Q797" s="158">
        <f t="shared" si="82"/>
        <v>1.5108695652173871</v>
      </c>
      <c r="R797" s="158" t="e">
        <f t="shared" si="82"/>
        <v>#DIV/0!</v>
      </c>
      <c r="S797" s="158" t="e">
        <f t="shared" si="82"/>
        <v>#DIV/0!</v>
      </c>
      <c r="T797" s="159">
        <f t="shared" si="85"/>
        <v>5.2475128700223044</v>
      </c>
      <c r="V797" s="159">
        <f t="shared" si="86"/>
        <v>3.6460484945919327</v>
      </c>
      <c r="W797" s="159">
        <f t="shared" si="87"/>
        <v>5.2475128700223044</v>
      </c>
    </row>
    <row r="798" spans="1:23" x14ac:dyDescent="0.25">
      <c r="A798" s="154">
        <v>39554</v>
      </c>
      <c r="B798" s="155">
        <v>3494.02</v>
      </c>
      <c r="C798" s="156">
        <v>15.1</v>
      </c>
      <c r="D798" s="155">
        <v>2.38</v>
      </c>
      <c r="E798" s="155">
        <v>6.71</v>
      </c>
      <c r="F798" s="160"/>
      <c r="G798" s="160"/>
      <c r="H798" s="157">
        <f t="shared" si="83"/>
        <v>-2.4915580610052279E-2</v>
      </c>
      <c r="I798" s="157">
        <f t="shared" si="83"/>
        <v>-3.9577836411609502E-3</v>
      </c>
      <c r="J798" s="157">
        <f t="shared" si="83"/>
        <v>-2.0576131687242927E-2</v>
      </c>
      <c r="K798" s="157">
        <f t="shared" si="81"/>
        <v>-3.453237410071941E-2</v>
      </c>
      <c r="L798" s="157" t="e">
        <f t="shared" si="81"/>
        <v>#DIV/0!</v>
      </c>
      <c r="M798" s="157" t="e">
        <f t="shared" si="81"/>
        <v>#DIV/0!</v>
      </c>
      <c r="N798" s="158">
        <f t="shared" si="84"/>
        <v>3.5552050794167678</v>
      </c>
      <c r="O798" s="158">
        <f t="shared" si="84"/>
        <v>2.5287081339712993</v>
      </c>
      <c r="P798" s="158">
        <f t="shared" si="84"/>
        <v>1.1732394366197216</v>
      </c>
      <c r="Q798" s="158">
        <f t="shared" si="82"/>
        <v>1.458695652173909</v>
      </c>
      <c r="R798" s="158" t="e">
        <f t="shared" si="82"/>
        <v>#DIV/0!</v>
      </c>
      <c r="S798" s="158" t="e">
        <f t="shared" si="82"/>
        <v>#DIV/0!</v>
      </c>
      <c r="T798" s="159">
        <f t="shared" si="85"/>
        <v>5.1606432227649304</v>
      </c>
      <c r="V798" s="159">
        <f t="shared" si="86"/>
        <v>3.5552050794167678</v>
      </c>
      <c r="W798" s="159">
        <f t="shared" si="87"/>
        <v>5.1606432227649304</v>
      </c>
    </row>
    <row r="799" spans="1:23" x14ac:dyDescent="0.25">
      <c r="A799" s="154">
        <v>39555</v>
      </c>
      <c r="B799" s="155">
        <v>3386.63</v>
      </c>
      <c r="C799" s="156">
        <v>14.89</v>
      </c>
      <c r="D799" s="155">
        <v>2.31</v>
      </c>
      <c r="E799" s="155">
        <v>6.22</v>
      </c>
      <c r="F799" s="160"/>
      <c r="G799" s="160"/>
      <c r="H799" s="157">
        <f t="shared" si="83"/>
        <v>-3.0735370719114363E-2</v>
      </c>
      <c r="I799" s="157">
        <f t="shared" si="83"/>
        <v>-1.3907284768211903E-2</v>
      </c>
      <c r="J799" s="157">
        <f t="shared" si="83"/>
        <v>-2.9411764705882248E-2</v>
      </c>
      <c r="K799" s="157">
        <f t="shared" si="81"/>
        <v>-7.3025335320417328E-2</v>
      </c>
      <c r="L799" s="157" t="e">
        <f t="shared" si="81"/>
        <v>#DIV/0!</v>
      </c>
      <c r="M799" s="157" t="e">
        <f t="shared" si="81"/>
        <v>#DIV/0!</v>
      </c>
      <c r="N799" s="158">
        <f t="shared" si="84"/>
        <v>3.445934533318415</v>
      </c>
      <c r="O799" s="158">
        <f t="shared" si="84"/>
        <v>2.4935406698564666</v>
      </c>
      <c r="P799" s="158">
        <f t="shared" si="84"/>
        <v>1.1387323943662004</v>
      </c>
      <c r="Q799" s="158">
        <f t="shared" si="82"/>
        <v>1.3521739130434745</v>
      </c>
      <c r="R799" s="158" t="e">
        <f t="shared" si="82"/>
        <v>#DIV/0!</v>
      </c>
      <c r="S799" s="158" t="e">
        <f t="shared" si="82"/>
        <v>#DIV/0!</v>
      </c>
      <c r="T799" s="159">
        <f t="shared" si="85"/>
        <v>4.9844469772661411</v>
      </c>
      <c r="V799" s="159">
        <f t="shared" si="86"/>
        <v>3.445934533318415</v>
      </c>
      <c r="W799" s="159">
        <f t="shared" si="87"/>
        <v>4.9844469772661411</v>
      </c>
    </row>
    <row r="800" spans="1:23" x14ac:dyDescent="0.25">
      <c r="A800" s="154">
        <v>39556</v>
      </c>
      <c r="B800" s="155">
        <v>3272.5</v>
      </c>
      <c r="C800" s="156">
        <v>14.88</v>
      </c>
      <c r="D800" s="155">
        <v>2.2200000000000002</v>
      </c>
      <c r="E800" s="155">
        <v>6.1</v>
      </c>
      <c r="F800" s="160"/>
      <c r="G800" s="160"/>
      <c r="H800" s="157">
        <f t="shared" si="83"/>
        <v>-3.3700168013630072E-2</v>
      </c>
      <c r="I800" s="157">
        <f t="shared" si="83"/>
        <v>-6.7159167226327199E-4</v>
      </c>
      <c r="J800" s="157">
        <f t="shared" si="83"/>
        <v>-3.8961038961038863E-2</v>
      </c>
      <c r="K800" s="157">
        <f t="shared" si="81"/>
        <v>-1.9292604501607746E-2</v>
      </c>
      <c r="L800" s="157" t="e">
        <f t="shared" si="81"/>
        <v>#DIV/0!</v>
      </c>
      <c r="M800" s="157" t="e">
        <f t="shared" si="81"/>
        <v>#DIV/0!</v>
      </c>
      <c r="N800" s="158">
        <f t="shared" si="84"/>
        <v>3.3298059605816146</v>
      </c>
      <c r="O800" s="158">
        <f t="shared" si="84"/>
        <v>2.4918660287081411</v>
      </c>
      <c r="P800" s="158">
        <f t="shared" si="84"/>
        <v>1.0943661971831018</v>
      </c>
      <c r="Q800" s="158">
        <f t="shared" si="82"/>
        <v>1.3260869565217352</v>
      </c>
      <c r="R800" s="158" t="e">
        <f t="shared" si="82"/>
        <v>#DIV/0!</v>
      </c>
      <c r="S800" s="158" t="e">
        <f t="shared" si="82"/>
        <v>#DIV/0!</v>
      </c>
      <c r="T800" s="159">
        <f t="shared" si="85"/>
        <v>4.9123191824129782</v>
      </c>
      <c r="V800" s="159">
        <f t="shared" si="86"/>
        <v>3.3298059605816146</v>
      </c>
      <c r="W800" s="159">
        <f t="shared" si="87"/>
        <v>4.9123191824129782</v>
      </c>
    </row>
    <row r="801" spans="1:23" x14ac:dyDescent="0.25">
      <c r="A801" s="154">
        <v>39559</v>
      </c>
      <c r="B801" s="155">
        <v>3267.55</v>
      </c>
      <c r="C801" s="156">
        <v>15.28</v>
      </c>
      <c r="D801" s="155">
        <v>2.11</v>
      </c>
      <c r="E801" s="155">
        <v>6.17</v>
      </c>
      <c r="F801" s="160"/>
      <c r="G801" s="160"/>
      <c r="H801" s="157">
        <f t="shared" si="83"/>
        <v>-1.5126050420167791E-3</v>
      </c>
      <c r="I801" s="157">
        <f t="shared" si="83"/>
        <v>2.6881720430107503E-2</v>
      </c>
      <c r="J801" s="157">
        <f t="shared" si="83"/>
        <v>-4.954954954954971E-2</v>
      </c>
      <c r="K801" s="157">
        <f t="shared" si="81"/>
        <v>1.1475409836065653E-2</v>
      </c>
      <c r="L801" s="157" t="e">
        <f t="shared" si="81"/>
        <v>#DIV/0!</v>
      </c>
      <c r="M801" s="157" t="e">
        <f t="shared" si="81"/>
        <v>#DIV/0!</v>
      </c>
      <c r="N801" s="158">
        <f t="shared" si="84"/>
        <v>3.3247692792967012</v>
      </c>
      <c r="O801" s="158">
        <f t="shared" si="84"/>
        <v>2.5588516746411556</v>
      </c>
      <c r="P801" s="158">
        <f t="shared" si="84"/>
        <v>1.0401408450704255</v>
      </c>
      <c r="Q801" s="158">
        <f t="shared" si="82"/>
        <v>1.3413043478260831</v>
      </c>
      <c r="R801" s="158" t="e">
        <f t="shared" si="82"/>
        <v>#DIV/0!</v>
      </c>
      <c r="S801" s="158" t="e">
        <f t="shared" si="82"/>
        <v>#DIV/0!</v>
      </c>
      <c r="T801" s="159">
        <f t="shared" si="85"/>
        <v>4.9402968675376648</v>
      </c>
      <c r="V801" s="159">
        <f t="shared" si="86"/>
        <v>3.3247692792967012</v>
      </c>
      <c r="W801" s="159">
        <f t="shared" si="87"/>
        <v>4.9402968675376648</v>
      </c>
    </row>
    <row r="802" spans="1:23" x14ac:dyDescent="0.25">
      <c r="A802" s="154">
        <v>39560</v>
      </c>
      <c r="B802" s="155">
        <v>3296.28</v>
      </c>
      <c r="C802" s="156">
        <v>15.77</v>
      </c>
      <c r="D802" s="155">
        <v>2.12</v>
      </c>
      <c r="E802" s="155">
        <v>6.52</v>
      </c>
      <c r="F802" s="160"/>
      <c r="G802" s="160"/>
      <c r="H802" s="157">
        <f t="shared" si="83"/>
        <v>8.7925203898946425E-3</v>
      </c>
      <c r="I802" s="157">
        <f t="shared" si="83"/>
        <v>3.2068062827225186E-2</v>
      </c>
      <c r="J802" s="157">
        <f t="shared" si="83"/>
        <v>4.7393364928911552E-3</v>
      </c>
      <c r="K802" s="157">
        <f t="shared" si="81"/>
        <v>5.6726094003241467E-2</v>
      </c>
      <c r="L802" s="157" t="e">
        <f t="shared" si="81"/>
        <v>#DIV/0!</v>
      </c>
      <c r="M802" s="157" t="e">
        <f t="shared" si="81"/>
        <v>#DIV/0!</v>
      </c>
      <c r="N802" s="158">
        <f t="shared" si="84"/>
        <v>3.3540023809766129</v>
      </c>
      <c r="O802" s="158">
        <f t="shared" si="84"/>
        <v>2.6409090909090986</v>
      </c>
      <c r="P802" s="158">
        <f t="shared" si="84"/>
        <v>1.0450704225352143</v>
      </c>
      <c r="Q802" s="158">
        <f t="shared" si="82"/>
        <v>1.4173913043478219</v>
      </c>
      <c r="R802" s="158" t="e">
        <f t="shared" si="82"/>
        <v>#DIV/0!</v>
      </c>
      <c r="S802" s="158" t="e">
        <f t="shared" si="82"/>
        <v>#DIV/0!</v>
      </c>
      <c r="T802" s="159">
        <f t="shared" si="85"/>
        <v>5.1033708177921344</v>
      </c>
      <c r="V802" s="159">
        <f t="shared" si="86"/>
        <v>3.3540023809766129</v>
      </c>
      <c r="W802" s="159">
        <f t="shared" si="87"/>
        <v>5.1033708177921344</v>
      </c>
    </row>
    <row r="803" spans="1:23" x14ac:dyDescent="0.25">
      <c r="A803" s="154">
        <v>39561</v>
      </c>
      <c r="B803" s="155">
        <v>3453.73</v>
      </c>
      <c r="C803" s="156">
        <v>16.440000000000001</v>
      </c>
      <c r="D803" s="155">
        <v>2.2200000000000002</v>
      </c>
      <c r="E803" s="155">
        <v>7.15</v>
      </c>
      <c r="F803" s="160"/>
      <c r="G803" s="160"/>
      <c r="H803" s="157">
        <f t="shared" si="83"/>
        <v>4.7765966483429789E-2</v>
      </c>
      <c r="I803" s="157">
        <f t="shared" si="83"/>
        <v>4.2485732403297449E-2</v>
      </c>
      <c r="J803" s="157">
        <f t="shared" si="83"/>
        <v>4.7169811320754818E-2</v>
      </c>
      <c r="K803" s="157">
        <f t="shared" si="81"/>
        <v>9.6625766871165863E-2</v>
      </c>
      <c r="L803" s="157" t="e">
        <f t="shared" si="81"/>
        <v>#DIV/0!</v>
      </c>
      <c r="M803" s="157" t="e">
        <f t="shared" si="81"/>
        <v>#DIV/0!</v>
      </c>
      <c r="N803" s="158">
        <f t="shared" si="84"/>
        <v>3.5142095462916854</v>
      </c>
      <c r="O803" s="158">
        <f t="shared" si="84"/>
        <v>2.7531100478468979</v>
      </c>
      <c r="P803" s="158">
        <f t="shared" si="84"/>
        <v>1.0943661971831018</v>
      </c>
      <c r="Q803" s="158">
        <f t="shared" si="82"/>
        <v>1.5543478260869523</v>
      </c>
      <c r="R803" s="158" t="e">
        <f t="shared" si="82"/>
        <v>#DIV/0!</v>
      </c>
      <c r="S803" s="158" t="e">
        <f t="shared" si="82"/>
        <v>#DIV/0!</v>
      </c>
      <c r="T803" s="159">
        <f t="shared" si="85"/>
        <v>5.4018240711169518</v>
      </c>
      <c r="V803" s="159">
        <f t="shared" si="86"/>
        <v>3.5142095462916854</v>
      </c>
      <c r="W803" s="159">
        <f t="shared" si="87"/>
        <v>5.4018240711169518</v>
      </c>
    </row>
    <row r="804" spans="1:23" x14ac:dyDescent="0.25">
      <c r="A804" s="154">
        <v>39562</v>
      </c>
      <c r="B804" s="155">
        <v>3774.5</v>
      </c>
      <c r="C804" s="156">
        <v>18.059999999999999</v>
      </c>
      <c r="D804" s="155">
        <v>2.44</v>
      </c>
      <c r="E804" s="155">
        <v>7.86</v>
      </c>
      <c r="F804" s="160"/>
      <c r="G804" s="160"/>
      <c r="H804" s="157">
        <f t="shared" si="83"/>
        <v>9.2876397402228861E-2</v>
      </c>
      <c r="I804" s="157">
        <f t="shared" si="83"/>
        <v>9.8540145985401395E-2</v>
      </c>
      <c r="J804" s="157">
        <f t="shared" si="83"/>
        <v>9.9099099099098975E-2</v>
      </c>
      <c r="K804" s="157">
        <f t="shared" si="81"/>
        <v>9.9300699300699291E-2</v>
      </c>
      <c r="L804" s="157" t="e">
        <f t="shared" si="81"/>
        <v>#DIV/0!</v>
      </c>
      <c r="M804" s="157" t="e">
        <f t="shared" si="81"/>
        <v>#DIV/0!</v>
      </c>
      <c r="N804" s="158">
        <f t="shared" si="84"/>
        <v>3.8405966686677782</v>
      </c>
      <c r="O804" s="158">
        <f t="shared" si="84"/>
        <v>3.0244019138756069</v>
      </c>
      <c r="P804" s="158">
        <f t="shared" si="84"/>
        <v>1.202816901408454</v>
      </c>
      <c r="Q804" s="158">
        <f t="shared" si="82"/>
        <v>1.7086956521739085</v>
      </c>
      <c r="R804" s="158" t="e">
        <f t="shared" si="82"/>
        <v>#DIV/0!</v>
      </c>
      <c r="S804" s="158" t="e">
        <f t="shared" si="82"/>
        <v>#DIV/0!</v>
      </c>
      <c r="T804" s="159">
        <f t="shared" si="85"/>
        <v>5.9359144674579696</v>
      </c>
      <c r="V804" s="159">
        <f t="shared" si="86"/>
        <v>3.8405966686677782</v>
      </c>
      <c r="W804" s="159">
        <f t="shared" si="87"/>
        <v>5.9359144674579696</v>
      </c>
    </row>
    <row r="805" spans="1:23" x14ac:dyDescent="0.25">
      <c r="A805" s="154">
        <v>39563</v>
      </c>
      <c r="B805" s="155">
        <v>3803.07</v>
      </c>
      <c r="C805" s="156">
        <v>17.43</v>
      </c>
      <c r="D805" s="155">
        <v>2.4</v>
      </c>
      <c r="E805" s="155">
        <v>7.98</v>
      </c>
      <c r="F805" s="160"/>
      <c r="G805" s="160"/>
      <c r="H805" s="157">
        <f t="shared" si="83"/>
        <v>7.5692144654921911E-3</v>
      </c>
      <c r="I805" s="157">
        <f t="shared" si="83"/>
        <v>-3.4883720930232509E-2</v>
      </c>
      <c r="J805" s="157">
        <f t="shared" si="83"/>
        <v>-1.6393442622950838E-2</v>
      </c>
      <c r="K805" s="157">
        <f t="shared" si="81"/>
        <v>1.5267175572519109E-2</v>
      </c>
      <c r="L805" s="157" t="e">
        <f t="shared" si="81"/>
        <v>#DIV/0!</v>
      </c>
      <c r="M805" s="157" t="e">
        <f t="shared" si="81"/>
        <v>#DIV/0!</v>
      </c>
      <c r="N805" s="158">
        <f t="shared" si="84"/>
        <v>3.8696669685283793</v>
      </c>
      <c r="O805" s="158">
        <f t="shared" si="84"/>
        <v>2.9188995215311091</v>
      </c>
      <c r="P805" s="158">
        <f t="shared" si="84"/>
        <v>1.1830985915492991</v>
      </c>
      <c r="Q805" s="158">
        <f t="shared" si="82"/>
        <v>1.7347826086956477</v>
      </c>
      <c r="R805" s="158" t="e">
        <f t="shared" si="82"/>
        <v>#DIV/0!</v>
      </c>
      <c r="S805" s="158" t="e">
        <f t="shared" si="82"/>
        <v>#DIV/0!</v>
      </c>
      <c r="T805" s="159">
        <f t="shared" si="85"/>
        <v>5.8367807217760559</v>
      </c>
      <c r="V805" s="159">
        <f t="shared" si="86"/>
        <v>3.8696669685283793</v>
      </c>
      <c r="W805" s="159">
        <f t="shared" si="87"/>
        <v>5.8367807217760559</v>
      </c>
    </row>
    <row r="806" spans="1:23" x14ac:dyDescent="0.25">
      <c r="A806" s="154">
        <v>39566</v>
      </c>
      <c r="B806" s="155">
        <v>3729.15</v>
      </c>
      <c r="C806" s="156">
        <v>17.059999999999999</v>
      </c>
      <c r="D806" s="155">
        <v>2.4900000000000002</v>
      </c>
      <c r="E806" s="155">
        <v>8.06</v>
      </c>
      <c r="F806" s="160"/>
      <c r="G806" s="160"/>
      <c r="H806" s="157">
        <f t="shared" si="83"/>
        <v>-1.9436928586641811E-2</v>
      </c>
      <c r="I806" s="157">
        <f t="shared" si="83"/>
        <v>-2.1227768215720033E-2</v>
      </c>
      <c r="J806" s="157">
        <f t="shared" si="83"/>
        <v>3.7500000000000089E-2</v>
      </c>
      <c r="K806" s="157">
        <f t="shared" si="81"/>
        <v>1.0025062656641603E-2</v>
      </c>
      <c r="L806" s="157" t="e">
        <f t="shared" si="81"/>
        <v>#DIV/0!</v>
      </c>
      <c r="M806" s="157" t="e">
        <f t="shared" si="81"/>
        <v>#DIV/0!</v>
      </c>
      <c r="N806" s="158">
        <f t="shared" si="84"/>
        <v>3.7944525280070067</v>
      </c>
      <c r="O806" s="158">
        <f t="shared" si="84"/>
        <v>2.8569377990430707</v>
      </c>
      <c r="P806" s="158">
        <f t="shared" si="84"/>
        <v>1.2274647887323979</v>
      </c>
      <c r="Q806" s="158">
        <f t="shared" si="82"/>
        <v>1.7521739130434737</v>
      </c>
      <c r="R806" s="158" t="e">
        <f t="shared" si="82"/>
        <v>#DIV/0!</v>
      </c>
      <c r="S806" s="158" t="e">
        <f t="shared" si="82"/>
        <v>#DIV/0!</v>
      </c>
      <c r="T806" s="159">
        <f t="shared" si="85"/>
        <v>5.8365765008189419</v>
      </c>
      <c r="V806" s="159">
        <f t="shared" si="86"/>
        <v>3.7944525280070067</v>
      </c>
      <c r="W806" s="159">
        <f t="shared" si="87"/>
        <v>5.8365765008189419</v>
      </c>
    </row>
    <row r="807" spans="1:23" x14ac:dyDescent="0.25">
      <c r="A807" s="154">
        <v>39567</v>
      </c>
      <c r="B807" s="155">
        <v>3776.94</v>
      </c>
      <c r="C807" s="156">
        <v>16.98</v>
      </c>
      <c r="D807" s="155">
        <v>2.29</v>
      </c>
      <c r="E807" s="155">
        <v>8.02</v>
      </c>
      <c r="F807" s="160"/>
      <c r="G807" s="160"/>
      <c r="H807" s="157">
        <f t="shared" si="83"/>
        <v>1.2815252805599142E-2</v>
      </c>
      <c r="I807" s="157">
        <f t="shared" si="83"/>
        <v>-4.6893317702226822E-3</v>
      </c>
      <c r="J807" s="157">
        <f t="shared" si="83"/>
        <v>-8.032128514056236E-2</v>
      </c>
      <c r="K807" s="157">
        <f t="shared" si="81"/>
        <v>-4.9627791563277013E-3</v>
      </c>
      <c r="L807" s="157" t="e">
        <f t="shared" si="81"/>
        <v>#DIV/0!</v>
      </c>
      <c r="M807" s="157" t="e">
        <f t="shared" si="81"/>
        <v>#DIV/0!</v>
      </c>
      <c r="N807" s="158">
        <f t="shared" si="84"/>
        <v>3.8430793964122612</v>
      </c>
      <c r="O807" s="158">
        <f t="shared" si="84"/>
        <v>2.843540669856468</v>
      </c>
      <c r="P807" s="158">
        <f t="shared" si="84"/>
        <v>1.128873239436623</v>
      </c>
      <c r="Q807" s="158">
        <f t="shared" si="82"/>
        <v>1.7434782608695605</v>
      </c>
      <c r="R807" s="158" t="e">
        <f t="shared" si="82"/>
        <v>#DIV/0!</v>
      </c>
      <c r="S807" s="158" t="e">
        <f t="shared" si="82"/>
        <v>#DIV/0!</v>
      </c>
      <c r="T807" s="159">
        <f t="shared" si="85"/>
        <v>5.7158921701626513</v>
      </c>
      <c r="V807" s="159">
        <f t="shared" si="86"/>
        <v>3.8430793964122612</v>
      </c>
      <c r="W807" s="159">
        <f t="shared" si="87"/>
        <v>5.7158921701626513</v>
      </c>
    </row>
    <row r="808" spans="1:23" x14ac:dyDescent="0.25">
      <c r="A808" s="154">
        <v>39568</v>
      </c>
      <c r="B808" s="155">
        <v>3959.12</v>
      </c>
      <c r="C808" s="156">
        <v>17.75</v>
      </c>
      <c r="D808" s="155">
        <v>2.52</v>
      </c>
      <c r="E808" s="155">
        <v>8.3000000000000007</v>
      </c>
      <c r="F808" s="160"/>
      <c r="G808" s="160"/>
      <c r="H808" s="157">
        <f t="shared" si="83"/>
        <v>4.8234814426493466E-2</v>
      </c>
      <c r="I808" s="157">
        <f t="shared" si="83"/>
        <v>4.5347467608951586E-2</v>
      </c>
      <c r="J808" s="157">
        <f t="shared" si="83"/>
        <v>0.10043668122270732</v>
      </c>
      <c r="K808" s="157">
        <f t="shared" si="81"/>
        <v>3.4912718204488824E-2</v>
      </c>
      <c r="L808" s="157" t="e">
        <f t="shared" si="81"/>
        <v>#DIV/0!</v>
      </c>
      <c r="M808" s="157" t="e">
        <f t="shared" si="81"/>
        <v>#DIV/0!</v>
      </c>
      <c r="N808" s="158">
        <f t="shared" si="84"/>
        <v>4.0284496179244869</v>
      </c>
      <c r="O808" s="158">
        <f t="shared" si="84"/>
        <v>2.9724880382775205</v>
      </c>
      <c r="P808" s="158">
        <f t="shared" si="84"/>
        <v>1.242253521126764</v>
      </c>
      <c r="Q808" s="158">
        <f t="shared" si="82"/>
        <v>1.8043478260869517</v>
      </c>
      <c r="R808" s="158" t="e">
        <f t="shared" si="82"/>
        <v>#DIV/0!</v>
      </c>
      <c r="S808" s="158" t="e">
        <f t="shared" si="82"/>
        <v>#DIV/0!</v>
      </c>
      <c r="T808" s="159">
        <f t="shared" si="85"/>
        <v>6.0190893854912364</v>
      </c>
      <c r="V808" s="159">
        <f t="shared" si="86"/>
        <v>4.0284496179244869</v>
      </c>
      <c r="W808" s="159">
        <f t="shared" si="87"/>
        <v>6.0190893854912364</v>
      </c>
    </row>
    <row r="809" spans="1:23" x14ac:dyDescent="0.25">
      <c r="A809" s="154">
        <v>39573</v>
      </c>
      <c r="B809" s="155">
        <v>4055.78</v>
      </c>
      <c r="C809" s="156">
        <v>17.72</v>
      </c>
      <c r="D809" s="155">
        <v>2.67</v>
      </c>
      <c r="E809" s="155">
        <v>8.73</v>
      </c>
      <c r="F809" s="160"/>
      <c r="G809" s="160"/>
      <c r="H809" s="157">
        <f t="shared" si="83"/>
        <v>2.4414516357170291E-2</v>
      </c>
      <c r="I809" s="157">
        <f t="shared" si="83"/>
        <v>-1.6901408450704647E-3</v>
      </c>
      <c r="J809" s="157">
        <f t="shared" si="83"/>
        <v>5.9523809523809534E-2</v>
      </c>
      <c r="K809" s="157">
        <f t="shared" si="83"/>
        <v>5.1807228915662584E-2</v>
      </c>
      <c r="L809" s="157" t="e">
        <f t="shared" si="83"/>
        <v>#DIV/0!</v>
      </c>
      <c r="M809" s="157" t="e">
        <f t="shared" si="83"/>
        <v>#DIV/0!</v>
      </c>
      <c r="N809" s="158">
        <f t="shared" si="84"/>
        <v>4.126802267015341</v>
      </c>
      <c r="O809" s="158">
        <f t="shared" si="84"/>
        <v>2.9674641148325445</v>
      </c>
      <c r="P809" s="158">
        <f t="shared" si="84"/>
        <v>1.3161971830985952</v>
      </c>
      <c r="Q809" s="158">
        <f t="shared" si="84"/>
        <v>1.8978260869565164</v>
      </c>
      <c r="R809" s="158" t="e">
        <f t="shared" si="84"/>
        <v>#DIV/0!</v>
      </c>
      <c r="S809" s="158" t="e">
        <f t="shared" si="84"/>
        <v>#DIV/0!</v>
      </c>
      <c r="T809" s="159">
        <f t="shared" si="85"/>
        <v>6.1814873848876566</v>
      </c>
      <c r="V809" s="159">
        <f t="shared" si="86"/>
        <v>4.126802267015341</v>
      </c>
      <c r="W809" s="159">
        <f t="shared" si="87"/>
        <v>6.1814873848876566</v>
      </c>
    </row>
    <row r="810" spans="1:23" x14ac:dyDescent="0.25">
      <c r="A810" s="154">
        <v>39574</v>
      </c>
      <c r="B810" s="155">
        <v>4010.89</v>
      </c>
      <c r="C810" s="156">
        <v>17.23</v>
      </c>
      <c r="D810" s="155">
        <v>2.68</v>
      </c>
      <c r="E810" s="155">
        <v>8.51</v>
      </c>
      <c r="F810" s="160"/>
      <c r="G810" s="160"/>
      <c r="H810" s="157">
        <f t="shared" ref="H810:M852" si="88">B810/B809-1</f>
        <v>-1.1068154584321754E-2</v>
      </c>
      <c r="I810" s="157">
        <f t="shared" si="88"/>
        <v>-2.7652370203160137E-2</v>
      </c>
      <c r="J810" s="157">
        <f t="shared" si="88"/>
        <v>3.7453183520599342E-3</v>
      </c>
      <c r="K810" s="157">
        <f t="shared" si="88"/>
        <v>-2.5200458190148933E-2</v>
      </c>
      <c r="L810" s="157" t="e">
        <f t="shared" si="88"/>
        <v>#DIV/0!</v>
      </c>
      <c r="M810" s="157" t="e">
        <f t="shared" si="88"/>
        <v>#DIV/0!</v>
      </c>
      <c r="N810" s="158">
        <f t="shared" ref="N810:S852" si="89">N809*(1+H810)</f>
        <v>4.0811261815850859</v>
      </c>
      <c r="O810" s="158">
        <f t="shared" si="89"/>
        <v>2.8854066985646019</v>
      </c>
      <c r="P810" s="158">
        <f t="shared" si="89"/>
        <v>1.3211267605633841</v>
      </c>
      <c r="Q810" s="158">
        <f t="shared" si="89"/>
        <v>1.8499999999999948</v>
      </c>
      <c r="R810" s="158" t="e">
        <f t="shared" si="89"/>
        <v>#DIV/0!</v>
      </c>
      <c r="S810" s="158" t="e">
        <f t="shared" si="89"/>
        <v>#DIV/0!</v>
      </c>
      <c r="T810" s="159">
        <f t="shared" si="85"/>
        <v>6.05653345912798</v>
      </c>
      <c r="V810" s="159">
        <f t="shared" si="86"/>
        <v>4.0811261815850859</v>
      </c>
      <c r="W810" s="159">
        <f t="shared" si="87"/>
        <v>6.05653345912798</v>
      </c>
    </row>
    <row r="811" spans="1:23" x14ac:dyDescent="0.25">
      <c r="A811" s="154">
        <v>39575</v>
      </c>
      <c r="B811" s="155">
        <v>3821.32</v>
      </c>
      <c r="C811" s="156">
        <v>16.54</v>
      </c>
      <c r="D811" s="155">
        <v>2.62</v>
      </c>
      <c r="E811" s="155">
        <v>7.95</v>
      </c>
      <c r="F811" s="160"/>
      <c r="G811" s="160"/>
      <c r="H811" s="157">
        <f t="shared" si="88"/>
        <v>-4.726382423851061E-2</v>
      </c>
      <c r="I811" s="157">
        <f t="shared" si="88"/>
        <v>-4.0046430644225306E-2</v>
      </c>
      <c r="J811" s="157">
        <f t="shared" si="88"/>
        <v>-2.2388059701492602E-2</v>
      </c>
      <c r="K811" s="157">
        <f t="shared" si="88"/>
        <v>-6.5804935370152751E-2</v>
      </c>
      <c r="L811" s="157" t="e">
        <f t="shared" si="88"/>
        <v>#DIV/0!</v>
      </c>
      <c r="M811" s="157" t="e">
        <f t="shared" si="88"/>
        <v>#DIV/0!</v>
      </c>
      <c r="N811" s="158">
        <f t="shared" si="89"/>
        <v>3.8882365510434647</v>
      </c>
      <c r="O811" s="158">
        <f t="shared" si="89"/>
        <v>2.7698564593301516</v>
      </c>
      <c r="P811" s="158">
        <f t="shared" si="89"/>
        <v>1.2915492957746515</v>
      </c>
      <c r="Q811" s="158">
        <f t="shared" si="89"/>
        <v>1.7282608695652124</v>
      </c>
      <c r="R811" s="158" t="e">
        <f t="shared" si="89"/>
        <v>#DIV/0!</v>
      </c>
      <c r="S811" s="158" t="e">
        <f t="shared" si="89"/>
        <v>#DIV/0!</v>
      </c>
      <c r="T811" s="159">
        <f t="shared" si="85"/>
        <v>5.7896666246700157</v>
      </c>
      <c r="V811" s="159">
        <f t="shared" si="86"/>
        <v>3.8882365510434647</v>
      </c>
      <c r="W811" s="159">
        <f t="shared" si="87"/>
        <v>5.7896666246700157</v>
      </c>
    </row>
    <row r="812" spans="1:23" x14ac:dyDescent="0.25">
      <c r="A812" s="154">
        <v>39576</v>
      </c>
      <c r="B812" s="155">
        <v>3925.04</v>
      </c>
      <c r="C812" s="156">
        <v>16.72</v>
      </c>
      <c r="D812" s="155">
        <v>2.72</v>
      </c>
      <c r="E812" s="155">
        <v>8.32</v>
      </c>
      <c r="F812" s="160"/>
      <c r="G812" s="160"/>
      <c r="H812" s="157">
        <f t="shared" si="88"/>
        <v>2.71424533930682E-2</v>
      </c>
      <c r="I812" s="157">
        <f t="shared" si="88"/>
        <v>1.0882708585247869E-2</v>
      </c>
      <c r="J812" s="157">
        <f t="shared" si="88"/>
        <v>3.8167938931297662E-2</v>
      </c>
      <c r="K812" s="157">
        <f t="shared" si="88"/>
        <v>4.6540880503144644E-2</v>
      </c>
      <c r="L812" s="157" t="e">
        <f t="shared" si="88"/>
        <v>#DIV/0!</v>
      </c>
      <c r="M812" s="157" t="e">
        <f t="shared" si="88"/>
        <v>#DIV/0!</v>
      </c>
      <c r="N812" s="158">
        <f t="shared" si="89"/>
        <v>3.9937728304113862</v>
      </c>
      <c r="O812" s="158">
        <f t="shared" si="89"/>
        <v>2.8000000000000083</v>
      </c>
      <c r="P812" s="158">
        <f t="shared" si="89"/>
        <v>1.340845070422539</v>
      </c>
      <c r="Q812" s="158">
        <f t="shared" si="89"/>
        <v>1.8086956521739077</v>
      </c>
      <c r="R812" s="158" t="e">
        <f t="shared" si="89"/>
        <v>#DIV/0!</v>
      </c>
      <c r="S812" s="158" t="e">
        <f t="shared" si="89"/>
        <v>#DIV/0!</v>
      </c>
      <c r="T812" s="159">
        <f t="shared" si="85"/>
        <v>5.9495407225964554</v>
      </c>
      <c r="V812" s="159">
        <f t="shared" si="86"/>
        <v>3.9937728304113862</v>
      </c>
      <c r="W812" s="159">
        <f t="shared" si="87"/>
        <v>5.9495407225964554</v>
      </c>
    </row>
    <row r="813" spans="1:23" x14ac:dyDescent="0.25">
      <c r="A813" s="154">
        <v>39577</v>
      </c>
      <c r="B813" s="155">
        <v>3878.92</v>
      </c>
      <c r="C813" s="156">
        <v>15.85</v>
      </c>
      <c r="D813" s="155">
        <v>2.68</v>
      </c>
      <c r="E813" s="155">
        <v>8.3699999999999992</v>
      </c>
      <c r="F813" s="160"/>
      <c r="G813" s="160"/>
      <c r="H813" s="157">
        <f t="shared" si="88"/>
        <v>-1.1750198724089445E-2</v>
      </c>
      <c r="I813" s="157">
        <f t="shared" si="88"/>
        <v>-5.2033492822966432E-2</v>
      </c>
      <c r="J813" s="157">
        <f t="shared" si="88"/>
        <v>-1.4705882352941235E-2</v>
      </c>
      <c r="K813" s="157">
        <f t="shared" si="88"/>
        <v>6.0096153846151967E-3</v>
      </c>
      <c r="L813" s="157" t="e">
        <f t="shared" si="88"/>
        <v>#DIV/0!</v>
      </c>
      <c r="M813" s="157" t="e">
        <f t="shared" si="88"/>
        <v>#DIV/0!</v>
      </c>
      <c r="N813" s="158">
        <f t="shared" si="89"/>
        <v>3.9468452059951833</v>
      </c>
      <c r="O813" s="158">
        <f t="shared" si="89"/>
        <v>2.6543062200957017</v>
      </c>
      <c r="P813" s="158">
        <f t="shared" si="89"/>
        <v>1.3211267605633839</v>
      </c>
      <c r="Q813" s="158">
        <f t="shared" si="89"/>
        <v>1.8195652173912986</v>
      </c>
      <c r="R813" s="158" t="e">
        <f t="shared" si="89"/>
        <v>#DIV/0!</v>
      </c>
      <c r="S813" s="158" t="e">
        <f t="shared" si="89"/>
        <v>#DIV/0!</v>
      </c>
      <c r="T813" s="159">
        <f t="shared" si="85"/>
        <v>5.7949981980503846</v>
      </c>
      <c r="V813" s="159">
        <f t="shared" si="86"/>
        <v>3.9468452059951833</v>
      </c>
      <c r="W813" s="159">
        <f t="shared" si="87"/>
        <v>5.7949981980503846</v>
      </c>
    </row>
    <row r="814" spans="1:23" x14ac:dyDescent="0.25">
      <c r="A814" s="154">
        <v>39580</v>
      </c>
      <c r="B814" s="155">
        <v>3904.92</v>
      </c>
      <c r="C814" s="156">
        <v>16.079999999999998</v>
      </c>
      <c r="D814" s="155">
        <v>2.71</v>
      </c>
      <c r="E814" s="155">
        <v>9.2100000000000009</v>
      </c>
      <c r="F814" s="160"/>
      <c r="G814" s="160"/>
      <c r="H814" s="157">
        <f t="shared" si="88"/>
        <v>6.7028966825817271E-3</v>
      </c>
      <c r="I814" s="157">
        <f t="shared" si="88"/>
        <v>1.4511041009463543E-2</v>
      </c>
      <c r="J814" s="157">
        <f t="shared" si="88"/>
        <v>1.1194029850746245E-2</v>
      </c>
      <c r="K814" s="157">
        <f t="shared" si="88"/>
        <v>0.10035842293906838</v>
      </c>
      <c r="L814" s="157" t="e">
        <f t="shared" si="88"/>
        <v>#DIV/0!</v>
      </c>
      <c r="M814" s="157" t="e">
        <f t="shared" si="88"/>
        <v>#DIV/0!</v>
      </c>
      <c r="N814" s="158">
        <f t="shared" si="89"/>
        <v>3.973300501633112</v>
      </c>
      <c r="O814" s="158">
        <f t="shared" si="89"/>
        <v>2.6928229665071846</v>
      </c>
      <c r="P814" s="158">
        <f t="shared" si="89"/>
        <v>1.3359154929577501</v>
      </c>
      <c r="Q814" s="158">
        <f t="shared" si="89"/>
        <v>2.0021739130434724</v>
      </c>
      <c r="R814" s="158" t="e">
        <f t="shared" si="89"/>
        <v>#DIV/0!</v>
      </c>
      <c r="S814" s="158" t="e">
        <f t="shared" si="89"/>
        <v>#DIV/0!</v>
      </c>
      <c r="T814" s="159">
        <f t="shared" si="85"/>
        <v>6.0309123725084071</v>
      </c>
      <c r="V814" s="159">
        <f t="shared" si="86"/>
        <v>3.973300501633112</v>
      </c>
      <c r="W814" s="159">
        <f t="shared" si="87"/>
        <v>6.0309123725084071</v>
      </c>
    </row>
    <row r="815" spans="1:23" x14ac:dyDescent="0.25">
      <c r="A815" s="154">
        <v>39581</v>
      </c>
      <c r="B815" s="155">
        <v>3851.69</v>
      </c>
      <c r="C815" s="156">
        <v>15.73</v>
      </c>
      <c r="D815" s="155">
        <v>2.66</v>
      </c>
      <c r="E815" s="155">
        <v>10.130000000000001</v>
      </c>
      <c r="F815" s="160"/>
      <c r="G815" s="160"/>
      <c r="H815" s="157">
        <f t="shared" si="88"/>
        <v>-1.3631521260358714E-2</v>
      </c>
      <c r="I815" s="157">
        <f t="shared" si="88"/>
        <v>-2.1766169154228687E-2</v>
      </c>
      <c r="J815" s="157">
        <f t="shared" si="88"/>
        <v>-1.8450184501844991E-2</v>
      </c>
      <c r="K815" s="157">
        <f t="shared" si="88"/>
        <v>9.9891422366992444E-2</v>
      </c>
      <c r="L815" s="157" t="e">
        <f t="shared" si="88"/>
        <v>#DIV/0!</v>
      </c>
      <c r="M815" s="157" t="e">
        <f t="shared" si="88"/>
        <v>#DIV/0!</v>
      </c>
      <c r="N815" s="158">
        <f t="shared" si="89"/>
        <v>3.9191383713713064</v>
      </c>
      <c r="O815" s="158">
        <f t="shared" si="89"/>
        <v>2.6342105263157971</v>
      </c>
      <c r="P815" s="158">
        <f t="shared" si="89"/>
        <v>1.3112676056338064</v>
      </c>
      <c r="Q815" s="158">
        <f t="shared" si="89"/>
        <v>2.2021739130434717</v>
      </c>
      <c r="R815" s="158" t="e">
        <f t="shared" si="89"/>
        <v>#DIV/0!</v>
      </c>
      <c r="S815" s="158" t="e">
        <f t="shared" si="89"/>
        <v>#DIV/0!</v>
      </c>
      <c r="T815" s="159">
        <f t="shared" si="85"/>
        <v>6.1476520449930749</v>
      </c>
      <c r="V815" s="159">
        <f t="shared" si="86"/>
        <v>3.9191383713713064</v>
      </c>
      <c r="W815" s="159">
        <f t="shared" si="87"/>
        <v>6.1476520449930749</v>
      </c>
    </row>
    <row r="816" spans="1:23" x14ac:dyDescent="0.25">
      <c r="A816" s="154">
        <v>39582</v>
      </c>
      <c r="B816" s="155">
        <v>3975.78</v>
      </c>
      <c r="C816" s="156">
        <v>16.5</v>
      </c>
      <c r="D816" s="155">
        <v>2.72</v>
      </c>
      <c r="E816" s="155">
        <v>10.130000000000001</v>
      </c>
      <c r="F816" s="160"/>
      <c r="G816" s="160"/>
      <c r="H816" s="157">
        <f t="shared" si="88"/>
        <v>3.2217026811607319E-2</v>
      </c>
      <c r="I816" s="157">
        <f t="shared" si="88"/>
        <v>4.8951048951048959E-2</v>
      </c>
      <c r="J816" s="157">
        <f t="shared" si="88"/>
        <v>2.2556390977443552E-2</v>
      </c>
      <c r="K816" s="157">
        <f t="shared" si="88"/>
        <v>0</v>
      </c>
      <c r="L816" s="157" t="e">
        <f t="shared" si="88"/>
        <v>#DIV/0!</v>
      </c>
      <c r="M816" s="157" t="e">
        <f t="shared" si="88"/>
        <v>#DIV/0!</v>
      </c>
      <c r="N816" s="158">
        <f t="shared" si="89"/>
        <v>4.0454013573601744</v>
      </c>
      <c r="O816" s="158">
        <f t="shared" si="89"/>
        <v>2.76315789473685</v>
      </c>
      <c r="P816" s="158">
        <f t="shared" si="89"/>
        <v>1.3408450704225388</v>
      </c>
      <c r="Q816" s="158">
        <f t="shared" si="89"/>
        <v>2.2021739130434717</v>
      </c>
      <c r="R816" s="158" t="e">
        <f t="shared" si="89"/>
        <v>#DIV/0!</v>
      </c>
      <c r="S816" s="158" t="e">
        <f t="shared" si="89"/>
        <v>#DIV/0!</v>
      </c>
      <c r="T816" s="159">
        <f t="shared" si="85"/>
        <v>6.3061768782028604</v>
      </c>
      <c r="V816" s="159">
        <f t="shared" si="86"/>
        <v>4.0454013573601744</v>
      </c>
      <c r="W816" s="159">
        <f t="shared" si="87"/>
        <v>6.3061768782028604</v>
      </c>
    </row>
    <row r="817" spans="1:23" x14ac:dyDescent="0.25">
      <c r="A817" s="154">
        <v>39583</v>
      </c>
      <c r="B817" s="155">
        <v>3948.09</v>
      </c>
      <c r="C817" s="156">
        <v>16.2</v>
      </c>
      <c r="D817" s="155">
        <v>2.66</v>
      </c>
      <c r="E817" s="155">
        <v>9.3800000000000008</v>
      </c>
      <c r="F817" s="160"/>
      <c r="G817" s="160"/>
      <c r="H817" s="157">
        <f t="shared" si="88"/>
        <v>-6.9646710834100345E-3</v>
      </c>
      <c r="I817" s="157">
        <f t="shared" si="88"/>
        <v>-1.8181818181818188E-2</v>
      </c>
      <c r="J817" s="157">
        <f t="shared" si="88"/>
        <v>-2.2058823529411797E-2</v>
      </c>
      <c r="K817" s="157">
        <f t="shared" si="88"/>
        <v>-7.4037512339585332E-2</v>
      </c>
      <c r="L817" s="157" t="e">
        <f t="shared" si="88"/>
        <v>#DIV/0!</v>
      </c>
      <c r="M817" s="157" t="e">
        <f t="shared" si="88"/>
        <v>#DIV/0!</v>
      </c>
      <c r="N817" s="158">
        <f t="shared" si="89"/>
        <v>4.0172264675057798</v>
      </c>
      <c r="O817" s="158">
        <f t="shared" si="89"/>
        <v>2.7129186602870892</v>
      </c>
      <c r="P817" s="158">
        <f t="shared" si="89"/>
        <v>1.3112676056338062</v>
      </c>
      <c r="Q817" s="158">
        <f t="shared" si="89"/>
        <v>2.0391304347826029</v>
      </c>
      <c r="R817" s="158" t="e">
        <f t="shared" si="89"/>
        <v>#DIV/0!</v>
      </c>
      <c r="S817" s="158" t="e">
        <f t="shared" si="89"/>
        <v>#DIV/0!</v>
      </c>
      <c r="T817" s="159">
        <f t="shared" si="85"/>
        <v>6.0633167007034983</v>
      </c>
      <c r="V817" s="159">
        <f t="shared" si="86"/>
        <v>4.0172264675057798</v>
      </c>
      <c r="W817" s="159">
        <f t="shared" si="87"/>
        <v>6.0633167007034983</v>
      </c>
    </row>
    <row r="818" spans="1:23" x14ac:dyDescent="0.25">
      <c r="A818" s="154">
        <v>39584</v>
      </c>
      <c r="B818" s="155">
        <v>3936.12</v>
      </c>
      <c r="C818" s="156">
        <v>16.27</v>
      </c>
      <c r="D818" s="155">
        <v>2.6</v>
      </c>
      <c r="E818" s="155">
        <v>9.2200000000000006</v>
      </c>
      <c r="F818" s="160"/>
      <c r="G818" s="160"/>
      <c r="H818" s="157">
        <f t="shared" si="88"/>
        <v>-3.0318457785917241E-3</v>
      </c>
      <c r="I818" s="157">
        <f t="shared" si="88"/>
        <v>4.3209876543210957E-3</v>
      </c>
      <c r="J818" s="157">
        <f t="shared" si="88"/>
        <v>-2.2556390977443663E-2</v>
      </c>
      <c r="K818" s="157">
        <f t="shared" si="88"/>
        <v>-1.7057569296375252E-2</v>
      </c>
      <c r="L818" s="157" t="e">
        <f t="shared" si="88"/>
        <v>#DIV/0!</v>
      </c>
      <c r="M818" s="157" t="e">
        <f t="shared" si="88"/>
        <v>#DIV/0!</v>
      </c>
      <c r="N818" s="158">
        <f t="shared" si="89"/>
        <v>4.0050468563986259</v>
      </c>
      <c r="O818" s="158">
        <f t="shared" si="89"/>
        <v>2.7246411483253672</v>
      </c>
      <c r="P818" s="158">
        <f t="shared" si="89"/>
        <v>1.2816901408450736</v>
      </c>
      <c r="Q818" s="158">
        <f t="shared" si="89"/>
        <v>2.0043478260869509</v>
      </c>
      <c r="R818" s="158" t="e">
        <f t="shared" si="89"/>
        <v>#DIV/0!</v>
      </c>
      <c r="S818" s="158" t="e">
        <f t="shared" si="89"/>
        <v>#DIV/0!</v>
      </c>
      <c r="T818" s="159">
        <f t="shared" si="85"/>
        <v>6.0106791152573917</v>
      </c>
      <c r="V818" s="159">
        <f t="shared" si="86"/>
        <v>4.0050468563986259</v>
      </c>
      <c r="W818" s="159">
        <f t="shared" si="87"/>
        <v>6.0106791152573917</v>
      </c>
    </row>
    <row r="819" spans="1:23" x14ac:dyDescent="0.25">
      <c r="A819" s="154">
        <v>39587</v>
      </c>
      <c r="B819" s="155">
        <v>3914.07</v>
      </c>
      <c r="C819" s="156">
        <v>15.97</v>
      </c>
      <c r="D819" s="155">
        <v>2.59</v>
      </c>
      <c r="E819" s="155">
        <v>9.31</v>
      </c>
      <c r="F819" s="160"/>
      <c r="G819" s="160"/>
      <c r="H819" s="157">
        <f t="shared" si="88"/>
        <v>-5.6019633547756964E-3</v>
      </c>
      <c r="I819" s="157">
        <f t="shared" si="88"/>
        <v>-1.8438844499077955E-2</v>
      </c>
      <c r="J819" s="157">
        <f t="shared" si="88"/>
        <v>-3.8461538461539435E-3</v>
      </c>
      <c r="K819" s="157">
        <f t="shared" si="88"/>
        <v>9.761388286334105E-3</v>
      </c>
      <c r="L819" s="157" t="e">
        <f t="shared" si="88"/>
        <v>#DIV/0!</v>
      </c>
      <c r="M819" s="157" t="e">
        <f t="shared" si="88"/>
        <v>#DIV/0!</v>
      </c>
      <c r="N819" s="158">
        <f t="shared" si="89"/>
        <v>3.9826107306749212</v>
      </c>
      <c r="O819" s="158">
        <f t="shared" si="89"/>
        <v>2.6744019138756063</v>
      </c>
      <c r="P819" s="158">
        <f t="shared" si="89"/>
        <v>1.2767605633802848</v>
      </c>
      <c r="Q819" s="158">
        <f t="shared" si="89"/>
        <v>2.0239130434782555</v>
      </c>
      <c r="R819" s="158" t="e">
        <f t="shared" si="89"/>
        <v>#DIV/0!</v>
      </c>
      <c r="S819" s="158" t="e">
        <f t="shared" si="89"/>
        <v>#DIV/0!</v>
      </c>
      <c r="T819" s="159">
        <f t="shared" si="85"/>
        <v>5.9750755207341459</v>
      </c>
      <c r="V819" s="159">
        <f t="shared" si="86"/>
        <v>3.9826107306749212</v>
      </c>
      <c r="W819" s="159">
        <f t="shared" si="87"/>
        <v>5.9750755207341459</v>
      </c>
    </row>
    <row r="820" spans="1:23" x14ac:dyDescent="0.25">
      <c r="A820" s="154">
        <v>39588</v>
      </c>
      <c r="B820" s="155">
        <v>3710.82</v>
      </c>
      <c r="C820" s="156">
        <v>15.27</v>
      </c>
      <c r="D820" s="155">
        <v>2.4500000000000002</v>
      </c>
      <c r="E820" s="155">
        <v>8.3800000000000008</v>
      </c>
      <c r="F820" s="160"/>
      <c r="G820" s="160"/>
      <c r="H820" s="157">
        <f t="shared" si="88"/>
        <v>-5.1928044209735624E-2</v>
      </c>
      <c r="I820" s="157">
        <f t="shared" si="88"/>
        <v>-4.3832185347526642E-2</v>
      </c>
      <c r="J820" s="157">
        <f t="shared" si="88"/>
        <v>-5.4054054054053946E-2</v>
      </c>
      <c r="K820" s="157">
        <f t="shared" si="88"/>
        <v>-9.9892588614393096E-2</v>
      </c>
      <c r="L820" s="157" t="e">
        <f t="shared" si="88"/>
        <v>#DIV/0!</v>
      </c>
      <c r="M820" s="157" t="e">
        <f t="shared" si="88"/>
        <v>#DIV/0!</v>
      </c>
      <c r="N820" s="158">
        <f t="shared" si="89"/>
        <v>3.7758015445822664</v>
      </c>
      <c r="O820" s="158">
        <f t="shared" si="89"/>
        <v>2.557177033492831</v>
      </c>
      <c r="P820" s="158">
        <f t="shared" si="89"/>
        <v>1.2077464788732424</v>
      </c>
      <c r="Q820" s="158">
        <f t="shared" si="89"/>
        <v>1.8217391304347779</v>
      </c>
      <c r="R820" s="158" t="e">
        <f t="shared" si="89"/>
        <v>#DIV/0!</v>
      </c>
      <c r="S820" s="158" t="e">
        <f t="shared" si="89"/>
        <v>#DIV/0!</v>
      </c>
      <c r="T820" s="159">
        <f t="shared" si="85"/>
        <v>5.5866626428008512</v>
      </c>
      <c r="V820" s="159">
        <f t="shared" si="86"/>
        <v>3.7758015445822664</v>
      </c>
      <c r="W820" s="159">
        <f t="shared" si="87"/>
        <v>5.5866626428008512</v>
      </c>
    </row>
    <row r="821" spans="1:23" x14ac:dyDescent="0.25">
      <c r="A821" s="154">
        <v>39589</v>
      </c>
      <c r="B821" s="155">
        <v>3783.05</v>
      </c>
      <c r="C821" s="156">
        <v>15.4</v>
      </c>
      <c r="D821" s="155">
        <v>2.41</v>
      </c>
      <c r="E821" s="155">
        <v>8.61</v>
      </c>
      <c r="F821" s="160"/>
      <c r="G821" s="160"/>
      <c r="H821" s="157">
        <f t="shared" si="88"/>
        <v>1.9464700524412404E-2</v>
      </c>
      <c r="I821" s="157">
        <f t="shared" si="88"/>
        <v>8.5134250163720893E-3</v>
      </c>
      <c r="J821" s="157">
        <f t="shared" si="88"/>
        <v>-1.6326530612244872E-2</v>
      </c>
      <c r="K821" s="157">
        <f t="shared" si="88"/>
        <v>2.7446300715990191E-2</v>
      </c>
      <c r="L821" s="157" t="e">
        <f t="shared" si="88"/>
        <v>#DIV/0!</v>
      </c>
      <c r="M821" s="157" t="e">
        <f t="shared" si="88"/>
        <v>#DIV/0!</v>
      </c>
      <c r="N821" s="158">
        <f t="shared" si="89"/>
        <v>3.849296390887174</v>
      </c>
      <c r="O821" s="158">
        <f t="shared" si="89"/>
        <v>2.5789473684210611</v>
      </c>
      <c r="P821" s="158">
        <f t="shared" si="89"/>
        <v>1.1880281690140875</v>
      </c>
      <c r="Q821" s="158">
        <f t="shared" si="89"/>
        <v>1.8717391304347772</v>
      </c>
      <c r="R821" s="158" t="e">
        <f t="shared" si="89"/>
        <v>#DIV/0!</v>
      </c>
      <c r="S821" s="158" t="e">
        <f t="shared" si="89"/>
        <v>#DIV/0!</v>
      </c>
      <c r="T821" s="159">
        <f t="shared" si="85"/>
        <v>5.6387146678699258</v>
      </c>
      <c r="V821" s="159">
        <f t="shared" si="86"/>
        <v>3.849296390887174</v>
      </c>
      <c r="W821" s="159">
        <f t="shared" si="87"/>
        <v>5.6387146678699258</v>
      </c>
    </row>
    <row r="822" spans="1:23" x14ac:dyDescent="0.25">
      <c r="A822" s="154">
        <v>39590</v>
      </c>
      <c r="B822" s="155">
        <v>3711.44</v>
      </c>
      <c r="C822" s="156">
        <v>15.06</v>
      </c>
      <c r="D822" s="155">
        <v>2.39</v>
      </c>
      <c r="E822" s="155">
        <v>8.15</v>
      </c>
      <c r="F822" s="160"/>
      <c r="G822" s="160"/>
      <c r="H822" s="157">
        <f t="shared" si="88"/>
        <v>-1.8929170907072357E-2</v>
      </c>
      <c r="I822" s="157">
        <f t="shared" si="88"/>
        <v>-2.207792207792203E-2</v>
      </c>
      <c r="J822" s="157">
        <f t="shared" si="88"/>
        <v>-8.2987551867219622E-3</v>
      </c>
      <c r="K822" s="157">
        <f t="shared" si="88"/>
        <v>-5.3426248548199662E-2</v>
      </c>
      <c r="L822" s="157" t="e">
        <f t="shared" si="88"/>
        <v>#DIV/0!</v>
      </c>
      <c r="M822" s="157" t="e">
        <f t="shared" si="88"/>
        <v>#DIV/0!</v>
      </c>
      <c r="N822" s="158">
        <f t="shared" si="89"/>
        <v>3.776432401632094</v>
      </c>
      <c r="O822" s="158">
        <f t="shared" si="89"/>
        <v>2.5220095693779987</v>
      </c>
      <c r="P822" s="158">
        <f t="shared" si="89"/>
        <v>1.17816901408451</v>
      </c>
      <c r="Q822" s="158">
        <f t="shared" si="89"/>
        <v>1.7717391304347778</v>
      </c>
      <c r="R822" s="158" t="e">
        <f t="shared" si="89"/>
        <v>#DIV/0!</v>
      </c>
      <c r="S822" s="158" t="e">
        <f t="shared" si="89"/>
        <v>#DIV/0!</v>
      </c>
      <c r="T822" s="159">
        <f t="shared" si="85"/>
        <v>5.4719177138972865</v>
      </c>
      <c r="V822" s="159">
        <f t="shared" si="86"/>
        <v>3.776432401632094</v>
      </c>
      <c r="W822" s="159">
        <f t="shared" si="87"/>
        <v>5.4719177138972865</v>
      </c>
    </row>
    <row r="823" spans="1:23" x14ac:dyDescent="0.25">
      <c r="A823" s="154">
        <v>39591</v>
      </c>
      <c r="B823" s="155">
        <v>3675.15</v>
      </c>
      <c r="C823" s="156">
        <v>15.11</v>
      </c>
      <c r="D823" s="155">
        <v>2.3199999999999998</v>
      </c>
      <c r="E823" s="155">
        <v>8.16</v>
      </c>
      <c r="F823" s="160"/>
      <c r="G823" s="160"/>
      <c r="H823" s="157">
        <f t="shared" si="88"/>
        <v>-9.7778759726683262E-3</v>
      </c>
      <c r="I823" s="157">
        <f t="shared" si="88"/>
        <v>3.3200531208499307E-3</v>
      </c>
      <c r="J823" s="157">
        <f t="shared" si="88"/>
        <v>-2.9288702928870425E-2</v>
      </c>
      <c r="K823" s="157">
        <f t="shared" si="88"/>
        <v>1.2269938650306678E-3</v>
      </c>
      <c r="L823" s="157" t="e">
        <f t="shared" si="88"/>
        <v>#DIV/0!</v>
      </c>
      <c r="M823" s="157" t="e">
        <f t="shared" si="88"/>
        <v>#DIV/0!</v>
      </c>
      <c r="N823" s="158">
        <f t="shared" si="89"/>
        <v>3.7395069139897696</v>
      </c>
      <c r="O823" s="158">
        <f t="shared" si="89"/>
        <v>2.5303827751196257</v>
      </c>
      <c r="P823" s="158">
        <f t="shared" si="89"/>
        <v>1.1436619718309886</v>
      </c>
      <c r="Q823" s="158">
        <f t="shared" si="89"/>
        <v>1.773913043478256</v>
      </c>
      <c r="R823" s="158" t="e">
        <f t="shared" si="89"/>
        <v>#DIV/0!</v>
      </c>
      <c r="S823" s="158" t="e">
        <f t="shared" si="89"/>
        <v>#DIV/0!</v>
      </c>
      <c r="T823" s="159">
        <f t="shared" si="85"/>
        <v>5.4479577904288705</v>
      </c>
      <c r="V823" s="159">
        <f t="shared" si="86"/>
        <v>3.7395069139897696</v>
      </c>
      <c r="W823" s="159">
        <f t="shared" si="87"/>
        <v>5.4479577904288705</v>
      </c>
    </row>
    <row r="824" spans="1:23" x14ac:dyDescent="0.25">
      <c r="A824" s="154">
        <v>39594</v>
      </c>
      <c r="B824" s="155">
        <v>3559.22</v>
      </c>
      <c r="C824" s="156">
        <v>14.84</v>
      </c>
      <c r="D824" s="155">
        <v>2.2599999999999998</v>
      </c>
      <c r="E824" s="155">
        <v>8.1</v>
      </c>
      <c r="F824" s="160"/>
      <c r="G824" s="160"/>
      <c r="H824" s="157">
        <f t="shared" si="88"/>
        <v>-3.1544290709222822E-2</v>
      </c>
      <c r="I824" s="157">
        <f t="shared" si="88"/>
        <v>-1.786896095301127E-2</v>
      </c>
      <c r="J824" s="157">
        <f t="shared" si="88"/>
        <v>-2.5862068965517238E-2</v>
      </c>
      <c r="K824" s="157">
        <f t="shared" si="88"/>
        <v>-7.3529411764706731E-3</v>
      </c>
      <c r="L824" s="157" t="e">
        <f t="shared" si="88"/>
        <v>#DIV/0!</v>
      </c>
      <c r="M824" s="157" t="e">
        <f t="shared" si="88"/>
        <v>#DIV/0!</v>
      </c>
      <c r="N824" s="158">
        <f t="shared" si="89"/>
        <v>3.6215468207857278</v>
      </c>
      <c r="O824" s="158">
        <f t="shared" si="89"/>
        <v>2.4851674641148409</v>
      </c>
      <c r="P824" s="158">
        <f t="shared" si="89"/>
        <v>1.1140845070422563</v>
      </c>
      <c r="Q824" s="158">
        <f t="shared" si="89"/>
        <v>1.7608695652173862</v>
      </c>
      <c r="R824" s="158" t="e">
        <f t="shared" si="89"/>
        <v>#DIV/0!</v>
      </c>
      <c r="S824" s="158" t="e">
        <f t="shared" si="89"/>
        <v>#DIV/0!</v>
      </c>
      <c r="T824" s="159">
        <f t="shared" si="85"/>
        <v>5.3601215363744839</v>
      </c>
      <c r="V824" s="159">
        <f t="shared" si="86"/>
        <v>3.6215468207857278</v>
      </c>
      <c r="W824" s="159">
        <f t="shared" si="87"/>
        <v>5.3601215363744839</v>
      </c>
    </row>
    <row r="825" spans="1:23" x14ac:dyDescent="0.25">
      <c r="A825" s="154">
        <v>39595</v>
      </c>
      <c r="B825" s="155">
        <v>3576.2</v>
      </c>
      <c r="C825" s="156">
        <v>14.94</v>
      </c>
      <c r="D825" s="155">
        <v>2.2999999999999998</v>
      </c>
      <c r="E825" s="155">
        <v>8.19</v>
      </c>
      <c r="F825" s="160"/>
      <c r="G825" s="160"/>
      <c r="H825" s="157">
        <f t="shared" si="88"/>
        <v>4.7707081888728187E-3</v>
      </c>
      <c r="I825" s="157">
        <f t="shared" si="88"/>
        <v>6.7385444743934819E-3</v>
      </c>
      <c r="J825" s="157">
        <f t="shared" si="88"/>
        <v>1.7699115044247815E-2</v>
      </c>
      <c r="K825" s="157">
        <f t="shared" si="88"/>
        <v>1.1111111111111072E-2</v>
      </c>
      <c r="L825" s="157" t="e">
        <f t="shared" si="88"/>
        <v>#DIV/0!</v>
      </c>
      <c r="M825" s="157" t="e">
        <f t="shared" si="88"/>
        <v>#DIV/0!</v>
      </c>
      <c r="N825" s="158">
        <f t="shared" si="89"/>
        <v>3.6388241638600367</v>
      </c>
      <c r="O825" s="158">
        <f t="shared" si="89"/>
        <v>2.5019138755980945</v>
      </c>
      <c r="P825" s="158">
        <f t="shared" si="89"/>
        <v>1.1338028169014112</v>
      </c>
      <c r="Q825" s="158">
        <f t="shared" si="89"/>
        <v>1.7804347826086904</v>
      </c>
      <c r="R825" s="158" t="e">
        <f t="shared" si="89"/>
        <v>#DIV/0!</v>
      </c>
      <c r="S825" s="158" t="e">
        <f t="shared" si="89"/>
        <v>#DIV/0!</v>
      </c>
      <c r="T825" s="159">
        <f t="shared" si="85"/>
        <v>5.4161514751081956</v>
      </c>
      <c r="V825" s="159">
        <f t="shared" si="86"/>
        <v>3.6388241638600367</v>
      </c>
      <c r="W825" s="159">
        <f t="shared" si="87"/>
        <v>5.4161514751081956</v>
      </c>
    </row>
    <row r="826" spans="1:23" x14ac:dyDescent="0.25">
      <c r="A826" s="154">
        <v>39596</v>
      </c>
      <c r="B826" s="155">
        <v>3676.23</v>
      </c>
      <c r="C826" s="156">
        <v>15.47</v>
      </c>
      <c r="D826" s="155">
        <v>2.37</v>
      </c>
      <c r="E826" s="155">
        <v>8.43</v>
      </c>
      <c r="F826" s="160"/>
      <c r="G826" s="160"/>
      <c r="H826" s="157">
        <f t="shared" si="88"/>
        <v>2.7971030702980793E-2</v>
      </c>
      <c r="I826" s="157">
        <f t="shared" si="88"/>
        <v>3.547523427041499E-2</v>
      </c>
      <c r="J826" s="157">
        <f t="shared" si="88"/>
        <v>3.0434782608695699E-2</v>
      </c>
      <c r="K826" s="157">
        <f t="shared" si="88"/>
        <v>2.9304029304029422E-2</v>
      </c>
      <c r="L826" s="157" t="e">
        <f t="shared" si="88"/>
        <v>#DIV/0!</v>
      </c>
      <c r="M826" s="157" t="e">
        <f t="shared" si="88"/>
        <v>#DIV/0!</v>
      </c>
      <c r="N826" s="158">
        <f t="shared" si="89"/>
        <v>3.7406058262701141</v>
      </c>
      <c r="O826" s="158">
        <f t="shared" si="89"/>
        <v>2.5906698564593387</v>
      </c>
      <c r="P826" s="158">
        <f t="shared" si="89"/>
        <v>1.1683098591549324</v>
      </c>
      <c r="Q826" s="158">
        <f t="shared" si="89"/>
        <v>1.8326086956521688</v>
      </c>
      <c r="R826" s="158" t="e">
        <f t="shared" si="89"/>
        <v>#DIV/0!</v>
      </c>
      <c r="S826" s="158" t="e">
        <f t="shared" si="89"/>
        <v>#DIV/0!</v>
      </c>
      <c r="T826" s="159">
        <f t="shared" si="85"/>
        <v>5.5915884112664394</v>
      </c>
      <c r="V826" s="159">
        <f t="shared" si="86"/>
        <v>3.7406058262701141</v>
      </c>
      <c r="W826" s="159">
        <f t="shared" si="87"/>
        <v>5.5915884112664394</v>
      </c>
    </row>
    <row r="827" spans="1:23" x14ac:dyDescent="0.25">
      <c r="A827" s="154">
        <v>39597</v>
      </c>
      <c r="B827" s="155">
        <v>3580.87</v>
      </c>
      <c r="C827" s="156">
        <v>15.04</v>
      </c>
      <c r="D827" s="155">
        <v>2.27</v>
      </c>
      <c r="E827" s="155">
        <v>8.15</v>
      </c>
      <c r="F827" s="160"/>
      <c r="G827" s="160"/>
      <c r="H827" s="157">
        <f t="shared" si="88"/>
        <v>-2.5939617488568434E-2</v>
      </c>
      <c r="I827" s="157">
        <f t="shared" si="88"/>
        <v>-2.7795733678086743E-2</v>
      </c>
      <c r="J827" s="157">
        <f t="shared" si="88"/>
        <v>-4.2194092827004259E-2</v>
      </c>
      <c r="K827" s="157">
        <f t="shared" si="88"/>
        <v>-3.3214709371292894E-2</v>
      </c>
      <c r="L827" s="157" t="e">
        <f t="shared" si="88"/>
        <v>#DIV/0!</v>
      </c>
      <c r="M827" s="157" t="e">
        <f t="shared" si="88"/>
        <v>#DIV/0!</v>
      </c>
      <c r="N827" s="158">
        <f t="shared" si="89"/>
        <v>3.6435759419611569</v>
      </c>
      <c r="O827" s="158">
        <f t="shared" si="89"/>
        <v>2.5186602870813477</v>
      </c>
      <c r="P827" s="158">
        <f t="shared" si="89"/>
        <v>1.1190140845070449</v>
      </c>
      <c r="Q827" s="158">
        <f t="shared" si="89"/>
        <v>1.7717391304347778</v>
      </c>
      <c r="R827" s="158" t="e">
        <f t="shared" si="89"/>
        <v>#DIV/0!</v>
      </c>
      <c r="S827" s="158" t="e">
        <f t="shared" si="89"/>
        <v>#DIV/0!</v>
      </c>
      <c r="T827" s="159">
        <f t="shared" si="85"/>
        <v>5.4094135020231704</v>
      </c>
      <c r="V827" s="159">
        <f t="shared" si="86"/>
        <v>3.6435759419611569</v>
      </c>
      <c r="W827" s="159">
        <f t="shared" si="87"/>
        <v>5.4094135020231704</v>
      </c>
    </row>
    <row r="828" spans="1:23" x14ac:dyDescent="0.25">
      <c r="A828" s="154">
        <v>39598</v>
      </c>
      <c r="B828" s="155">
        <v>3611.33</v>
      </c>
      <c r="C828" s="156">
        <v>15.04</v>
      </c>
      <c r="D828" s="155">
        <v>2.31</v>
      </c>
      <c r="E828" s="155">
        <v>8.02</v>
      </c>
      <c r="F828" s="160"/>
      <c r="G828" s="160"/>
      <c r="H828" s="157">
        <f t="shared" si="88"/>
        <v>8.5063127117153137E-3</v>
      </c>
      <c r="I828" s="157">
        <f t="shared" si="88"/>
        <v>0</v>
      </c>
      <c r="J828" s="157">
        <f t="shared" si="88"/>
        <v>1.7621145374449254E-2</v>
      </c>
      <c r="K828" s="157">
        <f t="shared" si="88"/>
        <v>-1.5950920245398903E-2</v>
      </c>
      <c r="L828" s="157" t="e">
        <f t="shared" si="88"/>
        <v>#DIV/0!</v>
      </c>
      <c r="M828" s="157" t="e">
        <f t="shared" si="88"/>
        <v>#DIV/0!</v>
      </c>
      <c r="N828" s="158">
        <f t="shared" si="89"/>
        <v>3.6745693383123612</v>
      </c>
      <c r="O828" s="158">
        <f t="shared" si="89"/>
        <v>2.5186602870813477</v>
      </c>
      <c r="P828" s="158">
        <f t="shared" si="89"/>
        <v>1.1387323943661998</v>
      </c>
      <c r="Q828" s="158">
        <f t="shared" si="89"/>
        <v>1.7434782608695603</v>
      </c>
      <c r="R828" s="158" t="e">
        <f t="shared" si="89"/>
        <v>#DIV/0!</v>
      </c>
      <c r="S828" s="158" t="e">
        <f t="shared" si="89"/>
        <v>#DIV/0!</v>
      </c>
      <c r="T828" s="159">
        <f t="shared" si="85"/>
        <v>5.4008709423171073</v>
      </c>
      <c r="V828" s="159">
        <f t="shared" si="86"/>
        <v>3.6745693383123612</v>
      </c>
      <c r="W828" s="159">
        <f t="shared" si="87"/>
        <v>5.4008709423171073</v>
      </c>
    </row>
    <row r="829" spans="1:23" x14ac:dyDescent="0.25">
      <c r="A829" s="154">
        <v>39601</v>
      </c>
      <c r="B829" s="155">
        <v>3625.83</v>
      </c>
      <c r="C829" s="156">
        <v>15.04</v>
      </c>
      <c r="D829" s="155">
        <v>2.35</v>
      </c>
      <c r="E829" s="155">
        <v>8.1</v>
      </c>
      <c r="F829" s="160"/>
      <c r="G829" s="160"/>
      <c r="H829" s="157">
        <f t="shared" si="88"/>
        <v>4.0151412360542871E-3</v>
      </c>
      <c r="I829" s="157">
        <f t="shared" si="88"/>
        <v>0</v>
      </c>
      <c r="J829" s="157">
        <f t="shared" si="88"/>
        <v>1.7316017316017396E-2</v>
      </c>
      <c r="K829" s="157">
        <f t="shared" si="88"/>
        <v>9.9750623441396957E-3</v>
      </c>
      <c r="L829" s="157" t="e">
        <f t="shared" si="88"/>
        <v>#DIV/0!</v>
      </c>
      <c r="M829" s="157" t="e">
        <f t="shared" si="88"/>
        <v>#DIV/0!</v>
      </c>
      <c r="N829" s="158">
        <f t="shared" si="89"/>
        <v>3.6893232531873599</v>
      </c>
      <c r="O829" s="158">
        <f t="shared" si="89"/>
        <v>2.5186602870813477</v>
      </c>
      <c r="P829" s="158">
        <f t="shared" si="89"/>
        <v>1.1584507042253549</v>
      </c>
      <c r="Q829" s="158">
        <f t="shared" si="89"/>
        <v>1.7608695652173865</v>
      </c>
      <c r="R829" s="158" t="e">
        <f t="shared" si="89"/>
        <v>#DIV/0!</v>
      </c>
      <c r="S829" s="158" t="e">
        <f t="shared" si="89"/>
        <v>#DIV/0!</v>
      </c>
      <c r="T829" s="159">
        <f t="shared" si="85"/>
        <v>5.4379805565240886</v>
      </c>
      <c r="V829" s="159">
        <f t="shared" si="86"/>
        <v>3.6893232531873599</v>
      </c>
      <c r="W829" s="159">
        <f t="shared" si="87"/>
        <v>5.4379805565240886</v>
      </c>
    </row>
    <row r="830" spans="1:23" x14ac:dyDescent="0.25">
      <c r="A830" s="154">
        <v>39602</v>
      </c>
      <c r="B830" s="155">
        <v>3614.11</v>
      </c>
      <c r="C830" s="156">
        <v>15.05</v>
      </c>
      <c r="D830" s="155">
        <v>2.35</v>
      </c>
      <c r="E830" s="155">
        <v>7.93</v>
      </c>
      <c r="F830" s="160"/>
      <c r="G830" s="160"/>
      <c r="H830" s="157">
        <f t="shared" si="88"/>
        <v>-3.232363348529832E-3</v>
      </c>
      <c r="I830" s="157">
        <f t="shared" si="88"/>
        <v>6.6489361702148919E-4</v>
      </c>
      <c r="J830" s="157">
        <f t="shared" si="88"/>
        <v>0</v>
      </c>
      <c r="K830" s="157">
        <f t="shared" si="88"/>
        <v>-2.0987654320987592E-2</v>
      </c>
      <c r="L830" s="157" t="e">
        <f t="shared" si="88"/>
        <v>#DIV/0!</v>
      </c>
      <c r="M830" s="157" t="e">
        <f t="shared" si="88"/>
        <v>#DIV/0!</v>
      </c>
      <c r="N830" s="158">
        <f t="shared" si="89"/>
        <v>3.6773980199228782</v>
      </c>
      <c r="O830" s="158">
        <f t="shared" si="89"/>
        <v>2.5203349282296736</v>
      </c>
      <c r="P830" s="158">
        <f t="shared" si="89"/>
        <v>1.1584507042253549</v>
      </c>
      <c r="Q830" s="158">
        <f t="shared" si="89"/>
        <v>1.7239130434782561</v>
      </c>
      <c r="R830" s="158" t="e">
        <f t="shared" si="89"/>
        <v>#DIV/0!</v>
      </c>
      <c r="S830" s="158" t="e">
        <f t="shared" si="89"/>
        <v>#DIV/0!</v>
      </c>
      <c r="T830" s="159">
        <f t="shared" si="85"/>
        <v>5.4026986759332845</v>
      </c>
      <c r="V830" s="159">
        <f t="shared" si="86"/>
        <v>3.6773980199228782</v>
      </c>
      <c r="W830" s="159">
        <f t="shared" si="87"/>
        <v>5.4026986759332845</v>
      </c>
    </row>
    <row r="831" spans="1:23" x14ac:dyDescent="0.25">
      <c r="A831" s="154">
        <v>39603</v>
      </c>
      <c r="B831" s="155">
        <v>3546.92</v>
      </c>
      <c r="C831" s="156">
        <v>14.59</v>
      </c>
      <c r="D831" s="155">
        <v>2.31</v>
      </c>
      <c r="E831" s="155">
        <v>7.51</v>
      </c>
      <c r="F831" s="160"/>
      <c r="G831" s="160"/>
      <c r="H831" s="157">
        <f t="shared" si="88"/>
        <v>-1.8591022409389923E-2</v>
      </c>
      <c r="I831" s="157">
        <f t="shared" si="88"/>
        <v>-3.0564784053156213E-2</v>
      </c>
      <c r="J831" s="157">
        <f t="shared" si="88"/>
        <v>-1.7021276595744705E-2</v>
      </c>
      <c r="K831" s="157">
        <f t="shared" si="88"/>
        <v>-5.296343001261028E-2</v>
      </c>
      <c r="L831" s="157" t="e">
        <f t="shared" si="88"/>
        <v>#DIV/0!</v>
      </c>
      <c r="M831" s="157" t="e">
        <f t="shared" si="88"/>
        <v>#DIV/0!</v>
      </c>
      <c r="N831" s="158">
        <f t="shared" si="89"/>
        <v>3.6090314309262457</v>
      </c>
      <c r="O831" s="158">
        <f t="shared" si="89"/>
        <v>2.4433014354067066</v>
      </c>
      <c r="P831" s="158">
        <f t="shared" si="89"/>
        <v>1.1387323943662</v>
      </c>
      <c r="Q831" s="158">
        <f t="shared" si="89"/>
        <v>1.6326086956521695</v>
      </c>
      <c r="R831" s="158" t="e">
        <f t="shared" si="89"/>
        <v>#DIV/0!</v>
      </c>
      <c r="S831" s="158" t="e">
        <f t="shared" si="89"/>
        <v>#DIV/0!</v>
      </c>
      <c r="T831" s="159">
        <f t="shared" si="85"/>
        <v>5.2146425254250754</v>
      </c>
      <c r="V831" s="159">
        <f t="shared" si="86"/>
        <v>3.6090314309262457</v>
      </c>
      <c r="W831" s="159">
        <f t="shared" si="87"/>
        <v>5.2146425254250754</v>
      </c>
    </row>
    <row r="832" spans="1:23" x14ac:dyDescent="0.25">
      <c r="A832" s="154">
        <v>39604</v>
      </c>
      <c r="B832" s="155">
        <v>3512.14</v>
      </c>
      <c r="C832" s="156">
        <v>14.37</v>
      </c>
      <c r="D832" s="155">
        <v>2.36</v>
      </c>
      <c r="E832" s="155">
        <v>7.61</v>
      </c>
      <c r="F832" s="160"/>
      <c r="G832" s="160"/>
      <c r="H832" s="157">
        <f t="shared" si="88"/>
        <v>-9.8056905709743569E-3</v>
      </c>
      <c r="I832" s="157">
        <f t="shared" si="88"/>
        <v>-1.5078821110349638E-2</v>
      </c>
      <c r="J832" s="157">
        <f t="shared" si="88"/>
        <v>2.1645021645021467E-2</v>
      </c>
      <c r="K832" s="157">
        <f t="shared" si="88"/>
        <v>1.3315579227696439E-2</v>
      </c>
      <c r="L832" s="157" t="e">
        <f t="shared" si="88"/>
        <v>#DIV/0!</v>
      </c>
      <c r="M832" s="157" t="e">
        <f t="shared" si="88"/>
        <v>#DIV/0!</v>
      </c>
      <c r="N832" s="158">
        <f t="shared" si="89"/>
        <v>3.5736423854536623</v>
      </c>
      <c r="O832" s="158">
        <f t="shared" si="89"/>
        <v>2.4064593301435484</v>
      </c>
      <c r="P832" s="158">
        <f t="shared" si="89"/>
        <v>1.1633802816901435</v>
      </c>
      <c r="Q832" s="158">
        <f t="shared" si="89"/>
        <v>1.6543478260869522</v>
      </c>
      <c r="R832" s="158" t="e">
        <f t="shared" si="89"/>
        <v>#DIV/0!</v>
      </c>
      <c r="S832" s="158" t="e">
        <f t="shared" si="89"/>
        <v>#DIV/0!</v>
      </c>
      <c r="T832" s="159">
        <f t="shared" si="85"/>
        <v>5.2241874379206443</v>
      </c>
      <c r="V832" s="159">
        <f t="shared" si="86"/>
        <v>3.5736423854536623</v>
      </c>
      <c r="W832" s="159">
        <f t="shared" si="87"/>
        <v>5.2241874379206443</v>
      </c>
    </row>
    <row r="833" spans="1:23" x14ac:dyDescent="0.25">
      <c r="A833" s="154">
        <v>39605</v>
      </c>
      <c r="B833" s="155">
        <v>3489.5</v>
      </c>
      <c r="C833" s="156">
        <v>14.26</v>
      </c>
      <c r="D833" s="155">
        <v>2.34</v>
      </c>
      <c r="E833" s="155">
        <v>7.43</v>
      </c>
      <c r="F833" s="160"/>
      <c r="G833" s="160"/>
      <c r="H833" s="157">
        <f t="shared" si="88"/>
        <v>-6.4462122808316424E-3</v>
      </c>
      <c r="I833" s="157">
        <f t="shared" si="88"/>
        <v>-7.6548364648573175E-3</v>
      </c>
      <c r="J833" s="157">
        <f t="shared" si="88"/>
        <v>-8.4745762711864181E-3</v>
      </c>
      <c r="K833" s="157">
        <f t="shared" si="88"/>
        <v>-2.3653088042050019E-2</v>
      </c>
      <c r="L833" s="157" t="e">
        <f t="shared" si="88"/>
        <v>#DIV/0!</v>
      </c>
      <c r="M833" s="157" t="e">
        <f t="shared" si="88"/>
        <v>#DIV/0!</v>
      </c>
      <c r="N833" s="158">
        <f t="shared" si="89"/>
        <v>3.5506059280212505</v>
      </c>
      <c r="O833" s="158">
        <f t="shared" si="89"/>
        <v>2.3880382775119693</v>
      </c>
      <c r="P833" s="158">
        <f t="shared" si="89"/>
        <v>1.1535211267605661</v>
      </c>
      <c r="Q833" s="158">
        <f t="shared" si="89"/>
        <v>1.6152173913043435</v>
      </c>
      <c r="R833" s="158" t="e">
        <f t="shared" si="89"/>
        <v>#DIV/0!</v>
      </c>
      <c r="S833" s="158" t="e">
        <f t="shared" si="89"/>
        <v>#DIV/0!</v>
      </c>
      <c r="T833" s="159">
        <f t="shared" si="85"/>
        <v>5.1567767955768788</v>
      </c>
      <c r="V833" s="159">
        <f t="shared" si="86"/>
        <v>3.5506059280212505</v>
      </c>
      <c r="W833" s="159">
        <f t="shared" si="87"/>
        <v>5.1567767955768788</v>
      </c>
    </row>
    <row r="834" spans="1:23" x14ac:dyDescent="0.25">
      <c r="A834" s="154">
        <v>39609</v>
      </c>
      <c r="B834" s="155">
        <v>3206.56</v>
      </c>
      <c r="C834" s="156">
        <v>12.83</v>
      </c>
      <c r="D834" s="155">
        <v>2.11</v>
      </c>
      <c r="E834" s="155">
        <v>6.69</v>
      </c>
      <c r="F834" s="160"/>
      <c r="G834" s="160"/>
      <c r="H834" s="157">
        <f t="shared" si="88"/>
        <v>-8.1083249749247743E-2</v>
      </c>
      <c r="I834" s="157">
        <f t="shared" si="88"/>
        <v>-0.10028050490883589</v>
      </c>
      <c r="J834" s="157">
        <f t="shared" si="88"/>
        <v>-9.8290598290598274E-2</v>
      </c>
      <c r="K834" s="157">
        <f t="shared" si="88"/>
        <v>-9.9596231493943366E-2</v>
      </c>
      <c r="L834" s="157" t="e">
        <f t="shared" si="88"/>
        <v>#DIV/0!</v>
      </c>
      <c r="M834" s="157" t="e">
        <f t="shared" si="88"/>
        <v>#DIV/0!</v>
      </c>
      <c r="N834" s="158">
        <f t="shared" si="89"/>
        <v>3.2627112607983437</v>
      </c>
      <c r="O834" s="158">
        <f t="shared" si="89"/>
        <v>2.1485645933014421</v>
      </c>
      <c r="P834" s="158">
        <f t="shared" si="89"/>
        <v>1.040140845070425</v>
      </c>
      <c r="Q834" s="158">
        <f t="shared" si="89"/>
        <v>1.4543478260869529</v>
      </c>
      <c r="R834" s="158" t="e">
        <f t="shared" si="89"/>
        <v>#DIV/0!</v>
      </c>
      <c r="S834" s="158" t="e">
        <f t="shared" si="89"/>
        <v>#DIV/0!</v>
      </c>
      <c r="T834" s="159">
        <f t="shared" si="85"/>
        <v>4.6430532644588203</v>
      </c>
      <c r="V834" s="159">
        <f t="shared" si="86"/>
        <v>3.2627112607983437</v>
      </c>
      <c r="W834" s="159">
        <f t="shared" si="87"/>
        <v>4.6430532644588203</v>
      </c>
    </row>
    <row r="835" spans="1:23" x14ac:dyDescent="0.25">
      <c r="A835" s="154">
        <v>39610</v>
      </c>
      <c r="B835" s="155">
        <v>3140.3</v>
      </c>
      <c r="C835" s="156">
        <v>12.22</v>
      </c>
      <c r="D835" s="155">
        <v>2.16</v>
      </c>
      <c r="E835" s="155">
        <v>6.78</v>
      </c>
      <c r="F835" s="160"/>
      <c r="G835" s="160"/>
      <c r="H835" s="157">
        <f t="shared" si="88"/>
        <v>-2.0663889027493609E-2</v>
      </c>
      <c r="I835" s="157">
        <f t="shared" si="88"/>
        <v>-4.7544816835541681E-2</v>
      </c>
      <c r="J835" s="157">
        <f t="shared" si="88"/>
        <v>2.369668246445511E-2</v>
      </c>
      <c r="K835" s="157">
        <f t="shared" si="88"/>
        <v>1.3452914798206317E-2</v>
      </c>
      <c r="L835" s="157" t="e">
        <f t="shared" si="88"/>
        <v>#DIV/0!</v>
      </c>
      <c r="M835" s="157" t="e">
        <f t="shared" si="88"/>
        <v>#DIV/0!</v>
      </c>
      <c r="N835" s="158">
        <f t="shared" si="89"/>
        <v>3.1952909573764532</v>
      </c>
      <c r="O835" s="158">
        <f t="shared" si="89"/>
        <v>2.0464114832535949</v>
      </c>
      <c r="P835" s="158">
        <f t="shared" si="89"/>
        <v>1.064788732394369</v>
      </c>
      <c r="Q835" s="158">
        <f t="shared" si="89"/>
        <v>1.4739130434782572</v>
      </c>
      <c r="R835" s="158" t="e">
        <f t="shared" si="89"/>
        <v>#DIV/0!</v>
      </c>
      <c r="S835" s="158" t="e">
        <f t="shared" si="89"/>
        <v>#DIV/0!</v>
      </c>
      <c r="T835" s="159">
        <f t="shared" si="85"/>
        <v>4.5851132591262207</v>
      </c>
      <c r="V835" s="159">
        <f t="shared" si="86"/>
        <v>3.1952909573764532</v>
      </c>
      <c r="W835" s="159">
        <f t="shared" si="87"/>
        <v>4.5851132591262207</v>
      </c>
    </row>
    <row r="836" spans="1:23" x14ac:dyDescent="0.25">
      <c r="A836" s="154">
        <v>39611</v>
      </c>
      <c r="B836" s="155">
        <v>3084.63</v>
      </c>
      <c r="C836" s="156">
        <v>11.86</v>
      </c>
      <c r="D836" s="155">
        <v>2.15</v>
      </c>
      <c r="E836" s="155">
        <v>6.85</v>
      </c>
      <c r="F836" s="160"/>
      <c r="G836" s="160"/>
      <c r="H836" s="157">
        <f t="shared" si="88"/>
        <v>-1.7727605642772981E-2</v>
      </c>
      <c r="I836" s="157">
        <f t="shared" si="88"/>
        <v>-2.9459901800327426E-2</v>
      </c>
      <c r="J836" s="157">
        <f t="shared" si="88"/>
        <v>-4.6296296296297612E-3</v>
      </c>
      <c r="K836" s="157">
        <f t="shared" si="88"/>
        <v>1.0324483775811188E-2</v>
      </c>
      <c r="L836" s="157" t="e">
        <f t="shared" si="88"/>
        <v>#DIV/0!</v>
      </c>
      <c r="M836" s="157" t="e">
        <f t="shared" si="88"/>
        <v>#DIV/0!</v>
      </c>
      <c r="N836" s="158">
        <f t="shared" si="89"/>
        <v>3.138646099370165</v>
      </c>
      <c r="O836" s="158">
        <f t="shared" si="89"/>
        <v>1.9861244019138815</v>
      </c>
      <c r="P836" s="158">
        <f t="shared" si="89"/>
        <v>1.0598591549295802</v>
      </c>
      <c r="Q836" s="158">
        <f t="shared" si="89"/>
        <v>1.4891304347826051</v>
      </c>
      <c r="R836" s="158" t="e">
        <f t="shared" si="89"/>
        <v>#DIV/0!</v>
      </c>
      <c r="S836" s="158" t="e">
        <f t="shared" si="89"/>
        <v>#DIV/0!</v>
      </c>
      <c r="T836" s="159">
        <f t="shared" si="85"/>
        <v>4.5351139916260665</v>
      </c>
      <c r="V836" s="159">
        <f t="shared" si="86"/>
        <v>3.138646099370165</v>
      </c>
      <c r="W836" s="159">
        <f t="shared" si="87"/>
        <v>4.5351139916260665</v>
      </c>
    </row>
    <row r="837" spans="1:23" x14ac:dyDescent="0.25">
      <c r="A837" s="154">
        <v>39612</v>
      </c>
      <c r="B837" s="155">
        <v>2979.12</v>
      </c>
      <c r="C837" s="156">
        <v>11.82</v>
      </c>
      <c r="D837" s="155">
        <v>2.16</v>
      </c>
      <c r="E837" s="155">
        <v>7.08</v>
      </c>
      <c r="F837" s="160"/>
      <c r="G837" s="160"/>
      <c r="H837" s="157">
        <f t="shared" si="88"/>
        <v>-3.4205074838797644E-2</v>
      </c>
      <c r="I837" s="157">
        <f t="shared" si="88"/>
        <v>-3.3726812816188279E-3</v>
      </c>
      <c r="J837" s="157">
        <f t="shared" si="88"/>
        <v>4.6511627906977715E-3</v>
      </c>
      <c r="K837" s="157">
        <f t="shared" si="88"/>
        <v>3.3576642335766405E-2</v>
      </c>
      <c r="L837" s="157" t="e">
        <f t="shared" si="88"/>
        <v>#DIV/0!</v>
      </c>
      <c r="M837" s="157" t="e">
        <f t="shared" si="88"/>
        <v>#DIV/0!</v>
      </c>
      <c r="N837" s="158">
        <f t="shared" si="89"/>
        <v>3.0312884746487083</v>
      </c>
      <c r="O837" s="158">
        <f t="shared" si="89"/>
        <v>1.9794258373205802</v>
      </c>
      <c r="P837" s="158">
        <f t="shared" si="89"/>
        <v>1.064788732394369</v>
      </c>
      <c r="Q837" s="158">
        <f t="shared" si="89"/>
        <v>1.5391304347826049</v>
      </c>
      <c r="R837" s="158" t="e">
        <f t="shared" si="89"/>
        <v>#DIV/0!</v>
      </c>
      <c r="S837" s="158" t="e">
        <f t="shared" si="89"/>
        <v>#DIV/0!</v>
      </c>
      <c r="T837" s="159">
        <f t="shared" si="85"/>
        <v>4.5833450044975539</v>
      </c>
      <c r="V837" s="159">
        <f t="shared" si="86"/>
        <v>3.0312884746487083</v>
      </c>
      <c r="W837" s="159">
        <f t="shared" si="87"/>
        <v>4.5833450044975539</v>
      </c>
    </row>
    <row r="838" spans="1:23" x14ac:dyDescent="0.25">
      <c r="A838" s="154">
        <v>39615</v>
      </c>
      <c r="B838" s="155">
        <v>2952.24</v>
      </c>
      <c r="C838" s="156">
        <v>12.28</v>
      </c>
      <c r="D838" s="155">
        <v>2.19</v>
      </c>
      <c r="E838" s="155">
        <v>7.57</v>
      </c>
      <c r="F838" s="160"/>
      <c r="G838" s="160"/>
      <c r="H838" s="157">
        <f t="shared" si="88"/>
        <v>-9.0227986788045111E-3</v>
      </c>
      <c r="I838" s="157">
        <f t="shared" si="88"/>
        <v>3.891708967851093E-2</v>
      </c>
      <c r="J838" s="157">
        <f t="shared" si="88"/>
        <v>1.388888888888884E-2</v>
      </c>
      <c r="K838" s="157">
        <f t="shared" si="88"/>
        <v>6.9209039548022711E-2</v>
      </c>
      <c r="L838" s="157" t="e">
        <f t="shared" si="88"/>
        <v>#DIV/0!</v>
      </c>
      <c r="M838" s="157" t="e">
        <f t="shared" si="88"/>
        <v>#DIV/0!</v>
      </c>
      <c r="N838" s="158">
        <f t="shared" si="89"/>
        <v>3.0039377690045725</v>
      </c>
      <c r="O838" s="158">
        <f t="shared" si="89"/>
        <v>2.056459330143547</v>
      </c>
      <c r="P838" s="158">
        <f t="shared" si="89"/>
        <v>1.0795774647887353</v>
      </c>
      <c r="Q838" s="158">
        <f t="shared" si="89"/>
        <v>1.6456521739130396</v>
      </c>
      <c r="R838" s="158" t="e">
        <f t="shared" si="89"/>
        <v>#DIV/0!</v>
      </c>
      <c r="S838" s="158" t="e">
        <f t="shared" si="89"/>
        <v>#DIV/0!</v>
      </c>
      <c r="T838" s="159">
        <f t="shared" ref="T838:T901" si="90">SUM(O838:Q838)</f>
        <v>4.7816889688453221</v>
      </c>
      <c r="V838" s="159">
        <f t="shared" ref="V838:V901" si="91">N838</f>
        <v>3.0039377690045725</v>
      </c>
      <c r="W838" s="159">
        <f t="shared" ref="W838:W901" si="92">T838</f>
        <v>4.7816889688453221</v>
      </c>
    </row>
    <row r="839" spans="1:23" x14ac:dyDescent="0.25">
      <c r="A839" s="154">
        <v>39616</v>
      </c>
      <c r="B839" s="155">
        <v>2842.68</v>
      </c>
      <c r="C839" s="156">
        <v>12.11</v>
      </c>
      <c r="D839" s="155">
        <v>2.25</v>
      </c>
      <c r="E839" s="155">
        <v>7.31</v>
      </c>
      <c r="F839" s="160"/>
      <c r="G839" s="160"/>
      <c r="H839" s="157">
        <f t="shared" si="88"/>
        <v>-3.7110803999674813E-2</v>
      </c>
      <c r="I839" s="157">
        <f t="shared" si="88"/>
        <v>-1.3843648208469062E-2</v>
      </c>
      <c r="J839" s="157">
        <f t="shared" si="88"/>
        <v>2.7397260273972712E-2</v>
      </c>
      <c r="K839" s="157">
        <f t="shared" si="88"/>
        <v>-3.4346103038309206E-2</v>
      </c>
      <c r="L839" s="157" t="e">
        <f t="shared" si="88"/>
        <v>#DIV/0!</v>
      </c>
      <c r="M839" s="157" t="e">
        <f t="shared" si="88"/>
        <v>#DIV/0!</v>
      </c>
      <c r="N839" s="158">
        <f t="shared" si="89"/>
        <v>2.8924592232318234</v>
      </c>
      <c r="O839" s="158">
        <f t="shared" si="89"/>
        <v>2.0279904306220158</v>
      </c>
      <c r="P839" s="158">
        <f t="shared" si="89"/>
        <v>1.1091549295774679</v>
      </c>
      <c r="Q839" s="158">
        <f t="shared" si="89"/>
        <v>1.5891304347826047</v>
      </c>
      <c r="R839" s="158" t="e">
        <f t="shared" si="89"/>
        <v>#DIV/0!</v>
      </c>
      <c r="S839" s="158" t="e">
        <f t="shared" si="89"/>
        <v>#DIV/0!</v>
      </c>
      <c r="T839" s="159">
        <f t="shared" si="90"/>
        <v>4.7262757949820884</v>
      </c>
      <c r="V839" s="159">
        <f t="shared" si="91"/>
        <v>2.8924592232318234</v>
      </c>
      <c r="W839" s="159">
        <f t="shared" si="92"/>
        <v>4.7262757949820884</v>
      </c>
    </row>
    <row r="840" spans="1:23" x14ac:dyDescent="0.25">
      <c r="A840" s="154">
        <v>39617</v>
      </c>
      <c r="B840" s="155">
        <v>2991.27</v>
      </c>
      <c r="C840" s="156">
        <v>12.61</v>
      </c>
      <c r="D840" s="155">
        <v>2.33</v>
      </c>
      <c r="E840" s="155">
        <v>7.68</v>
      </c>
      <c r="F840" s="160"/>
      <c r="G840" s="160"/>
      <c r="H840" s="157">
        <f t="shared" si="88"/>
        <v>5.2271096289417063E-2</v>
      </c>
      <c r="I840" s="157">
        <f t="shared" si="88"/>
        <v>4.1288191577208977E-2</v>
      </c>
      <c r="J840" s="157">
        <f t="shared" si="88"/>
        <v>3.5555555555555562E-2</v>
      </c>
      <c r="K840" s="157">
        <f t="shared" si="88"/>
        <v>5.0615595075239384E-2</v>
      </c>
      <c r="L840" s="157" t="e">
        <f t="shared" si="88"/>
        <v>#DIV/0!</v>
      </c>
      <c r="M840" s="157" t="e">
        <f t="shared" si="88"/>
        <v>#DIV/0!</v>
      </c>
      <c r="N840" s="158">
        <f t="shared" si="89"/>
        <v>3.0436512378025866</v>
      </c>
      <c r="O840" s="158">
        <f t="shared" si="89"/>
        <v>2.1117224880382839</v>
      </c>
      <c r="P840" s="158">
        <f t="shared" si="89"/>
        <v>1.1485915492957779</v>
      </c>
      <c r="Q840" s="158">
        <f t="shared" si="89"/>
        <v>1.6695652173913003</v>
      </c>
      <c r="R840" s="158" t="e">
        <f t="shared" si="89"/>
        <v>#DIV/0!</v>
      </c>
      <c r="S840" s="158" t="e">
        <f t="shared" si="89"/>
        <v>#DIV/0!</v>
      </c>
      <c r="T840" s="159">
        <f t="shared" si="90"/>
        <v>4.9298792547253623</v>
      </c>
      <c r="V840" s="159">
        <f t="shared" si="91"/>
        <v>3.0436512378025866</v>
      </c>
      <c r="W840" s="159">
        <f t="shared" si="92"/>
        <v>4.9298792547253623</v>
      </c>
    </row>
    <row r="841" spans="1:23" x14ac:dyDescent="0.25">
      <c r="A841" s="154">
        <v>39618</v>
      </c>
      <c r="B841" s="155">
        <v>2773.08</v>
      </c>
      <c r="C841" s="156">
        <v>11.94</v>
      </c>
      <c r="D841" s="155">
        <v>2.14</v>
      </c>
      <c r="E841" s="155">
        <v>7.05</v>
      </c>
      <c r="F841" s="160"/>
      <c r="G841" s="160"/>
      <c r="H841" s="157">
        <f t="shared" si="88"/>
        <v>-7.294226198236875E-2</v>
      </c>
      <c r="I841" s="157">
        <f t="shared" si="88"/>
        <v>-5.3132434575733578E-2</v>
      </c>
      <c r="J841" s="157">
        <f t="shared" si="88"/>
        <v>-8.1545064377682386E-2</v>
      </c>
      <c r="K841" s="157">
        <f t="shared" si="88"/>
        <v>-8.203125E-2</v>
      </c>
      <c r="L841" s="157" t="e">
        <f t="shared" si="88"/>
        <v>#DIV/0!</v>
      </c>
      <c r="M841" s="157" t="e">
        <f t="shared" si="88"/>
        <v>#DIV/0!</v>
      </c>
      <c r="N841" s="158">
        <f t="shared" si="89"/>
        <v>2.8216404318318293</v>
      </c>
      <c r="O841" s="158">
        <f t="shared" si="89"/>
        <v>1.9995215311004844</v>
      </c>
      <c r="P841" s="158">
        <f t="shared" si="89"/>
        <v>1.0549295774647918</v>
      </c>
      <c r="Q841" s="158">
        <f t="shared" si="89"/>
        <v>1.5326086956521701</v>
      </c>
      <c r="R841" s="158" t="e">
        <f t="shared" si="89"/>
        <v>#DIV/0!</v>
      </c>
      <c r="S841" s="158" t="e">
        <f t="shared" si="89"/>
        <v>#DIV/0!</v>
      </c>
      <c r="T841" s="159">
        <f t="shared" si="90"/>
        <v>4.5870598042174464</v>
      </c>
      <c r="V841" s="159">
        <f t="shared" si="91"/>
        <v>2.8216404318318293</v>
      </c>
      <c r="W841" s="159">
        <f t="shared" si="92"/>
        <v>4.5870598042174464</v>
      </c>
    </row>
    <row r="842" spans="1:23" x14ac:dyDescent="0.25">
      <c r="A842" s="154">
        <v>39619</v>
      </c>
      <c r="B842" s="155">
        <v>2849.67</v>
      </c>
      <c r="C842" s="156">
        <v>12.5</v>
      </c>
      <c r="D842" s="155">
        <v>2.2799999999999998</v>
      </c>
      <c r="E842" s="155">
        <v>7.24</v>
      </c>
      <c r="F842" s="160"/>
      <c r="G842" s="160"/>
      <c r="H842" s="157">
        <f t="shared" si="88"/>
        <v>2.7619109437881484E-2</v>
      </c>
      <c r="I842" s="157">
        <f t="shared" si="88"/>
        <v>4.6901172529313362E-2</v>
      </c>
      <c r="J842" s="157">
        <f t="shared" si="88"/>
        <v>6.5420560747663448E-2</v>
      </c>
      <c r="K842" s="157">
        <f t="shared" si="88"/>
        <v>2.6950354609929228E-2</v>
      </c>
      <c r="L842" s="157" t="e">
        <f t="shared" si="88"/>
        <v>#DIV/0!</v>
      </c>
      <c r="M842" s="157" t="e">
        <f t="shared" si="88"/>
        <v>#DIV/0!</v>
      </c>
      <c r="N842" s="158">
        <f t="shared" si="89"/>
        <v>2.8995716277129437</v>
      </c>
      <c r="O842" s="158">
        <f t="shared" si="89"/>
        <v>2.0933014354067052</v>
      </c>
      <c r="P842" s="158">
        <f t="shared" si="89"/>
        <v>1.1239436619718342</v>
      </c>
      <c r="Q842" s="158">
        <f t="shared" si="89"/>
        <v>1.5739130434782571</v>
      </c>
      <c r="R842" s="158" t="e">
        <f t="shared" si="89"/>
        <v>#DIV/0!</v>
      </c>
      <c r="S842" s="158" t="e">
        <f t="shared" si="89"/>
        <v>#DIV/0!</v>
      </c>
      <c r="T842" s="159">
        <f t="shared" si="90"/>
        <v>4.7911581408567958</v>
      </c>
      <c r="V842" s="159">
        <f t="shared" si="91"/>
        <v>2.8995716277129437</v>
      </c>
      <c r="W842" s="159">
        <f t="shared" si="92"/>
        <v>4.7911581408567958</v>
      </c>
    </row>
    <row r="843" spans="1:23" x14ac:dyDescent="0.25">
      <c r="A843" s="154">
        <v>39622</v>
      </c>
      <c r="B843" s="155">
        <v>2789.94</v>
      </c>
      <c r="C843" s="156">
        <v>12.05</v>
      </c>
      <c r="D843" s="155">
        <v>2.2799999999999998</v>
      </c>
      <c r="E843" s="155">
        <v>7.42</v>
      </c>
      <c r="F843" s="160"/>
      <c r="G843" s="160"/>
      <c r="H843" s="157">
        <f t="shared" si="88"/>
        <v>-2.0960321721462449E-2</v>
      </c>
      <c r="I843" s="157">
        <f t="shared" si="88"/>
        <v>-3.5999999999999921E-2</v>
      </c>
      <c r="J843" s="157">
        <f t="shared" si="88"/>
        <v>0</v>
      </c>
      <c r="K843" s="157">
        <f t="shared" si="88"/>
        <v>2.4861878453038555E-2</v>
      </c>
      <c r="L843" s="157" t="e">
        <f t="shared" si="88"/>
        <v>#DIV/0!</v>
      </c>
      <c r="M843" s="157" t="e">
        <f t="shared" si="88"/>
        <v>#DIV/0!</v>
      </c>
      <c r="N843" s="158">
        <f t="shared" si="89"/>
        <v>2.838795673541656</v>
      </c>
      <c r="O843" s="158">
        <f t="shared" si="89"/>
        <v>2.0179425837320641</v>
      </c>
      <c r="P843" s="158">
        <f t="shared" si="89"/>
        <v>1.1239436619718342</v>
      </c>
      <c r="Q843" s="158">
        <f t="shared" si="89"/>
        <v>1.6130434782608656</v>
      </c>
      <c r="R843" s="158" t="e">
        <f t="shared" si="89"/>
        <v>#DIV/0!</v>
      </c>
      <c r="S843" s="158" t="e">
        <f t="shared" si="89"/>
        <v>#DIV/0!</v>
      </c>
      <c r="T843" s="159">
        <f t="shared" si="90"/>
        <v>4.7549297239647643</v>
      </c>
      <c r="V843" s="159">
        <f t="shared" si="91"/>
        <v>2.838795673541656</v>
      </c>
      <c r="W843" s="159">
        <f t="shared" si="92"/>
        <v>4.7549297239647643</v>
      </c>
    </row>
    <row r="844" spans="1:23" x14ac:dyDescent="0.25">
      <c r="A844" s="154">
        <v>39623</v>
      </c>
      <c r="B844" s="155">
        <v>2851.92</v>
      </c>
      <c r="C844" s="156">
        <v>12.23</v>
      </c>
      <c r="D844" s="155">
        <v>2.35</v>
      </c>
      <c r="E844" s="155">
        <v>7.9</v>
      </c>
      <c r="F844" s="160"/>
      <c r="G844" s="160"/>
      <c r="H844" s="157">
        <f t="shared" si="88"/>
        <v>2.2215531516806886E-2</v>
      </c>
      <c r="I844" s="157">
        <f t="shared" si="88"/>
        <v>1.4937759336099532E-2</v>
      </c>
      <c r="J844" s="157">
        <f t="shared" si="88"/>
        <v>3.0701754385965119E-2</v>
      </c>
      <c r="K844" s="157">
        <f t="shared" si="88"/>
        <v>6.4690026954177915E-2</v>
      </c>
      <c r="L844" s="157" t="e">
        <f t="shared" si="88"/>
        <v>#DIV/0!</v>
      </c>
      <c r="M844" s="157" t="e">
        <f t="shared" si="88"/>
        <v>#DIV/0!</v>
      </c>
      <c r="N844" s="158">
        <f t="shared" si="89"/>
        <v>2.9018610282969957</v>
      </c>
      <c r="O844" s="158">
        <f t="shared" si="89"/>
        <v>2.0480861244019204</v>
      </c>
      <c r="P844" s="158">
        <f t="shared" si="89"/>
        <v>1.1584507042253556</v>
      </c>
      <c r="Q844" s="158">
        <f t="shared" si="89"/>
        <v>1.7173913043478219</v>
      </c>
      <c r="R844" s="158" t="e">
        <f t="shared" si="89"/>
        <v>#DIV/0!</v>
      </c>
      <c r="S844" s="158" t="e">
        <f t="shared" si="89"/>
        <v>#DIV/0!</v>
      </c>
      <c r="T844" s="159">
        <f t="shared" si="90"/>
        <v>4.9239281329750977</v>
      </c>
      <c r="V844" s="159">
        <f t="shared" si="91"/>
        <v>2.9018610282969957</v>
      </c>
      <c r="W844" s="159">
        <f t="shared" si="92"/>
        <v>4.9239281329750977</v>
      </c>
    </row>
    <row r="845" spans="1:23" x14ac:dyDescent="0.25">
      <c r="A845" s="154">
        <v>39624</v>
      </c>
      <c r="B845" s="155">
        <v>2969.54</v>
      </c>
      <c r="C845" s="156">
        <v>12.53</v>
      </c>
      <c r="D845" s="155">
        <v>2.41</v>
      </c>
      <c r="E845" s="155">
        <v>8.2100000000000009</v>
      </c>
      <c r="F845" s="160"/>
      <c r="G845" s="160"/>
      <c r="H845" s="157">
        <f t="shared" si="88"/>
        <v>4.1242391090914099E-2</v>
      </c>
      <c r="I845" s="157">
        <f t="shared" si="88"/>
        <v>2.4529844644317178E-2</v>
      </c>
      <c r="J845" s="157">
        <f t="shared" si="88"/>
        <v>2.5531914893617058E-2</v>
      </c>
      <c r="K845" s="157">
        <f t="shared" si="88"/>
        <v>3.9240506329113911E-2</v>
      </c>
      <c r="L845" s="157" t="e">
        <f t="shared" si="88"/>
        <v>#DIV/0!</v>
      </c>
      <c r="M845" s="157" t="e">
        <f t="shared" si="88"/>
        <v>#DIV/0!</v>
      </c>
      <c r="N845" s="158">
        <f t="shared" si="89"/>
        <v>3.0215407157175025</v>
      </c>
      <c r="O845" s="158">
        <f t="shared" si="89"/>
        <v>2.0983253588516813</v>
      </c>
      <c r="P845" s="158">
        <f t="shared" si="89"/>
        <v>1.1880281690140881</v>
      </c>
      <c r="Q845" s="158">
        <f t="shared" si="89"/>
        <v>1.7847826086956478</v>
      </c>
      <c r="R845" s="158" t="e">
        <f t="shared" si="89"/>
        <v>#DIV/0!</v>
      </c>
      <c r="S845" s="158" t="e">
        <f t="shared" si="89"/>
        <v>#DIV/0!</v>
      </c>
      <c r="T845" s="159">
        <f t="shared" si="90"/>
        <v>5.0711361365614174</v>
      </c>
      <c r="V845" s="159">
        <f t="shared" si="91"/>
        <v>3.0215407157175025</v>
      </c>
      <c r="W845" s="159">
        <f t="shared" si="92"/>
        <v>5.0711361365614174</v>
      </c>
    </row>
    <row r="846" spans="1:23" x14ac:dyDescent="0.25">
      <c r="A846" s="154">
        <v>39625</v>
      </c>
      <c r="B846" s="155">
        <v>2980.91</v>
      </c>
      <c r="C846" s="156">
        <v>12.49</v>
      </c>
      <c r="D846" s="155">
        <v>2.4</v>
      </c>
      <c r="E846" s="155">
        <v>8.16</v>
      </c>
      <c r="F846" s="160"/>
      <c r="G846" s="160"/>
      <c r="H846" s="157">
        <f t="shared" si="88"/>
        <v>3.8288758528257638E-3</v>
      </c>
      <c r="I846" s="157">
        <f t="shared" si="88"/>
        <v>-3.1923383878690315E-3</v>
      </c>
      <c r="J846" s="157">
        <f t="shared" si="88"/>
        <v>-4.1493775933610921E-3</v>
      </c>
      <c r="K846" s="157">
        <f t="shared" si="88"/>
        <v>-6.0901339829476653E-3</v>
      </c>
      <c r="L846" s="157" t="e">
        <f t="shared" si="88"/>
        <v>#DIV/0!</v>
      </c>
      <c r="M846" s="157" t="e">
        <f t="shared" si="88"/>
        <v>#DIV/0!</v>
      </c>
      <c r="N846" s="158">
        <f t="shared" si="89"/>
        <v>3.0331098200022431</v>
      </c>
      <c r="O846" s="158">
        <f t="shared" si="89"/>
        <v>2.0916267942583802</v>
      </c>
      <c r="P846" s="158">
        <f t="shared" si="89"/>
        <v>1.1830985915492993</v>
      </c>
      <c r="Q846" s="158">
        <f t="shared" si="89"/>
        <v>1.7739130434782564</v>
      </c>
      <c r="R846" s="158" t="e">
        <f t="shared" si="89"/>
        <v>#DIV/0!</v>
      </c>
      <c r="S846" s="158" t="e">
        <f t="shared" si="89"/>
        <v>#DIV/0!</v>
      </c>
      <c r="T846" s="159">
        <f t="shared" si="90"/>
        <v>5.0486384292859352</v>
      </c>
      <c r="V846" s="159">
        <f t="shared" si="91"/>
        <v>3.0331098200022431</v>
      </c>
      <c r="W846" s="159">
        <f t="shared" si="92"/>
        <v>5.0486384292859352</v>
      </c>
    </row>
    <row r="847" spans="1:23" x14ac:dyDescent="0.25">
      <c r="A847" s="154">
        <v>39626</v>
      </c>
      <c r="B847" s="155">
        <v>2816.02</v>
      </c>
      <c r="C847" s="156">
        <v>12.49</v>
      </c>
      <c r="D847" s="155">
        <v>2.2599999999999998</v>
      </c>
      <c r="E847" s="155">
        <v>7.45</v>
      </c>
      <c r="F847" s="160"/>
      <c r="G847" s="160"/>
      <c r="H847" s="157">
        <f t="shared" si="88"/>
        <v>-5.5315323173124931E-2</v>
      </c>
      <c r="I847" s="157">
        <f t="shared" si="88"/>
        <v>0</v>
      </c>
      <c r="J847" s="157">
        <f t="shared" si="88"/>
        <v>-5.8333333333333348E-2</v>
      </c>
      <c r="K847" s="157">
        <f t="shared" si="88"/>
        <v>-8.7009803921568651E-2</v>
      </c>
      <c r="L847" s="157" t="e">
        <f t="shared" si="88"/>
        <v>#DIV/0!</v>
      </c>
      <c r="M847" s="157" t="e">
        <f t="shared" si="88"/>
        <v>#DIV/0!</v>
      </c>
      <c r="N847" s="158">
        <f t="shared" si="89"/>
        <v>2.8653323700892401</v>
      </c>
      <c r="O847" s="158">
        <f t="shared" si="89"/>
        <v>2.0916267942583802</v>
      </c>
      <c r="P847" s="158">
        <f t="shared" si="89"/>
        <v>1.1140845070422569</v>
      </c>
      <c r="Q847" s="158">
        <f t="shared" si="89"/>
        <v>1.6195652173913002</v>
      </c>
      <c r="R847" s="158" t="e">
        <f t="shared" si="89"/>
        <v>#DIV/0!</v>
      </c>
      <c r="S847" s="158" t="e">
        <f t="shared" si="89"/>
        <v>#DIV/0!</v>
      </c>
      <c r="T847" s="159">
        <f t="shared" si="90"/>
        <v>4.8252765186919371</v>
      </c>
      <c r="V847" s="159">
        <f t="shared" si="91"/>
        <v>2.8653323700892401</v>
      </c>
      <c r="W847" s="159">
        <f t="shared" si="92"/>
        <v>4.8252765186919371</v>
      </c>
    </row>
    <row r="848" spans="1:23" x14ac:dyDescent="0.25">
      <c r="A848" s="154">
        <v>39629</v>
      </c>
      <c r="B848" s="155">
        <v>2791.82</v>
      </c>
      <c r="C848" s="156">
        <v>11.87</v>
      </c>
      <c r="D848" s="155">
        <v>2.34</v>
      </c>
      <c r="E848" s="155">
        <v>7.6</v>
      </c>
      <c r="F848" s="160"/>
      <c r="G848" s="160"/>
      <c r="H848" s="157">
        <f t="shared" si="88"/>
        <v>-8.5936889652771242E-3</v>
      </c>
      <c r="I848" s="157">
        <f t="shared" si="88"/>
        <v>-4.9639711769415618E-2</v>
      </c>
      <c r="J848" s="157">
        <f t="shared" si="88"/>
        <v>3.539823008849563E-2</v>
      </c>
      <c r="K848" s="157">
        <f t="shared" si="88"/>
        <v>2.0134228187919323E-2</v>
      </c>
      <c r="L848" s="157" t="e">
        <f t="shared" si="88"/>
        <v>#DIV/0!</v>
      </c>
      <c r="M848" s="157" t="e">
        <f t="shared" si="88"/>
        <v>#DIV/0!</v>
      </c>
      <c r="N848" s="158">
        <f t="shared" si="89"/>
        <v>2.8407085949185529</v>
      </c>
      <c r="O848" s="158">
        <f t="shared" si="89"/>
        <v>1.9877990430622074</v>
      </c>
      <c r="P848" s="158">
        <f t="shared" si="89"/>
        <v>1.153521126760567</v>
      </c>
      <c r="Q848" s="158">
        <f t="shared" si="89"/>
        <v>1.6521739130434738</v>
      </c>
      <c r="R848" s="158" t="e">
        <f t="shared" si="89"/>
        <v>#DIV/0!</v>
      </c>
      <c r="S848" s="158" t="e">
        <f t="shared" si="89"/>
        <v>#DIV/0!</v>
      </c>
      <c r="T848" s="159">
        <f t="shared" si="90"/>
        <v>4.793494082866248</v>
      </c>
      <c r="V848" s="159">
        <f t="shared" si="91"/>
        <v>2.8407085949185529</v>
      </c>
      <c r="W848" s="159">
        <f t="shared" si="92"/>
        <v>4.793494082866248</v>
      </c>
    </row>
    <row r="849" spans="1:23" x14ac:dyDescent="0.25">
      <c r="A849" s="154">
        <v>39630</v>
      </c>
      <c r="B849" s="155">
        <v>2698.35</v>
      </c>
      <c r="C849" s="156">
        <v>10.69</v>
      </c>
      <c r="D849" s="155">
        <v>2.34</v>
      </c>
      <c r="E849" s="155">
        <v>7.86</v>
      </c>
      <c r="F849" s="160"/>
      <c r="G849" s="160"/>
      <c r="H849" s="157">
        <f t="shared" si="88"/>
        <v>-3.347995214591204E-2</v>
      </c>
      <c r="I849" s="157">
        <f t="shared" si="88"/>
        <v>-9.9410278011794473E-2</v>
      </c>
      <c r="J849" s="157">
        <f t="shared" si="88"/>
        <v>0</v>
      </c>
      <c r="K849" s="157">
        <f t="shared" si="88"/>
        <v>3.4210526315789469E-2</v>
      </c>
      <c r="L849" s="157" t="e">
        <f t="shared" si="88"/>
        <v>#DIV/0!</v>
      </c>
      <c r="M849" s="157" t="e">
        <f t="shared" si="88"/>
        <v>#DIV/0!</v>
      </c>
      <c r="N849" s="158">
        <f t="shared" si="89"/>
        <v>2.7456018071001989</v>
      </c>
      <c r="O849" s="158">
        <f t="shared" si="89"/>
        <v>1.7901913875598143</v>
      </c>
      <c r="P849" s="158">
        <f t="shared" si="89"/>
        <v>1.153521126760567</v>
      </c>
      <c r="Q849" s="158">
        <f t="shared" si="89"/>
        <v>1.7086956521739085</v>
      </c>
      <c r="R849" s="158" t="e">
        <f t="shared" si="89"/>
        <v>#DIV/0!</v>
      </c>
      <c r="S849" s="158" t="e">
        <f t="shared" si="89"/>
        <v>#DIV/0!</v>
      </c>
      <c r="T849" s="159">
        <f t="shared" si="90"/>
        <v>4.6524081664942898</v>
      </c>
      <c r="V849" s="159">
        <f t="shared" si="91"/>
        <v>2.7456018071001989</v>
      </c>
      <c r="W849" s="159">
        <f t="shared" si="92"/>
        <v>4.6524081664942898</v>
      </c>
    </row>
    <row r="850" spans="1:23" x14ac:dyDescent="0.25">
      <c r="A850" s="154">
        <v>39631</v>
      </c>
      <c r="B850" s="155">
        <v>2699.6</v>
      </c>
      <c r="C850" s="156">
        <v>10.53</v>
      </c>
      <c r="D850" s="155">
        <v>2.4300000000000002</v>
      </c>
      <c r="E850" s="155">
        <v>8.07</v>
      </c>
      <c r="F850" s="160"/>
      <c r="G850" s="160"/>
      <c r="H850" s="157">
        <f t="shared" si="88"/>
        <v>4.6324605777603445E-4</v>
      </c>
      <c r="I850" s="157">
        <f t="shared" si="88"/>
        <v>-1.4967259120673537E-2</v>
      </c>
      <c r="J850" s="157">
        <f t="shared" si="88"/>
        <v>3.8461538461538547E-2</v>
      </c>
      <c r="K850" s="157">
        <f t="shared" si="88"/>
        <v>2.6717557251908497E-2</v>
      </c>
      <c r="L850" s="157" t="e">
        <f t="shared" si="88"/>
        <v>#DIV/0!</v>
      </c>
      <c r="M850" s="157" t="e">
        <f t="shared" si="88"/>
        <v>#DIV/0!</v>
      </c>
      <c r="N850" s="158">
        <f t="shared" si="89"/>
        <v>2.7468736963135609</v>
      </c>
      <c r="O850" s="158">
        <f t="shared" si="89"/>
        <v>1.7633971291866084</v>
      </c>
      <c r="P850" s="158">
        <f t="shared" si="89"/>
        <v>1.1978873239436658</v>
      </c>
      <c r="Q850" s="158">
        <f t="shared" si="89"/>
        <v>1.7543478260869521</v>
      </c>
      <c r="R850" s="158" t="e">
        <f t="shared" si="89"/>
        <v>#DIV/0!</v>
      </c>
      <c r="S850" s="158" t="e">
        <f t="shared" si="89"/>
        <v>#DIV/0!</v>
      </c>
      <c r="T850" s="159">
        <f t="shared" si="90"/>
        <v>4.7156322792172265</v>
      </c>
      <c r="V850" s="159">
        <f t="shared" si="91"/>
        <v>2.7468736963135609</v>
      </c>
      <c r="W850" s="159">
        <f t="shared" si="92"/>
        <v>4.7156322792172265</v>
      </c>
    </row>
    <row r="851" spans="1:23" x14ac:dyDescent="0.25">
      <c r="A851" s="154">
        <v>39632</v>
      </c>
      <c r="B851" s="155">
        <v>2760.61</v>
      </c>
      <c r="C851" s="156">
        <v>10.72</v>
      </c>
      <c r="D851" s="155">
        <v>2.5299999999999998</v>
      </c>
      <c r="E851" s="155">
        <v>8.49</v>
      </c>
      <c r="F851" s="160"/>
      <c r="G851" s="160"/>
      <c r="H851" s="157">
        <f t="shared" si="88"/>
        <v>2.2599644391761764E-2</v>
      </c>
      <c r="I851" s="157">
        <f t="shared" si="88"/>
        <v>1.804368471035156E-2</v>
      </c>
      <c r="J851" s="157">
        <f t="shared" si="88"/>
        <v>4.1152263374485409E-2</v>
      </c>
      <c r="K851" s="157">
        <f t="shared" si="88"/>
        <v>5.2044609665427455E-2</v>
      </c>
      <c r="L851" s="157" t="e">
        <f t="shared" si="88"/>
        <v>#DIV/0!</v>
      </c>
      <c r="M851" s="157" t="e">
        <f t="shared" si="88"/>
        <v>#DIV/0!</v>
      </c>
      <c r="N851" s="158">
        <f t="shared" si="89"/>
        <v>2.8089520650393318</v>
      </c>
      <c r="O851" s="158">
        <f t="shared" si="89"/>
        <v>1.7952153110047906</v>
      </c>
      <c r="P851" s="158">
        <f t="shared" si="89"/>
        <v>1.2471830985915531</v>
      </c>
      <c r="Q851" s="158">
        <f t="shared" si="89"/>
        <v>1.8456521739130387</v>
      </c>
      <c r="R851" s="158" t="e">
        <f t="shared" si="89"/>
        <v>#DIV/0!</v>
      </c>
      <c r="S851" s="158" t="e">
        <f t="shared" si="89"/>
        <v>#DIV/0!</v>
      </c>
      <c r="T851" s="159">
        <f t="shared" si="90"/>
        <v>4.8880505835093828</v>
      </c>
      <c r="V851" s="159">
        <f t="shared" si="91"/>
        <v>2.8089520650393318</v>
      </c>
      <c r="W851" s="159">
        <f t="shared" si="92"/>
        <v>4.8880505835093828</v>
      </c>
    </row>
    <row r="852" spans="1:23" x14ac:dyDescent="0.25">
      <c r="A852" s="154">
        <v>39633</v>
      </c>
      <c r="B852" s="155">
        <v>2741.85</v>
      </c>
      <c r="C852" s="156">
        <v>10.79</v>
      </c>
      <c r="D852" s="155">
        <v>2.48</v>
      </c>
      <c r="E852" s="155">
        <v>8.36</v>
      </c>
      <c r="F852" s="160"/>
      <c r="G852" s="160"/>
      <c r="H852" s="157">
        <f t="shared" si="88"/>
        <v>-6.7955995232938937E-3</v>
      </c>
      <c r="I852" s="157">
        <f t="shared" si="88"/>
        <v>6.5298507462685507E-3</v>
      </c>
      <c r="J852" s="157">
        <f t="shared" si="88"/>
        <v>-1.9762845849802257E-2</v>
      </c>
      <c r="K852" s="157">
        <f t="shared" ref="K852:M915" si="93">E852/E851-1</f>
        <v>-1.531213191990588E-2</v>
      </c>
      <c r="L852" s="157" t="e">
        <f t="shared" si="93"/>
        <v>#DIV/0!</v>
      </c>
      <c r="M852" s="157" t="e">
        <f t="shared" si="93"/>
        <v>#DIV/0!</v>
      </c>
      <c r="N852" s="158">
        <f t="shared" si="89"/>
        <v>2.7898635517251953</v>
      </c>
      <c r="O852" s="158">
        <f t="shared" si="89"/>
        <v>1.8069377990430679</v>
      </c>
      <c r="P852" s="158">
        <f t="shared" si="89"/>
        <v>1.2225352112676096</v>
      </c>
      <c r="Q852" s="158">
        <f t="shared" ref="Q852:S915" si="94">Q851*(1+K852)</f>
        <v>1.8173913043478211</v>
      </c>
      <c r="R852" s="158" t="e">
        <f t="shared" si="94"/>
        <v>#DIV/0!</v>
      </c>
      <c r="S852" s="158" t="e">
        <f t="shared" si="94"/>
        <v>#DIV/0!</v>
      </c>
      <c r="T852" s="159">
        <f t="shared" si="90"/>
        <v>4.8468643146584984</v>
      </c>
      <c r="V852" s="159">
        <f t="shared" si="91"/>
        <v>2.7898635517251953</v>
      </c>
      <c r="W852" s="159">
        <f t="shared" si="92"/>
        <v>4.8468643146584984</v>
      </c>
    </row>
    <row r="853" spans="1:23" x14ac:dyDescent="0.25">
      <c r="A853" s="154">
        <v>39636</v>
      </c>
      <c r="B853" s="155">
        <v>2882.76</v>
      </c>
      <c r="C853" s="156">
        <v>11.49</v>
      </c>
      <c r="D853" s="155">
        <v>2.63</v>
      </c>
      <c r="E853" s="155">
        <v>8.93</v>
      </c>
      <c r="F853" s="160"/>
      <c r="G853" s="160"/>
      <c r="H853" s="157">
        <f t="shared" ref="H853:M916" si="95">B853/B852-1</f>
        <v>5.1392308113135332E-2</v>
      </c>
      <c r="I853" s="157">
        <f t="shared" si="95"/>
        <v>6.4874884151992607E-2</v>
      </c>
      <c r="J853" s="157">
        <f t="shared" si="95"/>
        <v>6.0483870967741993E-2</v>
      </c>
      <c r="K853" s="157">
        <f t="shared" si="93"/>
        <v>6.8181818181818121E-2</v>
      </c>
      <c r="L853" s="157" t="e">
        <f t="shared" si="93"/>
        <v>#DIV/0!</v>
      </c>
      <c r="M853" s="157" t="e">
        <f t="shared" si="93"/>
        <v>#DIV/0!</v>
      </c>
      <c r="N853" s="158">
        <f t="shared" ref="N853:S916" si="96">N852*(1+H853)</f>
        <v>2.9332410789690626</v>
      </c>
      <c r="O853" s="158">
        <f t="shared" si="96"/>
        <v>1.9241626794258435</v>
      </c>
      <c r="P853" s="158">
        <f t="shared" si="96"/>
        <v>1.2964788732394408</v>
      </c>
      <c r="Q853" s="158">
        <f t="shared" si="94"/>
        <v>1.9413043478260816</v>
      </c>
      <c r="R853" s="158" t="e">
        <f t="shared" si="94"/>
        <v>#DIV/0!</v>
      </c>
      <c r="S853" s="158" t="e">
        <f t="shared" si="94"/>
        <v>#DIV/0!</v>
      </c>
      <c r="T853" s="159">
        <f t="shared" si="90"/>
        <v>5.1619459004913661</v>
      </c>
      <c r="V853" s="159">
        <f t="shared" si="91"/>
        <v>2.9332410789690626</v>
      </c>
      <c r="W853" s="159">
        <f t="shared" si="92"/>
        <v>5.1619459004913661</v>
      </c>
    </row>
    <row r="854" spans="1:23" x14ac:dyDescent="0.25">
      <c r="A854" s="154">
        <v>39637</v>
      </c>
      <c r="B854" s="155">
        <v>2901.84</v>
      </c>
      <c r="C854" s="156">
        <v>11.51</v>
      </c>
      <c r="D854" s="155">
        <v>2.62</v>
      </c>
      <c r="E854" s="155">
        <v>8.8000000000000007</v>
      </c>
      <c r="F854" s="160"/>
      <c r="G854" s="160"/>
      <c r="H854" s="157">
        <f t="shared" si="95"/>
        <v>6.6186571202597744E-3</v>
      </c>
      <c r="I854" s="157">
        <f t="shared" si="95"/>
        <v>1.7406440382941035E-3</v>
      </c>
      <c r="J854" s="157">
        <f t="shared" si="95"/>
        <v>-3.8022813688212143E-3</v>
      </c>
      <c r="K854" s="157">
        <f t="shared" si="93"/>
        <v>-1.4557670772676223E-2</v>
      </c>
      <c r="L854" s="157" t="e">
        <f t="shared" si="93"/>
        <v>#DIV/0!</v>
      </c>
      <c r="M854" s="157" t="e">
        <f t="shared" si="93"/>
        <v>#DIV/0!</v>
      </c>
      <c r="N854" s="158">
        <f t="shared" si="96"/>
        <v>2.9526551959218197</v>
      </c>
      <c r="O854" s="158">
        <f t="shared" si="96"/>
        <v>1.9275119617224941</v>
      </c>
      <c r="P854" s="158">
        <f t="shared" si="96"/>
        <v>1.2915492957746522</v>
      </c>
      <c r="Q854" s="158">
        <f t="shared" si="94"/>
        <v>1.9130434782608645</v>
      </c>
      <c r="R854" s="158" t="e">
        <f t="shared" si="94"/>
        <v>#DIV/0!</v>
      </c>
      <c r="S854" s="158" t="e">
        <f t="shared" si="94"/>
        <v>#DIV/0!</v>
      </c>
      <c r="T854" s="159">
        <f t="shared" si="90"/>
        <v>5.132104735758011</v>
      </c>
      <c r="V854" s="159">
        <f t="shared" si="91"/>
        <v>2.9526551959218197</v>
      </c>
      <c r="W854" s="159">
        <f t="shared" si="92"/>
        <v>5.132104735758011</v>
      </c>
    </row>
    <row r="855" spans="1:23" x14ac:dyDescent="0.25">
      <c r="A855" s="154">
        <v>39638</v>
      </c>
      <c r="B855" s="155">
        <v>3015.13</v>
      </c>
      <c r="C855" s="156">
        <v>12.15</v>
      </c>
      <c r="D855" s="155">
        <v>2.61</v>
      </c>
      <c r="E855" s="155">
        <v>8.8699999999999992</v>
      </c>
      <c r="F855" s="160"/>
      <c r="G855" s="160"/>
      <c r="H855" s="157">
        <f t="shared" si="95"/>
        <v>3.9040746560802697E-2</v>
      </c>
      <c r="I855" s="157">
        <f t="shared" si="95"/>
        <v>5.5603822762815058E-2</v>
      </c>
      <c r="J855" s="157">
        <f t="shared" si="95"/>
        <v>-3.8167938931298329E-3</v>
      </c>
      <c r="K855" s="157">
        <f t="shared" si="93"/>
        <v>7.9545454545453254E-3</v>
      </c>
      <c r="L855" s="157" t="e">
        <f t="shared" si="93"/>
        <v>#DIV/0!</v>
      </c>
      <c r="M855" s="157" t="e">
        <f t="shared" si="93"/>
        <v>#DIV/0!</v>
      </c>
      <c r="N855" s="158">
        <f t="shared" si="96"/>
        <v>3.0679290591072408</v>
      </c>
      <c r="O855" s="158">
        <f t="shared" si="96"/>
        <v>2.0346889952153178</v>
      </c>
      <c r="P855" s="158">
        <f t="shared" si="96"/>
        <v>1.2866197183098633</v>
      </c>
      <c r="Q855" s="158">
        <f t="shared" si="94"/>
        <v>1.9282608695652121</v>
      </c>
      <c r="R855" s="158" t="e">
        <f t="shared" si="94"/>
        <v>#DIV/0!</v>
      </c>
      <c r="S855" s="158" t="e">
        <f t="shared" si="94"/>
        <v>#DIV/0!</v>
      </c>
      <c r="T855" s="159">
        <f t="shared" si="90"/>
        <v>5.249569583090393</v>
      </c>
      <c r="V855" s="159">
        <f t="shared" si="91"/>
        <v>3.0679290591072408</v>
      </c>
      <c r="W855" s="159">
        <f t="shared" si="92"/>
        <v>5.249569583090393</v>
      </c>
    </row>
    <row r="856" spans="1:23" x14ac:dyDescent="0.25">
      <c r="A856" s="154">
        <v>39639</v>
      </c>
      <c r="B856" s="155">
        <v>2973.73</v>
      </c>
      <c r="C856" s="156">
        <v>12.17</v>
      </c>
      <c r="D856" s="155">
        <v>2.54</v>
      </c>
      <c r="E856" s="155">
        <v>8.3000000000000007</v>
      </c>
      <c r="F856" s="160"/>
      <c r="G856" s="160"/>
      <c r="H856" s="157">
        <f t="shared" si="95"/>
        <v>-1.3730751244556694E-2</v>
      </c>
      <c r="I856" s="157">
        <f t="shared" si="95"/>
        <v>1.6460905349793276E-3</v>
      </c>
      <c r="J856" s="157">
        <f t="shared" si="95"/>
        <v>-2.6819923371647403E-2</v>
      </c>
      <c r="K856" s="157">
        <f t="shared" si="93"/>
        <v>-6.4261555806087722E-2</v>
      </c>
      <c r="L856" s="157" t="e">
        <f t="shared" si="93"/>
        <v>#DIV/0!</v>
      </c>
      <c r="M856" s="157" t="e">
        <f t="shared" si="93"/>
        <v>#DIV/0!</v>
      </c>
      <c r="N856" s="158">
        <f t="shared" si="96"/>
        <v>3.0258040883606925</v>
      </c>
      <c r="O856" s="158">
        <f t="shared" si="96"/>
        <v>2.0380382775119683</v>
      </c>
      <c r="P856" s="158">
        <f t="shared" si="96"/>
        <v>1.2521126760563421</v>
      </c>
      <c r="Q856" s="158">
        <f t="shared" si="94"/>
        <v>1.8043478260869521</v>
      </c>
      <c r="R856" s="158" t="e">
        <f t="shared" si="94"/>
        <v>#DIV/0!</v>
      </c>
      <c r="S856" s="158" t="e">
        <f t="shared" si="94"/>
        <v>#DIV/0!</v>
      </c>
      <c r="T856" s="159">
        <f t="shared" si="90"/>
        <v>5.0944987796552628</v>
      </c>
      <c r="V856" s="159">
        <f t="shared" si="91"/>
        <v>3.0258040883606925</v>
      </c>
      <c r="W856" s="159">
        <f t="shared" si="92"/>
        <v>5.0944987796552628</v>
      </c>
    </row>
    <row r="857" spans="1:23" x14ac:dyDescent="0.25">
      <c r="A857" s="154">
        <v>39640</v>
      </c>
      <c r="B857" s="155">
        <v>2953.5</v>
      </c>
      <c r="C857" s="156">
        <v>12.19</v>
      </c>
      <c r="D857" s="155">
        <v>2.46</v>
      </c>
      <c r="E857" s="155">
        <v>8.3000000000000007</v>
      </c>
      <c r="F857" s="160"/>
      <c r="G857" s="160"/>
      <c r="H857" s="157">
        <f t="shared" si="95"/>
        <v>-6.8029040968750065E-3</v>
      </c>
      <c r="I857" s="157">
        <f t="shared" si="95"/>
        <v>1.6433853738702098E-3</v>
      </c>
      <c r="J857" s="157">
        <f t="shared" si="95"/>
        <v>-3.1496062992126039E-2</v>
      </c>
      <c r="K857" s="157">
        <f t="shared" si="93"/>
        <v>0</v>
      </c>
      <c r="L857" s="157" t="e">
        <f t="shared" si="93"/>
        <v>#DIV/0!</v>
      </c>
      <c r="M857" s="157" t="e">
        <f t="shared" si="93"/>
        <v>#DIV/0!</v>
      </c>
      <c r="N857" s="158">
        <f t="shared" si="96"/>
        <v>3.0052198333316422</v>
      </c>
      <c r="O857" s="158">
        <f t="shared" si="96"/>
        <v>2.0413875598086193</v>
      </c>
      <c r="P857" s="158">
        <f t="shared" si="96"/>
        <v>1.2126760563380321</v>
      </c>
      <c r="Q857" s="158">
        <f t="shared" si="94"/>
        <v>1.8043478260869521</v>
      </c>
      <c r="R857" s="158" t="e">
        <f t="shared" si="94"/>
        <v>#DIV/0!</v>
      </c>
      <c r="S857" s="158" t="e">
        <f t="shared" si="94"/>
        <v>#DIV/0!</v>
      </c>
      <c r="T857" s="159">
        <f t="shared" si="90"/>
        <v>5.0584114422336039</v>
      </c>
      <c r="V857" s="159">
        <f t="shared" si="91"/>
        <v>3.0052198333316422</v>
      </c>
      <c r="W857" s="159">
        <f t="shared" si="92"/>
        <v>5.0584114422336039</v>
      </c>
    </row>
    <row r="858" spans="1:23" x14ac:dyDescent="0.25">
      <c r="A858" s="154">
        <v>39643</v>
      </c>
      <c r="B858" s="155">
        <v>2975.87</v>
      </c>
      <c r="C858" s="156">
        <v>12.35</v>
      </c>
      <c r="D858" s="155">
        <v>2.4900000000000002</v>
      </c>
      <c r="E858" s="155">
        <v>8.4</v>
      </c>
      <c r="F858" s="160"/>
      <c r="G858" s="160"/>
      <c r="H858" s="157">
        <f t="shared" si="95"/>
        <v>7.5740646690367619E-3</v>
      </c>
      <c r="I858" s="157">
        <f t="shared" si="95"/>
        <v>1.3125512715340459E-2</v>
      </c>
      <c r="J858" s="157">
        <f t="shared" si="95"/>
        <v>1.2195121951219523E-2</v>
      </c>
      <c r="K858" s="157">
        <f t="shared" si="93"/>
        <v>1.2048192771084265E-2</v>
      </c>
      <c r="L858" s="157" t="e">
        <f t="shared" si="93"/>
        <v>#DIV/0!</v>
      </c>
      <c r="M858" s="157" t="e">
        <f t="shared" si="93"/>
        <v>#DIV/0!</v>
      </c>
      <c r="N858" s="158">
        <f t="shared" si="96"/>
        <v>3.0279815626939679</v>
      </c>
      <c r="O858" s="158">
        <f t="shared" si="96"/>
        <v>2.068181818181825</v>
      </c>
      <c r="P858" s="158">
        <f t="shared" si="96"/>
        <v>1.2274647887323984</v>
      </c>
      <c r="Q858" s="158">
        <f t="shared" si="94"/>
        <v>1.8260869565217346</v>
      </c>
      <c r="R858" s="158" t="e">
        <f t="shared" si="94"/>
        <v>#DIV/0!</v>
      </c>
      <c r="S858" s="158" t="e">
        <f t="shared" si="94"/>
        <v>#DIV/0!</v>
      </c>
      <c r="T858" s="159">
        <f t="shared" si="90"/>
        <v>5.1217335634359582</v>
      </c>
      <c r="V858" s="159">
        <f t="shared" si="91"/>
        <v>3.0279815626939679</v>
      </c>
      <c r="W858" s="159">
        <f t="shared" si="92"/>
        <v>5.1217335634359582</v>
      </c>
    </row>
    <row r="859" spans="1:23" x14ac:dyDescent="0.25">
      <c r="A859" s="154">
        <v>39644</v>
      </c>
      <c r="B859" s="155">
        <v>2852.98</v>
      </c>
      <c r="C859" s="156">
        <v>11.63</v>
      </c>
      <c r="D859" s="155">
        <v>2.48</v>
      </c>
      <c r="E859" s="155">
        <v>7.94</v>
      </c>
      <c r="F859" s="160"/>
      <c r="G859" s="160"/>
      <c r="H859" s="157">
        <f t="shared" si="95"/>
        <v>-4.1295486698007644E-2</v>
      </c>
      <c r="I859" s="157">
        <f t="shared" si="95"/>
        <v>-5.8299595141700356E-2</v>
      </c>
      <c r="J859" s="157">
        <f t="shared" si="95"/>
        <v>-4.0160642570281624E-3</v>
      </c>
      <c r="K859" s="157">
        <f t="shared" si="93"/>
        <v>-5.4761904761904789E-2</v>
      </c>
      <c r="L859" s="157" t="e">
        <f t="shared" si="93"/>
        <v>#DIV/0!</v>
      </c>
      <c r="M859" s="157" t="e">
        <f t="shared" si="93"/>
        <v>#DIV/0!</v>
      </c>
      <c r="N859" s="158">
        <f t="shared" si="96"/>
        <v>2.9029395903499267</v>
      </c>
      <c r="O859" s="158">
        <f t="shared" si="96"/>
        <v>1.9476076555023989</v>
      </c>
      <c r="P859" s="158">
        <f t="shared" si="96"/>
        <v>1.2225352112676096</v>
      </c>
      <c r="Q859" s="158">
        <f t="shared" si="94"/>
        <v>1.7260869565217347</v>
      </c>
      <c r="R859" s="158" t="e">
        <f t="shared" si="94"/>
        <v>#DIV/0!</v>
      </c>
      <c r="S859" s="158" t="e">
        <f t="shared" si="94"/>
        <v>#DIV/0!</v>
      </c>
      <c r="T859" s="159">
        <f t="shared" si="90"/>
        <v>4.8962298232917432</v>
      </c>
      <c r="V859" s="159">
        <f t="shared" si="91"/>
        <v>2.9029395903499267</v>
      </c>
      <c r="W859" s="159">
        <f t="shared" si="92"/>
        <v>4.8962298232917432</v>
      </c>
    </row>
    <row r="860" spans="1:23" x14ac:dyDescent="0.25">
      <c r="A860" s="154">
        <v>39645</v>
      </c>
      <c r="B860" s="155">
        <v>2745.6</v>
      </c>
      <c r="C860" s="156">
        <v>11.15</v>
      </c>
      <c r="D860" s="155">
        <v>2.38</v>
      </c>
      <c r="E860" s="155">
        <v>7.75</v>
      </c>
      <c r="F860" s="160"/>
      <c r="G860" s="160"/>
      <c r="H860" s="157">
        <f t="shared" si="95"/>
        <v>-3.7637838330447537E-2</v>
      </c>
      <c r="I860" s="157">
        <f t="shared" si="95"/>
        <v>-4.1272570937231357E-2</v>
      </c>
      <c r="J860" s="157">
        <f t="shared" si="95"/>
        <v>-4.0322580645161366E-2</v>
      </c>
      <c r="K860" s="157">
        <f t="shared" si="93"/>
        <v>-2.3929471032745675E-2</v>
      </c>
      <c r="L860" s="157" t="e">
        <f t="shared" si="93"/>
        <v>#DIV/0!</v>
      </c>
      <c r="M860" s="157" t="e">
        <f t="shared" si="93"/>
        <v>#DIV/0!</v>
      </c>
      <c r="N860" s="158">
        <f t="shared" si="96"/>
        <v>2.7936792193652806</v>
      </c>
      <c r="O860" s="158">
        <f t="shared" si="96"/>
        <v>1.8672248803827813</v>
      </c>
      <c r="P860" s="158">
        <f t="shared" si="96"/>
        <v>1.1732394366197221</v>
      </c>
      <c r="Q860" s="158">
        <f t="shared" si="94"/>
        <v>1.6847826086956477</v>
      </c>
      <c r="R860" s="158" t="e">
        <f t="shared" si="94"/>
        <v>#DIV/0!</v>
      </c>
      <c r="S860" s="158" t="e">
        <f t="shared" si="94"/>
        <v>#DIV/0!</v>
      </c>
      <c r="T860" s="159">
        <f t="shared" si="90"/>
        <v>4.7252469256981513</v>
      </c>
      <c r="V860" s="159">
        <f t="shared" si="91"/>
        <v>2.7936792193652806</v>
      </c>
      <c r="W860" s="159">
        <f t="shared" si="92"/>
        <v>4.7252469256981513</v>
      </c>
    </row>
    <row r="861" spans="1:23" x14ac:dyDescent="0.25">
      <c r="A861" s="154">
        <v>39646</v>
      </c>
      <c r="B861" s="155">
        <v>2718.07</v>
      </c>
      <c r="C861" s="156">
        <v>11.13</v>
      </c>
      <c r="D861" s="155">
        <v>2.4300000000000002</v>
      </c>
      <c r="E861" s="155">
        <v>7.88</v>
      </c>
      <c r="F861" s="160"/>
      <c r="G861" s="160"/>
      <c r="H861" s="157">
        <f t="shared" si="95"/>
        <v>-1.0026952214452156E-2</v>
      </c>
      <c r="I861" s="157">
        <f t="shared" si="95"/>
        <v>-1.7937219730941312E-3</v>
      </c>
      <c r="J861" s="157">
        <f t="shared" si="95"/>
        <v>2.1008403361344685E-2</v>
      </c>
      <c r="K861" s="157">
        <f t="shared" si="93"/>
        <v>1.6774193548387162E-2</v>
      </c>
      <c r="L861" s="157" t="e">
        <f t="shared" si="93"/>
        <v>#DIV/0!</v>
      </c>
      <c r="M861" s="157" t="e">
        <f t="shared" si="93"/>
        <v>#DIV/0!</v>
      </c>
      <c r="N861" s="158">
        <f t="shared" si="96"/>
        <v>2.765667131330197</v>
      </c>
      <c r="O861" s="158">
        <f t="shared" si="96"/>
        <v>1.8638755980861308</v>
      </c>
      <c r="P861" s="158">
        <f t="shared" si="96"/>
        <v>1.197887323943666</v>
      </c>
      <c r="Q861" s="158">
        <f t="shared" si="94"/>
        <v>1.713043478260865</v>
      </c>
      <c r="R861" s="158" t="e">
        <f t="shared" si="94"/>
        <v>#DIV/0!</v>
      </c>
      <c r="S861" s="158" t="e">
        <f t="shared" si="94"/>
        <v>#DIV/0!</v>
      </c>
      <c r="T861" s="159">
        <f t="shared" si="90"/>
        <v>4.7748064002906618</v>
      </c>
      <c r="V861" s="159">
        <f t="shared" si="91"/>
        <v>2.765667131330197</v>
      </c>
      <c r="W861" s="159">
        <f t="shared" si="92"/>
        <v>4.7748064002906618</v>
      </c>
    </row>
    <row r="862" spans="1:23" x14ac:dyDescent="0.25">
      <c r="A862" s="154">
        <v>39647</v>
      </c>
      <c r="B862" s="155">
        <v>2815.46</v>
      </c>
      <c r="C862" s="156">
        <v>11.52</v>
      </c>
      <c r="D862" s="155">
        <v>2.4700000000000002</v>
      </c>
      <c r="E862" s="155">
        <v>7.99</v>
      </c>
      <c r="F862" s="160"/>
      <c r="G862" s="160"/>
      <c r="H862" s="157">
        <f t="shared" si="95"/>
        <v>3.5830570956597807E-2</v>
      </c>
      <c r="I862" s="157">
        <f t="shared" si="95"/>
        <v>3.5040431266846195E-2</v>
      </c>
      <c r="J862" s="157">
        <f t="shared" si="95"/>
        <v>1.6460905349794164E-2</v>
      </c>
      <c r="K862" s="157">
        <f t="shared" si="93"/>
        <v>1.3959390862944288E-2</v>
      </c>
      <c r="L862" s="157" t="e">
        <f t="shared" si="93"/>
        <v>#DIV/0!</v>
      </c>
      <c r="M862" s="157" t="e">
        <f t="shared" si="93"/>
        <v>#DIV/0!</v>
      </c>
      <c r="N862" s="158">
        <f t="shared" si="96"/>
        <v>2.8647625637216541</v>
      </c>
      <c r="O862" s="158">
        <f t="shared" si="96"/>
        <v>1.9291866028708198</v>
      </c>
      <c r="P862" s="158">
        <f t="shared" si="96"/>
        <v>1.2176056338028209</v>
      </c>
      <c r="Q862" s="158">
        <f t="shared" si="94"/>
        <v>1.7369565217391261</v>
      </c>
      <c r="R862" s="158" t="e">
        <f t="shared" si="94"/>
        <v>#DIV/0!</v>
      </c>
      <c r="S862" s="158" t="e">
        <f t="shared" si="94"/>
        <v>#DIV/0!</v>
      </c>
      <c r="T862" s="159">
        <f t="shared" si="90"/>
        <v>4.883748758412767</v>
      </c>
      <c r="V862" s="159">
        <f t="shared" si="91"/>
        <v>2.8647625637216541</v>
      </c>
      <c r="W862" s="159">
        <f t="shared" si="92"/>
        <v>4.883748758412767</v>
      </c>
    </row>
    <row r="863" spans="1:23" x14ac:dyDescent="0.25">
      <c r="A863" s="154">
        <v>39650</v>
      </c>
      <c r="B863" s="155">
        <v>2911.05</v>
      </c>
      <c r="C863" s="156">
        <v>12.01</v>
      </c>
      <c r="D863" s="155">
        <v>2.58</v>
      </c>
      <c r="E863" s="155">
        <v>8.26</v>
      </c>
      <c r="F863" s="160"/>
      <c r="G863" s="160"/>
      <c r="H863" s="157">
        <f t="shared" si="95"/>
        <v>3.3951823147904792E-2</v>
      </c>
      <c r="I863" s="157">
        <f t="shared" si="95"/>
        <v>4.2534722222222321E-2</v>
      </c>
      <c r="J863" s="157">
        <f t="shared" si="95"/>
        <v>4.4534412955465452E-2</v>
      </c>
      <c r="K863" s="157">
        <f t="shared" si="93"/>
        <v>3.379224030037542E-2</v>
      </c>
      <c r="L863" s="157" t="e">
        <f t="shared" si="93"/>
        <v>#DIV/0!</v>
      </c>
      <c r="M863" s="157" t="e">
        <f t="shared" si="93"/>
        <v>#DIV/0!</v>
      </c>
      <c r="N863" s="158">
        <f t="shared" si="96"/>
        <v>2.9620264756458701</v>
      </c>
      <c r="O863" s="158">
        <f t="shared" si="96"/>
        <v>2.0112440191387626</v>
      </c>
      <c r="P863" s="158">
        <f t="shared" si="96"/>
        <v>1.271830985915497</v>
      </c>
      <c r="Q863" s="158">
        <f t="shared" si="94"/>
        <v>1.7956521739130389</v>
      </c>
      <c r="R863" s="158" t="e">
        <f t="shared" si="94"/>
        <v>#DIV/0!</v>
      </c>
      <c r="S863" s="158" t="e">
        <f t="shared" si="94"/>
        <v>#DIV/0!</v>
      </c>
      <c r="T863" s="159">
        <f t="shared" si="90"/>
        <v>5.0787271789672985</v>
      </c>
      <c r="V863" s="159">
        <f t="shared" si="91"/>
        <v>2.9620264756458701</v>
      </c>
      <c r="W863" s="159">
        <f t="shared" si="92"/>
        <v>5.0787271789672985</v>
      </c>
    </row>
    <row r="864" spans="1:23" x14ac:dyDescent="0.25">
      <c r="A864" s="154">
        <v>39651</v>
      </c>
      <c r="B864" s="155">
        <v>2904.74</v>
      </c>
      <c r="C864" s="156">
        <v>12.1</v>
      </c>
      <c r="D864" s="155">
        <v>2.56</v>
      </c>
      <c r="E864" s="155">
        <v>8.25</v>
      </c>
      <c r="F864" s="160"/>
      <c r="G864" s="160"/>
      <c r="H864" s="157">
        <f t="shared" si="95"/>
        <v>-2.1676027550198151E-3</v>
      </c>
      <c r="I864" s="157">
        <f t="shared" si="95"/>
        <v>7.4937552039966437E-3</v>
      </c>
      <c r="J864" s="157">
        <f t="shared" si="95"/>
        <v>-7.7519379844961378E-3</v>
      </c>
      <c r="K864" s="157">
        <f t="shared" si="93"/>
        <v>-1.210653753026647E-3</v>
      </c>
      <c r="L864" s="157" t="e">
        <f t="shared" si="93"/>
        <v>#DIV/0!</v>
      </c>
      <c r="M864" s="157" t="e">
        <f t="shared" si="93"/>
        <v>#DIV/0!</v>
      </c>
      <c r="N864" s="158">
        <f t="shared" si="96"/>
        <v>2.9556059788968185</v>
      </c>
      <c r="O864" s="158">
        <f t="shared" si="96"/>
        <v>2.0263157894736907</v>
      </c>
      <c r="P864" s="158">
        <f t="shared" si="96"/>
        <v>1.2619718309859196</v>
      </c>
      <c r="Q864" s="158">
        <f t="shared" si="94"/>
        <v>1.7934782608695605</v>
      </c>
      <c r="R864" s="158" t="e">
        <f t="shared" si="94"/>
        <v>#DIV/0!</v>
      </c>
      <c r="S864" s="158" t="e">
        <f t="shared" si="94"/>
        <v>#DIV/0!</v>
      </c>
      <c r="T864" s="159">
        <f t="shared" si="90"/>
        <v>5.0817658813291704</v>
      </c>
      <c r="V864" s="159">
        <f t="shared" si="91"/>
        <v>2.9556059788968185</v>
      </c>
      <c r="W864" s="159">
        <f t="shared" si="92"/>
        <v>5.0817658813291704</v>
      </c>
    </row>
    <row r="865" spans="1:23" x14ac:dyDescent="0.25">
      <c r="A865" s="154">
        <v>39652</v>
      </c>
      <c r="B865" s="155">
        <v>2883.32</v>
      </c>
      <c r="C865" s="156">
        <v>12.2</v>
      </c>
      <c r="D865" s="155">
        <v>2.5299999999999998</v>
      </c>
      <c r="E865" s="155">
        <v>8.0399999999999991</v>
      </c>
      <c r="F865" s="160"/>
      <c r="G865" s="160"/>
      <c r="H865" s="157">
        <f t="shared" si="95"/>
        <v>-7.3741539690298508E-3</v>
      </c>
      <c r="I865" s="157">
        <f t="shared" si="95"/>
        <v>8.2644628099173278E-3</v>
      </c>
      <c r="J865" s="157">
        <f t="shared" si="95"/>
        <v>-1.1718750000000111E-2</v>
      </c>
      <c r="K865" s="157">
        <f t="shared" si="93"/>
        <v>-2.5454545454545507E-2</v>
      </c>
      <c r="L865" s="157" t="e">
        <f t="shared" si="93"/>
        <v>#DIV/0!</v>
      </c>
      <c r="M865" s="157" t="e">
        <f t="shared" si="93"/>
        <v>#DIV/0!</v>
      </c>
      <c r="N865" s="158">
        <f t="shared" si="96"/>
        <v>2.9338108853366482</v>
      </c>
      <c r="O865" s="158">
        <f t="shared" si="96"/>
        <v>2.0430622009569444</v>
      </c>
      <c r="P865" s="158">
        <f t="shared" si="96"/>
        <v>1.2471830985915533</v>
      </c>
      <c r="Q865" s="158">
        <f t="shared" si="94"/>
        <v>1.747826086956517</v>
      </c>
      <c r="R865" s="158" t="e">
        <f t="shared" si="94"/>
        <v>#DIV/0!</v>
      </c>
      <c r="S865" s="158" t="e">
        <f t="shared" si="94"/>
        <v>#DIV/0!</v>
      </c>
      <c r="T865" s="159">
        <f t="shared" si="90"/>
        <v>5.0380713865050151</v>
      </c>
      <c r="V865" s="159">
        <f t="shared" si="91"/>
        <v>2.9338108853366482</v>
      </c>
      <c r="W865" s="159">
        <f t="shared" si="92"/>
        <v>5.0380713865050151</v>
      </c>
    </row>
    <row r="866" spans="1:23" x14ac:dyDescent="0.25">
      <c r="A866" s="154">
        <v>39653</v>
      </c>
      <c r="B866" s="155">
        <v>2977.36</v>
      </c>
      <c r="C866" s="156">
        <v>12.88</v>
      </c>
      <c r="D866" s="155">
        <v>2.5499999999999998</v>
      </c>
      <c r="E866" s="155">
        <v>8.17</v>
      </c>
      <c r="F866" s="160"/>
      <c r="G866" s="160"/>
      <c r="H866" s="157">
        <f t="shared" si="95"/>
        <v>3.2615179723374466E-2</v>
      </c>
      <c r="I866" s="157">
        <f t="shared" si="95"/>
        <v>5.5737704918032982E-2</v>
      </c>
      <c r="J866" s="157">
        <f t="shared" si="95"/>
        <v>7.905138339920903E-3</v>
      </c>
      <c r="K866" s="157">
        <f t="shared" si="93"/>
        <v>1.6169154228855787E-2</v>
      </c>
      <c r="L866" s="157" t="e">
        <f t="shared" si="93"/>
        <v>#DIV/0!</v>
      </c>
      <c r="M866" s="157" t="e">
        <f t="shared" si="93"/>
        <v>#DIV/0!</v>
      </c>
      <c r="N866" s="158">
        <f t="shared" si="96"/>
        <v>3.0294976546362955</v>
      </c>
      <c r="O866" s="158">
        <f t="shared" si="96"/>
        <v>2.1569377990430696</v>
      </c>
      <c r="P866" s="158">
        <f t="shared" si="96"/>
        <v>1.2570422535211307</v>
      </c>
      <c r="Q866" s="158">
        <f t="shared" si="94"/>
        <v>1.7760869565217343</v>
      </c>
      <c r="R866" s="158" t="e">
        <f t="shared" si="94"/>
        <v>#DIV/0!</v>
      </c>
      <c r="S866" s="158" t="e">
        <f t="shared" si="94"/>
        <v>#DIV/0!</v>
      </c>
      <c r="T866" s="159">
        <f t="shared" si="90"/>
        <v>5.1900670090859347</v>
      </c>
      <c r="V866" s="159">
        <f t="shared" si="91"/>
        <v>3.0294976546362955</v>
      </c>
      <c r="W866" s="159">
        <f t="shared" si="92"/>
        <v>5.1900670090859347</v>
      </c>
    </row>
    <row r="867" spans="1:23" x14ac:dyDescent="0.25">
      <c r="A867" s="154">
        <v>39654</v>
      </c>
      <c r="B867" s="155">
        <v>2939.2</v>
      </c>
      <c r="C867" s="156">
        <v>12.68</v>
      </c>
      <c r="D867" s="155">
        <v>2.58</v>
      </c>
      <c r="E867" s="155">
        <v>8.07</v>
      </c>
      <c r="F867" s="160"/>
      <c r="G867" s="160"/>
      <c r="H867" s="157">
        <f t="shared" si="95"/>
        <v>-1.2816723540317709E-2</v>
      </c>
      <c r="I867" s="157">
        <f t="shared" si="95"/>
        <v>-1.5527950310559091E-2</v>
      </c>
      <c r="J867" s="157">
        <f t="shared" si="95"/>
        <v>1.1764705882353121E-2</v>
      </c>
      <c r="K867" s="157">
        <f t="shared" si="93"/>
        <v>-1.2239902080783294E-2</v>
      </c>
      <c r="L867" s="157" t="e">
        <f t="shared" si="93"/>
        <v>#DIV/0!</v>
      </c>
      <c r="M867" s="157" t="e">
        <f t="shared" si="93"/>
        <v>#DIV/0!</v>
      </c>
      <c r="N867" s="158">
        <f t="shared" si="96"/>
        <v>2.9906694207307813</v>
      </c>
      <c r="O867" s="158">
        <f t="shared" si="96"/>
        <v>2.1234449760765619</v>
      </c>
      <c r="P867" s="158">
        <f t="shared" si="96"/>
        <v>1.2718309859154973</v>
      </c>
      <c r="Q867" s="158">
        <f t="shared" si="94"/>
        <v>1.7543478260869518</v>
      </c>
      <c r="R867" s="158" t="e">
        <f t="shared" si="94"/>
        <v>#DIV/0!</v>
      </c>
      <c r="S867" s="158" t="e">
        <f t="shared" si="94"/>
        <v>#DIV/0!</v>
      </c>
      <c r="T867" s="159">
        <f t="shared" si="90"/>
        <v>5.149623788079011</v>
      </c>
      <c r="V867" s="159">
        <f t="shared" si="91"/>
        <v>2.9906694207307813</v>
      </c>
      <c r="W867" s="159">
        <f t="shared" si="92"/>
        <v>5.149623788079011</v>
      </c>
    </row>
    <row r="868" spans="1:23" x14ac:dyDescent="0.25">
      <c r="A868" s="154">
        <v>39657</v>
      </c>
      <c r="B868" s="155">
        <v>2960.85</v>
      </c>
      <c r="C868" s="156">
        <v>12.69</v>
      </c>
      <c r="D868" s="155">
        <v>2.57</v>
      </c>
      <c r="E868" s="155">
        <v>8.32</v>
      </c>
      <c r="F868" s="160"/>
      <c r="G868" s="160"/>
      <c r="H868" s="157">
        <f t="shared" si="95"/>
        <v>7.3659499183451604E-3</v>
      </c>
      <c r="I868" s="157">
        <f t="shared" si="95"/>
        <v>7.8864353312302349E-4</v>
      </c>
      <c r="J868" s="157">
        <f t="shared" si="95"/>
        <v>-3.8759689922481799E-3</v>
      </c>
      <c r="K868" s="157">
        <f t="shared" si="93"/>
        <v>3.0978934324659146E-2</v>
      </c>
      <c r="L868" s="157" t="e">
        <f t="shared" si="93"/>
        <v>#DIV/0!</v>
      </c>
      <c r="M868" s="157" t="e">
        <f t="shared" si="93"/>
        <v>#DIV/0!</v>
      </c>
      <c r="N868" s="158">
        <f t="shared" si="96"/>
        <v>3.0126985419062104</v>
      </c>
      <c r="O868" s="158">
        <f t="shared" si="96"/>
        <v>2.1251196172248874</v>
      </c>
      <c r="P868" s="158">
        <f t="shared" si="96"/>
        <v>1.2669014084507084</v>
      </c>
      <c r="Q868" s="158">
        <f t="shared" si="94"/>
        <v>1.8086956521739082</v>
      </c>
      <c r="R868" s="158" t="e">
        <f t="shared" si="94"/>
        <v>#DIV/0!</v>
      </c>
      <c r="S868" s="158" t="e">
        <f t="shared" si="94"/>
        <v>#DIV/0!</v>
      </c>
      <c r="T868" s="159">
        <f t="shared" si="90"/>
        <v>5.2007166778495035</v>
      </c>
      <c r="V868" s="159">
        <f t="shared" si="91"/>
        <v>3.0126985419062104</v>
      </c>
      <c r="W868" s="159">
        <f t="shared" si="92"/>
        <v>5.2007166778495035</v>
      </c>
    </row>
    <row r="869" spans="1:23" x14ac:dyDescent="0.25">
      <c r="A869" s="154">
        <v>39658</v>
      </c>
      <c r="B869" s="155">
        <v>2905.63</v>
      </c>
      <c r="C869" s="156">
        <v>12.5</v>
      </c>
      <c r="D869" s="155">
        <v>2.48</v>
      </c>
      <c r="E869" s="155">
        <v>8.3000000000000007</v>
      </c>
      <c r="F869" s="160"/>
      <c r="G869" s="160"/>
      <c r="H869" s="157">
        <f t="shared" si="95"/>
        <v>-1.8650049816775538E-2</v>
      </c>
      <c r="I869" s="157">
        <f t="shared" si="95"/>
        <v>-1.4972419227738287E-2</v>
      </c>
      <c r="J869" s="157">
        <f t="shared" si="95"/>
        <v>-3.5019455252918275E-2</v>
      </c>
      <c r="K869" s="157">
        <f t="shared" si="93"/>
        <v>-2.4038461538461453E-3</v>
      </c>
      <c r="L869" s="157" t="e">
        <f t="shared" si="93"/>
        <v>#DIV/0!</v>
      </c>
      <c r="M869" s="157" t="e">
        <f t="shared" si="93"/>
        <v>#DIV/0!</v>
      </c>
      <c r="N869" s="158">
        <f t="shared" si="96"/>
        <v>2.9565115640167328</v>
      </c>
      <c r="O869" s="158">
        <f t="shared" si="96"/>
        <v>2.0933014354067057</v>
      </c>
      <c r="P869" s="158">
        <f t="shared" si="96"/>
        <v>1.2225352112676098</v>
      </c>
      <c r="Q869" s="158">
        <f t="shared" si="94"/>
        <v>1.8043478260869517</v>
      </c>
      <c r="R869" s="158" t="e">
        <f t="shared" si="94"/>
        <v>#DIV/0!</v>
      </c>
      <c r="S869" s="158" t="e">
        <f t="shared" si="94"/>
        <v>#DIV/0!</v>
      </c>
      <c r="T869" s="159">
        <f t="shared" si="90"/>
        <v>5.1201844727612666</v>
      </c>
      <c r="V869" s="159">
        <f t="shared" si="91"/>
        <v>2.9565115640167328</v>
      </c>
      <c r="W869" s="159">
        <f t="shared" si="92"/>
        <v>5.1201844727612666</v>
      </c>
    </row>
    <row r="870" spans="1:23" x14ac:dyDescent="0.25">
      <c r="A870" s="154">
        <v>39659</v>
      </c>
      <c r="B870" s="155">
        <v>2884.38</v>
      </c>
      <c r="C870" s="156">
        <v>12.41</v>
      </c>
      <c r="D870" s="155">
        <v>2.4500000000000002</v>
      </c>
      <c r="E870" s="155">
        <v>7.99</v>
      </c>
      <c r="F870" s="160"/>
      <c r="G870" s="160"/>
      <c r="H870" s="157">
        <f t="shared" si="95"/>
        <v>-7.3133881464605421E-3</v>
      </c>
      <c r="I870" s="157">
        <f t="shared" si="95"/>
        <v>-7.1999999999999842E-3</v>
      </c>
      <c r="J870" s="157">
        <f t="shared" si="95"/>
        <v>-1.2096774193548265E-2</v>
      </c>
      <c r="K870" s="157">
        <f t="shared" si="93"/>
        <v>-3.7349397590361488E-2</v>
      </c>
      <c r="L870" s="157" t="e">
        <f t="shared" si="93"/>
        <v>#DIV/0!</v>
      </c>
      <c r="M870" s="157" t="e">
        <f t="shared" si="93"/>
        <v>#DIV/0!</v>
      </c>
      <c r="N870" s="158">
        <f t="shared" si="96"/>
        <v>2.9348894473895792</v>
      </c>
      <c r="O870" s="158">
        <f t="shared" si="96"/>
        <v>2.0782296650717775</v>
      </c>
      <c r="P870" s="158">
        <f t="shared" si="96"/>
        <v>1.2077464788732437</v>
      </c>
      <c r="Q870" s="158">
        <f t="shared" si="94"/>
        <v>1.7369565217391256</v>
      </c>
      <c r="R870" s="158" t="e">
        <f t="shared" si="94"/>
        <v>#DIV/0!</v>
      </c>
      <c r="S870" s="158" t="e">
        <f t="shared" si="94"/>
        <v>#DIV/0!</v>
      </c>
      <c r="T870" s="159">
        <f t="shared" si="90"/>
        <v>5.0229326656841469</v>
      </c>
      <c r="V870" s="159">
        <f t="shared" si="91"/>
        <v>2.9348894473895792</v>
      </c>
      <c r="W870" s="159">
        <f t="shared" si="92"/>
        <v>5.0229326656841469</v>
      </c>
    </row>
    <row r="871" spans="1:23" x14ac:dyDescent="0.25">
      <c r="A871" s="154">
        <v>39660</v>
      </c>
      <c r="B871" s="155">
        <v>2805.21</v>
      </c>
      <c r="C871" s="156">
        <v>12.12</v>
      </c>
      <c r="D871" s="155">
        <v>2.38</v>
      </c>
      <c r="E871" s="155">
        <v>7.79</v>
      </c>
      <c r="F871" s="160"/>
      <c r="G871" s="160"/>
      <c r="H871" s="157">
        <f t="shared" si="95"/>
        <v>-2.7447839743723113E-2</v>
      </c>
      <c r="I871" s="157">
        <f t="shared" si="95"/>
        <v>-2.3368251410153196E-2</v>
      </c>
      <c r="J871" s="157">
        <f t="shared" si="95"/>
        <v>-2.8571428571428692E-2</v>
      </c>
      <c r="K871" s="157">
        <f t="shared" si="93"/>
        <v>-2.5031289111389299E-2</v>
      </c>
      <c r="L871" s="157" t="e">
        <f t="shared" si="93"/>
        <v>#DIV/0!</v>
      </c>
      <c r="M871" s="157" t="e">
        <f t="shared" si="93"/>
        <v>#DIV/0!</v>
      </c>
      <c r="N871" s="158">
        <f t="shared" si="96"/>
        <v>2.8543330721720861</v>
      </c>
      <c r="O871" s="158">
        <f t="shared" si="96"/>
        <v>2.0296650717703417</v>
      </c>
      <c r="P871" s="158">
        <f t="shared" si="96"/>
        <v>1.1732394366197223</v>
      </c>
      <c r="Q871" s="158">
        <f t="shared" si="94"/>
        <v>1.6934782608695604</v>
      </c>
      <c r="R871" s="158" t="e">
        <f t="shared" si="94"/>
        <v>#DIV/0!</v>
      </c>
      <c r="S871" s="158" t="e">
        <f t="shared" si="94"/>
        <v>#DIV/0!</v>
      </c>
      <c r="T871" s="159">
        <f t="shared" si="90"/>
        <v>4.896382769259624</v>
      </c>
      <c r="V871" s="159">
        <f t="shared" si="91"/>
        <v>2.8543330721720861</v>
      </c>
      <c r="W871" s="159">
        <f t="shared" si="92"/>
        <v>4.896382769259624</v>
      </c>
    </row>
    <row r="872" spans="1:23" x14ac:dyDescent="0.25">
      <c r="A872" s="154">
        <v>39661</v>
      </c>
      <c r="B872" s="155">
        <v>2840.79</v>
      </c>
      <c r="C872" s="156">
        <v>12.55</v>
      </c>
      <c r="D872" s="155">
        <v>2.42</v>
      </c>
      <c r="E872" s="155">
        <v>7.81</v>
      </c>
      <c r="F872" s="160"/>
      <c r="G872" s="160"/>
      <c r="H872" s="157">
        <f t="shared" si="95"/>
        <v>1.2683542408589599E-2</v>
      </c>
      <c r="I872" s="157">
        <f t="shared" si="95"/>
        <v>3.5478547854785658E-2</v>
      </c>
      <c r="J872" s="157">
        <f t="shared" si="95"/>
        <v>1.6806722689075571E-2</v>
      </c>
      <c r="K872" s="157">
        <f t="shared" si="93"/>
        <v>2.5673940949935137E-3</v>
      </c>
      <c r="L872" s="157" t="e">
        <f t="shared" si="93"/>
        <v>#DIV/0!</v>
      </c>
      <c r="M872" s="157" t="e">
        <f t="shared" si="93"/>
        <v>#DIV/0!</v>
      </c>
      <c r="N872" s="158">
        <f t="shared" si="96"/>
        <v>2.8905361267412206</v>
      </c>
      <c r="O872" s="158">
        <f t="shared" si="96"/>
        <v>2.1016746411483327</v>
      </c>
      <c r="P872" s="158">
        <f t="shared" si="96"/>
        <v>1.1929577464788772</v>
      </c>
      <c r="Q872" s="158">
        <f t="shared" si="94"/>
        <v>1.6978260869565169</v>
      </c>
      <c r="R872" s="158" t="e">
        <f t="shared" si="94"/>
        <v>#DIV/0!</v>
      </c>
      <c r="S872" s="158" t="e">
        <f t="shared" si="94"/>
        <v>#DIV/0!</v>
      </c>
      <c r="T872" s="159">
        <f t="shared" si="90"/>
        <v>4.992458474583727</v>
      </c>
      <c r="V872" s="159">
        <f t="shared" si="91"/>
        <v>2.8905361267412206</v>
      </c>
      <c r="W872" s="159">
        <f t="shared" si="92"/>
        <v>4.992458474583727</v>
      </c>
    </row>
    <row r="873" spans="1:23" x14ac:dyDescent="0.25">
      <c r="A873" s="154">
        <v>39664</v>
      </c>
      <c r="B873" s="155">
        <v>2773.15</v>
      </c>
      <c r="C873" s="156">
        <v>12.44</v>
      </c>
      <c r="D873" s="155">
        <v>2.4300000000000002</v>
      </c>
      <c r="E873" s="155">
        <v>7.45</v>
      </c>
      <c r="F873" s="160"/>
      <c r="G873" s="160"/>
      <c r="H873" s="157">
        <f t="shared" si="95"/>
        <v>-2.3810278126858986E-2</v>
      </c>
      <c r="I873" s="157">
        <f t="shared" si="95"/>
        <v>-8.7649402390439501E-3</v>
      </c>
      <c r="J873" s="157">
        <f t="shared" si="95"/>
        <v>4.1322314049587749E-3</v>
      </c>
      <c r="K873" s="157">
        <f t="shared" si="93"/>
        <v>-4.6094750320102351E-2</v>
      </c>
      <c r="L873" s="157" t="e">
        <f t="shared" si="93"/>
        <v>#DIV/0!</v>
      </c>
      <c r="M873" s="157" t="e">
        <f t="shared" si="93"/>
        <v>#DIV/0!</v>
      </c>
      <c r="N873" s="158">
        <f t="shared" si="96"/>
        <v>2.8217116576277785</v>
      </c>
      <c r="O873" s="158">
        <f t="shared" si="96"/>
        <v>2.0832535885167536</v>
      </c>
      <c r="P873" s="158">
        <f t="shared" si="96"/>
        <v>1.197887323943666</v>
      </c>
      <c r="Q873" s="158">
        <f t="shared" si="94"/>
        <v>1.6195652173913</v>
      </c>
      <c r="R873" s="158" t="e">
        <f t="shared" si="94"/>
        <v>#DIV/0!</v>
      </c>
      <c r="S873" s="158" t="e">
        <f t="shared" si="94"/>
        <v>#DIV/0!</v>
      </c>
      <c r="T873" s="159">
        <f t="shared" si="90"/>
        <v>4.90070612985172</v>
      </c>
      <c r="V873" s="159">
        <f t="shared" si="91"/>
        <v>2.8217116576277785</v>
      </c>
      <c r="W873" s="159">
        <f t="shared" si="92"/>
        <v>4.90070612985172</v>
      </c>
    </row>
    <row r="874" spans="1:23" x14ac:dyDescent="0.25">
      <c r="A874" s="154">
        <v>39665</v>
      </c>
      <c r="B874" s="155">
        <v>2703.08</v>
      </c>
      <c r="C874" s="156">
        <v>12.16</v>
      </c>
      <c r="D874" s="155">
        <v>2.3199999999999998</v>
      </c>
      <c r="E874" s="155">
        <v>7.12</v>
      </c>
      <c r="F874" s="160"/>
      <c r="G874" s="160"/>
      <c r="H874" s="157">
        <f t="shared" si="95"/>
        <v>-2.5267295313993188E-2</v>
      </c>
      <c r="I874" s="157">
        <f t="shared" si="95"/>
        <v>-2.2508038585209E-2</v>
      </c>
      <c r="J874" s="157">
        <f t="shared" si="95"/>
        <v>-4.5267489711934283E-2</v>
      </c>
      <c r="K874" s="157">
        <f t="shared" si="93"/>
        <v>-4.4295302013422799E-2</v>
      </c>
      <c r="L874" s="157" t="e">
        <f t="shared" si="93"/>
        <v>#DIV/0!</v>
      </c>
      <c r="M874" s="157" t="e">
        <f t="shared" si="93"/>
        <v>#DIV/0!</v>
      </c>
      <c r="N874" s="158">
        <f t="shared" si="96"/>
        <v>2.7504146358835602</v>
      </c>
      <c r="O874" s="158">
        <f t="shared" si="96"/>
        <v>2.0363636363636433</v>
      </c>
      <c r="P874" s="158">
        <f t="shared" si="96"/>
        <v>1.1436619718309897</v>
      </c>
      <c r="Q874" s="158">
        <f t="shared" si="94"/>
        <v>1.5478260869565177</v>
      </c>
      <c r="R874" s="158" t="e">
        <f t="shared" si="94"/>
        <v>#DIV/0!</v>
      </c>
      <c r="S874" s="158" t="e">
        <f t="shared" si="94"/>
        <v>#DIV/0!</v>
      </c>
      <c r="T874" s="159">
        <f t="shared" si="90"/>
        <v>4.7278516951511502</v>
      </c>
      <c r="V874" s="159">
        <f t="shared" si="91"/>
        <v>2.7504146358835602</v>
      </c>
      <c r="W874" s="159">
        <f t="shared" si="92"/>
        <v>4.7278516951511502</v>
      </c>
    </row>
    <row r="875" spans="1:23" x14ac:dyDescent="0.25">
      <c r="A875" s="154">
        <v>39666</v>
      </c>
      <c r="B875" s="155">
        <v>2721.69</v>
      </c>
      <c r="C875" s="156">
        <v>12.39</v>
      </c>
      <c r="D875" s="155">
        <v>2.3199999999999998</v>
      </c>
      <c r="E875" s="155">
        <v>7.13</v>
      </c>
      <c r="F875" s="160"/>
      <c r="G875" s="160"/>
      <c r="H875" s="157">
        <f t="shared" si="95"/>
        <v>6.8847388904509366E-3</v>
      </c>
      <c r="I875" s="157">
        <f t="shared" si="95"/>
        <v>1.891447368421062E-2</v>
      </c>
      <c r="J875" s="157">
        <f t="shared" si="95"/>
        <v>0</v>
      </c>
      <c r="K875" s="157">
        <f t="shared" si="93"/>
        <v>1.4044943820223921E-3</v>
      </c>
      <c r="L875" s="157" t="e">
        <f t="shared" si="93"/>
        <v>#DIV/0!</v>
      </c>
      <c r="M875" s="157" t="e">
        <f t="shared" si="93"/>
        <v>#DIV/0!</v>
      </c>
      <c r="N875" s="158">
        <f t="shared" si="96"/>
        <v>2.7693505224920933</v>
      </c>
      <c r="O875" s="158">
        <f t="shared" si="96"/>
        <v>2.074880382775127</v>
      </c>
      <c r="P875" s="158">
        <f t="shared" si="96"/>
        <v>1.1436619718309897</v>
      </c>
      <c r="Q875" s="158">
        <f t="shared" si="94"/>
        <v>1.5499999999999958</v>
      </c>
      <c r="R875" s="158" t="e">
        <f t="shared" si="94"/>
        <v>#DIV/0!</v>
      </c>
      <c r="S875" s="158" t="e">
        <f t="shared" si="94"/>
        <v>#DIV/0!</v>
      </c>
      <c r="T875" s="159">
        <f t="shared" si="90"/>
        <v>4.7685423546061125</v>
      </c>
      <c r="V875" s="159">
        <f t="shared" si="91"/>
        <v>2.7693505224920933</v>
      </c>
      <c r="W875" s="159">
        <f t="shared" si="92"/>
        <v>4.7685423546061125</v>
      </c>
    </row>
    <row r="876" spans="1:23" x14ac:dyDescent="0.25">
      <c r="A876" s="154">
        <v>39667</v>
      </c>
      <c r="B876" s="155">
        <v>2720.44</v>
      </c>
      <c r="C876" s="156">
        <v>12.37</v>
      </c>
      <c r="D876" s="155">
        <v>2.35</v>
      </c>
      <c r="E876" s="155">
        <v>7.23</v>
      </c>
      <c r="F876" s="160"/>
      <c r="G876" s="160"/>
      <c r="H876" s="157">
        <f t="shared" si="95"/>
        <v>-4.5927346611851494E-4</v>
      </c>
      <c r="I876" s="157">
        <f t="shared" si="95"/>
        <v>-1.6142050040356404E-3</v>
      </c>
      <c r="J876" s="157">
        <f t="shared" si="95"/>
        <v>1.2931034482758674E-2</v>
      </c>
      <c r="K876" s="157">
        <f t="shared" si="93"/>
        <v>1.4025245441795287E-2</v>
      </c>
      <c r="L876" s="157" t="e">
        <f t="shared" si="93"/>
        <v>#DIV/0!</v>
      </c>
      <c r="M876" s="157" t="e">
        <f t="shared" si="93"/>
        <v>#DIV/0!</v>
      </c>
      <c r="N876" s="158">
        <f t="shared" si="96"/>
        <v>2.7680786332787313</v>
      </c>
      <c r="O876" s="158">
        <f t="shared" si="96"/>
        <v>2.071531100478476</v>
      </c>
      <c r="P876" s="158">
        <f t="shared" si="96"/>
        <v>1.158450704225356</v>
      </c>
      <c r="Q876" s="158">
        <f t="shared" si="94"/>
        <v>1.5717391304347785</v>
      </c>
      <c r="R876" s="158" t="e">
        <f t="shared" si="94"/>
        <v>#DIV/0!</v>
      </c>
      <c r="S876" s="158" t="e">
        <f t="shared" si="94"/>
        <v>#DIV/0!</v>
      </c>
      <c r="T876" s="159">
        <f t="shared" si="90"/>
        <v>4.8017209351386105</v>
      </c>
      <c r="V876" s="159">
        <f t="shared" si="91"/>
        <v>2.7680786332787313</v>
      </c>
      <c r="W876" s="159">
        <f t="shared" si="92"/>
        <v>4.8017209351386105</v>
      </c>
    </row>
    <row r="877" spans="1:23" x14ac:dyDescent="0.25">
      <c r="A877" s="154">
        <v>39668</v>
      </c>
      <c r="B877" s="155">
        <v>2591.46</v>
      </c>
      <c r="C877" s="156">
        <v>11.99</v>
      </c>
      <c r="D877" s="155">
        <v>2.2000000000000002</v>
      </c>
      <c r="E877" s="155">
        <v>6.88</v>
      </c>
      <c r="F877" s="160"/>
      <c r="G877" s="160"/>
      <c r="H877" s="157">
        <f t="shared" si="95"/>
        <v>-4.7411448148093727E-2</v>
      </c>
      <c r="I877" s="157">
        <f t="shared" si="95"/>
        <v>-3.0719482619240068E-2</v>
      </c>
      <c r="J877" s="157">
        <f t="shared" si="95"/>
        <v>-6.3829787234042534E-2</v>
      </c>
      <c r="K877" s="157">
        <f t="shared" si="93"/>
        <v>-4.8409405255878335E-2</v>
      </c>
      <c r="L877" s="157" t="e">
        <f t="shared" si="93"/>
        <v>#DIV/0!</v>
      </c>
      <c r="M877" s="157" t="e">
        <f t="shared" si="93"/>
        <v>#DIV/0!</v>
      </c>
      <c r="N877" s="158">
        <f t="shared" si="96"/>
        <v>2.6368400166871906</v>
      </c>
      <c r="O877" s="158">
        <f t="shared" si="96"/>
        <v>2.0078947368421121</v>
      </c>
      <c r="P877" s="158">
        <f t="shared" si="96"/>
        <v>1.0845070422535248</v>
      </c>
      <c r="Q877" s="158">
        <f t="shared" si="94"/>
        <v>1.4956521739130395</v>
      </c>
      <c r="R877" s="158" t="e">
        <f t="shared" si="94"/>
        <v>#DIV/0!</v>
      </c>
      <c r="S877" s="158" t="e">
        <f t="shared" si="94"/>
        <v>#DIV/0!</v>
      </c>
      <c r="T877" s="159">
        <f t="shared" si="90"/>
        <v>4.5880539530086759</v>
      </c>
      <c r="V877" s="159">
        <f t="shared" si="91"/>
        <v>2.6368400166871906</v>
      </c>
      <c r="W877" s="159">
        <f t="shared" si="92"/>
        <v>4.5880539530086759</v>
      </c>
    </row>
    <row r="878" spans="1:23" x14ac:dyDescent="0.25">
      <c r="A878" s="154">
        <v>39671</v>
      </c>
      <c r="B878" s="155">
        <v>2456.81</v>
      </c>
      <c r="C878" s="156">
        <v>11.65</v>
      </c>
      <c r="D878" s="155">
        <v>2.11</v>
      </c>
      <c r="E878" s="155">
        <v>6.67</v>
      </c>
      <c r="F878" s="160"/>
      <c r="G878" s="160"/>
      <c r="H878" s="157">
        <f t="shared" si="95"/>
        <v>-5.1959127287320661E-2</v>
      </c>
      <c r="I878" s="157">
        <f t="shared" si="95"/>
        <v>-2.8356964136780682E-2</v>
      </c>
      <c r="J878" s="157">
        <f t="shared" si="95"/>
        <v>-4.0909090909091006E-2</v>
      </c>
      <c r="K878" s="157">
        <f t="shared" si="93"/>
        <v>-3.0523255813953432E-2</v>
      </c>
      <c r="L878" s="157" t="e">
        <f t="shared" si="93"/>
        <v>#DIV/0!</v>
      </c>
      <c r="M878" s="157" t="e">
        <f t="shared" si="93"/>
        <v>#DIV/0!</v>
      </c>
      <c r="N878" s="158">
        <f t="shared" si="96"/>
        <v>2.4998321106238399</v>
      </c>
      <c r="O878" s="158">
        <f t="shared" si="96"/>
        <v>1.9509569377990497</v>
      </c>
      <c r="P878" s="158">
        <f t="shared" si="96"/>
        <v>1.0401408450704259</v>
      </c>
      <c r="Q878" s="158">
        <f t="shared" si="94"/>
        <v>1.4499999999999962</v>
      </c>
      <c r="R878" s="158" t="e">
        <f t="shared" si="94"/>
        <v>#DIV/0!</v>
      </c>
      <c r="S878" s="158" t="e">
        <f t="shared" si="94"/>
        <v>#DIV/0!</v>
      </c>
      <c r="T878" s="159">
        <f t="shared" si="90"/>
        <v>4.4410977828694715</v>
      </c>
      <c r="V878" s="159">
        <f t="shared" si="91"/>
        <v>2.4998321106238399</v>
      </c>
      <c r="W878" s="159">
        <f t="shared" si="92"/>
        <v>4.4410977828694715</v>
      </c>
    </row>
    <row r="879" spans="1:23" x14ac:dyDescent="0.25">
      <c r="A879" s="154">
        <v>39672</v>
      </c>
      <c r="B879" s="155">
        <v>2444.16</v>
      </c>
      <c r="C879" s="156">
        <v>11.43</v>
      </c>
      <c r="D879" s="155">
        <v>2.17</v>
      </c>
      <c r="E879" s="155">
        <v>6.64</v>
      </c>
      <c r="F879" s="160"/>
      <c r="G879" s="160"/>
      <c r="H879" s="157">
        <f t="shared" si="95"/>
        <v>-5.1489533175134161E-3</v>
      </c>
      <c r="I879" s="157">
        <f t="shared" si="95"/>
        <v>-1.8884120171673846E-2</v>
      </c>
      <c r="J879" s="157">
        <f t="shared" si="95"/>
        <v>2.8436018957346043E-2</v>
      </c>
      <c r="K879" s="157">
        <f t="shared" si="93"/>
        <v>-4.4977511244378432E-3</v>
      </c>
      <c r="L879" s="157" t="e">
        <f t="shared" si="93"/>
        <v>#DIV/0!</v>
      </c>
      <c r="M879" s="157" t="e">
        <f t="shared" si="93"/>
        <v>#DIV/0!</v>
      </c>
      <c r="N879" s="158">
        <f t="shared" si="96"/>
        <v>2.4869605917846167</v>
      </c>
      <c r="O879" s="158">
        <f t="shared" si="96"/>
        <v>1.9141148325358917</v>
      </c>
      <c r="P879" s="158">
        <f t="shared" si="96"/>
        <v>1.0697183098591585</v>
      </c>
      <c r="Q879" s="158">
        <f t="shared" si="94"/>
        <v>1.4434782608695613</v>
      </c>
      <c r="R879" s="158" t="e">
        <f t="shared" si="94"/>
        <v>#DIV/0!</v>
      </c>
      <c r="S879" s="158" t="e">
        <f t="shared" si="94"/>
        <v>#DIV/0!</v>
      </c>
      <c r="T879" s="159">
        <f t="shared" si="90"/>
        <v>4.4273114032646115</v>
      </c>
      <c r="V879" s="159">
        <f t="shared" si="91"/>
        <v>2.4869605917846167</v>
      </c>
      <c r="W879" s="159">
        <f t="shared" si="92"/>
        <v>4.4273114032646115</v>
      </c>
    </row>
    <row r="880" spans="1:23" x14ac:dyDescent="0.25">
      <c r="A880" s="154">
        <v>39673</v>
      </c>
      <c r="B880" s="155">
        <v>2444.67</v>
      </c>
      <c r="C880" s="156">
        <v>11.18</v>
      </c>
      <c r="D880" s="155">
        <v>2.19</v>
      </c>
      <c r="E880" s="155">
        <v>6.81</v>
      </c>
      <c r="F880" s="160"/>
      <c r="G880" s="160"/>
      <c r="H880" s="157">
        <f t="shared" si="95"/>
        <v>2.0866064414781782E-4</v>
      </c>
      <c r="I880" s="157">
        <f t="shared" si="95"/>
        <v>-2.1872265966754179E-2</v>
      </c>
      <c r="J880" s="157">
        <f t="shared" si="95"/>
        <v>9.2165898617511122E-3</v>
      </c>
      <c r="K880" s="157">
        <f t="shared" si="93"/>
        <v>2.5602409638554313E-2</v>
      </c>
      <c r="L880" s="157" t="e">
        <f t="shared" si="93"/>
        <v>#DIV/0!</v>
      </c>
      <c r="M880" s="157" t="e">
        <f t="shared" si="93"/>
        <v>#DIV/0!</v>
      </c>
      <c r="N880" s="158">
        <f t="shared" si="96"/>
        <v>2.4874795225836688</v>
      </c>
      <c r="O880" s="158">
        <f t="shared" si="96"/>
        <v>1.8722488038277576</v>
      </c>
      <c r="P880" s="158">
        <f t="shared" si="96"/>
        <v>1.079577464788736</v>
      </c>
      <c r="Q880" s="158">
        <f t="shared" si="94"/>
        <v>1.4804347826086919</v>
      </c>
      <c r="R880" s="158" t="e">
        <f t="shared" si="94"/>
        <v>#DIV/0!</v>
      </c>
      <c r="S880" s="158" t="e">
        <f t="shared" si="94"/>
        <v>#DIV/0!</v>
      </c>
      <c r="T880" s="159">
        <f t="shared" si="90"/>
        <v>4.4322610512251854</v>
      </c>
      <c r="V880" s="159">
        <f t="shared" si="91"/>
        <v>2.4874795225836688</v>
      </c>
      <c r="W880" s="159">
        <f t="shared" si="92"/>
        <v>4.4322610512251854</v>
      </c>
    </row>
    <row r="881" spans="1:23" x14ac:dyDescent="0.25">
      <c r="A881" s="154">
        <v>39674</v>
      </c>
      <c r="B881" s="155">
        <v>2443.5100000000002</v>
      </c>
      <c r="C881" s="156">
        <v>11.08</v>
      </c>
      <c r="D881" s="155">
        <v>2.2000000000000002</v>
      </c>
      <c r="E881" s="155">
        <v>6.88</v>
      </c>
      <c r="F881" s="160"/>
      <c r="G881" s="160"/>
      <c r="H881" s="157">
        <f t="shared" si="95"/>
        <v>-4.7450167098206375E-4</v>
      </c>
      <c r="I881" s="157">
        <f t="shared" si="95"/>
        <v>-8.9445438282647061E-3</v>
      </c>
      <c r="J881" s="157">
        <f t="shared" si="95"/>
        <v>4.5662100456622667E-3</v>
      </c>
      <c r="K881" s="157">
        <f t="shared" si="93"/>
        <v>1.0279001468428861E-2</v>
      </c>
      <c r="L881" s="157" t="e">
        <f t="shared" si="93"/>
        <v>#DIV/0!</v>
      </c>
      <c r="M881" s="157" t="e">
        <f t="shared" si="93"/>
        <v>#DIV/0!</v>
      </c>
      <c r="N881" s="158">
        <f t="shared" si="96"/>
        <v>2.4862992093936693</v>
      </c>
      <c r="O881" s="158">
        <f t="shared" si="96"/>
        <v>1.855502392344504</v>
      </c>
      <c r="P881" s="158">
        <f t="shared" si="96"/>
        <v>1.0845070422535248</v>
      </c>
      <c r="Q881" s="158">
        <f t="shared" si="94"/>
        <v>1.4956521739130397</v>
      </c>
      <c r="R881" s="158" t="e">
        <f t="shared" si="94"/>
        <v>#DIV/0!</v>
      </c>
      <c r="S881" s="158" t="e">
        <f t="shared" si="94"/>
        <v>#DIV/0!</v>
      </c>
      <c r="T881" s="159">
        <f t="shared" si="90"/>
        <v>4.4356616085110687</v>
      </c>
      <c r="V881" s="159">
        <f t="shared" si="91"/>
        <v>2.4862992093936693</v>
      </c>
      <c r="W881" s="159">
        <f t="shared" si="92"/>
        <v>4.4356616085110687</v>
      </c>
    </row>
    <row r="882" spans="1:23" x14ac:dyDescent="0.25">
      <c r="A882" s="154">
        <v>39675</v>
      </c>
      <c r="B882" s="155">
        <v>2447.62</v>
      </c>
      <c r="C882" s="156">
        <v>11.28</v>
      </c>
      <c r="D882" s="155">
        <v>2.21</v>
      </c>
      <c r="E882" s="155">
        <v>6.74</v>
      </c>
      <c r="F882" s="160"/>
      <c r="G882" s="160"/>
      <c r="H882" s="157">
        <f t="shared" si="95"/>
        <v>1.6820066216221008E-3</v>
      </c>
      <c r="I882" s="157">
        <f t="shared" si="95"/>
        <v>1.8050541516245522E-2</v>
      </c>
      <c r="J882" s="157">
        <f t="shared" si="95"/>
        <v>4.5454545454544082E-3</v>
      </c>
      <c r="K882" s="157">
        <f t="shared" si="93"/>
        <v>-2.0348837209302251E-2</v>
      </c>
      <c r="L882" s="157" t="e">
        <f t="shared" si="93"/>
        <v>#DIV/0!</v>
      </c>
      <c r="M882" s="157" t="e">
        <f t="shared" si="93"/>
        <v>#DIV/0!</v>
      </c>
      <c r="N882" s="158">
        <f t="shared" si="96"/>
        <v>2.4904811811272034</v>
      </c>
      <c r="O882" s="158">
        <f t="shared" si="96"/>
        <v>1.8889952153110114</v>
      </c>
      <c r="P882" s="158">
        <f t="shared" si="96"/>
        <v>1.0894366197183134</v>
      </c>
      <c r="Q882" s="158">
        <f t="shared" si="94"/>
        <v>1.4652173913043443</v>
      </c>
      <c r="R882" s="158" t="e">
        <f t="shared" si="94"/>
        <v>#DIV/0!</v>
      </c>
      <c r="S882" s="158" t="e">
        <f t="shared" si="94"/>
        <v>#DIV/0!</v>
      </c>
      <c r="T882" s="159">
        <f t="shared" si="90"/>
        <v>4.4436492263336689</v>
      </c>
      <c r="V882" s="159">
        <f t="shared" si="91"/>
        <v>2.4904811811272034</v>
      </c>
      <c r="W882" s="159">
        <f t="shared" si="92"/>
        <v>4.4436492263336689</v>
      </c>
    </row>
    <row r="883" spans="1:23" x14ac:dyDescent="0.25">
      <c r="A883" s="154">
        <v>39678</v>
      </c>
      <c r="B883" s="155">
        <v>2313.4</v>
      </c>
      <c r="C883" s="156">
        <v>10.88</v>
      </c>
      <c r="D883" s="155">
        <v>2.16</v>
      </c>
      <c r="E883" s="155">
        <v>6.24</v>
      </c>
      <c r="F883" s="160"/>
      <c r="G883" s="160"/>
      <c r="H883" s="157">
        <f t="shared" si="95"/>
        <v>-5.4836943643212566E-2</v>
      </c>
      <c r="I883" s="157">
        <f t="shared" si="95"/>
        <v>-3.5460992907801248E-2</v>
      </c>
      <c r="J883" s="157">
        <f t="shared" si="95"/>
        <v>-2.2624434389140191E-2</v>
      </c>
      <c r="K883" s="157">
        <f t="shared" si="93"/>
        <v>-7.4183976261127604E-2</v>
      </c>
      <c r="L883" s="157" t="e">
        <f t="shared" si="93"/>
        <v>#DIV/0!</v>
      </c>
      <c r="M883" s="157" t="e">
        <f t="shared" si="93"/>
        <v>#DIV/0!</v>
      </c>
      <c r="N883" s="158">
        <f t="shared" si="96"/>
        <v>2.3539108049532493</v>
      </c>
      <c r="O883" s="158">
        <f t="shared" si="96"/>
        <v>1.8220095693779972</v>
      </c>
      <c r="P883" s="158">
        <f t="shared" si="96"/>
        <v>1.0647887323943697</v>
      </c>
      <c r="Q883" s="158">
        <f t="shared" si="94"/>
        <v>1.3565217391304314</v>
      </c>
      <c r="R883" s="158" t="e">
        <f t="shared" si="94"/>
        <v>#DIV/0!</v>
      </c>
      <c r="S883" s="158" t="e">
        <f t="shared" si="94"/>
        <v>#DIV/0!</v>
      </c>
      <c r="T883" s="159">
        <f t="shared" si="90"/>
        <v>4.2433200409027982</v>
      </c>
      <c r="V883" s="159">
        <f t="shared" si="91"/>
        <v>2.3539108049532493</v>
      </c>
      <c r="W883" s="159">
        <f t="shared" si="92"/>
        <v>4.2433200409027982</v>
      </c>
    </row>
    <row r="884" spans="1:23" x14ac:dyDescent="0.25">
      <c r="A884" s="154">
        <v>39679</v>
      </c>
      <c r="B884" s="155">
        <v>2348.4699999999998</v>
      </c>
      <c r="C884" s="156">
        <v>11.22</v>
      </c>
      <c r="D884" s="155">
        <v>2.17</v>
      </c>
      <c r="E884" s="155">
        <v>6.31</v>
      </c>
      <c r="F884" s="160"/>
      <c r="G884" s="160"/>
      <c r="H884" s="157">
        <f t="shared" si="95"/>
        <v>1.5159505489755309E-2</v>
      </c>
      <c r="I884" s="157">
        <f t="shared" si="95"/>
        <v>3.125E-2</v>
      </c>
      <c r="J884" s="157">
        <f t="shared" si="95"/>
        <v>4.6296296296295392E-3</v>
      </c>
      <c r="K884" s="157">
        <f t="shared" si="93"/>
        <v>1.1217948717948678E-2</v>
      </c>
      <c r="L884" s="157" t="e">
        <f t="shared" si="93"/>
        <v>#DIV/0!</v>
      </c>
      <c r="M884" s="157" t="e">
        <f t="shared" si="93"/>
        <v>#DIV/0!</v>
      </c>
      <c r="N884" s="158">
        <f t="shared" si="96"/>
        <v>2.3895949287233327</v>
      </c>
      <c r="O884" s="158">
        <f t="shared" si="96"/>
        <v>1.8789473684210596</v>
      </c>
      <c r="P884" s="158">
        <f t="shared" si="96"/>
        <v>1.0697183098591583</v>
      </c>
      <c r="Q884" s="158">
        <f t="shared" si="94"/>
        <v>1.371739130434779</v>
      </c>
      <c r="R884" s="158" t="e">
        <f t="shared" si="94"/>
        <v>#DIV/0!</v>
      </c>
      <c r="S884" s="158" t="e">
        <f t="shared" si="94"/>
        <v>#DIV/0!</v>
      </c>
      <c r="T884" s="159">
        <f t="shared" si="90"/>
        <v>4.3204048087149971</v>
      </c>
      <c r="V884" s="159">
        <f t="shared" si="91"/>
        <v>2.3895949287233327</v>
      </c>
      <c r="W884" s="159">
        <f t="shared" si="92"/>
        <v>4.3204048087149971</v>
      </c>
    </row>
    <row r="885" spans="1:23" x14ac:dyDescent="0.25">
      <c r="A885" s="154">
        <v>39680</v>
      </c>
      <c r="B885" s="155">
        <v>2532.94</v>
      </c>
      <c r="C885" s="156">
        <v>12.27</v>
      </c>
      <c r="D885" s="155">
        <v>2.3199999999999998</v>
      </c>
      <c r="E885" s="155">
        <v>6.85</v>
      </c>
      <c r="F885" s="160"/>
      <c r="G885" s="160"/>
      <c r="H885" s="157">
        <f t="shared" si="95"/>
        <v>7.8549012761500059E-2</v>
      </c>
      <c r="I885" s="157">
        <f t="shared" si="95"/>
        <v>9.3582887700534689E-2</v>
      </c>
      <c r="J885" s="157">
        <f t="shared" si="95"/>
        <v>6.9124423963133674E-2</v>
      </c>
      <c r="K885" s="157">
        <f t="shared" si="93"/>
        <v>8.5578446909667205E-2</v>
      </c>
      <c r="L885" s="157" t="e">
        <f t="shared" si="93"/>
        <v>#DIV/0!</v>
      </c>
      <c r="M885" s="157" t="e">
        <f t="shared" si="93"/>
        <v>#DIV/0!</v>
      </c>
      <c r="N885" s="158">
        <f t="shared" si="96"/>
        <v>2.5772952512744376</v>
      </c>
      <c r="O885" s="158">
        <f t="shared" si="96"/>
        <v>2.0547846889952228</v>
      </c>
      <c r="P885" s="158">
        <f t="shared" si="96"/>
        <v>1.1436619718309895</v>
      </c>
      <c r="Q885" s="158">
        <f t="shared" si="94"/>
        <v>1.4891304347826049</v>
      </c>
      <c r="R885" s="158" t="e">
        <f t="shared" si="94"/>
        <v>#DIV/0!</v>
      </c>
      <c r="S885" s="158" t="e">
        <f t="shared" si="94"/>
        <v>#DIV/0!</v>
      </c>
      <c r="T885" s="159">
        <f t="shared" si="90"/>
        <v>4.687577095608817</v>
      </c>
      <c r="V885" s="159">
        <f t="shared" si="91"/>
        <v>2.5772952512744376</v>
      </c>
      <c r="W885" s="159">
        <f t="shared" si="92"/>
        <v>4.687577095608817</v>
      </c>
    </row>
    <row r="886" spans="1:23" x14ac:dyDescent="0.25">
      <c r="A886" s="154">
        <v>39681</v>
      </c>
      <c r="B886" s="155">
        <v>2443.98</v>
      </c>
      <c r="C886" s="156">
        <v>11.86</v>
      </c>
      <c r="D886" s="155">
        <v>2.27</v>
      </c>
      <c r="E886" s="155">
        <v>6.47</v>
      </c>
      <c r="F886" s="160"/>
      <c r="G886" s="160"/>
      <c r="H886" s="157">
        <f t="shared" si="95"/>
        <v>-3.5121242508705297E-2</v>
      </c>
      <c r="I886" s="157">
        <f t="shared" si="95"/>
        <v>-3.3414832925835358E-2</v>
      </c>
      <c r="J886" s="157">
        <f t="shared" si="95"/>
        <v>-2.1551724137930939E-2</v>
      </c>
      <c r="K886" s="157">
        <f t="shared" si="93"/>
        <v>-5.547445255474448E-2</v>
      </c>
      <c r="L886" s="157" t="e">
        <f t="shared" si="93"/>
        <v>#DIV/0!</v>
      </c>
      <c r="M886" s="157" t="e">
        <f t="shared" si="93"/>
        <v>#DIV/0!</v>
      </c>
      <c r="N886" s="158">
        <f t="shared" si="96"/>
        <v>2.4867774397378937</v>
      </c>
      <c r="O886" s="158">
        <f t="shared" si="96"/>
        <v>1.9861244019138828</v>
      </c>
      <c r="P886" s="158">
        <f t="shared" si="96"/>
        <v>1.1190140845070458</v>
      </c>
      <c r="Q886" s="158">
        <f t="shared" si="94"/>
        <v>1.4065217391304312</v>
      </c>
      <c r="R886" s="158" t="e">
        <f t="shared" si="94"/>
        <v>#DIV/0!</v>
      </c>
      <c r="S886" s="158" t="e">
        <f t="shared" si="94"/>
        <v>#DIV/0!</v>
      </c>
      <c r="T886" s="159">
        <f t="shared" si="90"/>
        <v>4.5116602255513598</v>
      </c>
      <c r="V886" s="159">
        <f t="shared" si="91"/>
        <v>2.4867774397378937</v>
      </c>
      <c r="W886" s="159">
        <f t="shared" si="92"/>
        <v>4.5116602255513598</v>
      </c>
    </row>
    <row r="887" spans="1:23" x14ac:dyDescent="0.25">
      <c r="A887" s="154">
        <v>39682</v>
      </c>
      <c r="B887" s="155">
        <v>2404.9299999999998</v>
      </c>
      <c r="C887" s="156">
        <v>11.77</v>
      </c>
      <c r="D887" s="155">
        <v>2.27</v>
      </c>
      <c r="E887" s="155">
        <v>6.3</v>
      </c>
      <c r="F887" s="160"/>
      <c r="G887" s="160"/>
      <c r="H887" s="157">
        <f t="shared" si="95"/>
        <v>-1.5978035826807124E-2</v>
      </c>
      <c r="I887" s="157">
        <f t="shared" si="95"/>
        <v>-7.5885328836424737E-3</v>
      </c>
      <c r="J887" s="157">
        <f t="shared" si="95"/>
        <v>0</v>
      </c>
      <c r="K887" s="157">
        <f t="shared" si="93"/>
        <v>-2.6275115919629055E-2</v>
      </c>
      <c r="L887" s="157" t="e">
        <f t="shared" si="93"/>
        <v>#DIV/0!</v>
      </c>
      <c r="M887" s="157" t="e">
        <f t="shared" si="93"/>
        <v>#DIV/0!</v>
      </c>
      <c r="N887" s="158">
        <f t="shared" si="96"/>
        <v>2.4470436207124657</v>
      </c>
      <c r="O887" s="158">
        <f t="shared" si="96"/>
        <v>1.9710526315789545</v>
      </c>
      <c r="P887" s="158">
        <f t="shared" si="96"/>
        <v>1.1190140845070458</v>
      </c>
      <c r="Q887" s="158">
        <f t="shared" si="94"/>
        <v>1.3695652173913009</v>
      </c>
      <c r="R887" s="158" t="e">
        <f t="shared" si="94"/>
        <v>#DIV/0!</v>
      </c>
      <c r="S887" s="158" t="e">
        <f t="shared" si="94"/>
        <v>#DIV/0!</v>
      </c>
      <c r="T887" s="159">
        <f t="shared" si="90"/>
        <v>4.4596319334773016</v>
      </c>
      <c r="V887" s="159">
        <f t="shared" si="91"/>
        <v>2.4470436207124657</v>
      </c>
      <c r="W887" s="159">
        <f t="shared" si="92"/>
        <v>4.4596319334773016</v>
      </c>
    </row>
    <row r="888" spans="1:23" x14ac:dyDescent="0.25">
      <c r="A888" s="154">
        <v>39685</v>
      </c>
      <c r="B888" s="155">
        <v>2400.5500000000002</v>
      </c>
      <c r="C888" s="156">
        <v>11.84</v>
      </c>
      <c r="D888" s="155">
        <v>2.2599999999999998</v>
      </c>
      <c r="E888" s="155">
        <v>6.25</v>
      </c>
      <c r="F888" s="160"/>
      <c r="G888" s="160"/>
      <c r="H888" s="157">
        <f t="shared" si="95"/>
        <v>-1.8212588308181843E-3</v>
      </c>
      <c r="I888" s="157">
        <f t="shared" si="95"/>
        <v>5.9473237043330407E-3</v>
      </c>
      <c r="J888" s="157">
        <f t="shared" si="95"/>
        <v>-4.4052863436124801E-3</v>
      </c>
      <c r="K888" s="157">
        <f t="shared" si="93"/>
        <v>-7.9365079365079083E-3</v>
      </c>
      <c r="L888" s="157" t="e">
        <f t="shared" si="93"/>
        <v>#DIV/0!</v>
      </c>
      <c r="M888" s="157" t="e">
        <f t="shared" si="93"/>
        <v>#DIV/0!</v>
      </c>
      <c r="N888" s="158">
        <f t="shared" si="96"/>
        <v>2.442586920908846</v>
      </c>
      <c r="O888" s="158">
        <f t="shared" si="96"/>
        <v>1.9827751196172321</v>
      </c>
      <c r="P888" s="158">
        <f t="shared" si="96"/>
        <v>1.1140845070422569</v>
      </c>
      <c r="Q888" s="158">
        <f t="shared" si="94"/>
        <v>1.3586956521739098</v>
      </c>
      <c r="R888" s="158" t="e">
        <f t="shared" si="94"/>
        <v>#DIV/0!</v>
      </c>
      <c r="S888" s="158" t="e">
        <f t="shared" si="94"/>
        <v>#DIV/0!</v>
      </c>
      <c r="T888" s="159">
        <f t="shared" si="90"/>
        <v>4.4555552788333985</v>
      </c>
      <c r="V888" s="159">
        <f t="shared" si="91"/>
        <v>2.442586920908846</v>
      </c>
      <c r="W888" s="159">
        <f t="shared" si="92"/>
        <v>4.4555552788333985</v>
      </c>
    </row>
    <row r="889" spans="1:23" x14ac:dyDescent="0.25">
      <c r="A889" s="154">
        <v>39686</v>
      </c>
      <c r="B889" s="155">
        <v>2331.5300000000002</v>
      </c>
      <c r="C889" s="156">
        <v>11.73</v>
      </c>
      <c r="D889" s="155">
        <v>2.2000000000000002</v>
      </c>
      <c r="E889" s="155">
        <v>5.76</v>
      </c>
      <c r="F889" s="160"/>
      <c r="G889" s="160"/>
      <c r="H889" s="157">
        <f t="shared" si="95"/>
        <v>-2.8751744391910194E-2</v>
      </c>
      <c r="I889" s="157">
        <f t="shared" si="95"/>
        <v>-9.2905405405404595E-3</v>
      </c>
      <c r="J889" s="157">
        <f t="shared" si="95"/>
        <v>-2.6548672566371501E-2</v>
      </c>
      <c r="K889" s="157">
        <f t="shared" si="93"/>
        <v>-7.8400000000000025E-2</v>
      </c>
      <c r="L889" s="157" t="e">
        <f t="shared" si="93"/>
        <v>#DIV/0!</v>
      </c>
      <c r="M889" s="157" t="e">
        <f t="shared" si="93"/>
        <v>#DIV/0!</v>
      </c>
      <c r="N889" s="158">
        <f t="shared" si="96"/>
        <v>2.3723582861038519</v>
      </c>
      <c r="O889" s="158">
        <f t="shared" si="96"/>
        <v>1.9643540669856532</v>
      </c>
      <c r="P889" s="158">
        <f t="shared" si="96"/>
        <v>1.0845070422535246</v>
      </c>
      <c r="Q889" s="158">
        <f t="shared" si="94"/>
        <v>1.2521739130434753</v>
      </c>
      <c r="R889" s="158" t="e">
        <f t="shared" si="94"/>
        <v>#DIV/0!</v>
      </c>
      <c r="S889" s="158" t="e">
        <f t="shared" si="94"/>
        <v>#DIV/0!</v>
      </c>
      <c r="T889" s="159">
        <f t="shared" si="90"/>
        <v>4.3010350222826528</v>
      </c>
      <c r="V889" s="159">
        <f t="shared" si="91"/>
        <v>2.3723582861038519</v>
      </c>
      <c r="W889" s="159">
        <f t="shared" si="92"/>
        <v>4.3010350222826528</v>
      </c>
    </row>
    <row r="890" spans="1:23" x14ac:dyDescent="0.25">
      <c r="A890" s="154">
        <v>39687</v>
      </c>
      <c r="B890" s="155">
        <v>2325.29</v>
      </c>
      <c r="C890" s="156">
        <v>11.75</v>
      </c>
      <c r="D890" s="155">
        <v>2.16</v>
      </c>
      <c r="E890" s="155">
        <v>5.42</v>
      </c>
      <c r="F890" s="160"/>
      <c r="G890" s="160"/>
      <c r="H890" s="157">
        <f t="shared" si="95"/>
        <v>-2.6763541537103697E-3</v>
      </c>
      <c r="I890" s="157">
        <f t="shared" si="95"/>
        <v>1.7050298380221207E-3</v>
      </c>
      <c r="J890" s="157">
        <f t="shared" si="95"/>
        <v>-1.8181818181818188E-2</v>
      </c>
      <c r="K890" s="157">
        <f t="shared" si="93"/>
        <v>-5.902777777777779E-2</v>
      </c>
      <c r="L890" s="157" t="e">
        <f t="shared" si="93"/>
        <v>#DIV/0!</v>
      </c>
      <c r="M890" s="157" t="e">
        <f t="shared" si="93"/>
        <v>#DIV/0!</v>
      </c>
      <c r="N890" s="158">
        <f t="shared" si="96"/>
        <v>2.3660090151507487</v>
      </c>
      <c r="O890" s="158">
        <f t="shared" si="96"/>
        <v>1.9677033492823037</v>
      </c>
      <c r="P890" s="158">
        <f t="shared" si="96"/>
        <v>1.0647887323943697</v>
      </c>
      <c r="Q890" s="158">
        <f t="shared" si="94"/>
        <v>1.1782608695652146</v>
      </c>
      <c r="R890" s="158" t="e">
        <f t="shared" si="94"/>
        <v>#DIV/0!</v>
      </c>
      <c r="S890" s="158" t="e">
        <f t="shared" si="94"/>
        <v>#DIV/0!</v>
      </c>
      <c r="T890" s="159">
        <f t="shared" si="90"/>
        <v>4.2107529512418882</v>
      </c>
      <c r="V890" s="159">
        <f t="shared" si="91"/>
        <v>2.3660090151507487</v>
      </c>
      <c r="W890" s="159">
        <f t="shared" si="92"/>
        <v>4.2107529512418882</v>
      </c>
    </row>
    <row r="891" spans="1:23" x14ac:dyDescent="0.25">
      <c r="A891" s="154">
        <v>39688</v>
      </c>
      <c r="B891" s="155">
        <v>2335.87</v>
      </c>
      <c r="C891" s="156">
        <v>11.74</v>
      </c>
      <c r="D891" s="155">
        <v>2.13</v>
      </c>
      <c r="E891" s="155">
        <v>5.44</v>
      </c>
      <c r="F891" s="160"/>
      <c r="G891" s="160"/>
      <c r="H891" s="157">
        <f t="shared" si="95"/>
        <v>4.5499701112550195E-3</v>
      </c>
      <c r="I891" s="157">
        <f t="shared" si="95"/>
        <v>-8.5106382978716866E-4</v>
      </c>
      <c r="J891" s="157">
        <f t="shared" si="95"/>
        <v>-1.3888888888888951E-2</v>
      </c>
      <c r="K891" s="157">
        <f t="shared" si="93"/>
        <v>3.6900369003691758E-3</v>
      </c>
      <c r="L891" s="157" t="e">
        <f t="shared" si="93"/>
        <v>#DIV/0!</v>
      </c>
      <c r="M891" s="157" t="e">
        <f t="shared" si="93"/>
        <v>#DIV/0!</v>
      </c>
      <c r="N891" s="158">
        <f t="shared" si="96"/>
        <v>2.3767742854526444</v>
      </c>
      <c r="O891" s="158">
        <f t="shared" si="96"/>
        <v>1.9660287081339785</v>
      </c>
      <c r="P891" s="158">
        <f t="shared" si="96"/>
        <v>1.0500000000000034</v>
      </c>
      <c r="Q891" s="158">
        <f t="shared" si="94"/>
        <v>1.1826086956521713</v>
      </c>
      <c r="R891" s="158" t="e">
        <f t="shared" si="94"/>
        <v>#DIV/0!</v>
      </c>
      <c r="S891" s="158" t="e">
        <f t="shared" si="94"/>
        <v>#DIV/0!</v>
      </c>
      <c r="T891" s="159">
        <f t="shared" si="90"/>
        <v>4.1986374037861536</v>
      </c>
      <c r="V891" s="159">
        <f t="shared" si="91"/>
        <v>2.3767742854526444</v>
      </c>
      <c r="W891" s="159">
        <f t="shared" si="92"/>
        <v>4.1986374037861536</v>
      </c>
    </row>
    <row r="892" spans="1:23" x14ac:dyDescent="0.25">
      <c r="A892" s="154">
        <v>39689</v>
      </c>
      <c r="B892" s="155">
        <v>2391.64</v>
      </c>
      <c r="C892" s="156">
        <v>11.83</v>
      </c>
      <c r="D892" s="155">
        <v>2.2000000000000002</v>
      </c>
      <c r="E892" s="155">
        <v>5.54</v>
      </c>
      <c r="F892" s="160"/>
      <c r="G892" s="160"/>
      <c r="H892" s="157">
        <f t="shared" si="95"/>
        <v>2.3875472522015384E-2</v>
      </c>
      <c r="I892" s="157">
        <f t="shared" si="95"/>
        <v>7.6660988074956915E-3</v>
      </c>
      <c r="J892" s="157">
        <f t="shared" si="95"/>
        <v>3.2863849765258246E-2</v>
      </c>
      <c r="K892" s="157">
        <f t="shared" si="93"/>
        <v>1.8382352941176405E-2</v>
      </c>
      <c r="L892" s="157" t="e">
        <f t="shared" si="93"/>
        <v>#DIV/0!</v>
      </c>
      <c r="M892" s="157" t="e">
        <f t="shared" si="93"/>
        <v>#DIV/0!</v>
      </c>
      <c r="N892" s="158">
        <f t="shared" si="96"/>
        <v>2.4335208945960018</v>
      </c>
      <c r="O892" s="158">
        <f t="shared" si="96"/>
        <v>1.9811004784689066</v>
      </c>
      <c r="P892" s="158">
        <f t="shared" si="96"/>
        <v>1.0845070422535246</v>
      </c>
      <c r="Q892" s="158">
        <f t="shared" si="94"/>
        <v>1.2043478260869538</v>
      </c>
      <c r="R892" s="158" t="e">
        <f t="shared" si="94"/>
        <v>#DIV/0!</v>
      </c>
      <c r="S892" s="158" t="e">
        <f t="shared" si="94"/>
        <v>#DIV/0!</v>
      </c>
      <c r="T892" s="159">
        <f t="shared" si="90"/>
        <v>4.2699553468093852</v>
      </c>
      <c r="V892" s="159">
        <f t="shared" si="91"/>
        <v>2.4335208945960018</v>
      </c>
      <c r="W892" s="159">
        <f t="shared" si="92"/>
        <v>4.2699553468093852</v>
      </c>
    </row>
    <row r="893" spans="1:23" x14ac:dyDescent="0.25">
      <c r="A893" s="154">
        <v>39692</v>
      </c>
      <c r="B893" s="155">
        <v>2309.17</v>
      </c>
      <c r="C893" s="156">
        <v>11.06</v>
      </c>
      <c r="D893" s="155">
        <v>2.14</v>
      </c>
      <c r="E893" s="155">
        <v>5.31</v>
      </c>
      <c r="F893" s="160"/>
      <c r="G893" s="160"/>
      <c r="H893" s="157">
        <f t="shared" si="95"/>
        <v>-3.4482614440300319E-2</v>
      </c>
      <c r="I893" s="157">
        <f t="shared" si="95"/>
        <v>-6.5088757396449703E-2</v>
      </c>
      <c r="J893" s="157">
        <f t="shared" si="95"/>
        <v>-2.7272727272727337E-2</v>
      </c>
      <c r="K893" s="157">
        <f t="shared" si="93"/>
        <v>-4.1516245487364656E-2</v>
      </c>
      <c r="L893" s="157" t="e">
        <f t="shared" si="93"/>
        <v>#DIV/0!</v>
      </c>
      <c r="M893" s="157" t="e">
        <f t="shared" si="93"/>
        <v>#DIV/0!</v>
      </c>
      <c r="N893" s="158">
        <f t="shared" si="96"/>
        <v>2.3496067318552334</v>
      </c>
      <c r="O893" s="158">
        <f t="shared" si="96"/>
        <v>1.8521531100478534</v>
      </c>
      <c r="P893" s="158">
        <f t="shared" si="96"/>
        <v>1.054929577464792</v>
      </c>
      <c r="Q893" s="158">
        <f t="shared" si="94"/>
        <v>1.154347826086954</v>
      </c>
      <c r="R893" s="158" t="e">
        <f t="shared" si="94"/>
        <v>#DIV/0!</v>
      </c>
      <c r="S893" s="158" t="e">
        <f t="shared" si="94"/>
        <v>#DIV/0!</v>
      </c>
      <c r="T893" s="159">
        <f t="shared" si="90"/>
        <v>4.0614305135995998</v>
      </c>
      <c r="V893" s="159">
        <f t="shared" si="91"/>
        <v>2.3496067318552334</v>
      </c>
      <c r="W893" s="159">
        <f t="shared" si="92"/>
        <v>4.0614305135995998</v>
      </c>
    </row>
    <row r="894" spans="1:23" x14ac:dyDescent="0.25">
      <c r="A894" s="154">
        <v>39693</v>
      </c>
      <c r="B894" s="155">
        <v>2285.41</v>
      </c>
      <c r="C894" s="156">
        <v>10.71</v>
      </c>
      <c r="D894" s="155">
        <v>2.13</v>
      </c>
      <c r="E894" s="155">
        <v>5.26</v>
      </c>
      <c r="F894" s="160"/>
      <c r="G894" s="160"/>
      <c r="H894" s="157">
        <f t="shared" si="95"/>
        <v>-1.0289411346934285E-2</v>
      </c>
      <c r="I894" s="157">
        <f t="shared" si="95"/>
        <v>-3.1645569620253111E-2</v>
      </c>
      <c r="J894" s="157">
        <f t="shared" si="95"/>
        <v>-4.6728971962617383E-3</v>
      </c>
      <c r="K894" s="157">
        <f t="shared" si="93"/>
        <v>-9.4161958568738102E-3</v>
      </c>
      <c r="L894" s="157" t="e">
        <f t="shared" si="93"/>
        <v>#DIV/0!</v>
      </c>
      <c r="M894" s="157" t="e">
        <f t="shared" si="93"/>
        <v>#DIV/0!</v>
      </c>
      <c r="N894" s="158">
        <f t="shared" si="96"/>
        <v>2.325430661687649</v>
      </c>
      <c r="O894" s="158">
        <f t="shared" si="96"/>
        <v>1.7935406698564658</v>
      </c>
      <c r="P894" s="158">
        <f t="shared" si="96"/>
        <v>1.0500000000000032</v>
      </c>
      <c r="Q894" s="158">
        <f t="shared" si="94"/>
        <v>1.1434782608695626</v>
      </c>
      <c r="R894" s="158" t="e">
        <f t="shared" si="94"/>
        <v>#DIV/0!</v>
      </c>
      <c r="S894" s="158" t="e">
        <f t="shared" si="94"/>
        <v>#DIV/0!</v>
      </c>
      <c r="T894" s="159">
        <f t="shared" si="90"/>
        <v>3.9870189307260313</v>
      </c>
      <c r="V894" s="159">
        <f t="shared" si="91"/>
        <v>2.325430661687649</v>
      </c>
      <c r="W894" s="159">
        <f t="shared" si="92"/>
        <v>3.9870189307260313</v>
      </c>
    </row>
    <row r="895" spans="1:23" x14ac:dyDescent="0.25">
      <c r="A895" s="154">
        <v>39694</v>
      </c>
      <c r="B895" s="155">
        <v>2245.96</v>
      </c>
      <c r="C895" s="156">
        <v>10.39</v>
      </c>
      <c r="D895" s="155">
        <v>2.0499999999999998</v>
      </c>
      <c r="E895" s="155">
        <v>5.27</v>
      </c>
      <c r="F895" s="160"/>
      <c r="G895" s="160"/>
      <c r="H895" s="157">
        <f t="shared" si="95"/>
        <v>-1.7261672960212748E-2</v>
      </c>
      <c r="I895" s="157">
        <f t="shared" si="95"/>
        <v>-2.9878618113912236E-2</v>
      </c>
      <c r="J895" s="157">
        <f t="shared" si="95"/>
        <v>-3.7558685446009377E-2</v>
      </c>
      <c r="K895" s="157">
        <f t="shared" si="93"/>
        <v>1.9011406844104961E-3</v>
      </c>
      <c r="L895" s="157" t="e">
        <f t="shared" si="93"/>
        <v>#DIV/0!</v>
      </c>
      <c r="M895" s="157" t="e">
        <f t="shared" si="93"/>
        <v>#DIV/0!</v>
      </c>
      <c r="N895" s="158">
        <f t="shared" si="96"/>
        <v>2.2852898381139455</v>
      </c>
      <c r="O895" s="158">
        <f t="shared" si="96"/>
        <v>1.7399521531100541</v>
      </c>
      <c r="P895" s="158">
        <f t="shared" si="96"/>
        <v>1.0105633802816931</v>
      </c>
      <c r="Q895" s="158">
        <f t="shared" si="94"/>
        <v>1.1456521739130408</v>
      </c>
      <c r="R895" s="158" t="e">
        <f t="shared" si="94"/>
        <v>#DIV/0!</v>
      </c>
      <c r="S895" s="158" t="e">
        <f t="shared" si="94"/>
        <v>#DIV/0!</v>
      </c>
      <c r="T895" s="159">
        <f t="shared" si="90"/>
        <v>3.8961677073047882</v>
      </c>
      <c r="V895" s="159">
        <f t="shared" si="91"/>
        <v>2.2852898381139455</v>
      </c>
      <c r="W895" s="159">
        <f t="shared" si="92"/>
        <v>3.8961677073047882</v>
      </c>
    </row>
    <row r="896" spans="1:23" x14ac:dyDescent="0.25">
      <c r="A896" s="154">
        <v>39695</v>
      </c>
      <c r="B896" s="155">
        <v>2251.15</v>
      </c>
      <c r="C896" s="156">
        <v>10.49</v>
      </c>
      <c r="D896" s="155">
        <v>2.0699999999999998</v>
      </c>
      <c r="E896" s="155">
        <v>5.33</v>
      </c>
      <c r="F896" s="160"/>
      <c r="G896" s="160"/>
      <c r="H896" s="157">
        <f t="shared" si="95"/>
        <v>2.3108158649307597E-3</v>
      </c>
      <c r="I896" s="157">
        <f t="shared" si="95"/>
        <v>9.6246390760346134E-3</v>
      </c>
      <c r="J896" s="157">
        <f t="shared" si="95"/>
        <v>9.7560975609756184E-3</v>
      </c>
      <c r="K896" s="157">
        <f t="shared" si="93"/>
        <v>1.1385199240986799E-2</v>
      </c>
      <c r="L896" s="157" t="e">
        <f t="shared" si="93"/>
        <v>#DIV/0!</v>
      </c>
      <c r="M896" s="157" t="e">
        <f t="shared" si="93"/>
        <v>#DIV/0!</v>
      </c>
      <c r="N896" s="158">
        <f t="shared" si="96"/>
        <v>2.2905707221278244</v>
      </c>
      <c r="O896" s="158">
        <f t="shared" si="96"/>
        <v>1.7566985645933078</v>
      </c>
      <c r="P896" s="158">
        <f t="shared" si="96"/>
        <v>1.0204225352112706</v>
      </c>
      <c r="Q896" s="158">
        <f t="shared" si="94"/>
        <v>1.1586956521739105</v>
      </c>
      <c r="R896" s="158" t="e">
        <f t="shared" si="94"/>
        <v>#DIV/0!</v>
      </c>
      <c r="S896" s="158" t="e">
        <f t="shared" si="94"/>
        <v>#DIV/0!</v>
      </c>
      <c r="T896" s="159">
        <f t="shared" si="90"/>
        <v>3.9358167519784883</v>
      </c>
      <c r="V896" s="159">
        <f t="shared" si="91"/>
        <v>2.2905707221278244</v>
      </c>
      <c r="W896" s="159">
        <f t="shared" si="92"/>
        <v>3.9358167519784883</v>
      </c>
    </row>
    <row r="897" spans="1:23" x14ac:dyDescent="0.25">
      <c r="A897" s="154">
        <v>39696</v>
      </c>
      <c r="B897" s="155">
        <v>2183.4299999999998</v>
      </c>
      <c r="C897" s="156">
        <v>10.26</v>
      </c>
      <c r="D897" s="155">
        <v>2.04</v>
      </c>
      <c r="E897" s="155">
        <v>5.12</v>
      </c>
      <c r="F897" s="160"/>
      <c r="G897" s="160"/>
      <c r="H897" s="157">
        <f t="shared" si="95"/>
        <v>-3.008240232769932E-2</v>
      </c>
      <c r="I897" s="157">
        <f t="shared" si="95"/>
        <v>-2.192564346997139E-2</v>
      </c>
      <c r="J897" s="157">
        <f t="shared" si="95"/>
        <v>-1.4492753623188359E-2</v>
      </c>
      <c r="K897" s="157">
        <f t="shared" si="93"/>
        <v>-3.9399624765478425E-2</v>
      </c>
      <c r="L897" s="157" t="e">
        <f t="shared" si="93"/>
        <v>#DIV/0!</v>
      </c>
      <c r="M897" s="157" t="e">
        <f t="shared" si="93"/>
        <v>#DIV/0!</v>
      </c>
      <c r="N897" s="158">
        <f t="shared" si="96"/>
        <v>2.2216648521047264</v>
      </c>
      <c r="O897" s="158">
        <f t="shared" si="96"/>
        <v>1.7181818181818245</v>
      </c>
      <c r="P897" s="158">
        <f t="shared" si="96"/>
        <v>1.0056338028169043</v>
      </c>
      <c r="Q897" s="158">
        <f t="shared" si="94"/>
        <v>1.1130434782608671</v>
      </c>
      <c r="R897" s="158" t="e">
        <f t="shared" si="94"/>
        <v>#DIV/0!</v>
      </c>
      <c r="S897" s="158" t="e">
        <f t="shared" si="94"/>
        <v>#DIV/0!</v>
      </c>
      <c r="T897" s="159">
        <f t="shared" si="90"/>
        <v>3.8368590992595961</v>
      </c>
      <c r="V897" s="159">
        <f t="shared" si="91"/>
        <v>2.2216648521047264</v>
      </c>
      <c r="W897" s="159">
        <f t="shared" si="92"/>
        <v>3.8368590992595961</v>
      </c>
    </row>
    <row r="898" spans="1:23" x14ac:dyDescent="0.25">
      <c r="A898" s="154">
        <v>39699</v>
      </c>
      <c r="B898" s="155">
        <v>2126.52</v>
      </c>
      <c r="C898" s="156">
        <v>10.3</v>
      </c>
      <c r="D898" s="155">
        <v>2.04</v>
      </c>
      <c r="E898" s="155">
        <v>4.62</v>
      </c>
      <c r="F898" s="160"/>
      <c r="G898" s="160"/>
      <c r="H898" s="157">
        <f t="shared" si="95"/>
        <v>-2.606449485442619E-2</v>
      </c>
      <c r="I898" s="157">
        <f t="shared" si="95"/>
        <v>3.8986354775829568E-3</v>
      </c>
      <c r="J898" s="157">
        <f t="shared" si="95"/>
        <v>0</v>
      </c>
      <c r="K898" s="157">
        <f t="shared" si="93"/>
        <v>-9.765625E-2</v>
      </c>
      <c r="L898" s="157" t="e">
        <f t="shared" si="93"/>
        <v>#DIV/0!</v>
      </c>
      <c r="M898" s="157" t="e">
        <f t="shared" si="93"/>
        <v>#DIV/0!</v>
      </c>
      <c r="N898" s="158">
        <f t="shared" si="96"/>
        <v>2.1637582799987833</v>
      </c>
      <c r="O898" s="158">
        <f t="shared" si="96"/>
        <v>1.7248803827751262</v>
      </c>
      <c r="P898" s="158">
        <f t="shared" si="96"/>
        <v>1.0056338028169043</v>
      </c>
      <c r="Q898" s="158">
        <f t="shared" si="94"/>
        <v>1.0043478260869543</v>
      </c>
      <c r="R898" s="158" t="e">
        <f t="shared" si="94"/>
        <v>#DIV/0!</v>
      </c>
      <c r="S898" s="158" t="e">
        <f t="shared" si="94"/>
        <v>#DIV/0!</v>
      </c>
      <c r="T898" s="159">
        <f t="shared" si="90"/>
        <v>3.7348620116789846</v>
      </c>
      <c r="V898" s="159">
        <f t="shared" si="91"/>
        <v>2.1637582799987833</v>
      </c>
      <c r="W898" s="159">
        <f t="shared" si="92"/>
        <v>3.7348620116789846</v>
      </c>
    </row>
    <row r="899" spans="1:23" x14ac:dyDescent="0.25">
      <c r="A899" s="154">
        <v>39700</v>
      </c>
      <c r="B899" s="155">
        <v>2139.15</v>
      </c>
      <c r="C899" s="156">
        <v>10.35</v>
      </c>
      <c r="D899" s="155">
        <v>2.09</v>
      </c>
      <c r="E899" s="155">
        <v>4.6100000000000003</v>
      </c>
      <c r="F899" s="160"/>
      <c r="G899" s="160"/>
      <c r="H899" s="157">
        <f t="shared" si="95"/>
        <v>5.9392810789460349E-3</v>
      </c>
      <c r="I899" s="157">
        <f t="shared" si="95"/>
        <v>4.8543689320388328E-3</v>
      </c>
      <c r="J899" s="157">
        <f t="shared" si="95"/>
        <v>2.450980392156854E-2</v>
      </c>
      <c r="K899" s="157">
        <f t="shared" si="93"/>
        <v>-2.1645021645021467E-3</v>
      </c>
      <c r="L899" s="157" t="e">
        <f t="shared" si="93"/>
        <v>#DIV/0!</v>
      </c>
      <c r="M899" s="157" t="e">
        <f t="shared" si="93"/>
        <v>#DIV/0!</v>
      </c>
      <c r="N899" s="158">
        <f t="shared" si="96"/>
        <v>2.1766094486105931</v>
      </c>
      <c r="O899" s="158">
        <f t="shared" si="96"/>
        <v>1.733253588516753</v>
      </c>
      <c r="P899" s="158">
        <f t="shared" si="96"/>
        <v>1.030281690140848</v>
      </c>
      <c r="Q899" s="158">
        <f t="shared" si="94"/>
        <v>1.0021739130434761</v>
      </c>
      <c r="R899" s="158" t="e">
        <f t="shared" si="94"/>
        <v>#DIV/0!</v>
      </c>
      <c r="S899" s="158" t="e">
        <f t="shared" si="94"/>
        <v>#DIV/0!</v>
      </c>
      <c r="T899" s="159">
        <f t="shared" si="90"/>
        <v>3.7657091917010774</v>
      </c>
      <c r="V899" s="159">
        <f t="shared" si="91"/>
        <v>2.1766094486105931</v>
      </c>
      <c r="W899" s="159">
        <f t="shared" si="92"/>
        <v>3.7657091917010774</v>
      </c>
    </row>
    <row r="900" spans="1:23" x14ac:dyDescent="0.25">
      <c r="A900" s="154">
        <v>39701</v>
      </c>
      <c r="B900" s="155">
        <v>2143.1799999999998</v>
      </c>
      <c r="C900" s="156">
        <v>10.15</v>
      </c>
      <c r="D900" s="155">
        <v>2.09</v>
      </c>
      <c r="E900" s="155">
        <v>4.5999999999999996</v>
      </c>
      <c r="F900" s="160"/>
      <c r="G900" s="160"/>
      <c r="H900" s="157">
        <f t="shared" si="95"/>
        <v>1.8839258584015806E-3</v>
      </c>
      <c r="I900" s="157">
        <f t="shared" si="95"/>
        <v>-1.9323671497584516E-2</v>
      </c>
      <c r="J900" s="157">
        <f t="shared" si="95"/>
        <v>0</v>
      </c>
      <c r="K900" s="157">
        <f t="shared" si="93"/>
        <v>-2.1691973969633072E-3</v>
      </c>
      <c r="L900" s="157" t="e">
        <f t="shared" si="93"/>
        <v>#DIV/0!</v>
      </c>
      <c r="M900" s="157" t="e">
        <f t="shared" si="93"/>
        <v>#DIV/0!</v>
      </c>
      <c r="N900" s="158">
        <f t="shared" si="96"/>
        <v>2.1807100194344717</v>
      </c>
      <c r="O900" s="158">
        <f t="shared" si="96"/>
        <v>1.6997607655502458</v>
      </c>
      <c r="P900" s="158">
        <f t="shared" si="96"/>
        <v>1.030281690140848</v>
      </c>
      <c r="Q900" s="158">
        <f t="shared" si="94"/>
        <v>0.99999999999999767</v>
      </c>
      <c r="R900" s="158" t="e">
        <f t="shared" si="94"/>
        <v>#DIV/0!</v>
      </c>
      <c r="S900" s="158" t="e">
        <f t="shared" si="94"/>
        <v>#DIV/0!</v>
      </c>
      <c r="T900" s="159">
        <f t="shared" si="90"/>
        <v>3.7300424556910916</v>
      </c>
      <c r="V900" s="159">
        <f t="shared" si="91"/>
        <v>2.1807100194344717</v>
      </c>
      <c r="W900" s="159">
        <f t="shared" si="92"/>
        <v>3.7300424556910916</v>
      </c>
    </row>
    <row r="901" spans="1:23" x14ac:dyDescent="0.25">
      <c r="A901" s="154">
        <v>39702</v>
      </c>
      <c r="B901" s="155">
        <v>2072.13</v>
      </c>
      <c r="C901" s="156">
        <v>9.25</v>
      </c>
      <c r="D901" s="155">
        <v>2.0699999999999998</v>
      </c>
      <c r="E901" s="155">
        <v>4.6399999999999997</v>
      </c>
      <c r="F901" s="160"/>
      <c r="G901" s="160"/>
      <c r="H901" s="157">
        <f t="shared" si="95"/>
        <v>-3.3151671814779737E-2</v>
      </c>
      <c r="I901" s="157">
        <f t="shared" si="95"/>
        <v>-8.8669950738916259E-2</v>
      </c>
      <c r="J901" s="157">
        <f t="shared" si="95"/>
        <v>-9.5693779904306719E-3</v>
      </c>
      <c r="K901" s="157">
        <f t="shared" si="93"/>
        <v>8.6956521739129933E-3</v>
      </c>
      <c r="L901" s="157" t="e">
        <f t="shared" si="93"/>
        <v>#DIV/0!</v>
      </c>
      <c r="M901" s="157" t="e">
        <f t="shared" si="93"/>
        <v>#DIV/0!</v>
      </c>
      <c r="N901" s="158">
        <f t="shared" si="96"/>
        <v>2.1084158365469783</v>
      </c>
      <c r="O901" s="158">
        <f t="shared" si="96"/>
        <v>1.549043062200963</v>
      </c>
      <c r="P901" s="158">
        <f t="shared" si="96"/>
        <v>1.0204225352112706</v>
      </c>
      <c r="Q901" s="158">
        <f t="shared" si="94"/>
        <v>1.0086956521739106</v>
      </c>
      <c r="R901" s="158" t="e">
        <f t="shared" si="94"/>
        <v>#DIV/0!</v>
      </c>
      <c r="S901" s="158" t="e">
        <f t="shared" si="94"/>
        <v>#DIV/0!</v>
      </c>
      <c r="T901" s="159">
        <f t="shared" si="90"/>
        <v>3.5781612495861443</v>
      </c>
      <c r="V901" s="159">
        <f t="shared" si="91"/>
        <v>2.1084158365469783</v>
      </c>
      <c r="W901" s="159">
        <f t="shared" si="92"/>
        <v>3.5781612495861443</v>
      </c>
    </row>
    <row r="902" spans="1:23" x14ac:dyDescent="0.25">
      <c r="A902" s="154">
        <v>39703</v>
      </c>
      <c r="B902" s="155">
        <v>2077.85</v>
      </c>
      <c r="C902" s="156">
        <v>9.15</v>
      </c>
      <c r="D902" s="155">
        <v>2.0499999999999998</v>
      </c>
      <c r="E902" s="155">
        <v>4.5599999999999996</v>
      </c>
      <c r="F902" s="160"/>
      <c r="G902" s="160"/>
      <c r="H902" s="157">
        <f t="shared" si="95"/>
        <v>2.7604445667017696E-3</v>
      </c>
      <c r="I902" s="157">
        <f t="shared" si="95"/>
        <v>-1.0810810810810811E-2</v>
      </c>
      <c r="J902" s="157">
        <f t="shared" si="95"/>
        <v>-9.6618357487923134E-3</v>
      </c>
      <c r="K902" s="157">
        <f t="shared" si="93"/>
        <v>-1.7241379310344862E-2</v>
      </c>
      <c r="L902" s="157" t="e">
        <f t="shared" si="93"/>
        <v>#DIV/0!</v>
      </c>
      <c r="M902" s="157" t="e">
        <f t="shared" si="93"/>
        <v>#DIV/0!</v>
      </c>
      <c r="N902" s="158">
        <f t="shared" si="96"/>
        <v>2.1142360015873223</v>
      </c>
      <c r="O902" s="158">
        <f t="shared" si="96"/>
        <v>1.5322966507177094</v>
      </c>
      <c r="P902" s="158">
        <f t="shared" si="96"/>
        <v>1.0105633802816931</v>
      </c>
      <c r="Q902" s="158">
        <f t="shared" si="94"/>
        <v>0.99130434782608445</v>
      </c>
      <c r="R902" s="158" t="e">
        <f t="shared" si="94"/>
        <v>#DIV/0!</v>
      </c>
      <c r="S902" s="158" t="e">
        <f t="shared" si="94"/>
        <v>#DIV/0!</v>
      </c>
      <c r="T902" s="159">
        <f t="shared" ref="T902:T965" si="97">SUM(O902:Q902)</f>
        <v>3.5341643788254866</v>
      </c>
      <c r="V902" s="159">
        <f t="shared" ref="V902:V965" si="98">N902</f>
        <v>2.1142360015873223</v>
      </c>
      <c r="W902" s="159">
        <f t="shared" ref="W902:W965" si="99">T902</f>
        <v>3.5341643788254866</v>
      </c>
    </row>
    <row r="903" spans="1:23" x14ac:dyDescent="0.25">
      <c r="A903" s="154">
        <v>39707</v>
      </c>
      <c r="B903" s="155">
        <v>2000.65</v>
      </c>
      <c r="C903" s="156">
        <v>8.24</v>
      </c>
      <c r="D903" s="155">
        <v>1.93</v>
      </c>
      <c r="E903" s="155">
        <v>4.53</v>
      </c>
      <c r="F903" s="160"/>
      <c r="G903" s="160"/>
      <c r="H903" s="157">
        <f t="shared" si="95"/>
        <v>-3.7153788772047891E-2</v>
      </c>
      <c r="I903" s="157">
        <f t="shared" si="95"/>
        <v>-9.9453551912568328E-2</v>
      </c>
      <c r="J903" s="157">
        <f t="shared" si="95"/>
        <v>-5.85365853658536E-2</v>
      </c>
      <c r="K903" s="157">
        <f t="shared" si="93"/>
        <v>-6.5789473684209065E-3</v>
      </c>
      <c r="L903" s="157" t="e">
        <f t="shared" si="93"/>
        <v>#DIV/0!</v>
      </c>
      <c r="M903" s="157" t="e">
        <f t="shared" si="93"/>
        <v>#DIV/0!</v>
      </c>
      <c r="N903" s="158">
        <f t="shared" si="96"/>
        <v>2.0356841237700878</v>
      </c>
      <c r="O903" s="158">
        <f t="shared" si="96"/>
        <v>1.3799043062201011</v>
      </c>
      <c r="P903" s="158">
        <f t="shared" si="96"/>
        <v>0.95140845070422819</v>
      </c>
      <c r="Q903" s="158">
        <f t="shared" si="94"/>
        <v>0.98478260869564982</v>
      </c>
      <c r="R903" s="158" t="e">
        <f t="shared" si="94"/>
        <v>#DIV/0!</v>
      </c>
      <c r="S903" s="158" t="e">
        <f t="shared" si="94"/>
        <v>#DIV/0!</v>
      </c>
      <c r="T903" s="159">
        <f t="shared" si="97"/>
        <v>3.316095365619979</v>
      </c>
      <c r="V903" s="159">
        <f t="shared" si="98"/>
        <v>2.0356841237700878</v>
      </c>
      <c r="W903" s="159">
        <f t="shared" si="99"/>
        <v>3.316095365619979</v>
      </c>
    </row>
    <row r="904" spans="1:23" x14ac:dyDescent="0.25">
      <c r="A904" s="154">
        <v>39708</v>
      </c>
      <c r="B904" s="155">
        <v>1929.14</v>
      </c>
      <c r="C904" s="156">
        <v>7.42</v>
      </c>
      <c r="D904" s="155">
        <v>1.74</v>
      </c>
      <c r="E904" s="155">
        <v>4.4800000000000004</v>
      </c>
      <c r="F904" s="160"/>
      <c r="G904" s="160"/>
      <c r="H904" s="157">
        <f t="shared" si="95"/>
        <v>-3.5743383400394846E-2</v>
      </c>
      <c r="I904" s="157">
        <f t="shared" si="95"/>
        <v>-9.9514563106796183E-2</v>
      </c>
      <c r="J904" s="157">
        <f t="shared" si="95"/>
        <v>-9.8445595854922296E-2</v>
      </c>
      <c r="K904" s="157">
        <f t="shared" si="93"/>
        <v>-1.103752759381893E-2</v>
      </c>
      <c r="L904" s="157" t="e">
        <f t="shared" si="93"/>
        <v>#DIV/0!</v>
      </c>
      <c r="M904" s="157" t="e">
        <f t="shared" si="93"/>
        <v>#DIV/0!</v>
      </c>
      <c r="N904" s="158">
        <f t="shared" si="96"/>
        <v>1.9629218856520767</v>
      </c>
      <c r="O904" s="158">
        <f t="shared" si="96"/>
        <v>1.2425837320574211</v>
      </c>
      <c r="P904" s="158">
        <f t="shared" si="96"/>
        <v>0.85774647887324196</v>
      </c>
      <c r="Q904" s="158">
        <f t="shared" si="94"/>
        <v>0.97391304347825858</v>
      </c>
      <c r="R904" s="158" t="e">
        <f t="shared" si="94"/>
        <v>#DIV/0!</v>
      </c>
      <c r="S904" s="158" t="e">
        <f t="shared" si="94"/>
        <v>#DIV/0!</v>
      </c>
      <c r="T904" s="159">
        <f t="shared" si="97"/>
        <v>3.0742432544089215</v>
      </c>
      <c r="V904" s="159">
        <f t="shared" si="98"/>
        <v>1.9629218856520767</v>
      </c>
      <c r="W904" s="159">
        <f t="shared" si="99"/>
        <v>3.0742432544089215</v>
      </c>
    </row>
    <row r="905" spans="1:23" x14ac:dyDescent="0.25">
      <c r="A905" s="154">
        <v>39709</v>
      </c>
      <c r="B905" s="155">
        <v>1895.99</v>
      </c>
      <c r="C905" s="156">
        <v>7.65</v>
      </c>
      <c r="D905" s="155">
        <v>1.56</v>
      </c>
      <c r="E905" s="155">
        <v>4.32</v>
      </c>
      <c r="F905" s="160"/>
      <c r="G905" s="160"/>
      <c r="H905" s="157">
        <f t="shared" si="95"/>
        <v>-1.7183822843339525E-2</v>
      </c>
      <c r="I905" s="157">
        <f t="shared" si="95"/>
        <v>3.0997304582210283E-2</v>
      </c>
      <c r="J905" s="157">
        <f t="shared" si="95"/>
        <v>-0.10344827586206895</v>
      </c>
      <c r="K905" s="157">
        <f t="shared" si="93"/>
        <v>-3.5714285714285698E-2</v>
      </c>
      <c r="L905" s="157" t="e">
        <f t="shared" si="93"/>
        <v>#DIV/0!</v>
      </c>
      <c r="M905" s="157" t="e">
        <f t="shared" si="93"/>
        <v>#DIV/0!</v>
      </c>
      <c r="N905" s="158">
        <f t="shared" si="96"/>
        <v>1.9291913837137173</v>
      </c>
      <c r="O905" s="158">
        <f t="shared" si="96"/>
        <v>1.2811004784689046</v>
      </c>
      <c r="P905" s="158">
        <f t="shared" si="96"/>
        <v>0.76901408450704456</v>
      </c>
      <c r="Q905" s="158">
        <f t="shared" si="94"/>
        <v>0.93913043478260649</v>
      </c>
      <c r="R905" s="158" t="e">
        <f t="shared" si="94"/>
        <v>#DIV/0!</v>
      </c>
      <c r="S905" s="158" t="e">
        <f t="shared" si="94"/>
        <v>#DIV/0!</v>
      </c>
      <c r="T905" s="159">
        <f t="shared" si="97"/>
        <v>2.9892449977585556</v>
      </c>
      <c r="V905" s="159">
        <f t="shared" si="98"/>
        <v>1.9291913837137173</v>
      </c>
      <c r="W905" s="159">
        <f t="shared" si="99"/>
        <v>2.9892449977585556</v>
      </c>
    </row>
    <row r="906" spans="1:23" x14ac:dyDescent="0.25">
      <c r="A906" s="154">
        <v>39710</v>
      </c>
      <c r="B906" s="155">
        <v>2073.11</v>
      </c>
      <c r="C906" s="156">
        <v>8.41</v>
      </c>
      <c r="D906" s="155">
        <v>1.56</v>
      </c>
      <c r="E906" s="155">
        <v>4.75</v>
      </c>
      <c r="F906" s="160"/>
      <c r="G906" s="160"/>
      <c r="H906" s="157">
        <f t="shared" si="95"/>
        <v>9.3418214231087759E-2</v>
      </c>
      <c r="I906" s="157">
        <f t="shared" si="95"/>
        <v>9.9346405228758039E-2</v>
      </c>
      <c r="J906" s="157">
        <f t="shared" si="95"/>
        <v>0</v>
      </c>
      <c r="K906" s="157">
        <f t="shared" si="93"/>
        <v>9.9537037037036979E-2</v>
      </c>
      <c r="L906" s="157" t="e">
        <f t="shared" si="93"/>
        <v>#DIV/0!</v>
      </c>
      <c r="M906" s="157" t="e">
        <f t="shared" si="93"/>
        <v>#DIV/0!</v>
      </c>
      <c r="N906" s="158">
        <f t="shared" si="96"/>
        <v>2.1094129976902538</v>
      </c>
      <c r="O906" s="158">
        <f t="shared" si="96"/>
        <v>1.4083732057416323</v>
      </c>
      <c r="P906" s="158">
        <f t="shared" si="96"/>
        <v>0.76901408450704456</v>
      </c>
      <c r="Q906" s="158">
        <f t="shared" si="94"/>
        <v>1.0326086956521714</v>
      </c>
      <c r="R906" s="158" t="e">
        <f t="shared" si="94"/>
        <v>#DIV/0!</v>
      </c>
      <c r="S906" s="158" t="e">
        <f t="shared" si="94"/>
        <v>#DIV/0!</v>
      </c>
      <c r="T906" s="159">
        <f t="shared" si="97"/>
        <v>3.2099959859008482</v>
      </c>
      <c r="V906" s="159">
        <f t="shared" si="98"/>
        <v>2.1094129976902538</v>
      </c>
      <c r="W906" s="159">
        <f t="shared" si="99"/>
        <v>3.2099959859008482</v>
      </c>
    </row>
    <row r="907" spans="1:23" x14ac:dyDescent="0.25">
      <c r="A907" s="154">
        <v>39713</v>
      </c>
      <c r="B907" s="155">
        <v>2207.61</v>
      </c>
      <c r="C907" s="156">
        <v>9.26</v>
      </c>
      <c r="D907" s="155">
        <v>1.58</v>
      </c>
      <c r="E907" s="155">
        <v>5.0199999999999996</v>
      </c>
      <c r="F907" s="160"/>
      <c r="G907" s="160"/>
      <c r="H907" s="157">
        <f t="shared" si="95"/>
        <v>6.4878371142872204E-2</v>
      </c>
      <c r="I907" s="157">
        <f t="shared" si="95"/>
        <v>0.10107015457788338</v>
      </c>
      <c r="J907" s="157">
        <f t="shared" si="95"/>
        <v>1.2820512820512775E-2</v>
      </c>
      <c r="K907" s="157">
        <f t="shared" si="93"/>
        <v>5.6842105263157805E-2</v>
      </c>
      <c r="L907" s="157" t="e">
        <f t="shared" si="93"/>
        <v>#DIV/0!</v>
      </c>
      <c r="M907" s="157" t="e">
        <f t="shared" si="93"/>
        <v>#DIV/0!</v>
      </c>
      <c r="N907" s="158">
        <f t="shared" si="96"/>
        <v>2.2462682770480007</v>
      </c>
      <c r="O907" s="158">
        <f t="shared" si="96"/>
        <v>1.5507177033492883</v>
      </c>
      <c r="P907" s="158">
        <f t="shared" si="96"/>
        <v>0.77887323943662201</v>
      </c>
      <c r="Q907" s="158">
        <f t="shared" si="94"/>
        <v>1.0913043478260842</v>
      </c>
      <c r="R907" s="158" t="e">
        <f t="shared" si="94"/>
        <v>#DIV/0!</v>
      </c>
      <c r="S907" s="158" t="e">
        <f t="shared" si="94"/>
        <v>#DIV/0!</v>
      </c>
      <c r="T907" s="159">
        <f t="shared" si="97"/>
        <v>3.4208952906119947</v>
      </c>
      <c r="V907" s="159">
        <f t="shared" si="98"/>
        <v>2.2462682770480007</v>
      </c>
      <c r="W907" s="159">
        <f t="shared" si="99"/>
        <v>3.4208952906119947</v>
      </c>
    </row>
    <row r="908" spans="1:23" x14ac:dyDescent="0.25">
      <c r="A908" s="154">
        <v>39714</v>
      </c>
      <c r="B908" s="155">
        <v>2123.48</v>
      </c>
      <c r="C908" s="156">
        <v>8.7799999999999994</v>
      </c>
      <c r="D908" s="155">
        <v>1.43</v>
      </c>
      <c r="E908" s="155">
        <v>4.5999999999999996</v>
      </c>
      <c r="F908" s="160"/>
      <c r="G908" s="160"/>
      <c r="H908" s="157">
        <f t="shared" si="95"/>
        <v>-3.8109086296945649E-2</v>
      </c>
      <c r="I908" s="157">
        <f t="shared" si="95"/>
        <v>-5.1835853131749543E-2</v>
      </c>
      <c r="J908" s="157">
        <f t="shared" si="95"/>
        <v>-9.4936708860759556E-2</v>
      </c>
      <c r="K908" s="157">
        <f t="shared" si="93"/>
        <v>-8.3665338645418363E-2</v>
      </c>
      <c r="L908" s="157" t="e">
        <f t="shared" si="93"/>
        <v>#DIV/0!</v>
      </c>
      <c r="M908" s="157" t="e">
        <f t="shared" si="93"/>
        <v>#DIV/0!</v>
      </c>
      <c r="N908" s="158">
        <f t="shared" si="96"/>
        <v>2.160665045431887</v>
      </c>
      <c r="O908" s="158">
        <f t="shared" si="96"/>
        <v>1.4703349282296707</v>
      </c>
      <c r="P908" s="158">
        <f t="shared" si="96"/>
        <v>0.70492957746479079</v>
      </c>
      <c r="Q908" s="158">
        <f t="shared" si="94"/>
        <v>0.99999999999999745</v>
      </c>
      <c r="R908" s="158" t="e">
        <f t="shared" si="94"/>
        <v>#DIV/0!</v>
      </c>
      <c r="S908" s="158" t="e">
        <f t="shared" si="94"/>
        <v>#DIV/0!</v>
      </c>
      <c r="T908" s="159">
        <f t="shared" si="97"/>
        <v>3.1752645056944591</v>
      </c>
      <c r="V908" s="159">
        <f t="shared" si="98"/>
        <v>2.160665045431887</v>
      </c>
      <c r="W908" s="159">
        <f t="shared" si="99"/>
        <v>3.1752645056944591</v>
      </c>
    </row>
    <row r="909" spans="1:23" x14ac:dyDescent="0.25">
      <c r="A909" s="154">
        <v>39715</v>
      </c>
      <c r="B909" s="155">
        <v>2138.85</v>
      </c>
      <c r="C909" s="156">
        <v>8.6300000000000008</v>
      </c>
      <c r="D909" s="155">
        <v>1.3</v>
      </c>
      <c r="E909" s="155">
        <v>4.58</v>
      </c>
      <c r="F909" s="160"/>
      <c r="G909" s="160"/>
      <c r="H909" s="157">
        <f t="shared" si="95"/>
        <v>7.2381185600993714E-3</v>
      </c>
      <c r="I909" s="157">
        <f t="shared" si="95"/>
        <v>-1.7084282460136491E-2</v>
      </c>
      <c r="J909" s="157">
        <f t="shared" si="95"/>
        <v>-9.0909090909090828E-2</v>
      </c>
      <c r="K909" s="157">
        <f t="shared" si="93"/>
        <v>-4.3478260869563856E-3</v>
      </c>
      <c r="L909" s="157" t="e">
        <f t="shared" si="93"/>
        <v>#DIV/0!</v>
      </c>
      <c r="M909" s="157" t="e">
        <f t="shared" si="93"/>
        <v>#DIV/0!</v>
      </c>
      <c r="N909" s="158">
        <f t="shared" si="96"/>
        <v>2.1763041951993856</v>
      </c>
      <c r="O909" s="158">
        <f t="shared" si="96"/>
        <v>1.4452153110047905</v>
      </c>
      <c r="P909" s="158">
        <f t="shared" si="96"/>
        <v>0.64084507042253713</v>
      </c>
      <c r="Q909" s="158">
        <f t="shared" si="94"/>
        <v>0.99565217391304106</v>
      </c>
      <c r="R909" s="158" t="e">
        <f t="shared" si="94"/>
        <v>#DIV/0!</v>
      </c>
      <c r="S909" s="158" t="e">
        <f t="shared" si="94"/>
        <v>#DIV/0!</v>
      </c>
      <c r="T909" s="159">
        <f t="shared" si="97"/>
        <v>3.0817125553403688</v>
      </c>
      <c r="V909" s="159">
        <f t="shared" si="98"/>
        <v>2.1763041951993856</v>
      </c>
      <c r="W909" s="159">
        <f t="shared" si="99"/>
        <v>3.0817125553403688</v>
      </c>
    </row>
    <row r="910" spans="1:23" x14ac:dyDescent="0.25">
      <c r="A910" s="154">
        <v>39716</v>
      </c>
      <c r="B910" s="155">
        <v>2223.5300000000002</v>
      </c>
      <c r="C910" s="156">
        <v>9.02</v>
      </c>
      <c r="D910" s="155">
        <v>1.3</v>
      </c>
      <c r="E910" s="155">
        <v>4.75</v>
      </c>
      <c r="F910" s="160"/>
      <c r="G910" s="160"/>
      <c r="H910" s="157">
        <f t="shared" si="95"/>
        <v>3.9591369193725745E-2</v>
      </c>
      <c r="I910" s="157">
        <f t="shared" si="95"/>
        <v>4.5191193511007866E-2</v>
      </c>
      <c r="J910" s="157">
        <f t="shared" si="95"/>
        <v>0</v>
      </c>
      <c r="K910" s="157">
        <f t="shared" si="93"/>
        <v>3.7117903930131035E-2</v>
      </c>
      <c r="L910" s="157" t="e">
        <f t="shared" si="93"/>
        <v>#DIV/0!</v>
      </c>
      <c r="M910" s="157" t="e">
        <f t="shared" si="93"/>
        <v>#DIV/0!</v>
      </c>
      <c r="N910" s="158">
        <f t="shared" si="96"/>
        <v>2.2624670580693786</v>
      </c>
      <c r="O910" s="158">
        <f t="shared" si="96"/>
        <v>1.5105263157894795</v>
      </c>
      <c r="P910" s="158">
        <f t="shared" si="96"/>
        <v>0.64084507042253713</v>
      </c>
      <c r="Q910" s="158">
        <f t="shared" si="94"/>
        <v>1.0326086956521714</v>
      </c>
      <c r="R910" s="158" t="e">
        <f t="shared" si="94"/>
        <v>#DIV/0!</v>
      </c>
      <c r="S910" s="158" t="e">
        <f t="shared" si="94"/>
        <v>#DIV/0!</v>
      </c>
      <c r="T910" s="159">
        <f t="shared" si="97"/>
        <v>3.1839800818641883</v>
      </c>
      <c r="V910" s="159">
        <f t="shared" si="98"/>
        <v>2.2624670580693786</v>
      </c>
      <c r="W910" s="159">
        <f t="shared" si="99"/>
        <v>3.1839800818641883</v>
      </c>
    </row>
    <row r="911" spans="1:23" x14ac:dyDescent="0.25">
      <c r="A911" s="154">
        <v>39717</v>
      </c>
      <c r="B911" s="155">
        <v>2243.66</v>
      </c>
      <c r="C911" s="156">
        <v>9.0399999999999991</v>
      </c>
      <c r="D911" s="155">
        <v>1.33</v>
      </c>
      <c r="E911" s="155">
        <v>4.8499999999999996</v>
      </c>
      <c r="F911" s="160"/>
      <c r="G911" s="160"/>
      <c r="H911" s="157">
        <f t="shared" si="95"/>
        <v>9.053172208155269E-3</v>
      </c>
      <c r="I911" s="157">
        <f t="shared" si="95"/>
        <v>2.2172949002217113E-3</v>
      </c>
      <c r="J911" s="157">
        <f t="shared" si="95"/>
        <v>2.3076923076922995E-2</v>
      </c>
      <c r="K911" s="157">
        <f t="shared" si="93"/>
        <v>2.1052631578947212E-2</v>
      </c>
      <c r="L911" s="157" t="e">
        <f t="shared" si="93"/>
        <v>#DIV/0!</v>
      </c>
      <c r="M911" s="157" t="e">
        <f t="shared" si="93"/>
        <v>#DIV/0!</v>
      </c>
      <c r="N911" s="158">
        <f t="shared" si="96"/>
        <v>2.2829495619613591</v>
      </c>
      <c r="O911" s="158">
        <f t="shared" si="96"/>
        <v>1.5138755980861303</v>
      </c>
      <c r="P911" s="158">
        <f t="shared" si="96"/>
        <v>0.65563380281690331</v>
      </c>
      <c r="Q911" s="158">
        <f t="shared" si="94"/>
        <v>1.0543478260869539</v>
      </c>
      <c r="R911" s="158" t="e">
        <f t="shared" si="94"/>
        <v>#DIV/0!</v>
      </c>
      <c r="S911" s="158" t="e">
        <f t="shared" si="94"/>
        <v>#DIV/0!</v>
      </c>
      <c r="T911" s="159">
        <f t="shared" si="97"/>
        <v>3.2238572269899874</v>
      </c>
      <c r="V911" s="159">
        <f t="shared" si="98"/>
        <v>2.2829495619613591</v>
      </c>
      <c r="W911" s="159">
        <f t="shared" si="99"/>
        <v>3.2238572269899874</v>
      </c>
    </row>
    <row r="912" spans="1:23" x14ac:dyDescent="0.25">
      <c r="A912" s="154">
        <v>39727</v>
      </c>
      <c r="B912" s="155">
        <v>2128.6999999999998</v>
      </c>
      <c r="C912" s="156">
        <v>8.1300000000000008</v>
      </c>
      <c r="D912" s="155">
        <v>1.41</v>
      </c>
      <c r="E912" s="155">
        <v>4.97</v>
      </c>
      <c r="F912" s="160"/>
      <c r="G912" s="160"/>
      <c r="H912" s="157">
        <f t="shared" si="95"/>
        <v>-5.1237709813429899E-2</v>
      </c>
      <c r="I912" s="157">
        <f t="shared" si="95"/>
        <v>-0.10066371681415909</v>
      </c>
      <c r="J912" s="157">
        <f t="shared" si="95"/>
        <v>6.0150375939849399E-2</v>
      </c>
      <c r="K912" s="157">
        <f t="shared" si="93"/>
        <v>2.4742268041237248E-2</v>
      </c>
      <c r="L912" s="157" t="e">
        <f t="shared" si="93"/>
        <v>#DIV/0!</v>
      </c>
      <c r="M912" s="157" t="e">
        <f t="shared" si="93"/>
        <v>#DIV/0!</v>
      </c>
      <c r="N912" s="158">
        <f t="shared" si="96"/>
        <v>2.1659764547868861</v>
      </c>
      <c r="O912" s="158">
        <f t="shared" si="96"/>
        <v>1.3614832535885224</v>
      </c>
      <c r="P912" s="158">
        <f t="shared" si="96"/>
        <v>0.69507042253521312</v>
      </c>
      <c r="Q912" s="158">
        <f t="shared" si="94"/>
        <v>1.0804347826086931</v>
      </c>
      <c r="R912" s="158" t="e">
        <f t="shared" si="94"/>
        <v>#DIV/0!</v>
      </c>
      <c r="S912" s="158" t="e">
        <f t="shared" si="94"/>
        <v>#DIV/0!</v>
      </c>
      <c r="T912" s="159">
        <f t="shared" si="97"/>
        <v>3.1369884587324286</v>
      </c>
      <c r="V912" s="159">
        <f t="shared" si="98"/>
        <v>2.1659764547868861</v>
      </c>
      <c r="W912" s="159">
        <f t="shared" si="99"/>
        <v>3.1369884587324286</v>
      </c>
    </row>
    <row r="913" spans="1:23" x14ac:dyDescent="0.25">
      <c r="A913" s="154">
        <v>39728</v>
      </c>
      <c r="B913" s="155">
        <v>2102.4499999999998</v>
      </c>
      <c r="C913" s="156">
        <v>7.99</v>
      </c>
      <c r="D913" s="155">
        <v>1.33</v>
      </c>
      <c r="E913" s="155">
        <v>5.17</v>
      </c>
      <c r="F913" s="160"/>
      <c r="G913" s="160"/>
      <c r="H913" s="157">
        <f t="shared" si="95"/>
        <v>-1.2331469911213366E-2</v>
      </c>
      <c r="I913" s="157">
        <f t="shared" si="95"/>
        <v>-1.7220172201722117E-2</v>
      </c>
      <c r="J913" s="157">
        <f t="shared" si="95"/>
        <v>-5.6737588652482129E-2</v>
      </c>
      <c r="K913" s="157">
        <f t="shared" si="93"/>
        <v>4.0241448692152959E-2</v>
      </c>
      <c r="L913" s="157" t="e">
        <f t="shared" si="93"/>
        <v>#DIV/0!</v>
      </c>
      <c r="M913" s="157" t="e">
        <f t="shared" si="93"/>
        <v>#DIV/0!</v>
      </c>
      <c r="N913" s="158">
        <f t="shared" si="96"/>
        <v>2.1392667813062851</v>
      </c>
      <c r="O913" s="158">
        <f t="shared" si="96"/>
        <v>1.3380382775119672</v>
      </c>
      <c r="P913" s="158">
        <f t="shared" si="96"/>
        <v>0.6556338028169032</v>
      </c>
      <c r="Q913" s="158">
        <f t="shared" si="94"/>
        <v>1.1239130434782583</v>
      </c>
      <c r="R913" s="158" t="e">
        <f t="shared" si="94"/>
        <v>#DIV/0!</v>
      </c>
      <c r="S913" s="158" t="e">
        <f t="shared" si="94"/>
        <v>#DIV/0!</v>
      </c>
      <c r="T913" s="159">
        <f t="shared" si="97"/>
        <v>3.1175851238071286</v>
      </c>
      <c r="V913" s="159">
        <f t="shared" si="98"/>
        <v>2.1392667813062851</v>
      </c>
      <c r="W913" s="159">
        <f t="shared" si="99"/>
        <v>3.1175851238071286</v>
      </c>
    </row>
    <row r="914" spans="1:23" x14ac:dyDescent="0.25">
      <c r="A914" s="154">
        <v>39729</v>
      </c>
      <c r="B914" s="155">
        <v>2022.88</v>
      </c>
      <c r="C914" s="156">
        <v>7.33</v>
      </c>
      <c r="D914" s="155">
        <v>1.25</v>
      </c>
      <c r="E914" s="155">
        <v>5.22</v>
      </c>
      <c r="F914" s="160"/>
      <c r="G914" s="160"/>
      <c r="H914" s="157">
        <f t="shared" si="95"/>
        <v>-3.7846322147970124E-2</v>
      </c>
      <c r="I914" s="157">
        <f t="shared" si="95"/>
        <v>-8.2603254067584508E-2</v>
      </c>
      <c r="J914" s="157">
        <f t="shared" si="95"/>
        <v>-6.0150375939849621E-2</v>
      </c>
      <c r="K914" s="157">
        <f t="shared" si="93"/>
        <v>9.6711798839457241E-3</v>
      </c>
      <c r="L914" s="157" t="e">
        <f t="shared" si="93"/>
        <v>#DIV/0!</v>
      </c>
      <c r="M914" s="157" t="e">
        <f t="shared" si="93"/>
        <v>#DIV/0!</v>
      </c>
      <c r="N914" s="158">
        <f t="shared" si="96"/>
        <v>2.0583034015405164</v>
      </c>
      <c r="O914" s="158">
        <f t="shared" si="96"/>
        <v>1.227511961722493</v>
      </c>
      <c r="P914" s="158">
        <f t="shared" si="96"/>
        <v>0.61619718309859328</v>
      </c>
      <c r="Q914" s="158">
        <f t="shared" si="94"/>
        <v>1.1347826086956494</v>
      </c>
      <c r="R914" s="158" t="e">
        <f t="shared" si="94"/>
        <v>#DIV/0!</v>
      </c>
      <c r="S914" s="158" t="e">
        <f t="shared" si="94"/>
        <v>#DIV/0!</v>
      </c>
      <c r="T914" s="159">
        <f t="shared" si="97"/>
        <v>2.9784917535167357</v>
      </c>
      <c r="V914" s="159">
        <f t="shared" si="98"/>
        <v>2.0583034015405164</v>
      </c>
      <c r="W914" s="159">
        <f t="shared" si="99"/>
        <v>2.9784917535167357</v>
      </c>
    </row>
    <row r="915" spans="1:23" x14ac:dyDescent="0.25">
      <c r="A915" s="154">
        <v>39730</v>
      </c>
      <c r="B915" s="155">
        <v>1995.3</v>
      </c>
      <c r="C915" s="156">
        <v>7.38</v>
      </c>
      <c r="D915" s="155">
        <v>1.1499999999999999</v>
      </c>
      <c r="E915" s="155">
        <v>5.15</v>
      </c>
      <c r="F915" s="160"/>
      <c r="G915" s="160"/>
      <c r="H915" s="157">
        <f t="shared" si="95"/>
        <v>-1.3634026734161253E-2</v>
      </c>
      <c r="I915" s="157">
        <f t="shared" si="95"/>
        <v>6.8212824010913664E-3</v>
      </c>
      <c r="J915" s="157">
        <f t="shared" si="95"/>
        <v>-8.0000000000000071E-2</v>
      </c>
      <c r="K915" s="157">
        <f t="shared" si="93"/>
        <v>-1.3409961685823646E-2</v>
      </c>
      <c r="L915" s="157" t="e">
        <f t="shared" si="93"/>
        <v>#DIV/0!</v>
      </c>
      <c r="M915" s="157" t="e">
        <f t="shared" si="93"/>
        <v>#DIV/0!</v>
      </c>
      <c r="N915" s="158">
        <f t="shared" si="96"/>
        <v>2.0302404379368979</v>
      </c>
      <c r="O915" s="158">
        <f t="shared" si="96"/>
        <v>1.2358851674641198</v>
      </c>
      <c r="P915" s="158">
        <f t="shared" si="96"/>
        <v>0.5669014084507058</v>
      </c>
      <c r="Q915" s="158">
        <f t="shared" si="94"/>
        <v>1.1195652173913018</v>
      </c>
      <c r="R915" s="158" t="e">
        <f t="shared" si="94"/>
        <v>#DIV/0!</v>
      </c>
      <c r="S915" s="158" t="e">
        <f t="shared" si="94"/>
        <v>#DIV/0!</v>
      </c>
      <c r="T915" s="159">
        <f t="shared" si="97"/>
        <v>2.9223517933061274</v>
      </c>
      <c r="V915" s="159">
        <f t="shared" si="98"/>
        <v>2.0302404379368979</v>
      </c>
      <c r="W915" s="159">
        <f t="shared" si="99"/>
        <v>2.9223517933061274</v>
      </c>
    </row>
    <row r="916" spans="1:23" x14ac:dyDescent="0.25">
      <c r="A916" s="154">
        <v>39731</v>
      </c>
      <c r="B916" s="155">
        <v>1906.96</v>
      </c>
      <c r="C916" s="156">
        <v>7.1</v>
      </c>
      <c r="D916" s="155">
        <v>1.03</v>
      </c>
      <c r="E916" s="155">
        <v>5.04</v>
      </c>
      <c r="F916" s="160"/>
      <c r="G916" s="160"/>
      <c r="H916" s="157">
        <f t="shared" si="95"/>
        <v>-4.4274044003407953E-2</v>
      </c>
      <c r="I916" s="157">
        <f t="shared" si="95"/>
        <v>-3.7940379403794022E-2</v>
      </c>
      <c r="J916" s="157">
        <f t="shared" si="95"/>
        <v>-0.10434782608695647</v>
      </c>
      <c r="K916" s="157">
        <f t="shared" si="95"/>
        <v>-2.1359223300970953E-2</v>
      </c>
      <c r="L916" s="157" t="e">
        <f t="shared" si="95"/>
        <v>#DIV/0!</v>
      </c>
      <c r="M916" s="157" t="e">
        <f t="shared" si="95"/>
        <v>#DIV/0!</v>
      </c>
      <c r="N916" s="158">
        <f t="shared" si="96"/>
        <v>1.9403534834501814</v>
      </c>
      <c r="O916" s="158">
        <f t="shared" si="96"/>
        <v>1.1889952153110095</v>
      </c>
      <c r="P916" s="158">
        <f t="shared" si="96"/>
        <v>0.50774647887324087</v>
      </c>
      <c r="Q916" s="158">
        <f t="shared" si="96"/>
        <v>1.0956521739130409</v>
      </c>
      <c r="R916" s="158" t="e">
        <f t="shared" si="96"/>
        <v>#DIV/0!</v>
      </c>
      <c r="S916" s="158" t="e">
        <f t="shared" si="96"/>
        <v>#DIV/0!</v>
      </c>
      <c r="T916" s="159">
        <f t="shared" si="97"/>
        <v>2.7923938680972915</v>
      </c>
      <c r="V916" s="159">
        <f t="shared" si="98"/>
        <v>1.9403534834501814</v>
      </c>
      <c r="W916" s="159">
        <f t="shared" si="99"/>
        <v>2.7923938680972915</v>
      </c>
    </row>
    <row r="917" spans="1:23" x14ac:dyDescent="0.25">
      <c r="A917" s="154">
        <v>39734</v>
      </c>
      <c r="B917" s="155">
        <v>1985.49</v>
      </c>
      <c r="C917" s="156">
        <v>7.8</v>
      </c>
      <c r="D917" s="155">
        <v>1.03</v>
      </c>
      <c r="E917" s="155">
        <v>5.3</v>
      </c>
      <c r="F917" s="160"/>
      <c r="G917" s="160"/>
      <c r="H917" s="157">
        <f t="shared" ref="H917:M959" si="100">B917/B916-1</f>
        <v>4.1180727440533582E-2</v>
      </c>
      <c r="I917" s="157">
        <f t="shared" si="100"/>
        <v>9.8591549295774739E-2</v>
      </c>
      <c r="J917" s="157">
        <f t="shared" si="100"/>
        <v>0</v>
      </c>
      <c r="K917" s="157">
        <f t="shared" si="100"/>
        <v>5.1587301587301626E-2</v>
      </c>
      <c r="L917" s="157" t="e">
        <f t="shared" si="100"/>
        <v>#DIV/0!</v>
      </c>
      <c r="M917" s="157" t="e">
        <f t="shared" si="100"/>
        <v>#DIV/0!</v>
      </c>
      <c r="N917" s="158">
        <f t="shared" ref="N917:S959" si="101">N916*(1+H917)</f>
        <v>2.0202586513904333</v>
      </c>
      <c r="O917" s="158">
        <f t="shared" si="101"/>
        <v>1.3062200956937853</v>
      </c>
      <c r="P917" s="158">
        <f t="shared" si="101"/>
        <v>0.50774647887324087</v>
      </c>
      <c r="Q917" s="158">
        <f t="shared" si="101"/>
        <v>1.1521739130434756</v>
      </c>
      <c r="R917" s="158" t="e">
        <f t="shared" si="101"/>
        <v>#DIV/0!</v>
      </c>
      <c r="S917" s="158" t="e">
        <f t="shared" si="101"/>
        <v>#DIV/0!</v>
      </c>
      <c r="T917" s="159">
        <f t="shared" si="97"/>
        <v>2.9661404876105015</v>
      </c>
      <c r="V917" s="159">
        <f t="shared" si="98"/>
        <v>2.0202586513904333</v>
      </c>
      <c r="W917" s="159">
        <f t="shared" si="99"/>
        <v>2.9661404876105015</v>
      </c>
    </row>
    <row r="918" spans="1:23" x14ac:dyDescent="0.25">
      <c r="A918" s="154">
        <v>39735</v>
      </c>
      <c r="B918" s="155">
        <v>1934.62</v>
      </c>
      <c r="C918" s="156">
        <v>7.66</v>
      </c>
      <c r="D918" s="155">
        <v>1.1399999999999999</v>
      </c>
      <c r="E918" s="155">
        <v>5.0199999999999996</v>
      </c>
      <c r="F918" s="160"/>
      <c r="G918" s="160"/>
      <c r="H918" s="157">
        <f t="shared" si="100"/>
        <v>-2.5620879480632075E-2</v>
      </c>
      <c r="I918" s="157">
        <f t="shared" si="100"/>
        <v>-1.7948717948717885E-2</v>
      </c>
      <c r="J918" s="157">
        <f t="shared" si="100"/>
        <v>0.10679611650485432</v>
      </c>
      <c r="K918" s="157">
        <f t="shared" si="100"/>
        <v>-5.2830188679245382E-2</v>
      </c>
      <c r="L918" s="157" t="e">
        <f t="shared" si="100"/>
        <v>#DIV/0!</v>
      </c>
      <c r="M918" s="157" t="e">
        <f t="shared" si="100"/>
        <v>#DIV/0!</v>
      </c>
      <c r="N918" s="158">
        <f t="shared" si="101"/>
        <v>1.9684978479634547</v>
      </c>
      <c r="O918" s="158">
        <f t="shared" si="101"/>
        <v>1.2827751196172303</v>
      </c>
      <c r="P918" s="158">
        <f t="shared" si="101"/>
        <v>0.56197183098591708</v>
      </c>
      <c r="Q918" s="158">
        <f t="shared" si="101"/>
        <v>1.0913043478260844</v>
      </c>
      <c r="R918" s="158" t="e">
        <f t="shared" si="101"/>
        <v>#DIV/0!</v>
      </c>
      <c r="S918" s="158" t="e">
        <f t="shared" si="101"/>
        <v>#DIV/0!</v>
      </c>
      <c r="T918" s="159">
        <f t="shared" si="97"/>
        <v>2.936051298429232</v>
      </c>
      <c r="V918" s="159">
        <f t="shared" si="98"/>
        <v>1.9684978479634547</v>
      </c>
      <c r="W918" s="159">
        <f t="shared" si="99"/>
        <v>2.936051298429232</v>
      </c>
    </row>
    <row r="919" spans="1:23" x14ac:dyDescent="0.25">
      <c r="A919" s="154">
        <v>39736</v>
      </c>
      <c r="B919" s="155">
        <v>1914.36</v>
      </c>
      <c r="C919" s="156">
        <v>7.79</v>
      </c>
      <c r="D919" s="155">
        <v>1.06</v>
      </c>
      <c r="E919" s="155">
        <v>5.05</v>
      </c>
      <c r="F919" s="160"/>
      <c r="G919" s="160"/>
      <c r="H919" s="157">
        <f t="shared" si="100"/>
        <v>-1.0472340821453319E-2</v>
      </c>
      <c r="I919" s="157">
        <f t="shared" si="100"/>
        <v>1.6971279373368064E-2</v>
      </c>
      <c r="J919" s="157">
        <f t="shared" si="100"/>
        <v>-7.0175438596491113E-2</v>
      </c>
      <c r="K919" s="157">
        <f t="shared" si="100"/>
        <v>5.9760956175298752E-3</v>
      </c>
      <c r="L919" s="157" t="e">
        <f t="shared" si="100"/>
        <v>#DIV/0!</v>
      </c>
      <c r="M919" s="157" t="e">
        <f t="shared" si="100"/>
        <v>#DIV/0!</v>
      </c>
      <c r="N919" s="158">
        <f t="shared" si="101"/>
        <v>1.9478830675932841</v>
      </c>
      <c r="O919" s="158">
        <f t="shared" si="101"/>
        <v>1.30454545454546</v>
      </c>
      <c r="P919" s="158">
        <f t="shared" si="101"/>
        <v>0.52253521126760716</v>
      </c>
      <c r="Q919" s="158">
        <f t="shared" si="101"/>
        <v>1.0978260869565193</v>
      </c>
      <c r="R919" s="158" t="e">
        <f t="shared" si="101"/>
        <v>#DIV/0!</v>
      </c>
      <c r="S919" s="158" t="e">
        <f t="shared" si="101"/>
        <v>#DIV/0!</v>
      </c>
      <c r="T919" s="159">
        <f t="shared" si="97"/>
        <v>2.9249067527695862</v>
      </c>
      <c r="V919" s="159">
        <f t="shared" si="98"/>
        <v>1.9478830675932841</v>
      </c>
      <c r="W919" s="159">
        <f t="shared" si="99"/>
        <v>2.9249067527695862</v>
      </c>
    </row>
    <row r="920" spans="1:23" x14ac:dyDescent="0.25">
      <c r="A920" s="154">
        <v>39737</v>
      </c>
      <c r="B920" s="155">
        <v>1820.9</v>
      </c>
      <c r="C920" s="156">
        <v>7.35</v>
      </c>
      <c r="D920" s="155">
        <v>1.01</v>
      </c>
      <c r="E920" s="155">
        <v>4.55</v>
      </c>
      <c r="F920" s="160"/>
      <c r="G920" s="160"/>
      <c r="H920" s="157">
        <f t="shared" si="100"/>
        <v>-4.8820493533086706E-2</v>
      </c>
      <c r="I920" s="157">
        <f t="shared" si="100"/>
        <v>-5.6482670089858855E-2</v>
      </c>
      <c r="J920" s="157">
        <f t="shared" si="100"/>
        <v>-4.7169811320754707E-2</v>
      </c>
      <c r="K920" s="157">
        <f t="shared" si="100"/>
        <v>-9.9009900990098987E-2</v>
      </c>
      <c r="L920" s="157" t="e">
        <f t="shared" si="100"/>
        <v>#DIV/0!</v>
      </c>
      <c r="M920" s="157" t="e">
        <f t="shared" si="100"/>
        <v>#DIV/0!</v>
      </c>
      <c r="N920" s="158">
        <f t="shared" si="101"/>
        <v>1.852786454888637</v>
      </c>
      <c r="O920" s="158">
        <f t="shared" si="101"/>
        <v>1.2308612440191438</v>
      </c>
      <c r="P920" s="158">
        <f t="shared" si="101"/>
        <v>0.49788732394366342</v>
      </c>
      <c r="Q920" s="158">
        <f t="shared" si="101"/>
        <v>0.98913043478260654</v>
      </c>
      <c r="R920" s="158" t="e">
        <f t="shared" si="101"/>
        <v>#DIV/0!</v>
      </c>
      <c r="S920" s="158" t="e">
        <f t="shared" si="101"/>
        <v>#DIV/0!</v>
      </c>
      <c r="T920" s="159">
        <f t="shared" si="97"/>
        <v>2.7178790027454136</v>
      </c>
      <c r="V920" s="159">
        <f t="shared" si="98"/>
        <v>1.852786454888637</v>
      </c>
      <c r="W920" s="159">
        <f t="shared" si="99"/>
        <v>2.7178790027454136</v>
      </c>
    </row>
    <row r="921" spans="1:23" x14ac:dyDescent="0.25">
      <c r="A921" s="154">
        <v>39738</v>
      </c>
      <c r="B921" s="155">
        <v>1833.26</v>
      </c>
      <c r="C921" s="156">
        <v>7.27</v>
      </c>
      <c r="D921" s="155">
        <v>1.05</v>
      </c>
      <c r="E921" s="155">
        <v>4.5199999999999996</v>
      </c>
      <c r="F921" s="160"/>
      <c r="G921" s="160"/>
      <c r="H921" s="157">
        <f t="shared" si="100"/>
        <v>6.7878521610191811E-3</v>
      </c>
      <c r="I921" s="157">
        <f t="shared" si="100"/>
        <v>-1.0884353741496655E-2</v>
      </c>
      <c r="J921" s="157">
        <f t="shared" si="100"/>
        <v>3.9603960396039639E-2</v>
      </c>
      <c r="K921" s="157">
        <f t="shared" si="100"/>
        <v>-6.593406593406681E-3</v>
      </c>
      <c r="L921" s="157" t="e">
        <f t="shared" si="100"/>
        <v>#DIV/0!</v>
      </c>
      <c r="M921" s="157" t="e">
        <f t="shared" si="100"/>
        <v>#DIV/0!</v>
      </c>
      <c r="N921" s="158">
        <f t="shared" si="101"/>
        <v>1.8653628954303598</v>
      </c>
      <c r="O921" s="158">
        <f t="shared" si="101"/>
        <v>1.2174641148325407</v>
      </c>
      <c r="P921" s="158">
        <f t="shared" si="101"/>
        <v>0.51760563380281843</v>
      </c>
      <c r="Q921" s="158">
        <f t="shared" si="101"/>
        <v>0.98260869565217168</v>
      </c>
      <c r="R921" s="158" t="e">
        <f t="shared" si="101"/>
        <v>#DIV/0!</v>
      </c>
      <c r="S921" s="158" t="e">
        <f t="shared" si="101"/>
        <v>#DIV/0!</v>
      </c>
      <c r="T921" s="159">
        <f t="shared" si="97"/>
        <v>2.717678444287531</v>
      </c>
      <c r="V921" s="159">
        <f t="shared" si="98"/>
        <v>1.8653628954303598</v>
      </c>
      <c r="W921" s="159">
        <f t="shared" si="99"/>
        <v>2.717678444287531</v>
      </c>
    </row>
    <row r="922" spans="1:23" x14ac:dyDescent="0.25">
      <c r="A922" s="154">
        <v>39741</v>
      </c>
      <c r="B922" s="155">
        <v>1896.73</v>
      </c>
      <c r="C922" s="156">
        <v>7.62</v>
      </c>
      <c r="D922" s="155">
        <v>1.1100000000000001</v>
      </c>
      <c r="E922" s="155">
        <v>4.5999999999999996</v>
      </c>
      <c r="F922" s="160"/>
      <c r="G922" s="160"/>
      <c r="H922" s="157">
        <f t="shared" si="100"/>
        <v>3.4621384855394233E-2</v>
      </c>
      <c r="I922" s="157">
        <f t="shared" si="100"/>
        <v>4.8143053645117062E-2</v>
      </c>
      <c r="J922" s="157">
        <f t="shared" si="100"/>
        <v>5.7142857142857162E-2</v>
      </c>
      <c r="K922" s="157">
        <f t="shared" si="100"/>
        <v>1.7699115044247815E-2</v>
      </c>
      <c r="L922" s="157" t="e">
        <f t="shared" si="100"/>
        <v>#DIV/0!</v>
      </c>
      <c r="M922" s="157" t="e">
        <f t="shared" si="100"/>
        <v>#DIV/0!</v>
      </c>
      <c r="N922" s="158">
        <f t="shared" si="101"/>
        <v>1.9299443421280269</v>
      </c>
      <c r="O922" s="158">
        <f t="shared" si="101"/>
        <v>1.2760765550239286</v>
      </c>
      <c r="P922" s="158">
        <f t="shared" si="101"/>
        <v>0.5471830985915509</v>
      </c>
      <c r="Q922" s="158">
        <f t="shared" si="101"/>
        <v>0.99999999999999778</v>
      </c>
      <c r="R922" s="158" t="e">
        <f t="shared" si="101"/>
        <v>#DIV/0!</v>
      </c>
      <c r="S922" s="158" t="e">
        <f t="shared" si="101"/>
        <v>#DIV/0!</v>
      </c>
      <c r="T922" s="159">
        <f t="shared" si="97"/>
        <v>2.8232596536154775</v>
      </c>
      <c r="V922" s="159">
        <f t="shared" si="98"/>
        <v>1.9299443421280269</v>
      </c>
      <c r="W922" s="159">
        <f t="shared" si="99"/>
        <v>2.8232596536154775</v>
      </c>
    </row>
    <row r="923" spans="1:23" x14ac:dyDescent="0.25">
      <c r="A923" s="154">
        <v>39742</v>
      </c>
      <c r="B923" s="155">
        <v>1881.41</v>
      </c>
      <c r="C923" s="156">
        <v>7.5</v>
      </c>
      <c r="D923" s="155">
        <v>1.07</v>
      </c>
      <c r="E923" s="155">
        <v>4.68</v>
      </c>
      <c r="F923" s="160"/>
      <c r="G923" s="160"/>
      <c r="H923" s="157">
        <f t="shared" si="100"/>
        <v>-8.0770589382779256E-3</v>
      </c>
      <c r="I923" s="157">
        <f t="shared" si="100"/>
        <v>-1.5748031496062964E-2</v>
      </c>
      <c r="J923" s="157">
        <f t="shared" si="100"/>
        <v>-3.6036036036036112E-2</v>
      </c>
      <c r="K923" s="157">
        <f t="shared" si="100"/>
        <v>1.7391304347826209E-2</v>
      </c>
      <c r="L923" s="157" t="e">
        <f t="shared" si="100"/>
        <v>#DIV/0!</v>
      </c>
      <c r="M923" s="157" t="e">
        <f t="shared" si="100"/>
        <v>#DIV/0!</v>
      </c>
      <c r="N923" s="158">
        <f t="shared" si="101"/>
        <v>1.9143560679290628</v>
      </c>
      <c r="O923" s="158">
        <f t="shared" si="101"/>
        <v>1.2559808612440242</v>
      </c>
      <c r="P923" s="158">
        <f t="shared" si="101"/>
        <v>0.52746478873239588</v>
      </c>
      <c r="Q923" s="158">
        <f t="shared" si="101"/>
        <v>1.017391304347824</v>
      </c>
      <c r="R923" s="158" t="e">
        <f t="shared" si="101"/>
        <v>#DIV/0!</v>
      </c>
      <c r="S923" s="158" t="e">
        <f t="shared" si="101"/>
        <v>#DIV/0!</v>
      </c>
      <c r="T923" s="159">
        <f t="shared" si="97"/>
        <v>2.800836954324244</v>
      </c>
      <c r="V923" s="159">
        <f t="shared" si="98"/>
        <v>1.9143560679290628</v>
      </c>
      <c r="W923" s="159">
        <f t="shared" si="99"/>
        <v>2.800836954324244</v>
      </c>
    </row>
    <row r="924" spans="1:23" x14ac:dyDescent="0.25">
      <c r="A924" s="154">
        <v>39743</v>
      </c>
      <c r="B924" s="155">
        <v>1833.32</v>
      </c>
      <c r="C924" s="156">
        <v>7.24</v>
      </c>
      <c r="D924" s="155">
        <v>1.03</v>
      </c>
      <c r="E924" s="155">
        <v>4.42</v>
      </c>
      <c r="F924" s="160"/>
      <c r="G924" s="160"/>
      <c r="H924" s="157">
        <f t="shared" si="100"/>
        <v>-2.556061677146404E-2</v>
      </c>
      <c r="I924" s="157">
        <f t="shared" si="100"/>
        <v>-3.4666666666666623E-2</v>
      </c>
      <c r="J924" s="157">
        <f t="shared" si="100"/>
        <v>-3.7383177570093462E-2</v>
      </c>
      <c r="K924" s="157">
        <f t="shared" si="100"/>
        <v>-5.5555555555555469E-2</v>
      </c>
      <c r="L924" s="157" t="e">
        <f t="shared" si="100"/>
        <v>#DIV/0!</v>
      </c>
      <c r="M924" s="157" t="e">
        <f t="shared" si="100"/>
        <v>#DIV/0!</v>
      </c>
      <c r="N924" s="158">
        <f t="shared" si="101"/>
        <v>1.8654239461126012</v>
      </c>
      <c r="O924" s="158">
        <f t="shared" si="101"/>
        <v>1.2124401913875646</v>
      </c>
      <c r="P924" s="158">
        <f t="shared" si="101"/>
        <v>0.50774647887324087</v>
      </c>
      <c r="Q924" s="158">
        <f t="shared" si="101"/>
        <v>0.96086956521738942</v>
      </c>
      <c r="R924" s="158" t="e">
        <f t="shared" si="101"/>
        <v>#DIV/0!</v>
      </c>
      <c r="S924" s="158" t="e">
        <f t="shared" si="101"/>
        <v>#DIV/0!</v>
      </c>
      <c r="T924" s="159">
        <f t="shared" si="97"/>
        <v>2.681056235478195</v>
      </c>
      <c r="V924" s="159">
        <f t="shared" si="98"/>
        <v>1.8654239461126012</v>
      </c>
      <c r="W924" s="159">
        <f t="shared" si="99"/>
        <v>2.681056235478195</v>
      </c>
    </row>
    <row r="925" spans="1:23" x14ac:dyDescent="0.25">
      <c r="A925" s="154">
        <v>39744</v>
      </c>
      <c r="B925" s="155">
        <v>1834.78</v>
      </c>
      <c r="C925" s="156">
        <v>6.92</v>
      </c>
      <c r="D925" s="155">
        <v>1.06</v>
      </c>
      <c r="E925" s="155">
        <v>4.55</v>
      </c>
      <c r="F925" s="160"/>
      <c r="G925" s="160"/>
      <c r="H925" s="157">
        <f t="shared" si="100"/>
        <v>7.9636942814120815E-4</v>
      </c>
      <c r="I925" s="157">
        <f t="shared" si="100"/>
        <v>-4.4198895027624308E-2</v>
      </c>
      <c r="J925" s="157">
        <f t="shared" si="100"/>
        <v>2.9126213592232997E-2</v>
      </c>
      <c r="K925" s="157">
        <f t="shared" si="100"/>
        <v>2.9411764705882248E-2</v>
      </c>
      <c r="L925" s="157" t="e">
        <f t="shared" si="100"/>
        <v>#DIV/0!</v>
      </c>
      <c r="M925" s="157" t="e">
        <f t="shared" si="100"/>
        <v>#DIV/0!</v>
      </c>
      <c r="N925" s="158">
        <f t="shared" si="101"/>
        <v>1.8669095127138078</v>
      </c>
      <c r="O925" s="158">
        <f t="shared" si="101"/>
        <v>1.158851674641153</v>
      </c>
      <c r="P925" s="158">
        <f t="shared" si="101"/>
        <v>0.52253521126760705</v>
      </c>
      <c r="Q925" s="158">
        <f t="shared" si="101"/>
        <v>0.98913043478260665</v>
      </c>
      <c r="R925" s="158" t="e">
        <f t="shared" si="101"/>
        <v>#DIV/0!</v>
      </c>
      <c r="S925" s="158" t="e">
        <f t="shared" si="101"/>
        <v>#DIV/0!</v>
      </c>
      <c r="T925" s="159">
        <f t="shared" si="97"/>
        <v>2.6705173206913666</v>
      </c>
      <c r="V925" s="159">
        <f t="shared" si="98"/>
        <v>1.8669095127138078</v>
      </c>
      <c r="W925" s="159">
        <f t="shared" si="99"/>
        <v>2.6705173206913666</v>
      </c>
    </row>
    <row r="926" spans="1:23" x14ac:dyDescent="0.25">
      <c r="A926" s="154">
        <v>39745</v>
      </c>
      <c r="B926" s="155">
        <v>1781.6</v>
      </c>
      <c r="C926" s="156">
        <v>6.23</v>
      </c>
      <c r="D926" s="155">
        <v>1.06</v>
      </c>
      <c r="E926" s="155">
        <v>4.63</v>
      </c>
      <c r="F926" s="160"/>
      <c r="G926" s="160"/>
      <c r="H926" s="157">
        <f t="shared" si="100"/>
        <v>-2.8984401399622883E-2</v>
      </c>
      <c r="I926" s="157">
        <f t="shared" si="100"/>
        <v>-9.9710982658959502E-2</v>
      </c>
      <c r="J926" s="157">
        <f t="shared" si="100"/>
        <v>0</v>
      </c>
      <c r="K926" s="157">
        <f t="shared" si="100"/>
        <v>1.758241758241752E-2</v>
      </c>
      <c r="L926" s="157" t="e">
        <f t="shared" si="100"/>
        <v>#DIV/0!</v>
      </c>
      <c r="M926" s="157" t="e">
        <f t="shared" si="100"/>
        <v>#DIV/0!</v>
      </c>
      <c r="N926" s="158">
        <f t="shared" si="101"/>
        <v>1.8127982580205364</v>
      </c>
      <c r="O926" s="158">
        <f t="shared" si="101"/>
        <v>1.0433014354067027</v>
      </c>
      <c r="P926" s="158">
        <f t="shared" si="101"/>
        <v>0.52253521126760705</v>
      </c>
      <c r="Q926" s="158">
        <f t="shared" si="101"/>
        <v>1.0065217391304326</v>
      </c>
      <c r="R926" s="158" t="e">
        <f t="shared" si="101"/>
        <v>#DIV/0!</v>
      </c>
      <c r="S926" s="158" t="e">
        <f t="shared" si="101"/>
        <v>#DIV/0!</v>
      </c>
      <c r="T926" s="159">
        <f t="shared" si="97"/>
        <v>2.5723583858047423</v>
      </c>
      <c r="V926" s="159">
        <f t="shared" si="98"/>
        <v>1.8127982580205364</v>
      </c>
      <c r="W926" s="159">
        <f t="shared" si="99"/>
        <v>2.5723583858047423</v>
      </c>
    </row>
    <row r="927" spans="1:23" x14ac:dyDescent="0.25">
      <c r="A927" s="154">
        <v>39748</v>
      </c>
      <c r="B927" s="155">
        <v>1654.67</v>
      </c>
      <c r="C927" s="156">
        <v>5.72</v>
      </c>
      <c r="D927" s="155">
        <v>0.95</v>
      </c>
      <c r="E927" s="155">
        <v>4.38</v>
      </c>
      <c r="F927" s="160"/>
      <c r="G927" s="160"/>
      <c r="H927" s="157">
        <f t="shared" si="100"/>
        <v>-7.1244948361023686E-2</v>
      </c>
      <c r="I927" s="157">
        <f t="shared" si="100"/>
        <v>-8.1861958266452706E-2</v>
      </c>
      <c r="J927" s="157">
        <f t="shared" si="100"/>
        <v>-0.10377358490566047</v>
      </c>
      <c r="K927" s="157">
        <f t="shared" si="100"/>
        <v>-5.3995680345572339E-2</v>
      </c>
      <c r="L927" s="157" t="e">
        <f t="shared" si="100"/>
        <v>#DIV/0!</v>
      </c>
      <c r="M927" s="157" t="e">
        <f t="shared" si="100"/>
        <v>#DIV/0!</v>
      </c>
      <c r="N927" s="158">
        <f t="shared" si="101"/>
        <v>1.6836455397389096</v>
      </c>
      <c r="O927" s="158">
        <f t="shared" si="101"/>
        <v>0.95789473684210902</v>
      </c>
      <c r="P927" s="158">
        <f t="shared" si="101"/>
        <v>0.46830985915493079</v>
      </c>
      <c r="Q927" s="158">
        <f t="shared" si="101"/>
        <v>0.95217391304347621</v>
      </c>
      <c r="R927" s="158" t="e">
        <f t="shared" si="101"/>
        <v>#DIV/0!</v>
      </c>
      <c r="S927" s="158" t="e">
        <f t="shared" si="101"/>
        <v>#DIV/0!</v>
      </c>
      <c r="T927" s="159">
        <f t="shared" si="97"/>
        <v>2.3783785090405161</v>
      </c>
      <c r="V927" s="159">
        <f t="shared" si="98"/>
        <v>1.6836455397389096</v>
      </c>
      <c r="W927" s="159">
        <f t="shared" si="99"/>
        <v>2.3783785090405161</v>
      </c>
    </row>
    <row r="928" spans="1:23" x14ac:dyDescent="0.25">
      <c r="A928" s="154">
        <v>39749</v>
      </c>
      <c r="B928" s="155">
        <v>1705.82</v>
      </c>
      <c r="C928" s="156">
        <v>6.05</v>
      </c>
      <c r="D928" s="155">
        <v>0.98</v>
      </c>
      <c r="E928" s="155">
        <v>4.63</v>
      </c>
      <c r="F928" s="160"/>
      <c r="G928" s="160"/>
      <c r="H928" s="157">
        <f t="shared" si="100"/>
        <v>3.0912508234270275E-2</v>
      </c>
      <c r="I928" s="157">
        <f t="shared" si="100"/>
        <v>5.7692307692307709E-2</v>
      </c>
      <c r="J928" s="157">
        <f t="shared" si="100"/>
        <v>3.1578947368421151E-2</v>
      </c>
      <c r="K928" s="157">
        <f t="shared" si="100"/>
        <v>5.7077625570776336E-2</v>
      </c>
      <c r="L928" s="157" t="e">
        <f t="shared" si="100"/>
        <v>#DIV/0!</v>
      </c>
      <c r="M928" s="157" t="e">
        <f t="shared" si="100"/>
        <v>#DIV/0!</v>
      </c>
      <c r="N928" s="158">
        <f t="shared" si="101"/>
        <v>1.7356912463496812</v>
      </c>
      <c r="O928" s="158">
        <f t="shared" si="101"/>
        <v>1.013157894736846</v>
      </c>
      <c r="P928" s="158">
        <f t="shared" si="101"/>
        <v>0.48309859154929707</v>
      </c>
      <c r="Q928" s="158">
        <f t="shared" si="101"/>
        <v>1.0065217391304326</v>
      </c>
      <c r="R928" s="158" t="e">
        <f t="shared" si="101"/>
        <v>#DIV/0!</v>
      </c>
      <c r="S928" s="158" t="e">
        <f t="shared" si="101"/>
        <v>#DIV/0!</v>
      </c>
      <c r="T928" s="159">
        <f t="shared" si="97"/>
        <v>2.5027782254165758</v>
      </c>
      <c r="V928" s="159">
        <f t="shared" si="98"/>
        <v>1.7356912463496812</v>
      </c>
      <c r="W928" s="159">
        <f t="shared" si="99"/>
        <v>2.5027782254165758</v>
      </c>
    </row>
    <row r="929" spans="1:23" x14ac:dyDescent="0.25">
      <c r="A929" s="154">
        <v>39750</v>
      </c>
      <c r="B929" s="155">
        <v>1658.22</v>
      </c>
      <c r="C929" s="156">
        <v>6.01</v>
      </c>
      <c r="D929" s="155">
        <v>0.98</v>
      </c>
      <c r="E929" s="155">
        <v>4.53</v>
      </c>
      <c r="F929" s="160"/>
      <c r="G929" s="160"/>
      <c r="H929" s="157">
        <f t="shared" si="100"/>
        <v>-2.7904468232287094E-2</v>
      </c>
      <c r="I929" s="157">
        <f t="shared" si="100"/>
        <v>-6.6115702479339067E-3</v>
      </c>
      <c r="J929" s="157">
        <f t="shared" si="100"/>
        <v>0</v>
      </c>
      <c r="K929" s="157">
        <f t="shared" si="100"/>
        <v>-2.1598272138228847E-2</v>
      </c>
      <c r="L929" s="157" t="e">
        <f t="shared" si="100"/>
        <v>#DIV/0!</v>
      </c>
      <c r="M929" s="157" t="e">
        <f t="shared" si="100"/>
        <v>#DIV/0!</v>
      </c>
      <c r="N929" s="158">
        <f t="shared" si="101"/>
        <v>1.6872577051048576</v>
      </c>
      <c r="O929" s="158">
        <f t="shared" si="101"/>
        <v>1.0064593301435445</v>
      </c>
      <c r="P929" s="158">
        <f t="shared" si="101"/>
        <v>0.48309859154929707</v>
      </c>
      <c r="Q929" s="158">
        <f t="shared" si="101"/>
        <v>0.98478260869565015</v>
      </c>
      <c r="R929" s="158" t="e">
        <f t="shared" si="101"/>
        <v>#DIV/0!</v>
      </c>
      <c r="S929" s="158" t="e">
        <f t="shared" si="101"/>
        <v>#DIV/0!</v>
      </c>
      <c r="T929" s="159">
        <f t="shared" si="97"/>
        <v>2.474340530388492</v>
      </c>
      <c r="V929" s="159">
        <f t="shared" si="98"/>
        <v>1.6872577051048576</v>
      </c>
      <c r="W929" s="159">
        <f t="shared" si="99"/>
        <v>2.474340530388492</v>
      </c>
    </row>
    <row r="930" spans="1:23" x14ac:dyDescent="0.25">
      <c r="A930" s="154">
        <v>39751</v>
      </c>
      <c r="B930" s="155">
        <v>1697.66</v>
      </c>
      <c r="C930" s="156">
        <v>6.24</v>
      </c>
      <c r="D930" s="155">
        <v>0.97</v>
      </c>
      <c r="E930" s="155">
        <v>4.5599999999999996</v>
      </c>
      <c r="F930" s="160"/>
      <c r="G930" s="160"/>
      <c r="H930" s="157">
        <f t="shared" si="100"/>
        <v>2.3784540048968239E-2</v>
      </c>
      <c r="I930" s="157">
        <f t="shared" si="100"/>
        <v>3.8269550748752046E-2</v>
      </c>
      <c r="J930" s="157">
        <f t="shared" si="100"/>
        <v>-1.0204081632653073E-2</v>
      </c>
      <c r="K930" s="157">
        <f t="shared" si="100"/>
        <v>6.6225165562912025E-3</v>
      </c>
      <c r="L930" s="157" t="e">
        <f t="shared" si="100"/>
        <v>#DIV/0!</v>
      </c>
      <c r="M930" s="157" t="e">
        <f t="shared" si="100"/>
        <v>#DIV/0!</v>
      </c>
      <c r="N930" s="158">
        <f t="shared" si="101"/>
        <v>1.7273883535648544</v>
      </c>
      <c r="O930" s="158">
        <f t="shared" si="101"/>
        <v>1.0449760765550278</v>
      </c>
      <c r="P930" s="158">
        <f t="shared" si="101"/>
        <v>0.47816901408450835</v>
      </c>
      <c r="Q930" s="158">
        <f t="shared" si="101"/>
        <v>0.99130434782608479</v>
      </c>
      <c r="R930" s="158" t="e">
        <f t="shared" si="101"/>
        <v>#DIV/0!</v>
      </c>
      <c r="S930" s="158" t="e">
        <f t="shared" si="101"/>
        <v>#DIV/0!</v>
      </c>
      <c r="T930" s="159">
        <f t="shared" si="97"/>
        <v>2.5144494384656211</v>
      </c>
      <c r="V930" s="159">
        <f t="shared" si="98"/>
        <v>1.7273883535648544</v>
      </c>
      <c r="W930" s="159">
        <f t="shared" si="99"/>
        <v>2.5144494384656211</v>
      </c>
    </row>
    <row r="931" spans="1:23" x14ac:dyDescent="0.25">
      <c r="A931" s="154">
        <v>39752</v>
      </c>
      <c r="B931" s="155">
        <v>1663.66</v>
      </c>
      <c r="C931" s="156">
        <v>5.99</v>
      </c>
      <c r="D931" s="155">
        <v>0.99</v>
      </c>
      <c r="E931" s="155">
        <v>4.3899999999999997</v>
      </c>
      <c r="F931" s="160"/>
      <c r="G931" s="160"/>
      <c r="H931" s="157">
        <f t="shared" si="100"/>
        <v>-2.0027567357421394E-2</v>
      </c>
      <c r="I931" s="157">
        <f t="shared" si="100"/>
        <v>-4.0064102564102533E-2</v>
      </c>
      <c r="J931" s="157">
        <f t="shared" si="100"/>
        <v>2.0618556701030855E-2</v>
      </c>
      <c r="K931" s="157">
        <f t="shared" si="100"/>
        <v>-3.7280701754385914E-2</v>
      </c>
      <c r="L931" s="157" t="e">
        <f t="shared" si="100"/>
        <v>#DIV/0!</v>
      </c>
      <c r="M931" s="157" t="e">
        <f t="shared" si="100"/>
        <v>#DIV/0!</v>
      </c>
      <c r="N931" s="158">
        <f t="shared" si="101"/>
        <v>1.692792966961409</v>
      </c>
      <c r="O931" s="158">
        <f t="shared" si="101"/>
        <v>1.0031100478468937</v>
      </c>
      <c r="P931" s="158">
        <f t="shared" si="101"/>
        <v>0.4880281690140858</v>
      </c>
      <c r="Q931" s="158">
        <f t="shared" si="101"/>
        <v>0.95434782608695445</v>
      </c>
      <c r="R931" s="158" t="e">
        <f t="shared" si="101"/>
        <v>#DIV/0!</v>
      </c>
      <c r="S931" s="158" t="e">
        <f t="shared" si="101"/>
        <v>#DIV/0!</v>
      </c>
      <c r="T931" s="159">
        <f t="shared" si="97"/>
        <v>2.4454860429479339</v>
      </c>
      <c r="V931" s="159">
        <f t="shared" si="98"/>
        <v>1.692792966961409</v>
      </c>
      <c r="W931" s="159">
        <f t="shared" si="99"/>
        <v>2.4454860429479339</v>
      </c>
    </row>
    <row r="932" spans="1:23" x14ac:dyDescent="0.25">
      <c r="A932" s="154">
        <v>39755</v>
      </c>
      <c r="B932" s="155">
        <v>1653.54</v>
      </c>
      <c r="C932" s="156">
        <v>6.03</v>
      </c>
      <c r="D932" s="155">
        <v>1.03</v>
      </c>
      <c r="E932" s="155">
        <v>4.34</v>
      </c>
      <c r="F932" s="160"/>
      <c r="G932" s="160"/>
      <c r="H932" s="157">
        <f t="shared" si="100"/>
        <v>-6.0829736845269267E-3</v>
      </c>
      <c r="I932" s="157">
        <f t="shared" si="100"/>
        <v>6.6777963272119933E-3</v>
      </c>
      <c r="J932" s="157">
        <f t="shared" si="100"/>
        <v>4.0404040404040442E-2</v>
      </c>
      <c r="K932" s="157">
        <f t="shared" si="100"/>
        <v>-1.1389521640091105E-2</v>
      </c>
      <c r="L932" s="157" t="e">
        <f t="shared" si="100"/>
        <v>#DIV/0!</v>
      </c>
      <c r="M932" s="157" t="e">
        <f t="shared" si="100"/>
        <v>#DIV/0!</v>
      </c>
      <c r="N932" s="158">
        <f t="shared" si="101"/>
        <v>1.6824957518900305</v>
      </c>
      <c r="O932" s="158">
        <f t="shared" si="101"/>
        <v>1.0098086124401953</v>
      </c>
      <c r="P932" s="158">
        <f t="shared" si="101"/>
        <v>0.50774647887324076</v>
      </c>
      <c r="Q932" s="158">
        <f t="shared" si="101"/>
        <v>0.94347826086956321</v>
      </c>
      <c r="R932" s="158" t="e">
        <f t="shared" si="101"/>
        <v>#DIV/0!</v>
      </c>
      <c r="S932" s="158" t="e">
        <f t="shared" si="101"/>
        <v>#DIV/0!</v>
      </c>
      <c r="T932" s="159">
        <f t="shared" si="97"/>
        <v>2.4610333521829992</v>
      </c>
      <c r="V932" s="159">
        <f t="shared" si="98"/>
        <v>1.6824957518900305</v>
      </c>
      <c r="W932" s="159">
        <f t="shared" si="99"/>
        <v>2.4610333521829992</v>
      </c>
    </row>
    <row r="933" spans="1:23" x14ac:dyDescent="0.25">
      <c r="A933" s="154">
        <v>39756</v>
      </c>
      <c r="B933" s="155">
        <v>1627.76</v>
      </c>
      <c r="C933" s="156">
        <v>5.95</v>
      </c>
      <c r="D933" s="155">
        <v>1.01</v>
      </c>
      <c r="E933" s="155">
        <v>4.16</v>
      </c>
      <c r="F933" s="160"/>
      <c r="G933" s="160"/>
      <c r="H933" s="157">
        <f t="shared" si="100"/>
        <v>-1.5590793086348032E-2</v>
      </c>
      <c r="I933" s="157">
        <f t="shared" si="100"/>
        <v>-1.3266998341625258E-2</v>
      </c>
      <c r="J933" s="157">
        <f t="shared" si="100"/>
        <v>-1.9417475728155331E-2</v>
      </c>
      <c r="K933" s="157">
        <f t="shared" si="100"/>
        <v>-4.1474654377880116E-2</v>
      </c>
      <c r="L933" s="157" t="e">
        <f t="shared" si="100"/>
        <v>#DIV/0!</v>
      </c>
      <c r="M933" s="157" t="e">
        <f t="shared" si="100"/>
        <v>#DIV/0!</v>
      </c>
      <c r="N933" s="158">
        <f t="shared" si="101"/>
        <v>1.6562643087536535</v>
      </c>
      <c r="O933" s="158">
        <f t="shared" si="101"/>
        <v>0.9964114832535923</v>
      </c>
      <c r="P933" s="158">
        <f t="shared" si="101"/>
        <v>0.49788732394366325</v>
      </c>
      <c r="Q933" s="158">
        <f t="shared" si="101"/>
        <v>0.90434782608695463</v>
      </c>
      <c r="R933" s="158" t="e">
        <f t="shared" si="101"/>
        <v>#DIV/0!</v>
      </c>
      <c r="S933" s="158" t="e">
        <f t="shared" si="101"/>
        <v>#DIV/0!</v>
      </c>
      <c r="T933" s="159">
        <f t="shared" si="97"/>
        <v>2.3986466332842102</v>
      </c>
      <c r="V933" s="159">
        <f t="shared" si="98"/>
        <v>1.6562643087536535</v>
      </c>
      <c r="W933" s="159">
        <f t="shared" si="99"/>
        <v>2.3986466332842102</v>
      </c>
    </row>
    <row r="934" spans="1:23" x14ac:dyDescent="0.25">
      <c r="A934" s="154">
        <v>39757</v>
      </c>
      <c r="B934" s="155">
        <v>1691.42</v>
      </c>
      <c r="C934" s="156">
        <v>6.52</v>
      </c>
      <c r="D934" s="155">
        <v>1.04</v>
      </c>
      <c r="E934" s="155">
        <v>4.24</v>
      </c>
      <c r="F934" s="160"/>
      <c r="G934" s="160"/>
      <c r="H934" s="157">
        <f t="shared" si="100"/>
        <v>3.9108959551776623E-2</v>
      </c>
      <c r="I934" s="157">
        <f t="shared" si="100"/>
        <v>9.5798319327730974E-2</v>
      </c>
      <c r="J934" s="157">
        <f t="shared" si="100"/>
        <v>2.9702970297029729E-2</v>
      </c>
      <c r="K934" s="157">
        <f t="shared" si="100"/>
        <v>1.9230769230769162E-2</v>
      </c>
      <c r="L934" s="157" t="e">
        <f t="shared" si="100"/>
        <v>#DIV/0!</v>
      </c>
      <c r="M934" s="157" t="e">
        <f t="shared" si="100"/>
        <v>#DIV/0!</v>
      </c>
      <c r="N934" s="158">
        <f t="shared" si="101"/>
        <v>1.7210390826117514</v>
      </c>
      <c r="O934" s="158">
        <f t="shared" si="101"/>
        <v>1.0918660287081381</v>
      </c>
      <c r="P934" s="158">
        <f t="shared" si="101"/>
        <v>0.51267605633802948</v>
      </c>
      <c r="Q934" s="158">
        <f t="shared" si="101"/>
        <v>0.92173913043478062</v>
      </c>
      <c r="R934" s="158" t="e">
        <f t="shared" si="101"/>
        <v>#DIV/0!</v>
      </c>
      <c r="S934" s="158" t="e">
        <f t="shared" si="101"/>
        <v>#DIV/0!</v>
      </c>
      <c r="T934" s="159">
        <f t="shared" si="97"/>
        <v>2.5262812154809482</v>
      </c>
      <c r="V934" s="159">
        <f t="shared" si="98"/>
        <v>1.7210390826117514</v>
      </c>
      <c r="W934" s="159">
        <f t="shared" si="99"/>
        <v>2.5262812154809482</v>
      </c>
    </row>
    <row r="935" spans="1:23" x14ac:dyDescent="0.25">
      <c r="A935" s="154">
        <v>39758</v>
      </c>
      <c r="B935" s="155">
        <v>1649.78</v>
      </c>
      <c r="C935" s="156">
        <v>6.19</v>
      </c>
      <c r="D935" s="155">
        <v>0.99</v>
      </c>
      <c r="E935" s="155">
        <v>4.2</v>
      </c>
      <c r="F935" s="160"/>
      <c r="G935" s="160"/>
      <c r="H935" s="157">
        <f t="shared" si="100"/>
        <v>-2.461836799848649E-2</v>
      </c>
      <c r="I935" s="157">
        <f t="shared" si="100"/>
        <v>-5.0613496932515267E-2</v>
      </c>
      <c r="J935" s="157">
        <f t="shared" si="100"/>
        <v>-4.8076923076923128E-2</v>
      </c>
      <c r="K935" s="157">
        <f t="shared" si="100"/>
        <v>-9.4339622641509413E-3</v>
      </c>
      <c r="L935" s="157" t="e">
        <f t="shared" si="100"/>
        <v>#DIV/0!</v>
      </c>
      <c r="M935" s="157" t="e">
        <f t="shared" si="100"/>
        <v>#DIV/0!</v>
      </c>
      <c r="N935" s="158">
        <f t="shared" si="101"/>
        <v>1.6786699091362378</v>
      </c>
      <c r="O935" s="158">
        <f t="shared" si="101"/>
        <v>1.0366028708134012</v>
      </c>
      <c r="P935" s="158">
        <f t="shared" si="101"/>
        <v>0.48802816901408574</v>
      </c>
      <c r="Q935" s="158">
        <f t="shared" si="101"/>
        <v>0.91304347826086762</v>
      </c>
      <c r="R935" s="158" t="e">
        <f t="shared" si="101"/>
        <v>#DIV/0!</v>
      </c>
      <c r="S935" s="158" t="e">
        <f t="shared" si="101"/>
        <v>#DIV/0!</v>
      </c>
      <c r="T935" s="159">
        <f t="shared" si="97"/>
        <v>2.4376745180883548</v>
      </c>
      <c r="V935" s="159">
        <f t="shared" si="98"/>
        <v>1.6786699091362378</v>
      </c>
      <c r="W935" s="159">
        <f t="shared" si="99"/>
        <v>2.4376745180883548</v>
      </c>
    </row>
    <row r="936" spans="1:23" x14ac:dyDescent="0.25">
      <c r="A936" s="154">
        <v>39759</v>
      </c>
      <c r="B936" s="155">
        <v>1677.83</v>
      </c>
      <c r="C936" s="156">
        <v>6.42</v>
      </c>
      <c r="D936" s="155">
        <v>1</v>
      </c>
      <c r="E936" s="155">
        <v>4.25</v>
      </c>
      <c r="F936" s="160"/>
      <c r="G936" s="160"/>
      <c r="H936" s="157">
        <f t="shared" si="100"/>
        <v>1.7002266968929147E-2</v>
      </c>
      <c r="I936" s="157">
        <f t="shared" si="100"/>
        <v>3.7156704361873905E-2</v>
      </c>
      <c r="J936" s="157">
        <f t="shared" si="100"/>
        <v>1.0101010101010166E-2</v>
      </c>
      <c r="K936" s="157">
        <f t="shared" si="100"/>
        <v>1.1904761904761862E-2</v>
      </c>
      <c r="L936" s="157" t="e">
        <f t="shared" si="100"/>
        <v>#DIV/0!</v>
      </c>
      <c r="M936" s="157" t="e">
        <f t="shared" si="100"/>
        <v>#DIV/0!</v>
      </c>
      <c r="N936" s="158">
        <f t="shared" si="101"/>
        <v>1.7072111030840802</v>
      </c>
      <c r="O936" s="158">
        <f t="shared" si="101"/>
        <v>1.0751196172248845</v>
      </c>
      <c r="P936" s="158">
        <f t="shared" si="101"/>
        <v>0.49295774647887453</v>
      </c>
      <c r="Q936" s="158">
        <f t="shared" si="101"/>
        <v>0.92391304347825887</v>
      </c>
      <c r="R936" s="158" t="e">
        <f t="shared" si="101"/>
        <v>#DIV/0!</v>
      </c>
      <c r="S936" s="158" t="e">
        <f t="shared" si="101"/>
        <v>#DIV/0!</v>
      </c>
      <c r="T936" s="159">
        <f t="shared" si="97"/>
        <v>2.4919904071820178</v>
      </c>
      <c r="V936" s="159">
        <f t="shared" si="98"/>
        <v>1.7072111030840802</v>
      </c>
      <c r="W936" s="159">
        <f t="shared" si="99"/>
        <v>2.4919904071820178</v>
      </c>
    </row>
    <row r="937" spans="1:23" x14ac:dyDescent="0.25">
      <c r="A937" s="154">
        <v>39762</v>
      </c>
      <c r="B937" s="155">
        <v>1801.67</v>
      </c>
      <c r="C937" s="156">
        <v>7.03</v>
      </c>
      <c r="D937" s="155">
        <v>1.05</v>
      </c>
      <c r="E937" s="155">
        <v>4.58</v>
      </c>
      <c r="F937" s="160"/>
      <c r="G937" s="160"/>
      <c r="H937" s="157">
        <f t="shared" si="100"/>
        <v>7.380962314418027E-2</v>
      </c>
      <c r="I937" s="157">
        <f t="shared" si="100"/>
        <v>9.5015576323987494E-2</v>
      </c>
      <c r="J937" s="157">
        <f t="shared" si="100"/>
        <v>5.0000000000000044E-2</v>
      </c>
      <c r="K937" s="157">
        <f t="shared" si="100"/>
        <v>7.7647058823529402E-2</v>
      </c>
      <c r="L937" s="157" t="e">
        <f t="shared" si="100"/>
        <v>#DIV/0!</v>
      </c>
      <c r="M937" s="157" t="e">
        <f t="shared" si="100"/>
        <v>#DIV/0!</v>
      </c>
      <c r="N937" s="158">
        <f t="shared" si="101"/>
        <v>1.8332197112302764</v>
      </c>
      <c r="O937" s="158">
        <f t="shared" si="101"/>
        <v>1.1772727272727317</v>
      </c>
      <c r="P937" s="158">
        <f t="shared" si="101"/>
        <v>0.51760563380281832</v>
      </c>
      <c r="Q937" s="158">
        <f t="shared" si="101"/>
        <v>0.99565217391304128</v>
      </c>
      <c r="R937" s="158" t="e">
        <f t="shared" si="101"/>
        <v>#DIV/0!</v>
      </c>
      <c r="S937" s="158" t="e">
        <f t="shared" si="101"/>
        <v>#DIV/0!</v>
      </c>
      <c r="T937" s="159">
        <f t="shared" si="97"/>
        <v>2.6905305349885911</v>
      </c>
      <c r="V937" s="159">
        <f t="shared" si="98"/>
        <v>1.8332197112302764</v>
      </c>
      <c r="W937" s="159">
        <f t="shared" si="99"/>
        <v>2.6905305349885911</v>
      </c>
    </row>
    <row r="938" spans="1:23" x14ac:dyDescent="0.25">
      <c r="A938" s="154">
        <v>39763</v>
      </c>
      <c r="B938" s="155">
        <v>1781.36</v>
      </c>
      <c r="C938" s="156">
        <v>6.88</v>
      </c>
      <c r="D938" s="155">
        <v>1.05</v>
      </c>
      <c r="E938" s="155">
        <v>4.54</v>
      </c>
      <c r="F938" s="160"/>
      <c r="G938" s="160"/>
      <c r="H938" s="157">
        <f t="shared" si="100"/>
        <v>-1.1272874610777861E-2</v>
      </c>
      <c r="I938" s="157">
        <f t="shared" si="100"/>
        <v>-2.1337126600284528E-2</v>
      </c>
      <c r="J938" s="157">
        <f t="shared" si="100"/>
        <v>0</v>
      </c>
      <c r="K938" s="157">
        <f t="shared" si="100"/>
        <v>-8.733624454148492E-3</v>
      </c>
      <c r="L938" s="157" t="e">
        <f t="shared" si="100"/>
        <v>#DIV/0!</v>
      </c>
      <c r="M938" s="157" t="e">
        <f t="shared" si="100"/>
        <v>#DIV/0!</v>
      </c>
      <c r="N938" s="158">
        <f t="shared" si="101"/>
        <v>1.8125540552915711</v>
      </c>
      <c r="O938" s="158">
        <f t="shared" si="101"/>
        <v>1.1521531100478513</v>
      </c>
      <c r="P938" s="158">
        <f t="shared" si="101"/>
        <v>0.51760563380281832</v>
      </c>
      <c r="Q938" s="158">
        <f t="shared" si="101"/>
        <v>0.98695652173912829</v>
      </c>
      <c r="R938" s="158" t="e">
        <f t="shared" si="101"/>
        <v>#DIV/0!</v>
      </c>
      <c r="S938" s="158" t="e">
        <f t="shared" si="101"/>
        <v>#DIV/0!</v>
      </c>
      <c r="T938" s="159">
        <f t="shared" si="97"/>
        <v>2.6567152655897979</v>
      </c>
      <c r="V938" s="159">
        <f t="shared" si="98"/>
        <v>1.8125540552915711</v>
      </c>
      <c r="W938" s="159">
        <f t="shared" si="99"/>
        <v>2.6567152655897979</v>
      </c>
    </row>
    <row r="939" spans="1:23" x14ac:dyDescent="0.25">
      <c r="A939" s="154">
        <v>39764</v>
      </c>
      <c r="B939" s="155">
        <v>1801.82</v>
      </c>
      <c r="C939" s="156">
        <v>6.96</v>
      </c>
      <c r="D939" s="155">
        <v>1.04</v>
      </c>
      <c r="E939" s="155">
        <v>4.76</v>
      </c>
      <c r="F939" s="160"/>
      <c r="G939" s="160"/>
      <c r="H939" s="157">
        <f t="shared" si="100"/>
        <v>1.1485606502896761E-2</v>
      </c>
      <c r="I939" s="157">
        <f t="shared" si="100"/>
        <v>1.1627906976744207E-2</v>
      </c>
      <c r="J939" s="157">
        <f t="shared" si="100"/>
        <v>-9.52380952380949E-3</v>
      </c>
      <c r="K939" s="157">
        <f t="shared" si="100"/>
        <v>4.8458149779735615E-2</v>
      </c>
      <c r="L939" s="157" t="e">
        <f t="shared" si="100"/>
        <v>#DIV/0!</v>
      </c>
      <c r="M939" s="157" t="e">
        <f t="shared" si="100"/>
        <v>#DIV/0!</v>
      </c>
      <c r="N939" s="158">
        <f t="shared" si="101"/>
        <v>1.8333723379358799</v>
      </c>
      <c r="O939" s="158">
        <f t="shared" si="101"/>
        <v>1.1655502392344541</v>
      </c>
      <c r="P939" s="158">
        <f t="shared" si="101"/>
        <v>0.5126760563380296</v>
      </c>
      <c r="Q939" s="158">
        <f t="shared" si="101"/>
        <v>1.0347826086956498</v>
      </c>
      <c r="R939" s="158" t="e">
        <f t="shared" si="101"/>
        <v>#DIV/0!</v>
      </c>
      <c r="S939" s="158" t="e">
        <f t="shared" si="101"/>
        <v>#DIV/0!</v>
      </c>
      <c r="T939" s="159">
        <f t="shared" si="97"/>
        <v>2.7130089042681336</v>
      </c>
      <c r="V939" s="159">
        <f t="shared" si="98"/>
        <v>1.8333723379358799</v>
      </c>
      <c r="W939" s="159">
        <f t="shared" si="99"/>
        <v>2.7130089042681336</v>
      </c>
    </row>
    <row r="940" spans="1:23" x14ac:dyDescent="0.25">
      <c r="A940" s="154">
        <v>39765</v>
      </c>
      <c r="B940" s="155">
        <v>1874.08</v>
      </c>
      <c r="C940" s="156">
        <v>7.19</v>
      </c>
      <c r="D940" s="155">
        <v>1.08</v>
      </c>
      <c r="E940" s="155">
        <v>4.92</v>
      </c>
      <c r="F940" s="160"/>
      <c r="G940" s="160"/>
      <c r="H940" s="157">
        <f t="shared" si="100"/>
        <v>4.0103894950660912E-2</v>
      </c>
      <c r="I940" s="157">
        <f t="shared" si="100"/>
        <v>3.3045977011494365E-2</v>
      </c>
      <c r="J940" s="157">
        <f t="shared" si="100"/>
        <v>3.8461538461538547E-2</v>
      </c>
      <c r="K940" s="157">
        <f t="shared" si="100"/>
        <v>3.3613445378151363E-2</v>
      </c>
      <c r="L940" s="157" t="e">
        <f t="shared" si="100"/>
        <v>#DIV/0!</v>
      </c>
      <c r="M940" s="157" t="e">
        <f t="shared" si="100"/>
        <v>#DIV/0!</v>
      </c>
      <c r="N940" s="158">
        <f t="shared" si="101"/>
        <v>1.9068977095819082</v>
      </c>
      <c r="O940" s="158">
        <f t="shared" si="101"/>
        <v>1.2040669856459376</v>
      </c>
      <c r="P940" s="158">
        <f t="shared" si="101"/>
        <v>0.53239436619718461</v>
      </c>
      <c r="Q940" s="158">
        <f t="shared" si="101"/>
        <v>1.0695652173913019</v>
      </c>
      <c r="R940" s="158" t="e">
        <f t="shared" si="101"/>
        <v>#DIV/0!</v>
      </c>
      <c r="S940" s="158" t="e">
        <f t="shared" si="101"/>
        <v>#DIV/0!</v>
      </c>
      <c r="T940" s="159">
        <f t="shared" si="97"/>
        <v>2.8060265692344242</v>
      </c>
      <c r="V940" s="159">
        <f t="shared" si="98"/>
        <v>1.9068977095819082</v>
      </c>
      <c r="W940" s="159">
        <f t="shared" si="99"/>
        <v>2.8060265692344242</v>
      </c>
    </row>
    <row r="941" spans="1:23" x14ac:dyDescent="0.25">
      <c r="A941" s="154">
        <v>39766</v>
      </c>
      <c r="B941" s="155">
        <v>1943.65</v>
      </c>
      <c r="C941" s="156">
        <v>7.31</v>
      </c>
      <c r="D941" s="155">
        <v>1.17</v>
      </c>
      <c r="E941" s="155">
        <v>5.05</v>
      </c>
      <c r="F941" s="160"/>
      <c r="G941" s="160"/>
      <c r="H941" s="157">
        <f t="shared" si="100"/>
        <v>3.7122214633313444E-2</v>
      </c>
      <c r="I941" s="157">
        <f t="shared" si="100"/>
        <v>1.6689847009735637E-2</v>
      </c>
      <c r="J941" s="157">
        <f t="shared" si="100"/>
        <v>8.3333333333333259E-2</v>
      </c>
      <c r="K941" s="157">
        <f t="shared" si="100"/>
        <v>2.6422764227642226E-2</v>
      </c>
      <c r="L941" s="157" t="e">
        <f t="shared" si="100"/>
        <v>#DIV/0!</v>
      </c>
      <c r="M941" s="157" t="e">
        <f t="shared" si="100"/>
        <v>#DIV/0!</v>
      </c>
      <c r="N941" s="158">
        <f t="shared" si="101"/>
        <v>1.9776859756407816</v>
      </c>
      <c r="O941" s="158">
        <f t="shared" si="101"/>
        <v>1.2241626794258418</v>
      </c>
      <c r="P941" s="158">
        <f t="shared" si="101"/>
        <v>0.57676056338028325</v>
      </c>
      <c r="Q941" s="158">
        <f t="shared" si="101"/>
        <v>1.0978260869565193</v>
      </c>
      <c r="R941" s="158" t="e">
        <f t="shared" si="101"/>
        <v>#DIV/0!</v>
      </c>
      <c r="S941" s="158" t="e">
        <f t="shared" si="101"/>
        <v>#DIV/0!</v>
      </c>
      <c r="T941" s="159">
        <f t="shared" si="97"/>
        <v>2.8987493297626443</v>
      </c>
      <c r="V941" s="159">
        <f t="shared" si="98"/>
        <v>1.9776859756407816</v>
      </c>
      <c r="W941" s="159">
        <f t="shared" si="99"/>
        <v>2.8987493297626443</v>
      </c>
    </row>
    <row r="942" spans="1:23" x14ac:dyDescent="0.25">
      <c r="A942" s="154">
        <v>39769</v>
      </c>
      <c r="B942" s="155">
        <v>1987.23</v>
      </c>
      <c r="C942" s="156">
        <v>7.41</v>
      </c>
      <c r="D942" s="155">
        <v>1.22</v>
      </c>
      <c r="E942" s="155">
        <v>5.35</v>
      </c>
      <c r="F942" s="160"/>
      <c r="G942" s="160"/>
      <c r="H942" s="157">
        <f t="shared" si="100"/>
        <v>2.2421732307771336E-2</v>
      </c>
      <c r="I942" s="157">
        <f t="shared" si="100"/>
        <v>1.3679890560875485E-2</v>
      </c>
      <c r="J942" s="157">
        <f t="shared" si="100"/>
        <v>4.2735042735042805E-2</v>
      </c>
      <c r="K942" s="157">
        <f t="shared" si="100"/>
        <v>5.9405940594059459E-2</v>
      </c>
      <c r="L942" s="157" t="e">
        <f t="shared" si="100"/>
        <v>#DIV/0!</v>
      </c>
      <c r="M942" s="157" t="e">
        <f t="shared" si="100"/>
        <v>#DIV/0!</v>
      </c>
      <c r="N942" s="158">
        <f t="shared" si="101"/>
        <v>2.0220291211754327</v>
      </c>
      <c r="O942" s="158">
        <f t="shared" si="101"/>
        <v>1.2409090909090954</v>
      </c>
      <c r="P942" s="158">
        <f t="shared" si="101"/>
        <v>0.60140845070422699</v>
      </c>
      <c r="Q942" s="158">
        <f t="shared" si="101"/>
        <v>1.163043478260867</v>
      </c>
      <c r="R942" s="158" t="e">
        <f t="shared" si="101"/>
        <v>#DIV/0!</v>
      </c>
      <c r="S942" s="158" t="e">
        <f t="shared" si="101"/>
        <v>#DIV/0!</v>
      </c>
      <c r="T942" s="159">
        <f t="shared" si="97"/>
        <v>3.0053610198741891</v>
      </c>
      <c r="V942" s="159">
        <f t="shared" si="98"/>
        <v>2.0220291211754327</v>
      </c>
      <c r="W942" s="159">
        <f t="shared" si="99"/>
        <v>3.0053610198741891</v>
      </c>
    </row>
    <row r="943" spans="1:23" x14ac:dyDescent="0.25">
      <c r="A943" s="154">
        <v>39770</v>
      </c>
      <c r="B943" s="155">
        <v>1839.82</v>
      </c>
      <c r="C943" s="156">
        <v>6.67</v>
      </c>
      <c r="D943" s="155">
        <v>1.1000000000000001</v>
      </c>
      <c r="E943" s="155">
        <v>4.82</v>
      </c>
      <c r="F943" s="160"/>
      <c r="G943" s="160"/>
      <c r="H943" s="157">
        <f t="shared" si="100"/>
        <v>-7.4178630556100744E-2</v>
      </c>
      <c r="I943" s="157">
        <f t="shared" si="100"/>
        <v>-9.986504723346834E-2</v>
      </c>
      <c r="J943" s="157">
        <f t="shared" si="100"/>
        <v>-9.8360655737704805E-2</v>
      </c>
      <c r="K943" s="157">
        <f t="shared" si="100"/>
        <v>-9.9065420560747519E-2</v>
      </c>
      <c r="L943" s="157" t="e">
        <f t="shared" si="100"/>
        <v>#DIV/0!</v>
      </c>
      <c r="M943" s="157" t="e">
        <f t="shared" si="100"/>
        <v>#DIV/0!</v>
      </c>
      <c r="N943" s="158">
        <f t="shared" si="101"/>
        <v>1.8720377700220832</v>
      </c>
      <c r="O943" s="158">
        <f t="shared" si="101"/>
        <v>1.1169856459330183</v>
      </c>
      <c r="P943" s="158">
        <f t="shared" si="101"/>
        <v>0.54225352112676206</v>
      </c>
      <c r="Q943" s="158">
        <f t="shared" si="101"/>
        <v>1.0478260869565195</v>
      </c>
      <c r="R943" s="158" t="e">
        <f t="shared" si="101"/>
        <v>#DIV/0!</v>
      </c>
      <c r="S943" s="158" t="e">
        <f t="shared" si="101"/>
        <v>#DIV/0!</v>
      </c>
      <c r="T943" s="159">
        <f t="shared" si="97"/>
        <v>2.7070652540162996</v>
      </c>
      <c r="V943" s="159">
        <f t="shared" si="98"/>
        <v>1.8720377700220832</v>
      </c>
      <c r="W943" s="159">
        <f t="shared" si="99"/>
        <v>2.7070652540162996</v>
      </c>
    </row>
    <row r="944" spans="1:23" x14ac:dyDescent="0.25">
      <c r="A944" s="154">
        <v>39771</v>
      </c>
      <c r="B944" s="155">
        <v>1953.16</v>
      </c>
      <c r="C944" s="156">
        <v>7.1</v>
      </c>
      <c r="D944" s="155">
        <v>1.1599999999999999</v>
      </c>
      <c r="E944" s="155">
        <v>5.18</v>
      </c>
      <c r="F944" s="160"/>
      <c r="G944" s="160"/>
      <c r="H944" s="157">
        <f t="shared" si="100"/>
        <v>6.1603852550793148E-2</v>
      </c>
      <c r="I944" s="157">
        <f t="shared" si="100"/>
        <v>6.4467766116941494E-2</v>
      </c>
      <c r="J944" s="157">
        <f t="shared" si="100"/>
        <v>5.4545454545454453E-2</v>
      </c>
      <c r="K944" s="157">
        <f t="shared" si="100"/>
        <v>7.4688796680497882E-2</v>
      </c>
      <c r="L944" s="157" t="e">
        <f t="shared" si="100"/>
        <v>#DIV/0!</v>
      </c>
      <c r="M944" s="157" t="e">
        <f t="shared" si="100"/>
        <v>#DIV/0!</v>
      </c>
      <c r="N944" s="158">
        <f t="shared" si="101"/>
        <v>1.9873625087760391</v>
      </c>
      <c r="O944" s="158">
        <f t="shared" si="101"/>
        <v>1.188995215311009</v>
      </c>
      <c r="P944" s="158">
        <f t="shared" si="101"/>
        <v>0.57183098591549453</v>
      </c>
      <c r="Q944" s="158">
        <f t="shared" si="101"/>
        <v>1.1260869565217366</v>
      </c>
      <c r="R944" s="158" t="e">
        <f t="shared" si="101"/>
        <v>#DIV/0!</v>
      </c>
      <c r="S944" s="158" t="e">
        <f t="shared" si="101"/>
        <v>#DIV/0!</v>
      </c>
      <c r="T944" s="159">
        <f t="shared" si="97"/>
        <v>2.8869131577482401</v>
      </c>
      <c r="V944" s="159">
        <f t="shared" si="98"/>
        <v>1.9873625087760391</v>
      </c>
      <c r="W944" s="159">
        <f t="shared" si="99"/>
        <v>2.8869131577482401</v>
      </c>
    </row>
    <row r="945" spans="1:23" x14ac:dyDescent="0.25">
      <c r="A945" s="154">
        <v>39772</v>
      </c>
      <c r="B945" s="155">
        <v>1932.43</v>
      </c>
      <c r="C945" s="156">
        <v>6.84</v>
      </c>
      <c r="D945" s="155">
        <v>1.23</v>
      </c>
      <c r="E945" s="155">
        <v>5.19</v>
      </c>
      <c r="F945" s="160"/>
      <c r="G945" s="160"/>
      <c r="H945" s="157">
        <f t="shared" si="100"/>
        <v>-1.0613569804829082E-2</v>
      </c>
      <c r="I945" s="157">
        <f t="shared" si="100"/>
        <v>-3.6619718309859106E-2</v>
      </c>
      <c r="J945" s="157">
        <f t="shared" si="100"/>
        <v>6.0344827586206851E-2</v>
      </c>
      <c r="K945" s="157">
        <f t="shared" si="100"/>
        <v>1.9305019305020377E-3</v>
      </c>
      <c r="L945" s="157" t="e">
        <f t="shared" si="100"/>
        <v>#DIV/0!</v>
      </c>
      <c r="M945" s="157" t="e">
        <f t="shared" si="100"/>
        <v>#DIV/0!</v>
      </c>
      <c r="N945" s="158">
        <f t="shared" si="101"/>
        <v>1.9662694980616444</v>
      </c>
      <c r="O945" s="158">
        <f t="shared" si="101"/>
        <v>1.1454545454545497</v>
      </c>
      <c r="P945" s="158">
        <f t="shared" si="101"/>
        <v>0.60633802816901572</v>
      </c>
      <c r="Q945" s="158">
        <f t="shared" si="101"/>
        <v>1.128260869565215</v>
      </c>
      <c r="R945" s="158" t="e">
        <f t="shared" si="101"/>
        <v>#DIV/0!</v>
      </c>
      <c r="S945" s="158" t="e">
        <f t="shared" si="101"/>
        <v>#DIV/0!</v>
      </c>
      <c r="T945" s="159">
        <f t="shared" si="97"/>
        <v>2.8800534431887805</v>
      </c>
      <c r="V945" s="159">
        <f t="shared" si="98"/>
        <v>1.9662694980616444</v>
      </c>
      <c r="W945" s="159">
        <f t="shared" si="99"/>
        <v>2.8800534431887805</v>
      </c>
    </row>
    <row r="946" spans="1:23" x14ac:dyDescent="0.25">
      <c r="A946" s="154">
        <v>39773</v>
      </c>
      <c r="B946" s="155">
        <v>1920.74</v>
      </c>
      <c r="C946" s="156">
        <v>6.77</v>
      </c>
      <c r="D946" s="155">
        <v>1.18</v>
      </c>
      <c r="E946" s="155">
        <v>5.05</v>
      </c>
      <c r="F946" s="160"/>
      <c r="G946" s="160"/>
      <c r="H946" s="157">
        <f t="shared" si="100"/>
        <v>-6.0493782439726695E-3</v>
      </c>
      <c r="I946" s="157">
        <f t="shared" si="100"/>
        <v>-1.023391812865504E-2</v>
      </c>
      <c r="J946" s="157">
        <f t="shared" si="100"/>
        <v>-4.065040650406504E-2</v>
      </c>
      <c r="K946" s="157">
        <f t="shared" si="100"/>
        <v>-2.6974951830443294E-2</v>
      </c>
      <c r="L946" s="157" t="e">
        <f t="shared" si="100"/>
        <v>#DIV/0!</v>
      </c>
      <c r="M946" s="157" t="e">
        <f t="shared" si="100"/>
        <v>#DIV/0!</v>
      </c>
      <c r="N946" s="158">
        <f t="shared" si="101"/>
        <v>1.9543747901382833</v>
      </c>
      <c r="O946" s="158">
        <f t="shared" si="101"/>
        <v>1.1337320574162721</v>
      </c>
      <c r="P946" s="158">
        <f t="shared" si="101"/>
        <v>0.58169014084507198</v>
      </c>
      <c r="Q946" s="158">
        <f t="shared" si="101"/>
        <v>1.0978260869565193</v>
      </c>
      <c r="R946" s="158" t="e">
        <f t="shared" si="101"/>
        <v>#DIV/0!</v>
      </c>
      <c r="S946" s="158" t="e">
        <f t="shared" si="101"/>
        <v>#DIV/0!</v>
      </c>
      <c r="T946" s="159">
        <f t="shared" si="97"/>
        <v>2.8132482852178633</v>
      </c>
      <c r="V946" s="159">
        <f t="shared" si="98"/>
        <v>1.9543747901382833</v>
      </c>
      <c r="W946" s="159">
        <f t="shared" si="99"/>
        <v>2.8132482852178633</v>
      </c>
    </row>
    <row r="947" spans="1:23" x14ac:dyDescent="0.25">
      <c r="A947" s="154">
        <v>39776</v>
      </c>
      <c r="B947" s="155">
        <v>1837.64</v>
      </c>
      <c r="C947" s="156">
        <v>6.43</v>
      </c>
      <c r="D947" s="155">
        <v>1.1100000000000001</v>
      </c>
      <c r="E947" s="155">
        <v>5</v>
      </c>
      <c r="F947" s="160"/>
      <c r="G947" s="160"/>
      <c r="H947" s="157">
        <f t="shared" si="100"/>
        <v>-4.3264575111675696E-2</v>
      </c>
      <c r="I947" s="157">
        <f t="shared" si="100"/>
        <v>-5.0221565731166873E-2</v>
      </c>
      <c r="J947" s="157">
        <f t="shared" si="100"/>
        <v>-5.9322033898304927E-2</v>
      </c>
      <c r="K947" s="157">
        <f t="shared" si="100"/>
        <v>-9.9009900990099098E-3</v>
      </c>
      <c r="L947" s="157" t="e">
        <f t="shared" si="100"/>
        <v>#DIV/0!</v>
      </c>
      <c r="M947" s="157" t="e">
        <f t="shared" si="100"/>
        <v>#DIV/0!</v>
      </c>
      <c r="N947" s="158">
        <f t="shared" si="101"/>
        <v>1.8698195952339802</v>
      </c>
      <c r="O947" s="158">
        <f t="shared" si="101"/>
        <v>1.0767942583732097</v>
      </c>
      <c r="P947" s="158">
        <f t="shared" si="101"/>
        <v>0.5471830985915509</v>
      </c>
      <c r="Q947" s="158">
        <f t="shared" si="101"/>
        <v>1.0869565217391279</v>
      </c>
      <c r="R947" s="158" t="e">
        <f t="shared" si="101"/>
        <v>#DIV/0!</v>
      </c>
      <c r="S947" s="158" t="e">
        <f t="shared" si="101"/>
        <v>#DIV/0!</v>
      </c>
      <c r="T947" s="159">
        <f t="shared" si="97"/>
        <v>2.7109338787038886</v>
      </c>
      <c r="V947" s="159">
        <f t="shared" si="98"/>
        <v>1.8698195952339802</v>
      </c>
      <c r="W947" s="159">
        <f t="shared" si="99"/>
        <v>2.7109338787038886</v>
      </c>
    </row>
    <row r="948" spans="1:23" x14ac:dyDescent="0.25">
      <c r="A948" s="154">
        <v>39777</v>
      </c>
      <c r="B948" s="155">
        <v>1834.29</v>
      </c>
      <c r="C948" s="156">
        <v>6.33</v>
      </c>
      <c r="D948" s="155">
        <v>1.1000000000000001</v>
      </c>
      <c r="E948" s="155">
        <v>4.8600000000000003</v>
      </c>
      <c r="F948" s="160"/>
      <c r="G948" s="160"/>
      <c r="H948" s="157">
        <f t="shared" si="100"/>
        <v>-1.8229903571973516E-3</v>
      </c>
      <c r="I948" s="157">
        <f t="shared" si="100"/>
        <v>-1.5552099533436947E-2</v>
      </c>
      <c r="J948" s="157">
        <f t="shared" si="100"/>
        <v>-9.009009009009028E-3</v>
      </c>
      <c r="K948" s="157">
        <f t="shared" si="100"/>
        <v>-2.7999999999999914E-2</v>
      </c>
      <c r="L948" s="157" t="e">
        <f t="shared" si="100"/>
        <v>#DIV/0!</v>
      </c>
      <c r="M948" s="157" t="e">
        <f t="shared" si="100"/>
        <v>#DIV/0!</v>
      </c>
      <c r="N948" s="158">
        <f t="shared" si="101"/>
        <v>1.86641093214217</v>
      </c>
      <c r="O948" s="158">
        <f t="shared" si="101"/>
        <v>1.0600478468899561</v>
      </c>
      <c r="P948" s="158">
        <f t="shared" si="101"/>
        <v>0.54225352112676217</v>
      </c>
      <c r="Q948" s="158">
        <f t="shared" si="101"/>
        <v>1.0565217391304325</v>
      </c>
      <c r="R948" s="158" t="e">
        <f t="shared" si="101"/>
        <v>#DIV/0!</v>
      </c>
      <c r="S948" s="158" t="e">
        <f t="shared" si="101"/>
        <v>#DIV/0!</v>
      </c>
      <c r="T948" s="159">
        <f t="shared" si="97"/>
        <v>2.6588231071471506</v>
      </c>
      <c r="V948" s="159">
        <f t="shared" si="98"/>
        <v>1.86641093214217</v>
      </c>
      <c r="W948" s="159">
        <f t="shared" si="99"/>
        <v>2.6588231071471506</v>
      </c>
    </row>
    <row r="949" spans="1:23" x14ac:dyDescent="0.25">
      <c r="A949" s="154">
        <v>39778</v>
      </c>
      <c r="B949" s="155">
        <v>1843.5</v>
      </c>
      <c r="C949" s="156">
        <v>6.29</v>
      </c>
      <c r="D949" s="155">
        <v>1.1100000000000001</v>
      </c>
      <c r="E949" s="155">
        <v>4.84</v>
      </c>
      <c r="F949" s="160"/>
      <c r="G949" s="160"/>
      <c r="H949" s="157">
        <f t="shared" si="100"/>
        <v>5.0210163060366853E-3</v>
      </c>
      <c r="I949" s="157">
        <f t="shared" si="100"/>
        <v>-6.3191153238546516E-3</v>
      </c>
      <c r="J949" s="157">
        <f t="shared" si="100"/>
        <v>9.0909090909090384E-3</v>
      </c>
      <c r="K949" s="157">
        <f t="shared" si="100"/>
        <v>-4.115226337448652E-3</v>
      </c>
      <c r="L949" s="157" t="e">
        <f t="shared" si="100"/>
        <v>#DIV/0!</v>
      </c>
      <c r="M949" s="157" t="e">
        <f t="shared" si="100"/>
        <v>#DIV/0!</v>
      </c>
      <c r="N949" s="158">
        <f t="shared" si="101"/>
        <v>1.8757822118662211</v>
      </c>
      <c r="O949" s="158">
        <f t="shared" si="101"/>
        <v>1.0533492822966546</v>
      </c>
      <c r="P949" s="158">
        <f t="shared" si="101"/>
        <v>0.5471830985915509</v>
      </c>
      <c r="Q949" s="158">
        <f t="shared" si="101"/>
        <v>1.0521739130434757</v>
      </c>
      <c r="R949" s="158" t="e">
        <f t="shared" si="101"/>
        <v>#DIV/0!</v>
      </c>
      <c r="S949" s="158" t="e">
        <f t="shared" si="101"/>
        <v>#DIV/0!</v>
      </c>
      <c r="T949" s="159">
        <f t="shared" si="97"/>
        <v>2.652706293931681</v>
      </c>
      <c r="V949" s="159">
        <f t="shared" si="98"/>
        <v>1.8757822118662211</v>
      </c>
      <c r="W949" s="159">
        <f t="shared" si="99"/>
        <v>2.652706293931681</v>
      </c>
    </row>
    <row r="950" spans="1:23" x14ac:dyDescent="0.25">
      <c r="A950" s="154">
        <v>39779</v>
      </c>
      <c r="B950" s="155">
        <v>1870.47</v>
      </c>
      <c r="C950" s="156">
        <v>6.32</v>
      </c>
      <c r="D950" s="155">
        <v>1.1200000000000001</v>
      </c>
      <c r="E950" s="155">
        <v>4.93</v>
      </c>
      <c r="F950" s="160"/>
      <c r="G950" s="160"/>
      <c r="H950" s="157">
        <f t="shared" si="100"/>
        <v>1.4629780309194373E-2</v>
      </c>
      <c r="I950" s="157">
        <f t="shared" si="100"/>
        <v>4.7694753577107729E-3</v>
      </c>
      <c r="J950" s="157">
        <f t="shared" si="100"/>
        <v>9.009009009008917E-3</v>
      </c>
      <c r="K950" s="157">
        <f t="shared" si="100"/>
        <v>1.8595041322313932E-2</v>
      </c>
      <c r="L950" s="157" t="e">
        <f t="shared" si="100"/>
        <v>#DIV/0!</v>
      </c>
      <c r="M950" s="157" t="e">
        <f t="shared" si="100"/>
        <v>#DIV/0!</v>
      </c>
      <c r="N950" s="158">
        <f t="shared" si="101"/>
        <v>1.9032244935337186</v>
      </c>
      <c r="O950" s="158">
        <f t="shared" si="101"/>
        <v>1.0583732057416309</v>
      </c>
      <c r="P950" s="158">
        <f t="shared" si="101"/>
        <v>0.55211267605633962</v>
      </c>
      <c r="Q950" s="158">
        <f t="shared" si="101"/>
        <v>1.0717391304347799</v>
      </c>
      <c r="R950" s="158" t="e">
        <f t="shared" si="101"/>
        <v>#DIV/0!</v>
      </c>
      <c r="S950" s="158" t="e">
        <f t="shared" si="101"/>
        <v>#DIV/0!</v>
      </c>
      <c r="T950" s="159">
        <f t="shared" si="97"/>
        <v>2.6822250122327502</v>
      </c>
      <c r="V950" s="159">
        <f t="shared" si="98"/>
        <v>1.9032244935337186</v>
      </c>
      <c r="W950" s="159">
        <f t="shared" si="99"/>
        <v>2.6822250122327502</v>
      </c>
    </row>
    <row r="951" spans="1:23" x14ac:dyDescent="0.25">
      <c r="A951" s="154">
        <v>39780</v>
      </c>
      <c r="B951" s="155">
        <v>1829.92</v>
      </c>
      <c r="C951" s="156">
        <v>5.99</v>
      </c>
      <c r="D951" s="155">
        <v>1.1100000000000001</v>
      </c>
      <c r="E951" s="155">
        <v>5.18</v>
      </c>
      <c r="F951" s="160"/>
      <c r="G951" s="160"/>
      <c r="H951" s="157">
        <f t="shared" si="100"/>
        <v>-2.1679043235122708E-2</v>
      </c>
      <c r="I951" s="157">
        <f t="shared" si="100"/>
        <v>-5.2215189873417778E-2</v>
      </c>
      <c r="J951" s="157">
        <f t="shared" si="100"/>
        <v>-8.9285714285713969E-3</v>
      </c>
      <c r="K951" s="157">
        <f t="shared" si="100"/>
        <v>5.070993914807298E-2</v>
      </c>
      <c r="L951" s="157" t="e">
        <f t="shared" si="100"/>
        <v>#DIV/0!</v>
      </c>
      <c r="M951" s="157" t="e">
        <f t="shared" si="100"/>
        <v>#DIV/0!</v>
      </c>
      <c r="N951" s="158">
        <f t="shared" si="101"/>
        <v>1.8619644074522566</v>
      </c>
      <c r="O951" s="158">
        <f t="shared" si="101"/>
        <v>1.0031100478468937</v>
      </c>
      <c r="P951" s="158">
        <f t="shared" si="101"/>
        <v>0.5471830985915509</v>
      </c>
      <c r="Q951" s="158">
        <f t="shared" si="101"/>
        <v>1.1260869565217362</v>
      </c>
      <c r="R951" s="158" t="e">
        <f t="shared" si="101"/>
        <v>#DIV/0!</v>
      </c>
      <c r="S951" s="158" t="e">
        <f t="shared" si="101"/>
        <v>#DIV/0!</v>
      </c>
      <c r="T951" s="159">
        <f t="shared" si="97"/>
        <v>2.6763801029601808</v>
      </c>
      <c r="V951" s="159">
        <f t="shared" si="98"/>
        <v>1.8619644074522566</v>
      </c>
      <c r="W951" s="159">
        <f t="shared" si="99"/>
        <v>2.6763801029601808</v>
      </c>
    </row>
    <row r="952" spans="1:23" x14ac:dyDescent="0.25">
      <c r="A952" s="154">
        <v>39783</v>
      </c>
      <c r="B952" s="155">
        <v>1864.21</v>
      </c>
      <c r="C952" s="156">
        <v>6.09</v>
      </c>
      <c r="D952" s="155">
        <v>1.1499999999999999</v>
      </c>
      <c r="E952" s="155">
        <v>5.69</v>
      </c>
      <c r="F952" s="160"/>
      <c r="G952" s="160"/>
      <c r="H952" s="157">
        <f t="shared" si="100"/>
        <v>1.8738524088484754E-2</v>
      </c>
      <c r="I952" s="157">
        <f t="shared" si="100"/>
        <v>1.6694490818029983E-2</v>
      </c>
      <c r="J952" s="157">
        <f t="shared" si="100"/>
        <v>3.603603603603589E-2</v>
      </c>
      <c r="K952" s="157">
        <f t="shared" si="100"/>
        <v>9.8455598455598592E-2</v>
      </c>
      <c r="L952" s="157" t="e">
        <f t="shared" si="100"/>
        <v>#DIV/0!</v>
      </c>
      <c r="M952" s="157" t="e">
        <f t="shared" si="100"/>
        <v>#DIV/0!</v>
      </c>
      <c r="N952" s="158">
        <f t="shared" si="101"/>
        <v>1.8968548723532019</v>
      </c>
      <c r="O952" s="158">
        <f t="shared" si="101"/>
        <v>1.0198564593301473</v>
      </c>
      <c r="P952" s="158">
        <f t="shared" si="101"/>
        <v>0.5669014084507058</v>
      </c>
      <c r="Q952" s="158">
        <f t="shared" si="101"/>
        <v>1.2369565217391274</v>
      </c>
      <c r="R952" s="158" t="e">
        <f t="shared" si="101"/>
        <v>#DIV/0!</v>
      </c>
      <c r="S952" s="158" t="e">
        <f t="shared" si="101"/>
        <v>#DIV/0!</v>
      </c>
      <c r="T952" s="159">
        <f t="shared" si="97"/>
        <v>2.8237143895199805</v>
      </c>
      <c r="V952" s="159">
        <f t="shared" si="98"/>
        <v>1.8968548723532019</v>
      </c>
      <c r="W952" s="159">
        <f t="shared" si="99"/>
        <v>2.8237143895199805</v>
      </c>
    </row>
    <row r="953" spans="1:23" x14ac:dyDescent="0.25">
      <c r="A953" s="154">
        <v>39784</v>
      </c>
      <c r="B953" s="155">
        <v>1868.63</v>
      </c>
      <c r="C953" s="156">
        <v>6.01</v>
      </c>
      <c r="D953" s="155">
        <v>1.25</v>
      </c>
      <c r="E953" s="155">
        <v>5.79</v>
      </c>
      <c r="F953" s="160"/>
      <c r="G953" s="160"/>
      <c r="H953" s="157">
        <f t="shared" si="100"/>
        <v>2.3709775186271376E-3</v>
      </c>
      <c r="I953" s="157">
        <f t="shared" si="100"/>
        <v>-1.3136288998357948E-2</v>
      </c>
      <c r="J953" s="157">
        <f t="shared" si="100"/>
        <v>8.6956521739130599E-2</v>
      </c>
      <c r="K953" s="157">
        <f t="shared" si="100"/>
        <v>1.7574692442882123E-2</v>
      </c>
      <c r="L953" s="157" t="e">
        <f t="shared" si="100"/>
        <v>#DIV/0!</v>
      </c>
      <c r="M953" s="157" t="e">
        <f t="shared" si="100"/>
        <v>#DIV/0!</v>
      </c>
      <c r="N953" s="158">
        <f t="shared" si="101"/>
        <v>1.9013522726116496</v>
      </c>
      <c r="O953" s="158">
        <f t="shared" si="101"/>
        <v>1.0064593301435445</v>
      </c>
      <c r="P953" s="158">
        <f t="shared" si="101"/>
        <v>0.61619718309859339</v>
      </c>
      <c r="Q953" s="158">
        <f t="shared" si="101"/>
        <v>1.2586956521739099</v>
      </c>
      <c r="R953" s="158" t="e">
        <f t="shared" si="101"/>
        <v>#DIV/0!</v>
      </c>
      <c r="S953" s="158" t="e">
        <f t="shared" si="101"/>
        <v>#DIV/0!</v>
      </c>
      <c r="T953" s="159">
        <f t="shared" si="97"/>
        <v>2.8813521654160477</v>
      </c>
      <c r="V953" s="159">
        <f t="shared" si="98"/>
        <v>1.9013522726116496</v>
      </c>
      <c r="W953" s="159">
        <f t="shared" si="99"/>
        <v>2.8813521654160477</v>
      </c>
    </row>
    <row r="954" spans="1:23" x14ac:dyDescent="0.25">
      <c r="A954" s="154">
        <v>39785</v>
      </c>
      <c r="B954" s="155">
        <v>1952.67</v>
      </c>
      <c r="C954" s="156">
        <v>6.4</v>
      </c>
      <c r="D954" s="155">
        <v>1.27</v>
      </c>
      <c r="E954" s="155">
        <v>5.85</v>
      </c>
      <c r="F954" s="160"/>
      <c r="G954" s="160"/>
      <c r="H954" s="157">
        <f t="shared" si="100"/>
        <v>4.497412542879009E-2</v>
      </c>
      <c r="I954" s="157">
        <f t="shared" si="100"/>
        <v>6.4891846921797169E-2</v>
      </c>
      <c r="J954" s="157">
        <f t="shared" si="100"/>
        <v>1.6000000000000014E-2</v>
      </c>
      <c r="K954" s="157">
        <f t="shared" si="100"/>
        <v>1.0362694300518172E-2</v>
      </c>
      <c r="L954" s="157" t="e">
        <f t="shared" si="100"/>
        <v>#DIV/0!</v>
      </c>
      <c r="M954" s="157" t="e">
        <f t="shared" si="100"/>
        <v>#DIV/0!</v>
      </c>
      <c r="N954" s="158">
        <f t="shared" si="101"/>
        <v>1.9868639282044009</v>
      </c>
      <c r="O954" s="158">
        <f t="shared" si="101"/>
        <v>1.0717703349282339</v>
      </c>
      <c r="P954" s="158">
        <f t="shared" si="101"/>
        <v>0.62605633802817084</v>
      </c>
      <c r="Q954" s="158">
        <f t="shared" si="101"/>
        <v>1.2717391304347794</v>
      </c>
      <c r="R954" s="158" t="e">
        <f t="shared" si="101"/>
        <v>#DIV/0!</v>
      </c>
      <c r="S954" s="158" t="e">
        <f t="shared" si="101"/>
        <v>#DIV/0!</v>
      </c>
      <c r="T954" s="159">
        <f t="shared" si="97"/>
        <v>2.969565803391184</v>
      </c>
      <c r="V954" s="159">
        <f t="shared" si="98"/>
        <v>1.9868639282044009</v>
      </c>
      <c r="W954" s="159">
        <f t="shared" si="99"/>
        <v>2.969565803391184</v>
      </c>
    </row>
    <row r="955" spans="1:23" x14ac:dyDescent="0.25">
      <c r="A955" s="154">
        <v>39786</v>
      </c>
      <c r="B955" s="155">
        <v>1982.93</v>
      </c>
      <c r="C955" s="156">
        <v>6.59</v>
      </c>
      <c r="D955" s="155">
        <v>1.27</v>
      </c>
      <c r="E955" s="155">
        <v>5.85</v>
      </c>
      <c r="F955" s="160"/>
      <c r="G955" s="160"/>
      <c r="H955" s="157">
        <f t="shared" si="100"/>
        <v>1.5496730118248259E-2</v>
      </c>
      <c r="I955" s="157">
        <f t="shared" si="100"/>
        <v>2.9687499999999867E-2</v>
      </c>
      <c r="J955" s="157">
        <f t="shared" si="100"/>
        <v>0</v>
      </c>
      <c r="K955" s="157">
        <f t="shared" si="100"/>
        <v>0</v>
      </c>
      <c r="L955" s="157" t="e">
        <f t="shared" si="100"/>
        <v>#DIV/0!</v>
      </c>
      <c r="M955" s="157" t="e">
        <f t="shared" si="100"/>
        <v>#DIV/0!</v>
      </c>
      <c r="N955" s="158">
        <f t="shared" si="101"/>
        <v>2.0176538222814671</v>
      </c>
      <c r="O955" s="158">
        <f t="shared" si="101"/>
        <v>1.1035885167464157</v>
      </c>
      <c r="P955" s="158">
        <f t="shared" si="101"/>
        <v>0.62605633802817084</v>
      </c>
      <c r="Q955" s="158">
        <f t="shared" si="101"/>
        <v>1.2717391304347794</v>
      </c>
      <c r="R955" s="158" t="e">
        <f t="shared" si="101"/>
        <v>#DIV/0!</v>
      </c>
      <c r="S955" s="158" t="e">
        <f t="shared" si="101"/>
        <v>#DIV/0!</v>
      </c>
      <c r="T955" s="159">
        <f t="shared" si="97"/>
        <v>3.0013839852093662</v>
      </c>
      <c r="V955" s="159">
        <f t="shared" si="98"/>
        <v>2.0176538222814671</v>
      </c>
      <c r="W955" s="159">
        <f t="shared" si="99"/>
        <v>3.0013839852093662</v>
      </c>
    </row>
    <row r="956" spans="1:23" x14ac:dyDescent="0.25">
      <c r="A956" s="154">
        <v>39787</v>
      </c>
      <c r="B956" s="155">
        <v>2013.18</v>
      </c>
      <c r="C956" s="156">
        <v>6.7</v>
      </c>
      <c r="D956" s="155">
        <v>1.29</v>
      </c>
      <c r="E956" s="155">
        <v>5.82</v>
      </c>
      <c r="F956" s="160"/>
      <c r="G956" s="160"/>
      <c r="H956" s="157">
        <f t="shared" si="100"/>
        <v>1.5255203158961672E-2</v>
      </c>
      <c r="I956" s="157">
        <f t="shared" si="100"/>
        <v>1.6691957511380862E-2</v>
      </c>
      <c r="J956" s="157">
        <f t="shared" si="100"/>
        <v>1.5748031496062964E-2</v>
      </c>
      <c r="K956" s="157">
        <f t="shared" si="100"/>
        <v>-5.128205128204999E-3</v>
      </c>
      <c r="L956" s="157" t="e">
        <f t="shared" si="100"/>
        <v>#DIV/0!</v>
      </c>
      <c r="M956" s="157" t="e">
        <f t="shared" si="100"/>
        <v>#DIV/0!</v>
      </c>
      <c r="N956" s="158">
        <f t="shared" si="101"/>
        <v>2.0484335412448265</v>
      </c>
      <c r="O956" s="158">
        <f t="shared" si="101"/>
        <v>1.1220095693779946</v>
      </c>
      <c r="P956" s="158">
        <f t="shared" si="101"/>
        <v>0.6359154929577483</v>
      </c>
      <c r="Q956" s="158">
        <f t="shared" si="101"/>
        <v>1.2652173913043447</v>
      </c>
      <c r="R956" s="158" t="e">
        <f t="shared" si="101"/>
        <v>#DIV/0!</v>
      </c>
      <c r="S956" s="158" t="e">
        <f t="shared" si="101"/>
        <v>#DIV/0!</v>
      </c>
      <c r="T956" s="159">
        <f t="shared" si="97"/>
        <v>3.0231424536400877</v>
      </c>
      <c r="V956" s="159">
        <f t="shared" si="98"/>
        <v>2.0484335412448265</v>
      </c>
      <c r="W956" s="159">
        <f t="shared" si="99"/>
        <v>3.0231424536400877</v>
      </c>
    </row>
    <row r="957" spans="1:23" x14ac:dyDescent="0.25">
      <c r="A957" s="154">
        <v>39790</v>
      </c>
      <c r="B957" s="155">
        <v>2095.04</v>
      </c>
      <c r="C957" s="156">
        <v>7.25</v>
      </c>
      <c r="D957" s="155">
        <v>1.33</v>
      </c>
      <c r="E957" s="155">
        <v>6.15</v>
      </c>
      <c r="F957" s="160"/>
      <c r="G957" s="160"/>
      <c r="H957" s="157">
        <f t="shared" si="100"/>
        <v>4.0662037175016597E-2</v>
      </c>
      <c r="I957" s="157">
        <f t="shared" si="100"/>
        <v>8.2089552238805874E-2</v>
      </c>
      <c r="J957" s="157">
        <f t="shared" si="100"/>
        <v>3.1007751937984551E-2</v>
      </c>
      <c r="K957" s="157">
        <f t="shared" si="100"/>
        <v>5.6701030927835072E-2</v>
      </c>
      <c r="L957" s="157" t="e">
        <f t="shared" si="100"/>
        <v>#DIV/0!</v>
      </c>
      <c r="M957" s="157" t="e">
        <f t="shared" si="100"/>
        <v>#DIV/0!</v>
      </c>
      <c r="N957" s="158">
        <f t="shared" si="101"/>
        <v>2.1317270220494744</v>
      </c>
      <c r="O957" s="158">
        <f t="shared" si="101"/>
        <v>1.2141148325358895</v>
      </c>
      <c r="P957" s="158">
        <f t="shared" si="101"/>
        <v>0.65563380281690331</v>
      </c>
      <c r="Q957" s="158">
        <f t="shared" si="101"/>
        <v>1.3369565217391273</v>
      </c>
      <c r="R957" s="158" t="e">
        <f t="shared" si="101"/>
        <v>#DIV/0!</v>
      </c>
      <c r="S957" s="158" t="e">
        <f t="shared" si="101"/>
        <v>#DIV/0!</v>
      </c>
      <c r="T957" s="159">
        <f t="shared" si="97"/>
        <v>3.2067051570919203</v>
      </c>
      <c r="V957" s="159">
        <f t="shared" si="98"/>
        <v>2.1317270220494744</v>
      </c>
      <c r="W957" s="159">
        <f t="shared" si="99"/>
        <v>3.2067051570919203</v>
      </c>
    </row>
    <row r="958" spans="1:23" x14ac:dyDescent="0.25">
      <c r="A958" s="154">
        <v>39791</v>
      </c>
      <c r="B958" s="155">
        <v>2040.85</v>
      </c>
      <c r="C958" s="156">
        <v>6.91</v>
      </c>
      <c r="D958" s="155">
        <v>1.28</v>
      </c>
      <c r="E958" s="155">
        <v>5.76</v>
      </c>
      <c r="F958" s="160"/>
      <c r="G958" s="160"/>
      <c r="H958" s="157">
        <f t="shared" si="100"/>
        <v>-2.5865854589888548E-2</v>
      </c>
      <c r="I958" s="157">
        <f t="shared" si="100"/>
        <v>-4.6896551724137869E-2</v>
      </c>
      <c r="J958" s="157">
        <f t="shared" si="100"/>
        <v>-3.7593984962406068E-2</v>
      </c>
      <c r="K958" s="157">
        <f t="shared" si="100"/>
        <v>-6.341463414634152E-2</v>
      </c>
      <c r="L958" s="157" t="e">
        <f t="shared" si="100"/>
        <v>#DIV/0!</v>
      </c>
      <c r="M958" s="157" t="e">
        <f t="shared" si="100"/>
        <v>#DIV/0!</v>
      </c>
      <c r="N958" s="158">
        <f t="shared" si="101"/>
        <v>2.0765880808718067</v>
      </c>
      <c r="O958" s="158">
        <f t="shared" si="101"/>
        <v>1.1571770334928271</v>
      </c>
      <c r="P958" s="158">
        <f t="shared" si="101"/>
        <v>0.63098591549295957</v>
      </c>
      <c r="Q958" s="158">
        <f t="shared" si="101"/>
        <v>1.2521739130434753</v>
      </c>
      <c r="R958" s="158" t="e">
        <f t="shared" si="101"/>
        <v>#DIV/0!</v>
      </c>
      <c r="S958" s="158" t="e">
        <f t="shared" si="101"/>
        <v>#DIV/0!</v>
      </c>
      <c r="T958" s="159">
        <f t="shared" si="97"/>
        <v>3.0403368620292621</v>
      </c>
      <c r="V958" s="159">
        <f t="shared" si="98"/>
        <v>2.0765880808718067</v>
      </c>
      <c r="W958" s="159">
        <f t="shared" si="99"/>
        <v>3.0403368620292621</v>
      </c>
    </row>
    <row r="959" spans="1:23" x14ac:dyDescent="0.25">
      <c r="A959" s="154">
        <v>39792</v>
      </c>
      <c r="B959" s="155">
        <v>2096.39</v>
      </c>
      <c r="C959" s="156">
        <v>7.38</v>
      </c>
      <c r="D959" s="155">
        <v>1.39</v>
      </c>
      <c r="E959" s="155">
        <v>6.1</v>
      </c>
      <c r="F959" s="160"/>
      <c r="G959" s="160"/>
      <c r="H959" s="157">
        <f t="shared" si="100"/>
        <v>2.7214150966509143E-2</v>
      </c>
      <c r="I959" s="157">
        <f t="shared" si="100"/>
        <v>6.8017366136034596E-2</v>
      </c>
      <c r="J959" s="157">
        <f t="shared" si="100"/>
        <v>8.59375E-2</v>
      </c>
      <c r="K959" s="157">
        <f t="shared" ref="K959:M1022" si="102">E959/E958-1</f>
        <v>5.9027777777777679E-2</v>
      </c>
      <c r="L959" s="157" t="e">
        <f t="shared" si="102"/>
        <v>#DIV/0!</v>
      </c>
      <c r="M959" s="157" t="e">
        <f t="shared" si="102"/>
        <v>#DIV/0!</v>
      </c>
      <c r="N959" s="158">
        <f t="shared" si="101"/>
        <v>2.1331006623999054</v>
      </c>
      <c r="O959" s="158">
        <f t="shared" si="101"/>
        <v>1.2358851674641191</v>
      </c>
      <c r="P959" s="158">
        <f t="shared" si="101"/>
        <v>0.68521126760563578</v>
      </c>
      <c r="Q959" s="158">
        <f t="shared" ref="Q959:S1022" si="103">Q958*(1+K959)</f>
        <v>1.3260869565217359</v>
      </c>
      <c r="R959" s="158" t="e">
        <f t="shared" si="103"/>
        <v>#DIV/0!</v>
      </c>
      <c r="S959" s="158" t="e">
        <f t="shared" si="103"/>
        <v>#DIV/0!</v>
      </c>
      <c r="T959" s="159">
        <f t="shared" si="97"/>
        <v>3.2471833915914905</v>
      </c>
      <c r="V959" s="159">
        <f t="shared" si="98"/>
        <v>2.1331006623999054</v>
      </c>
      <c r="W959" s="159">
        <f t="shared" si="99"/>
        <v>3.2471833915914905</v>
      </c>
    </row>
    <row r="960" spans="1:23" x14ac:dyDescent="0.25">
      <c r="A960" s="154">
        <v>39793</v>
      </c>
      <c r="B960" s="155">
        <v>2046.34</v>
      </c>
      <c r="C960" s="156">
        <v>7.18</v>
      </c>
      <c r="D960" s="155">
        <v>1.32</v>
      </c>
      <c r="E960" s="155">
        <v>6.16</v>
      </c>
      <c r="F960" s="160"/>
      <c r="G960" s="160"/>
      <c r="H960" s="157">
        <f t="shared" ref="H960:M1023" si="104">B960/B959-1</f>
        <v>-2.3874374520008179E-2</v>
      </c>
      <c r="I960" s="157">
        <f t="shared" si="104"/>
        <v>-2.7100271002710064E-2</v>
      </c>
      <c r="J960" s="157">
        <f t="shared" si="104"/>
        <v>-5.0359712230215736E-2</v>
      </c>
      <c r="K960" s="157">
        <f t="shared" si="102"/>
        <v>9.8360655737705915E-3</v>
      </c>
      <c r="L960" s="157" t="e">
        <f t="shared" si="102"/>
        <v>#DIV/0!</v>
      </c>
      <c r="M960" s="157" t="e">
        <f t="shared" si="102"/>
        <v>#DIV/0!</v>
      </c>
      <c r="N960" s="158">
        <f t="shared" ref="N960:S1023" si="105">N959*(1+H960)</f>
        <v>2.0821742182968923</v>
      </c>
      <c r="O960" s="158">
        <f t="shared" si="105"/>
        <v>1.2023923444976119</v>
      </c>
      <c r="P960" s="158">
        <f t="shared" si="105"/>
        <v>0.65070422535211458</v>
      </c>
      <c r="Q960" s="158">
        <f t="shared" si="103"/>
        <v>1.3391304347826056</v>
      </c>
      <c r="R960" s="158" t="e">
        <f t="shared" si="103"/>
        <v>#DIV/0!</v>
      </c>
      <c r="S960" s="158" t="e">
        <f t="shared" si="103"/>
        <v>#DIV/0!</v>
      </c>
      <c r="T960" s="159">
        <f t="shared" si="97"/>
        <v>3.1922270046323318</v>
      </c>
      <c r="V960" s="159">
        <f t="shared" si="98"/>
        <v>2.0821742182968923</v>
      </c>
      <c r="W960" s="159">
        <f t="shared" si="99"/>
        <v>3.1922270046323318</v>
      </c>
    </row>
    <row r="961" spans="1:23" x14ac:dyDescent="0.25">
      <c r="A961" s="154">
        <v>39794</v>
      </c>
      <c r="B961" s="155">
        <v>1960.38</v>
      </c>
      <c r="C961" s="156">
        <v>6.75</v>
      </c>
      <c r="D961" s="155">
        <v>1.25</v>
      </c>
      <c r="E961" s="155">
        <v>6.19</v>
      </c>
      <c r="F961" s="160"/>
      <c r="G961" s="160"/>
      <c r="H961" s="157">
        <f t="shared" si="104"/>
        <v>-4.2006704653185567E-2</v>
      </c>
      <c r="I961" s="157">
        <f t="shared" si="104"/>
        <v>-5.9888579387186613E-2</v>
      </c>
      <c r="J961" s="157">
        <f t="shared" si="104"/>
        <v>-5.3030303030303094E-2</v>
      </c>
      <c r="K961" s="157">
        <f t="shared" si="102"/>
        <v>4.8701298701299134E-3</v>
      </c>
      <c r="L961" s="157" t="e">
        <f t="shared" si="102"/>
        <v>#DIV/0!</v>
      </c>
      <c r="M961" s="157" t="e">
        <f t="shared" si="102"/>
        <v>#DIV/0!</v>
      </c>
      <c r="N961" s="158">
        <f t="shared" si="105"/>
        <v>1.9947089408724172</v>
      </c>
      <c r="O961" s="158">
        <f t="shared" si="105"/>
        <v>1.1303827751196212</v>
      </c>
      <c r="P961" s="158">
        <f t="shared" si="105"/>
        <v>0.61619718309859328</v>
      </c>
      <c r="Q961" s="158">
        <f t="shared" si="103"/>
        <v>1.3456521739130405</v>
      </c>
      <c r="R961" s="158" t="e">
        <f t="shared" si="103"/>
        <v>#DIV/0!</v>
      </c>
      <c r="S961" s="158" t="e">
        <f t="shared" si="103"/>
        <v>#DIV/0!</v>
      </c>
      <c r="T961" s="159">
        <f t="shared" si="97"/>
        <v>3.0922321321312549</v>
      </c>
      <c r="V961" s="159">
        <f t="shared" si="98"/>
        <v>1.9947089408724172</v>
      </c>
      <c r="W961" s="159">
        <f t="shared" si="99"/>
        <v>3.0922321321312549</v>
      </c>
    </row>
    <row r="962" spans="1:23" x14ac:dyDescent="0.25">
      <c r="A962" s="154">
        <v>39797</v>
      </c>
      <c r="B962" s="155">
        <v>1975.03</v>
      </c>
      <c r="C962" s="156">
        <v>6.72</v>
      </c>
      <c r="D962" s="155">
        <v>1.26</v>
      </c>
      <c r="E962" s="155">
        <v>6.65</v>
      </c>
      <c r="F962" s="160"/>
      <c r="G962" s="160"/>
      <c r="H962" s="157">
        <f t="shared" si="104"/>
        <v>7.4730409410419529E-3</v>
      </c>
      <c r="I962" s="157">
        <f t="shared" si="104"/>
        <v>-4.4444444444444731E-3</v>
      </c>
      <c r="J962" s="157">
        <f t="shared" si="104"/>
        <v>8.0000000000000071E-3</v>
      </c>
      <c r="K962" s="157">
        <f t="shared" si="102"/>
        <v>7.4313408723748031E-2</v>
      </c>
      <c r="L962" s="157" t="e">
        <f t="shared" si="102"/>
        <v>#DIV/0!</v>
      </c>
      <c r="M962" s="157" t="e">
        <f t="shared" si="102"/>
        <v>#DIV/0!</v>
      </c>
      <c r="N962" s="158">
        <f t="shared" si="105"/>
        <v>2.009615482453019</v>
      </c>
      <c r="O962" s="158">
        <f t="shared" si="105"/>
        <v>1.1253588516746451</v>
      </c>
      <c r="P962" s="158">
        <f t="shared" si="105"/>
        <v>0.62112676056338201</v>
      </c>
      <c r="Q962" s="158">
        <f t="shared" si="103"/>
        <v>1.4456521739130404</v>
      </c>
      <c r="R962" s="158" t="e">
        <f t="shared" si="103"/>
        <v>#DIV/0!</v>
      </c>
      <c r="S962" s="158" t="e">
        <f t="shared" si="103"/>
        <v>#DIV/0!</v>
      </c>
      <c r="T962" s="159">
        <f t="shared" si="97"/>
        <v>3.1921377861510676</v>
      </c>
      <c r="V962" s="159">
        <f t="shared" si="98"/>
        <v>2.009615482453019</v>
      </c>
      <c r="W962" s="159">
        <f t="shared" si="99"/>
        <v>3.1921377861510676</v>
      </c>
    </row>
    <row r="963" spans="1:23" x14ac:dyDescent="0.25">
      <c r="A963" s="154">
        <v>39798</v>
      </c>
      <c r="B963" s="155">
        <v>1994.45</v>
      </c>
      <c r="C963" s="156">
        <v>6.65</v>
      </c>
      <c r="D963" s="155">
        <v>1.28</v>
      </c>
      <c r="E963" s="155">
        <v>6.74</v>
      </c>
      <c r="F963" s="160"/>
      <c r="G963" s="160"/>
      <c r="H963" s="157">
        <f t="shared" si="104"/>
        <v>9.8327620339944133E-3</v>
      </c>
      <c r="I963" s="157">
        <f t="shared" si="104"/>
        <v>-1.041666666666663E-2</v>
      </c>
      <c r="J963" s="157">
        <f t="shared" si="104"/>
        <v>1.5873015873015817E-2</v>
      </c>
      <c r="K963" s="157">
        <f t="shared" si="102"/>
        <v>1.3533834586466176E-2</v>
      </c>
      <c r="L963" s="157" t="e">
        <f t="shared" si="102"/>
        <v>#DIV/0!</v>
      </c>
      <c r="M963" s="157" t="e">
        <f t="shared" si="102"/>
        <v>#DIV/0!</v>
      </c>
      <c r="N963" s="158">
        <f t="shared" si="105"/>
        <v>2.0293755532718105</v>
      </c>
      <c r="O963" s="158">
        <f t="shared" si="105"/>
        <v>1.1136363636363675</v>
      </c>
      <c r="P963" s="158">
        <f t="shared" si="105"/>
        <v>0.63098591549295946</v>
      </c>
      <c r="Q963" s="158">
        <f t="shared" si="103"/>
        <v>1.4652173913043447</v>
      </c>
      <c r="R963" s="158" t="e">
        <f t="shared" si="103"/>
        <v>#DIV/0!</v>
      </c>
      <c r="S963" s="158" t="e">
        <f t="shared" si="103"/>
        <v>#DIV/0!</v>
      </c>
      <c r="T963" s="159">
        <f t="shared" si="97"/>
        <v>3.2098396704336718</v>
      </c>
      <c r="V963" s="159">
        <f t="shared" si="98"/>
        <v>2.0293755532718105</v>
      </c>
      <c r="W963" s="159">
        <f t="shared" si="99"/>
        <v>3.2098396704336718</v>
      </c>
    </row>
    <row r="964" spans="1:23" x14ac:dyDescent="0.25">
      <c r="A964" s="154">
        <v>39799</v>
      </c>
      <c r="B964" s="155">
        <v>2001.42</v>
      </c>
      <c r="C964" s="156">
        <v>6.62</v>
      </c>
      <c r="D964" s="155">
        <v>1.28</v>
      </c>
      <c r="E964" s="155">
        <v>6.92</v>
      </c>
      <c r="F964" s="160"/>
      <c r="G964" s="160"/>
      <c r="H964" s="157">
        <f t="shared" si="104"/>
        <v>3.4946977863572481E-3</v>
      </c>
      <c r="I964" s="157">
        <f t="shared" si="104"/>
        <v>-4.5112781954887993E-3</v>
      </c>
      <c r="J964" s="157">
        <f t="shared" si="104"/>
        <v>0</v>
      </c>
      <c r="K964" s="157">
        <f t="shared" si="102"/>
        <v>2.6706231454005858E-2</v>
      </c>
      <c r="L964" s="157" t="e">
        <f t="shared" si="102"/>
        <v>#DIV/0!</v>
      </c>
      <c r="M964" s="157" t="e">
        <f t="shared" si="102"/>
        <v>#DIV/0!</v>
      </c>
      <c r="N964" s="158">
        <f t="shared" si="105"/>
        <v>2.036467607525517</v>
      </c>
      <c r="O964" s="158">
        <f t="shared" si="105"/>
        <v>1.1086124401913913</v>
      </c>
      <c r="P964" s="158">
        <f t="shared" si="105"/>
        <v>0.63098591549295946</v>
      </c>
      <c r="Q964" s="158">
        <f t="shared" si="103"/>
        <v>1.5043478260869532</v>
      </c>
      <c r="R964" s="158" t="e">
        <f t="shared" si="103"/>
        <v>#DIV/0!</v>
      </c>
      <c r="S964" s="158" t="e">
        <f t="shared" si="103"/>
        <v>#DIV/0!</v>
      </c>
      <c r="T964" s="159">
        <f t="shared" si="97"/>
        <v>3.243946181771304</v>
      </c>
      <c r="V964" s="159">
        <f t="shared" si="98"/>
        <v>2.036467607525517</v>
      </c>
      <c r="W964" s="159">
        <f t="shared" si="99"/>
        <v>3.243946181771304</v>
      </c>
    </row>
    <row r="965" spans="1:23" x14ac:dyDescent="0.25">
      <c r="A965" s="154">
        <v>39800</v>
      </c>
      <c r="B965" s="155">
        <v>2045.1</v>
      </c>
      <c r="C965" s="156">
        <v>7</v>
      </c>
      <c r="D965" s="155">
        <v>1.28</v>
      </c>
      <c r="E965" s="155">
        <v>6.95</v>
      </c>
      <c r="F965" s="160"/>
      <c r="G965" s="160"/>
      <c r="H965" s="157">
        <f t="shared" si="104"/>
        <v>2.1824504601732686E-2</v>
      </c>
      <c r="I965" s="157">
        <f t="shared" si="104"/>
        <v>5.7401812688821829E-2</v>
      </c>
      <c r="J965" s="157">
        <f t="shared" si="104"/>
        <v>0</v>
      </c>
      <c r="K965" s="157">
        <f t="shared" si="102"/>
        <v>4.3352601156070314E-3</v>
      </c>
      <c r="L965" s="157" t="e">
        <f t="shared" si="102"/>
        <v>#DIV/0!</v>
      </c>
      <c r="M965" s="157" t="e">
        <f t="shared" si="102"/>
        <v>#DIV/0!</v>
      </c>
      <c r="N965" s="158">
        <f t="shared" si="105"/>
        <v>2.0809125041972374</v>
      </c>
      <c r="O965" s="158">
        <f t="shared" si="105"/>
        <v>1.1722488038277552</v>
      </c>
      <c r="P965" s="158">
        <f t="shared" si="105"/>
        <v>0.63098591549295946</v>
      </c>
      <c r="Q965" s="158">
        <f t="shared" si="103"/>
        <v>1.510869565217388</v>
      </c>
      <c r="R965" s="158" t="e">
        <f t="shared" si="103"/>
        <v>#DIV/0!</v>
      </c>
      <c r="S965" s="158" t="e">
        <f t="shared" si="103"/>
        <v>#DIV/0!</v>
      </c>
      <c r="T965" s="159">
        <f t="shared" si="97"/>
        <v>3.3141042845381028</v>
      </c>
      <c r="V965" s="159">
        <f t="shared" si="98"/>
        <v>2.0809125041972374</v>
      </c>
      <c r="W965" s="159">
        <f t="shared" si="99"/>
        <v>3.3141042845381028</v>
      </c>
    </row>
    <row r="966" spans="1:23" x14ac:dyDescent="0.25">
      <c r="A966" s="154">
        <v>39801</v>
      </c>
      <c r="B966" s="155">
        <v>2052.11</v>
      </c>
      <c r="C966" s="156">
        <v>7.05</v>
      </c>
      <c r="D966" s="155">
        <v>1.28</v>
      </c>
      <c r="E966" s="155">
        <v>7.44</v>
      </c>
      <c r="F966" s="160"/>
      <c r="G966" s="160"/>
      <c r="H966" s="157">
        <f t="shared" si="104"/>
        <v>3.4277052466873403E-3</v>
      </c>
      <c r="I966" s="157">
        <f t="shared" si="104"/>
        <v>7.1428571428571175E-3</v>
      </c>
      <c r="J966" s="157">
        <f t="shared" si="104"/>
        <v>0</v>
      </c>
      <c r="K966" s="157">
        <f t="shared" si="102"/>
        <v>7.0503597122302253E-2</v>
      </c>
      <c r="L966" s="157" t="e">
        <f t="shared" si="102"/>
        <v>#DIV/0!</v>
      </c>
      <c r="M966" s="157" t="e">
        <f t="shared" si="102"/>
        <v>#DIV/0!</v>
      </c>
      <c r="N966" s="158">
        <f t="shared" si="105"/>
        <v>2.0880452589057716</v>
      </c>
      <c r="O966" s="158">
        <f t="shared" si="105"/>
        <v>1.180622009569382</v>
      </c>
      <c r="P966" s="158">
        <f t="shared" si="105"/>
        <v>0.63098591549295946</v>
      </c>
      <c r="Q966" s="158">
        <f t="shared" si="103"/>
        <v>1.6173913043478227</v>
      </c>
      <c r="R966" s="158" t="e">
        <f t="shared" si="103"/>
        <v>#DIV/0!</v>
      </c>
      <c r="S966" s="158" t="e">
        <f t="shared" si="103"/>
        <v>#DIV/0!</v>
      </c>
      <c r="T966" s="159">
        <f t="shared" ref="T966:T1029" si="106">SUM(O966:Q966)</f>
        <v>3.4289992294101639</v>
      </c>
      <c r="V966" s="159">
        <f t="shared" ref="V966:V1029" si="107">N966</f>
        <v>2.0880452589057716</v>
      </c>
      <c r="W966" s="159">
        <f t="shared" ref="W966:W1029" si="108">T966</f>
        <v>3.4289992294101639</v>
      </c>
    </row>
    <row r="967" spans="1:23" x14ac:dyDescent="0.25">
      <c r="A967" s="154">
        <v>39804</v>
      </c>
      <c r="B967" s="155">
        <v>2017.55</v>
      </c>
      <c r="C967" s="156">
        <v>6.88</v>
      </c>
      <c r="D967" s="155">
        <v>1.31</v>
      </c>
      <c r="E967" s="155">
        <v>7.3</v>
      </c>
      <c r="F967" s="160"/>
      <c r="G967" s="160"/>
      <c r="H967" s="157">
        <f t="shared" si="104"/>
        <v>-1.684120246965326E-2</v>
      </c>
      <c r="I967" s="157">
        <f t="shared" si="104"/>
        <v>-2.4113475177304999E-2</v>
      </c>
      <c r="J967" s="157">
        <f t="shared" si="104"/>
        <v>2.34375E-2</v>
      </c>
      <c r="K967" s="157">
        <f t="shared" si="102"/>
        <v>-1.8817204301075363E-2</v>
      </c>
      <c r="L967" s="157" t="e">
        <f t="shared" si="102"/>
        <v>#DIV/0!</v>
      </c>
      <c r="M967" s="157" t="e">
        <f t="shared" si="102"/>
        <v>#DIV/0!</v>
      </c>
      <c r="N967" s="158">
        <f t="shared" si="105"/>
        <v>2.0528800659347399</v>
      </c>
      <c r="O967" s="158">
        <f t="shared" si="105"/>
        <v>1.1521531100478508</v>
      </c>
      <c r="P967" s="158">
        <f t="shared" si="105"/>
        <v>0.64577464788732575</v>
      </c>
      <c r="Q967" s="158">
        <f t="shared" si="103"/>
        <v>1.586956521739127</v>
      </c>
      <c r="R967" s="158" t="e">
        <f t="shared" si="103"/>
        <v>#DIV/0!</v>
      </c>
      <c r="S967" s="158" t="e">
        <f t="shared" si="103"/>
        <v>#DIV/0!</v>
      </c>
      <c r="T967" s="159">
        <f t="shared" si="106"/>
        <v>3.3848842796743037</v>
      </c>
      <c r="V967" s="159">
        <f t="shared" si="107"/>
        <v>2.0528800659347399</v>
      </c>
      <c r="W967" s="159">
        <f t="shared" si="108"/>
        <v>3.3848842796743037</v>
      </c>
    </row>
    <row r="968" spans="1:23" x14ac:dyDescent="0.25">
      <c r="A968" s="154">
        <v>39805</v>
      </c>
      <c r="B968" s="155">
        <v>1918.96</v>
      </c>
      <c r="C968" s="156">
        <v>6.58</v>
      </c>
      <c r="D968" s="155">
        <v>1.29</v>
      </c>
      <c r="E968" s="155">
        <v>7.3</v>
      </c>
      <c r="F968" s="160"/>
      <c r="G968" s="160"/>
      <c r="H968" s="157">
        <f t="shared" si="104"/>
        <v>-4.8866199102872265E-2</v>
      </c>
      <c r="I968" s="157">
        <f t="shared" si="104"/>
        <v>-4.3604651162790664E-2</v>
      </c>
      <c r="J968" s="157">
        <f t="shared" si="104"/>
        <v>-1.5267175572519109E-2</v>
      </c>
      <c r="K968" s="157">
        <f t="shared" si="102"/>
        <v>0</v>
      </c>
      <c r="L968" s="157" t="e">
        <f t="shared" si="102"/>
        <v>#DIV/0!</v>
      </c>
      <c r="M968" s="157" t="e">
        <f t="shared" si="102"/>
        <v>#DIV/0!</v>
      </c>
      <c r="N968" s="158">
        <f t="shared" si="105"/>
        <v>1.9525636198984553</v>
      </c>
      <c r="O968" s="158">
        <f t="shared" si="105"/>
        <v>1.10191387559809</v>
      </c>
      <c r="P968" s="158">
        <f t="shared" si="105"/>
        <v>0.63591549295774819</v>
      </c>
      <c r="Q968" s="158">
        <f t="shared" si="103"/>
        <v>1.586956521739127</v>
      </c>
      <c r="R968" s="158" t="e">
        <f t="shared" si="103"/>
        <v>#DIV/0!</v>
      </c>
      <c r="S968" s="158" t="e">
        <f t="shared" si="103"/>
        <v>#DIV/0!</v>
      </c>
      <c r="T968" s="159">
        <f t="shared" si="106"/>
        <v>3.3247858902949652</v>
      </c>
      <c r="V968" s="159">
        <f t="shared" si="107"/>
        <v>1.9525636198984553</v>
      </c>
      <c r="W968" s="159">
        <f t="shared" si="108"/>
        <v>3.3247858902949652</v>
      </c>
    </row>
    <row r="969" spans="1:23" x14ac:dyDescent="0.25">
      <c r="A969" s="154">
        <v>39806</v>
      </c>
      <c r="B969" s="155">
        <v>1887.08</v>
      </c>
      <c r="C969" s="156">
        <v>6.51</v>
      </c>
      <c r="D969" s="155">
        <v>1.24</v>
      </c>
      <c r="E969" s="155">
        <v>6.95</v>
      </c>
      <c r="F969" s="160"/>
      <c r="G969" s="160"/>
      <c r="H969" s="157">
        <f t="shared" si="104"/>
        <v>-1.6613165464626767E-2</v>
      </c>
      <c r="I969" s="157">
        <f t="shared" si="104"/>
        <v>-1.0638297872340496E-2</v>
      </c>
      <c r="J969" s="157">
        <f t="shared" si="104"/>
        <v>-3.8759689922480689E-2</v>
      </c>
      <c r="K969" s="157">
        <f t="shared" si="102"/>
        <v>-4.7945205479452024E-2</v>
      </c>
      <c r="L969" s="157" t="e">
        <f t="shared" si="102"/>
        <v>#DIV/0!</v>
      </c>
      <c r="M969" s="157" t="e">
        <f t="shared" si="102"/>
        <v>#DIV/0!</v>
      </c>
      <c r="N969" s="158">
        <f t="shared" si="105"/>
        <v>1.9201253574008716</v>
      </c>
      <c r="O969" s="158">
        <f t="shared" si="105"/>
        <v>1.0901913875598124</v>
      </c>
      <c r="P969" s="158">
        <f t="shared" si="105"/>
        <v>0.61126760563380445</v>
      </c>
      <c r="Q969" s="158">
        <f t="shared" si="103"/>
        <v>1.510869565217388</v>
      </c>
      <c r="R969" s="158" t="e">
        <f t="shared" si="103"/>
        <v>#DIV/0!</v>
      </c>
      <c r="S969" s="158" t="e">
        <f t="shared" si="103"/>
        <v>#DIV/0!</v>
      </c>
      <c r="T969" s="159">
        <f t="shared" si="106"/>
        <v>3.2123285584110048</v>
      </c>
      <c r="V969" s="159">
        <f t="shared" si="107"/>
        <v>1.9201253574008716</v>
      </c>
      <c r="W969" s="159">
        <f t="shared" si="108"/>
        <v>3.2123285584110048</v>
      </c>
    </row>
    <row r="970" spans="1:23" x14ac:dyDescent="0.25">
      <c r="A970" s="154">
        <v>39807</v>
      </c>
      <c r="B970" s="155">
        <v>1870.77</v>
      </c>
      <c r="C970" s="156">
        <v>6.34</v>
      </c>
      <c r="D970" s="155">
        <v>1.17</v>
      </c>
      <c r="E970" s="155">
        <v>6.94</v>
      </c>
      <c r="F970" s="160"/>
      <c r="G970" s="160"/>
      <c r="H970" s="157">
        <f t="shared" si="104"/>
        <v>-8.6429828094197747E-3</v>
      </c>
      <c r="I970" s="157">
        <f t="shared" si="104"/>
        <v>-2.6113671274961558E-2</v>
      </c>
      <c r="J970" s="157">
        <f t="shared" si="104"/>
        <v>-5.6451612903225867E-2</v>
      </c>
      <c r="K970" s="157">
        <f t="shared" si="102"/>
        <v>-1.4388489208633226E-3</v>
      </c>
      <c r="L970" s="157" t="e">
        <f t="shared" si="102"/>
        <v>#DIV/0!</v>
      </c>
      <c r="M970" s="157" t="e">
        <f t="shared" si="102"/>
        <v>#DIV/0!</v>
      </c>
      <c r="N970" s="158">
        <f t="shared" si="105"/>
        <v>1.9035297469449248</v>
      </c>
      <c r="O970" s="158">
        <f t="shared" si="105"/>
        <v>1.0617224880382812</v>
      </c>
      <c r="P970" s="158">
        <f t="shared" si="105"/>
        <v>0.57676056338028314</v>
      </c>
      <c r="Q970" s="158">
        <f t="shared" si="103"/>
        <v>1.5086956521739097</v>
      </c>
      <c r="R970" s="158" t="e">
        <f t="shared" si="103"/>
        <v>#DIV/0!</v>
      </c>
      <c r="S970" s="158" t="e">
        <f t="shared" si="103"/>
        <v>#DIV/0!</v>
      </c>
      <c r="T970" s="159">
        <f t="shared" si="106"/>
        <v>3.1471787035924743</v>
      </c>
      <c r="V970" s="159">
        <f t="shared" si="107"/>
        <v>1.9035297469449248</v>
      </c>
      <c r="W970" s="159">
        <f t="shared" si="108"/>
        <v>3.1471787035924743</v>
      </c>
    </row>
    <row r="971" spans="1:23" x14ac:dyDescent="0.25">
      <c r="A971" s="154">
        <v>39808</v>
      </c>
      <c r="B971" s="155">
        <v>1862.1</v>
      </c>
      <c r="C971" s="156">
        <v>6.34</v>
      </c>
      <c r="D971" s="155">
        <v>1.1599999999999999</v>
      </c>
      <c r="E971" s="155">
        <v>7.11</v>
      </c>
      <c r="F971" s="160"/>
      <c r="G971" s="160"/>
      <c r="H971" s="157">
        <f t="shared" si="104"/>
        <v>-4.6344553312273051E-3</v>
      </c>
      <c r="I971" s="157">
        <f t="shared" si="104"/>
        <v>0</v>
      </c>
      <c r="J971" s="157">
        <f t="shared" si="104"/>
        <v>-8.5470085470085166E-3</v>
      </c>
      <c r="K971" s="157">
        <f t="shared" si="102"/>
        <v>2.4495677233429491E-2</v>
      </c>
      <c r="L971" s="157" t="e">
        <f t="shared" si="102"/>
        <v>#DIV/0!</v>
      </c>
      <c r="M971" s="157" t="e">
        <f t="shared" si="102"/>
        <v>#DIV/0!</v>
      </c>
      <c r="N971" s="158">
        <f t="shared" si="105"/>
        <v>1.8947079233610462</v>
      </c>
      <c r="O971" s="158">
        <f t="shared" si="105"/>
        <v>1.0617224880382812</v>
      </c>
      <c r="P971" s="158">
        <f t="shared" si="105"/>
        <v>0.57183098591549442</v>
      </c>
      <c r="Q971" s="158">
        <f t="shared" si="103"/>
        <v>1.5456521739130402</v>
      </c>
      <c r="R971" s="158" t="e">
        <f t="shared" si="103"/>
        <v>#DIV/0!</v>
      </c>
      <c r="S971" s="158" t="e">
        <f t="shared" si="103"/>
        <v>#DIV/0!</v>
      </c>
      <c r="T971" s="159">
        <f t="shared" si="106"/>
        <v>3.1792056478668158</v>
      </c>
      <c r="V971" s="159">
        <f t="shared" si="107"/>
        <v>1.8947079233610462</v>
      </c>
      <c r="W971" s="159">
        <f t="shared" si="108"/>
        <v>3.1792056478668158</v>
      </c>
    </row>
    <row r="972" spans="1:23" x14ac:dyDescent="0.25">
      <c r="A972" s="154">
        <v>39811</v>
      </c>
      <c r="B972" s="155">
        <v>1854.76</v>
      </c>
      <c r="C972" s="156">
        <v>6.29</v>
      </c>
      <c r="D972" s="155">
        <v>1.17</v>
      </c>
      <c r="E972" s="155">
        <v>7.07</v>
      </c>
      <c r="F972" s="160"/>
      <c r="G972" s="160"/>
      <c r="H972" s="157">
        <f t="shared" si="104"/>
        <v>-3.9417861554158495E-3</v>
      </c>
      <c r="I972" s="157">
        <f t="shared" si="104"/>
        <v>-7.8864353312302349E-3</v>
      </c>
      <c r="J972" s="157">
        <f t="shared" si="104"/>
        <v>8.6206896551723755E-3</v>
      </c>
      <c r="K972" s="157">
        <f t="shared" si="102"/>
        <v>-5.6258790436005679E-3</v>
      </c>
      <c r="L972" s="157" t="e">
        <f t="shared" si="102"/>
        <v>#DIV/0!</v>
      </c>
      <c r="M972" s="157" t="e">
        <f t="shared" si="102"/>
        <v>#DIV/0!</v>
      </c>
      <c r="N972" s="158">
        <f t="shared" si="105"/>
        <v>1.8872393899001849</v>
      </c>
      <c r="O972" s="158">
        <f t="shared" si="105"/>
        <v>1.0533492822966544</v>
      </c>
      <c r="P972" s="158">
        <f t="shared" si="105"/>
        <v>0.57676056338028314</v>
      </c>
      <c r="Q972" s="158">
        <f t="shared" si="103"/>
        <v>1.5369565217391272</v>
      </c>
      <c r="R972" s="158" t="e">
        <f t="shared" si="103"/>
        <v>#DIV/0!</v>
      </c>
      <c r="S972" s="158" t="e">
        <f t="shared" si="103"/>
        <v>#DIV/0!</v>
      </c>
      <c r="T972" s="159">
        <f t="shared" si="106"/>
        <v>3.1670663674160648</v>
      </c>
      <c r="V972" s="159">
        <f t="shared" si="107"/>
        <v>1.8872393899001849</v>
      </c>
      <c r="W972" s="159">
        <f t="shared" si="108"/>
        <v>3.1670663674160648</v>
      </c>
    </row>
    <row r="973" spans="1:23" x14ac:dyDescent="0.25">
      <c r="A973" s="154">
        <v>39812</v>
      </c>
      <c r="B973" s="155">
        <v>1833.44</v>
      </c>
      <c r="C973" s="156">
        <v>6.24</v>
      </c>
      <c r="D973" s="155">
        <v>1.1399999999999999</v>
      </c>
      <c r="E973" s="155">
        <v>7.31</v>
      </c>
      <c r="F973" s="160"/>
      <c r="G973" s="160"/>
      <c r="H973" s="157">
        <f t="shared" si="104"/>
        <v>-1.1494748646725172E-2</v>
      </c>
      <c r="I973" s="157">
        <f t="shared" si="104"/>
        <v>-7.9491255961844365E-3</v>
      </c>
      <c r="J973" s="157">
        <f t="shared" si="104"/>
        <v>-2.5641025641025661E-2</v>
      </c>
      <c r="K973" s="157">
        <f t="shared" si="102"/>
        <v>3.3946251768033786E-2</v>
      </c>
      <c r="L973" s="157" t="e">
        <f t="shared" si="102"/>
        <v>#DIV/0!</v>
      </c>
      <c r="M973" s="157" t="e">
        <f t="shared" si="102"/>
        <v>#DIV/0!</v>
      </c>
      <c r="N973" s="158">
        <f t="shared" si="105"/>
        <v>1.8655460474770833</v>
      </c>
      <c r="O973" s="158">
        <f t="shared" si="105"/>
        <v>1.0449760765550276</v>
      </c>
      <c r="P973" s="158">
        <f t="shared" si="105"/>
        <v>0.56197183098591685</v>
      </c>
      <c r="Q973" s="158">
        <f t="shared" si="103"/>
        <v>1.5891304347826052</v>
      </c>
      <c r="R973" s="158" t="e">
        <f t="shared" si="103"/>
        <v>#DIV/0!</v>
      </c>
      <c r="S973" s="158" t="e">
        <f t="shared" si="103"/>
        <v>#DIV/0!</v>
      </c>
      <c r="T973" s="159">
        <f t="shared" si="106"/>
        <v>3.1960783423235499</v>
      </c>
      <c r="V973" s="159">
        <f t="shared" si="107"/>
        <v>1.8655460474770833</v>
      </c>
      <c r="W973" s="159">
        <f t="shared" si="108"/>
        <v>3.1960783423235499</v>
      </c>
    </row>
    <row r="974" spans="1:23" x14ac:dyDescent="0.25">
      <c r="A974" s="154">
        <v>39813</v>
      </c>
      <c r="B974" s="155">
        <v>1817.72</v>
      </c>
      <c r="C974" s="156">
        <v>6.24</v>
      </c>
      <c r="D974" s="155">
        <v>1.1499999999999999</v>
      </c>
      <c r="E974" s="155">
        <v>6.93</v>
      </c>
      <c r="F974" s="160"/>
      <c r="G974" s="160"/>
      <c r="H974" s="157">
        <f t="shared" si="104"/>
        <v>-8.5740466009250893E-3</v>
      </c>
      <c r="I974" s="157">
        <f t="shared" si="104"/>
        <v>0</v>
      </c>
      <c r="J974" s="157">
        <f t="shared" si="104"/>
        <v>8.7719298245614308E-3</v>
      </c>
      <c r="K974" s="157">
        <f t="shared" si="102"/>
        <v>-5.1983584131326976E-2</v>
      </c>
      <c r="L974" s="157" t="e">
        <f t="shared" si="102"/>
        <v>#DIV/0!</v>
      </c>
      <c r="M974" s="157" t="e">
        <f t="shared" si="102"/>
        <v>#DIV/0!</v>
      </c>
      <c r="N974" s="158">
        <f t="shared" si="105"/>
        <v>1.8495507687298431</v>
      </c>
      <c r="O974" s="158">
        <f t="shared" si="105"/>
        <v>1.0449760765550276</v>
      </c>
      <c r="P974" s="158">
        <f t="shared" si="105"/>
        <v>0.56690140845070558</v>
      </c>
      <c r="Q974" s="158">
        <f t="shared" si="103"/>
        <v>1.5065217391304313</v>
      </c>
      <c r="R974" s="158" t="e">
        <f t="shared" si="103"/>
        <v>#DIV/0!</v>
      </c>
      <c r="S974" s="158" t="e">
        <f t="shared" si="103"/>
        <v>#DIV/0!</v>
      </c>
      <c r="T974" s="159">
        <f t="shared" si="106"/>
        <v>3.1183992241361644</v>
      </c>
      <c r="V974" s="159">
        <f t="shared" si="107"/>
        <v>1.8495507687298431</v>
      </c>
      <c r="W974" s="159">
        <f t="shared" si="108"/>
        <v>3.1183992241361644</v>
      </c>
    </row>
    <row r="975" spans="1:23" x14ac:dyDescent="0.25">
      <c r="A975" s="154">
        <v>39818</v>
      </c>
      <c r="B975" s="155">
        <v>1882.96</v>
      </c>
      <c r="C975" s="156">
        <v>6.46</v>
      </c>
      <c r="D975" s="155">
        <v>1.18</v>
      </c>
      <c r="E975" s="155">
        <v>7.29</v>
      </c>
      <c r="F975" s="160"/>
      <c r="G975" s="160"/>
      <c r="H975" s="157">
        <f t="shared" si="104"/>
        <v>3.5891116343551355E-2</v>
      </c>
      <c r="I975" s="157">
        <f t="shared" si="104"/>
        <v>3.5256410256410131E-2</v>
      </c>
      <c r="J975" s="157">
        <f t="shared" si="104"/>
        <v>2.6086956521739202E-2</v>
      </c>
      <c r="K975" s="157">
        <f t="shared" si="102"/>
        <v>5.1948051948051965E-2</v>
      </c>
      <c r="L975" s="157" t="e">
        <f t="shared" si="102"/>
        <v>#DIV/0!</v>
      </c>
      <c r="M975" s="157" t="e">
        <f t="shared" si="102"/>
        <v>#DIV/0!</v>
      </c>
      <c r="N975" s="158">
        <f t="shared" si="105"/>
        <v>1.9159332105536309</v>
      </c>
      <c r="O975" s="158">
        <f t="shared" si="105"/>
        <v>1.0818181818181853</v>
      </c>
      <c r="P975" s="158">
        <f t="shared" si="105"/>
        <v>0.58169014084507187</v>
      </c>
      <c r="Q975" s="158">
        <f t="shared" si="103"/>
        <v>1.5847826086956485</v>
      </c>
      <c r="R975" s="158" t="e">
        <f t="shared" si="103"/>
        <v>#DIV/0!</v>
      </c>
      <c r="S975" s="158" t="e">
        <f t="shared" si="103"/>
        <v>#DIV/0!</v>
      </c>
      <c r="T975" s="159">
        <f t="shared" si="106"/>
        <v>3.2482909313589055</v>
      </c>
      <c r="V975" s="159">
        <f t="shared" si="107"/>
        <v>1.9159332105536309</v>
      </c>
      <c r="W975" s="159">
        <f t="shared" si="108"/>
        <v>3.2482909313589055</v>
      </c>
    </row>
    <row r="976" spans="1:23" x14ac:dyDescent="0.25">
      <c r="A976" s="154">
        <v>39819</v>
      </c>
      <c r="B976" s="155">
        <v>1942.8</v>
      </c>
      <c r="C976" s="156">
        <v>6.72</v>
      </c>
      <c r="D976" s="155">
        <v>1.22</v>
      </c>
      <c r="E976" s="155">
        <v>7.4</v>
      </c>
      <c r="F976" s="160"/>
      <c r="G976" s="160"/>
      <c r="H976" s="157">
        <f t="shared" si="104"/>
        <v>3.1779751030292624E-2</v>
      </c>
      <c r="I976" s="157">
        <f t="shared" si="104"/>
        <v>4.0247678018575872E-2</v>
      </c>
      <c r="J976" s="157">
        <f t="shared" si="104"/>
        <v>3.3898305084745894E-2</v>
      </c>
      <c r="K976" s="157">
        <f t="shared" si="102"/>
        <v>1.5089163237311354E-2</v>
      </c>
      <c r="L976" s="157" t="e">
        <f t="shared" si="102"/>
        <v>#DIV/0!</v>
      </c>
      <c r="M976" s="157" t="e">
        <f t="shared" si="102"/>
        <v>#DIV/0!</v>
      </c>
      <c r="N976" s="158">
        <f t="shared" si="105"/>
        <v>1.9768210909756945</v>
      </c>
      <c r="O976" s="158">
        <f t="shared" si="105"/>
        <v>1.1253588516746449</v>
      </c>
      <c r="P976" s="158">
        <f t="shared" si="105"/>
        <v>0.60140845070422688</v>
      </c>
      <c r="Q976" s="158">
        <f t="shared" si="103"/>
        <v>1.6086956521739093</v>
      </c>
      <c r="R976" s="158" t="e">
        <f t="shared" si="103"/>
        <v>#DIV/0!</v>
      </c>
      <c r="S976" s="158" t="e">
        <f t="shared" si="103"/>
        <v>#DIV/0!</v>
      </c>
      <c r="T976" s="159">
        <f t="shared" si="106"/>
        <v>3.3354629545527814</v>
      </c>
      <c r="V976" s="159">
        <f t="shared" si="107"/>
        <v>1.9768210909756945</v>
      </c>
      <c r="W976" s="159">
        <f t="shared" si="108"/>
        <v>3.3354629545527814</v>
      </c>
    </row>
    <row r="977" spans="1:23" x14ac:dyDescent="0.25">
      <c r="A977" s="154">
        <v>39820</v>
      </c>
      <c r="B977" s="155">
        <v>1931.18</v>
      </c>
      <c r="C977" s="156">
        <v>6.6</v>
      </c>
      <c r="D977" s="155">
        <v>1.22</v>
      </c>
      <c r="E977" s="155">
        <v>7.29</v>
      </c>
      <c r="F977" s="160"/>
      <c r="G977" s="160"/>
      <c r="H977" s="157">
        <f t="shared" si="104"/>
        <v>-5.9810582664195922E-3</v>
      </c>
      <c r="I977" s="157">
        <f t="shared" si="104"/>
        <v>-1.7857142857142905E-2</v>
      </c>
      <c r="J977" s="157">
        <f t="shared" si="104"/>
        <v>0</v>
      </c>
      <c r="K977" s="157">
        <f t="shared" si="102"/>
        <v>-1.4864864864864935E-2</v>
      </c>
      <c r="L977" s="157" t="e">
        <f t="shared" si="102"/>
        <v>#DIV/0!</v>
      </c>
      <c r="M977" s="157" t="e">
        <f t="shared" si="102"/>
        <v>#DIV/0!</v>
      </c>
      <c r="N977" s="158">
        <f t="shared" si="105"/>
        <v>1.9649976088482817</v>
      </c>
      <c r="O977" s="158">
        <f t="shared" si="105"/>
        <v>1.1052631578947405</v>
      </c>
      <c r="P977" s="158">
        <f t="shared" si="105"/>
        <v>0.60140845070422688</v>
      </c>
      <c r="Q977" s="158">
        <f t="shared" si="103"/>
        <v>1.5847826086956485</v>
      </c>
      <c r="R977" s="158" t="e">
        <f t="shared" si="103"/>
        <v>#DIV/0!</v>
      </c>
      <c r="S977" s="158" t="e">
        <f t="shared" si="103"/>
        <v>#DIV/0!</v>
      </c>
      <c r="T977" s="159">
        <f t="shared" si="106"/>
        <v>3.291454217294616</v>
      </c>
      <c r="V977" s="159">
        <f t="shared" si="107"/>
        <v>1.9649976088482817</v>
      </c>
      <c r="W977" s="159">
        <f t="shared" si="108"/>
        <v>3.291454217294616</v>
      </c>
    </row>
    <row r="978" spans="1:23" x14ac:dyDescent="0.25">
      <c r="A978" s="154">
        <v>39821</v>
      </c>
      <c r="B978" s="155">
        <v>1887.99</v>
      </c>
      <c r="C978" s="156">
        <v>6.28</v>
      </c>
      <c r="D978" s="155">
        <v>1.2</v>
      </c>
      <c r="E978" s="155">
        <v>7.88</v>
      </c>
      <c r="F978" s="160"/>
      <c r="G978" s="160"/>
      <c r="H978" s="157">
        <f t="shared" si="104"/>
        <v>-2.2364564670305231E-2</v>
      </c>
      <c r="I978" s="157">
        <f t="shared" si="104"/>
        <v>-4.8484848484848353E-2</v>
      </c>
      <c r="J978" s="157">
        <f t="shared" si="104"/>
        <v>-1.6393442622950838E-2</v>
      </c>
      <c r="K978" s="157">
        <f t="shared" si="102"/>
        <v>8.0932784636488231E-2</v>
      </c>
      <c r="L978" s="157" t="e">
        <f t="shared" si="102"/>
        <v>#DIV/0!</v>
      </c>
      <c r="M978" s="157" t="e">
        <f t="shared" si="102"/>
        <v>#DIV/0!</v>
      </c>
      <c r="N978" s="158">
        <f t="shared" si="105"/>
        <v>1.9210512927481991</v>
      </c>
      <c r="O978" s="158">
        <f t="shared" si="105"/>
        <v>1.0516746411483291</v>
      </c>
      <c r="P978" s="158">
        <f t="shared" si="105"/>
        <v>0.59154929577464943</v>
      </c>
      <c r="Q978" s="158">
        <f t="shared" si="103"/>
        <v>1.7130434782608654</v>
      </c>
      <c r="R978" s="158" t="e">
        <f t="shared" si="103"/>
        <v>#DIV/0!</v>
      </c>
      <c r="S978" s="158" t="e">
        <f t="shared" si="103"/>
        <v>#DIV/0!</v>
      </c>
      <c r="T978" s="159">
        <f t="shared" si="106"/>
        <v>3.3562674151838441</v>
      </c>
      <c r="V978" s="159">
        <f t="shared" si="107"/>
        <v>1.9210512927481991</v>
      </c>
      <c r="W978" s="159">
        <f t="shared" si="108"/>
        <v>3.3562674151838441</v>
      </c>
    </row>
    <row r="979" spans="1:23" x14ac:dyDescent="0.25">
      <c r="A979" s="154">
        <v>39822</v>
      </c>
      <c r="B979" s="155">
        <v>1918.37</v>
      </c>
      <c r="C979" s="156">
        <v>6.38</v>
      </c>
      <c r="D979" s="155">
        <v>1.2</v>
      </c>
      <c r="E979" s="155">
        <v>8.3800000000000008</v>
      </c>
      <c r="F979" s="160"/>
      <c r="G979" s="160"/>
      <c r="H979" s="157">
        <f t="shared" si="104"/>
        <v>1.6091186923659517E-2</v>
      </c>
      <c r="I979" s="157">
        <f t="shared" si="104"/>
        <v>1.5923566878980777E-2</v>
      </c>
      <c r="J979" s="157">
        <f t="shared" si="104"/>
        <v>0</v>
      </c>
      <c r="K979" s="157">
        <f t="shared" si="102"/>
        <v>6.3451776649746217E-2</v>
      </c>
      <c r="L979" s="157" t="e">
        <f t="shared" si="102"/>
        <v>#DIV/0!</v>
      </c>
      <c r="M979" s="157" t="e">
        <f t="shared" si="102"/>
        <v>#DIV/0!</v>
      </c>
      <c r="N979" s="158">
        <f t="shared" si="105"/>
        <v>1.9519632881897482</v>
      </c>
      <c r="O979" s="158">
        <f t="shared" si="105"/>
        <v>1.0684210526315827</v>
      </c>
      <c r="P979" s="158">
        <f t="shared" si="105"/>
        <v>0.59154929577464943</v>
      </c>
      <c r="Q979" s="158">
        <f t="shared" si="103"/>
        <v>1.8217391304347783</v>
      </c>
      <c r="R979" s="158" t="e">
        <f t="shared" si="103"/>
        <v>#DIV/0!</v>
      </c>
      <c r="S979" s="158" t="e">
        <f t="shared" si="103"/>
        <v>#DIV/0!</v>
      </c>
      <c r="T979" s="159">
        <f t="shared" si="106"/>
        <v>3.4817094788410108</v>
      </c>
      <c r="V979" s="159">
        <f t="shared" si="107"/>
        <v>1.9519632881897482</v>
      </c>
      <c r="W979" s="159">
        <f t="shared" si="108"/>
        <v>3.4817094788410108</v>
      </c>
    </row>
    <row r="980" spans="1:23" x14ac:dyDescent="0.25">
      <c r="A980" s="154">
        <v>39825</v>
      </c>
      <c r="B980" s="155">
        <v>1920.69</v>
      </c>
      <c r="C980" s="156">
        <v>6.32</v>
      </c>
      <c r="D980" s="155">
        <v>1.25</v>
      </c>
      <c r="E980" s="155">
        <v>8.43</v>
      </c>
      <c r="F980" s="160"/>
      <c r="G980" s="160"/>
      <c r="H980" s="157">
        <f t="shared" si="104"/>
        <v>1.209360029608586E-3</v>
      </c>
      <c r="I980" s="157">
        <f t="shared" si="104"/>
        <v>-9.4043887147334804E-3</v>
      </c>
      <c r="J980" s="157">
        <f t="shared" si="104"/>
        <v>4.1666666666666741E-2</v>
      </c>
      <c r="K980" s="157">
        <f t="shared" si="102"/>
        <v>5.966587112171684E-3</v>
      </c>
      <c r="L980" s="157" t="e">
        <f t="shared" si="102"/>
        <v>#DIV/0!</v>
      </c>
      <c r="M980" s="157" t="e">
        <f t="shared" si="102"/>
        <v>#DIV/0!</v>
      </c>
      <c r="N980" s="158">
        <f t="shared" si="105"/>
        <v>1.9543239145697482</v>
      </c>
      <c r="O980" s="158">
        <f t="shared" si="105"/>
        <v>1.0583732057416306</v>
      </c>
      <c r="P980" s="158">
        <f t="shared" si="105"/>
        <v>0.61619718309859317</v>
      </c>
      <c r="Q980" s="158">
        <f t="shared" si="103"/>
        <v>1.8326086956521692</v>
      </c>
      <c r="R980" s="158" t="e">
        <f t="shared" si="103"/>
        <v>#DIV/0!</v>
      </c>
      <c r="S980" s="158" t="e">
        <f t="shared" si="103"/>
        <v>#DIV/0!</v>
      </c>
      <c r="T980" s="159">
        <f t="shared" si="106"/>
        <v>3.5071790844923929</v>
      </c>
      <c r="V980" s="159">
        <f t="shared" si="107"/>
        <v>1.9543239145697482</v>
      </c>
      <c r="W980" s="159">
        <f t="shared" si="108"/>
        <v>3.5071790844923929</v>
      </c>
    </row>
    <row r="981" spans="1:23" x14ac:dyDescent="0.25">
      <c r="A981" s="154">
        <v>39826</v>
      </c>
      <c r="B981" s="155">
        <v>1876.19</v>
      </c>
      <c r="C981" s="156">
        <v>6.16</v>
      </c>
      <c r="D981" s="155">
        <v>1.21</v>
      </c>
      <c r="E981" s="155">
        <v>8.07</v>
      </c>
      <c r="F981" s="160"/>
      <c r="G981" s="160"/>
      <c r="H981" s="157">
        <f t="shared" si="104"/>
        <v>-2.3168757061264422E-2</v>
      </c>
      <c r="I981" s="157">
        <f t="shared" si="104"/>
        <v>-2.5316455696202556E-2</v>
      </c>
      <c r="J981" s="157">
        <f t="shared" si="104"/>
        <v>-3.2000000000000028E-2</v>
      </c>
      <c r="K981" s="157">
        <f t="shared" si="102"/>
        <v>-4.2704626334519546E-2</v>
      </c>
      <c r="L981" s="157" t="e">
        <f t="shared" si="102"/>
        <v>#DIV/0!</v>
      </c>
      <c r="M981" s="157" t="e">
        <f t="shared" si="102"/>
        <v>#DIV/0!</v>
      </c>
      <c r="N981" s="158">
        <f t="shared" si="105"/>
        <v>1.9090446585740624</v>
      </c>
      <c r="O981" s="158">
        <f t="shared" si="105"/>
        <v>1.0315789473684247</v>
      </c>
      <c r="P981" s="158">
        <f t="shared" si="105"/>
        <v>0.59647887323943816</v>
      </c>
      <c r="Q981" s="158">
        <f t="shared" si="103"/>
        <v>1.7543478260869521</v>
      </c>
      <c r="R981" s="158" t="e">
        <f t="shared" si="103"/>
        <v>#DIV/0!</v>
      </c>
      <c r="S981" s="158" t="e">
        <f t="shared" si="103"/>
        <v>#DIV/0!</v>
      </c>
      <c r="T981" s="159">
        <f t="shared" si="106"/>
        <v>3.3824056466948149</v>
      </c>
      <c r="V981" s="159">
        <f t="shared" si="107"/>
        <v>1.9090446585740624</v>
      </c>
      <c r="W981" s="159">
        <f t="shared" si="108"/>
        <v>3.3824056466948149</v>
      </c>
    </row>
    <row r="982" spans="1:23" x14ac:dyDescent="0.25">
      <c r="A982" s="154">
        <v>39827</v>
      </c>
      <c r="B982" s="155">
        <v>1955.24</v>
      </c>
      <c r="C982" s="156">
        <v>6.55</v>
      </c>
      <c r="D982" s="155">
        <v>1.25</v>
      </c>
      <c r="E982" s="155">
        <v>8.14</v>
      </c>
      <c r="F982" s="160"/>
      <c r="G982" s="160"/>
      <c r="H982" s="157">
        <f t="shared" si="104"/>
        <v>4.2133259424685043E-2</v>
      </c>
      <c r="I982" s="157">
        <f t="shared" si="104"/>
        <v>6.3311688311688208E-2</v>
      </c>
      <c r="J982" s="157">
        <f t="shared" si="104"/>
        <v>3.3057851239669533E-2</v>
      </c>
      <c r="K982" s="157">
        <f t="shared" si="102"/>
        <v>8.6741016109046498E-3</v>
      </c>
      <c r="L982" s="157" t="e">
        <f t="shared" si="102"/>
        <v>#DIV/0!</v>
      </c>
      <c r="M982" s="157" t="e">
        <f t="shared" si="102"/>
        <v>#DIV/0!</v>
      </c>
      <c r="N982" s="158">
        <f t="shared" si="105"/>
        <v>1.9894789324270725</v>
      </c>
      <c r="O982" s="158">
        <f t="shared" si="105"/>
        <v>1.0968899521531139</v>
      </c>
      <c r="P982" s="158">
        <f t="shared" si="105"/>
        <v>0.61619718309859317</v>
      </c>
      <c r="Q982" s="158">
        <f t="shared" si="103"/>
        <v>1.7695652173912999</v>
      </c>
      <c r="R982" s="158" t="e">
        <f t="shared" si="103"/>
        <v>#DIV/0!</v>
      </c>
      <c r="S982" s="158" t="e">
        <f t="shared" si="103"/>
        <v>#DIV/0!</v>
      </c>
      <c r="T982" s="159">
        <f t="shared" si="106"/>
        <v>3.4826523526430071</v>
      </c>
      <c r="V982" s="159">
        <f t="shared" si="107"/>
        <v>1.9894789324270725</v>
      </c>
      <c r="W982" s="159">
        <f t="shared" si="108"/>
        <v>3.4826523526430071</v>
      </c>
    </row>
    <row r="983" spans="1:23" x14ac:dyDescent="0.25">
      <c r="A983" s="154">
        <v>39828</v>
      </c>
      <c r="B983" s="155">
        <v>1954.87</v>
      </c>
      <c r="C983" s="156">
        <v>6.43</v>
      </c>
      <c r="D983" s="155">
        <v>1.27</v>
      </c>
      <c r="E983" s="155">
        <v>8.3000000000000007</v>
      </c>
      <c r="F983" s="160"/>
      <c r="G983" s="160"/>
      <c r="H983" s="157">
        <f t="shared" si="104"/>
        <v>-1.892350811154575E-4</v>
      </c>
      <c r="I983" s="157">
        <f t="shared" si="104"/>
        <v>-1.8320610687022953E-2</v>
      </c>
      <c r="J983" s="157">
        <f t="shared" si="104"/>
        <v>1.6000000000000014E-2</v>
      </c>
      <c r="K983" s="157">
        <f t="shared" si="102"/>
        <v>1.9656019656019597E-2</v>
      </c>
      <c r="L983" s="157" t="e">
        <f t="shared" si="102"/>
        <v>#DIV/0!</v>
      </c>
      <c r="M983" s="157" t="e">
        <f t="shared" si="102"/>
        <v>#DIV/0!</v>
      </c>
      <c r="N983" s="158">
        <f t="shared" si="105"/>
        <v>1.9891024532199173</v>
      </c>
      <c r="O983" s="158">
        <f t="shared" si="105"/>
        <v>1.0767942583732095</v>
      </c>
      <c r="P983" s="158">
        <f t="shared" si="105"/>
        <v>0.62605633802817062</v>
      </c>
      <c r="Q983" s="158">
        <f t="shared" si="103"/>
        <v>1.8043478260869519</v>
      </c>
      <c r="R983" s="158" t="e">
        <f t="shared" si="103"/>
        <v>#DIV/0!</v>
      </c>
      <c r="S983" s="158" t="e">
        <f t="shared" si="103"/>
        <v>#DIV/0!</v>
      </c>
      <c r="T983" s="159">
        <f t="shared" si="106"/>
        <v>3.5071984224883321</v>
      </c>
      <c r="V983" s="159">
        <f t="shared" si="107"/>
        <v>1.9891024532199173</v>
      </c>
      <c r="W983" s="159">
        <f t="shared" si="108"/>
        <v>3.5071984224883321</v>
      </c>
    </row>
    <row r="984" spans="1:23" x14ac:dyDescent="0.25">
      <c r="A984" s="154">
        <v>39829</v>
      </c>
      <c r="B984" s="155">
        <v>1990.21</v>
      </c>
      <c r="C984" s="156">
        <v>6.76</v>
      </c>
      <c r="D984" s="155">
        <v>1.28</v>
      </c>
      <c r="E984" s="155">
        <v>8.09</v>
      </c>
      <c r="F984" s="160"/>
      <c r="G984" s="160"/>
      <c r="H984" s="157">
        <f t="shared" si="104"/>
        <v>1.8077928455600745E-2</v>
      </c>
      <c r="I984" s="157">
        <f t="shared" si="104"/>
        <v>5.1321928460342114E-2</v>
      </c>
      <c r="J984" s="157">
        <f t="shared" si="104"/>
        <v>7.8740157480314821E-3</v>
      </c>
      <c r="K984" s="157">
        <f t="shared" si="102"/>
        <v>-2.5301204819277223E-2</v>
      </c>
      <c r="L984" s="157" t="e">
        <f t="shared" si="102"/>
        <v>#DIV/0!</v>
      </c>
      <c r="M984" s="157" t="e">
        <f t="shared" si="102"/>
        <v>#DIV/0!</v>
      </c>
      <c r="N984" s="158">
        <f t="shared" si="105"/>
        <v>2.025061305060087</v>
      </c>
      <c r="O984" s="158">
        <f t="shared" si="105"/>
        <v>1.1320574162679464</v>
      </c>
      <c r="P984" s="158">
        <f t="shared" si="105"/>
        <v>0.63098591549295935</v>
      </c>
      <c r="Q984" s="158">
        <f t="shared" si="103"/>
        <v>1.7586956521739083</v>
      </c>
      <c r="R984" s="158" t="e">
        <f t="shared" si="103"/>
        <v>#DIV/0!</v>
      </c>
      <c r="S984" s="158" t="e">
        <f t="shared" si="103"/>
        <v>#DIV/0!</v>
      </c>
      <c r="T984" s="159">
        <f t="shared" si="106"/>
        <v>3.5217389839348141</v>
      </c>
      <c r="V984" s="159">
        <f t="shared" si="107"/>
        <v>2.025061305060087</v>
      </c>
      <c r="W984" s="159">
        <f t="shared" si="108"/>
        <v>3.5217389839348141</v>
      </c>
    </row>
    <row r="985" spans="1:23" x14ac:dyDescent="0.25">
      <c r="A985" s="154">
        <v>39832</v>
      </c>
      <c r="B985" s="155">
        <v>2012.47</v>
      </c>
      <c r="C985" s="156">
        <v>6.9</v>
      </c>
      <c r="D985" s="155">
        <v>1.27</v>
      </c>
      <c r="E985" s="155">
        <v>8.02</v>
      </c>
      <c r="F985" s="160"/>
      <c r="G985" s="160"/>
      <c r="H985" s="157">
        <f t="shared" si="104"/>
        <v>1.1184749348058798E-2</v>
      </c>
      <c r="I985" s="157">
        <f t="shared" si="104"/>
        <v>2.0710059171597628E-2</v>
      </c>
      <c r="J985" s="157">
        <f t="shared" si="104"/>
        <v>-7.8125E-3</v>
      </c>
      <c r="K985" s="157">
        <f t="shared" si="102"/>
        <v>-8.6526576019777535E-3</v>
      </c>
      <c r="L985" s="157" t="e">
        <f t="shared" si="102"/>
        <v>#DIV/0!</v>
      </c>
      <c r="M985" s="157" t="e">
        <f t="shared" si="102"/>
        <v>#DIV/0!</v>
      </c>
      <c r="N985" s="158">
        <f t="shared" si="105"/>
        <v>2.047711108171637</v>
      </c>
      <c r="O985" s="158">
        <f t="shared" si="105"/>
        <v>1.1555023923445016</v>
      </c>
      <c r="P985" s="158">
        <f t="shared" si="105"/>
        <v>0.62605633802817062</v>
      </c>
      <c r="Q985" s="158">
        <f t="shared" si="103"/>
        <v>1.7434782608695605</v>
      </c>
      <c r="R985" s="158" t="e">
        <f t="shared" si="103"/>
        <v>#DIV/0!</v>
      </c>
      <c r="S985" s="158" t="e">
        <f t="shared" si="103"/>
        <v>#DIV/0!</v>
      </c>
      <c r="T985" s="159">
        <f t="shared" si="106"/>
        <v>3.5250369912422324</v>
      </c>
      <c r="V985" s="159">
        <f t="shared" si="107"/>
        <v>2.047711108171637</v>
      </c>
      <c r="W985" s="159">
        <f t="shared" si="108"/>
        <v>3.5250369912422324</v>
      </c>
    </row>
    <row r="986" spans="1:23" x14ac:dyDescent="0.25">
      <c r="A986" s="154">
        <v>39833</v>
      </c>
      <c r="B986" s="155">
        <v>2025.19</v>
      </c>
      <c r="C986" s="156">
        <v>6.96</v>
      </c>
      <c r="D986" s="155">
        <v>1.32</v>
      </c>
      <c r="E986" s="155">
        <v>7.85</v>
      </c>
      <c r="F986" s="160"/>
      <c r="G986" s="160"/>
      <c r="H986" s="157">
        <f t="shared" si="104"/>
        <v>6.3205911144017524E-3</v>
      </c>
      <c r="I986" s="157">
        <f t="shared" si="104"/>
        <v>8.6956521739129933E-3</v>
      </c>
      <c r="J986" s="157">
        <f t="shared" si="104"/>
        <v>3.937007874015741E-2</v>
      </c>
      <c r="K986" s="157">
        <f t="shared" si="102"/>
        <v>-2.1197007481296715E-2</v>
      </c>
      <c r="L986" s="157" t="e">
        <f t="shared" si="102"/>
        <v>#DIV/0!</v>
      </c>
      <c r="M986" s="157" t="e">
        <f t="shared" si="102"/>
        <v>#DIV/0!</v>
      </c>
      <c r="N986" s="158">
        <f t="shared" si="105"/>
        <v>2.0606538528068086</v>
      </c>
      <c r="O986" s="158">
        <f t="shared" si="105"/>
        <v>1.1655502392344537</v>
      </c>
      <c r="P986" s="158">
        <f t="shared" si="105"/>
        <v>0.65070422535211425</v>
      </c>
      <c r="Q986" s="158">
        <f t="shared" si="103"/>
        <v>1.7065217391304301</v>
      </c>
      <c r="R986" s="158" t="e">
        <f t="shared" si="103"/>
        <v>#DIV/0!</v>
      </c>
      <c r="S986" s="158" t="e">
        <f t="shared" si="103"/>
        <v>#DIV/0!</v>
      </c>
      <c r="T986" s="159">
        <f t="shared" si="106"/>
        <v>3.5227762037169983</v>
      </c>
      <c r="V986" s="159">
        <f t="shared" si="107"/>
        <v>2.0606538528068086</v>
      </c>
      <c r="W986" s="159">
        <f t="shared" si="108"/>
        <v>3.5227762037169983</v>
      </c>
    </row>
    <row r="987" spans="1:23" x14ac:dyDescent="0.25">
      <c r="A987" s="154">
        <v>39834</v>
      </c>
      <c r="B987" s="155">
        <v>2021.71</v>
      </c>
      <c r="C987" s="156">
        <v>7</v>
      </c>
      <c r="D987" s="155">
        <v>1.31</v>
      </c>
      <c r="E987" s="155">
        <v>7.77</v>
      </c>
      <c r="F987" s="160"/>
      <c r="G987" s="160"/>
      <c r="H987" s="157">
        <f t="shared" si="104"/>
        <v>-1.7183572899333033E-3</v>
      </c>
      <c r="I987" s="157">
        <f t="shared" si="104"/>
        <v>5.7471264367816577E-3</v>
      </c>
      <c r="J987" s="157">
        <f t="shared" si="104"/>
        <v>-7.575757575757569E-3</v>
      </c>
      <c r="K987" s="157">
        <f t="shared" si="102"/>
        <v>-1.0191082802547768E-2</v>
      </c>
      <c r="L987" s="157" t="e">
        <f t="shared" si="102"/>
        <v>#DIV/0!</v>
      </c>
      <c r="M987" s="157" t="e">
        <f t="shared" si="102"/>
        <v>#DIV/0!</v>
      </c>
      <c r="N987" s="158">
        <f t="shared" si="105"/>
        <v>2.0571129132368089</v>
      </c>
      <c r="O987" s="158">
        <f t="shared" si="105"/>
        <v>1.1722488038277552</v>
      </c>
      <c r="P987" s="158">
        <f t="shared" si="105"/>
        <v>0.64577464788732553</v>
      </c>
      <c r="Q987" s="158">
        <f t="shared" si="103"/>
        <v>1.6891304347826042</v>
      </c>
      <c r="R987" s="158" t="e">
        <f t="shared" si="103"/>
        <v>#DIV/0!</v>
      </c>
      <c r="S987" s="158" t="e">
        <f t="shared" si="103"/>
        <v>#DIV/0!</v>
      </c>
      <c r="T987" s="159">
        <f t="shared" si="106"/>
        <v>3.5071538864976848</v>
      </c>
      <c r="V987" s="159">
        <f t="shared" si="107"/>
        <v>2.0571129132368089</v>
      </c>
      <c r="W987" s="159">
        <f t="shared" si="108"/>
        <v>3.5071538864976848</v>
      </c>
    </row>
    <row r="988" spans="1:23" x14ac:dyDescent="0.25">
      <c r="A988" s="154">
        <v>39835</v>
      </c>
      <c r="B988" s="155">
        <v>2044.55</v>
      </c>
      <c r="C988" s="156">
        <v>7.06</v>
      </c>
      <c r="D988" s="155">
        <v>1.31</v>
      </c>
      <c r="E988" s="155">
        <v>8.0399999999999991</v>
      </c>
      <c r="F988" s="160"/>
      <c r="G988" s="160"/>
      <c r="H988" s="157">
        <f t="shared" si="104"/>
        <v>1.1297367080342902E-2</v>
      </c>
      <c r="I988" s="157">
        <f t="shared" si="104"/>
        <v>8.5714285714284522E-3</v>
      </c>
      <c r="J988" s="157">
        <f t="shared" si="104"/>
        <v>0</v>
      </c>
      <c r="K988" s="157">
        <f t="shared" si="102"/>
        <v>3.474903474903468E-2</v>
      </c>
      <c r="L988" s="157" t="e">
        <f t="shared" si="102"/>
        <v>#DIV/0!</v>
      </c>
      <c r="M988" s="157" t="e">
        <f t="shared" si="102"/>
        <v>#DIV/0!</v>
      </c>
      <c r="N988" s="158">
        <f t="shared" si="105"/>
        <v>2.0803528729433589</v>
      </c>
      <c r="O988" s="158">
        <f t="shared" si="105"/>
        <v>1.1822966507177073</v>
      </c>
      <c r="P988" s="158">
        <f t="shared" si="105"/>
        <v>0.64577464788732553</v>
      </c>
      <c r="Q988" s="158">
        <f t="shared" si="103"/>
        <v>1.747826086956517</v>
      </c>
      <c r="R988" s="158" t="e">
        <f t="shared" si="103"/>
        <v>#DIV/0!</v>
      </c>
      <c r="S988" s="158" t="e">
        <f t="shared" si="103"/>
        <v>#DIV/0!</v>
      </c>
      <c r="T988" s="159">
        <f t="shared" si="106"/>
        <v>3.5758973855615497</v>
      </c>
      <c r="V988" s="159">
        <f t="shared" si="107"/>
        <v>2.0803528729433589</v>
      </c>
      <c r="W988" s="159">
        <f t="shared" si="108"/>
        <v>3.5758973855615497</v>
      </c>
    </row>
    <row r="989" spans="1:23" x14ac:dyDescent="0.25">
      <c r="A989" s="154">
        <v>39836</v>
      </c>
      <c r="B989" s="155">
        <v>2032.68</v>
      </c>
      <c r="C989" s="156">
        <v>6.93</v>
      </c>
      <c r="D989" s="155">
        <v>1.32</v>
      </c>
      <c r="E989" s="155">
        <v>7.96</v>
      </c>
      <c r="F989" s="160"/>
      <c r="G989" s="160"/>
      <c r="H989" s="157">
        <f t="shared" si="104"/>
        <v>-5.8056785111637588E-3</v>
      </c>
      <c r="I989" s="157">
        <f t="shared" si="104"/>
        <v>-1.8413597733710985E-2</v>
      </c>
      <c r="J989" s="157">
        <f t="shared" si="104"/>
        <v>7.6335877862594437E-3</v>
      </c>
      <c r="K989" s="157">
        <f t="shared" si="102"/>
        <v>-9.9502487562188602E-3</v>
      </c>
      <c r="L989" s="157" t="e">
        <f t="shared" si="102"/>
        <v>#DIV/0!</v>
      </c>
      <c r="M989" s="157" t="e">
        <f t="shared" si="102"/>
        <v>#DIV/0!</v>
      </c>
      <c r="N989" s="158">
        <f t="shared" si="105"/>
        <v>2.0682750129732739</v>
      </c>
      <c r="O989" s="158">
        <f t="shared" si="105"/>
        <v>1.1605263157894776</v>
      </c>
      <c r="P989" s="158">
        <f t="shared" si="105"/>
        <v>0.65070422535211425</v>
      </c>
      <c r="Q989" s="158">
        <f t="shared" si="103"/>
        <v>1.730434782608691</v>
      </c>
      <c r="R989" s="158" t="e">
        <f t="shared" si="103"/>
        <v>#DIV/0!</v>
      </c>
      <c r="S989" s="158" t="e">
        <f t="shared" si="103"/>
        <v>#DIV/0!</v>
      </c>
      <c r="T989" s="159">
        <f t="shared" si="106"/>
        <v>3.5416653237502826</v>
      </c>
      <c r="V989" s="159">
        <f t="shared" si="107"/>
        <v>2.0682750129732739</v>
      </c>
      <c r="W989" s="159">
        <f t="shared" si="108"/>
        <v>3.5416653237502826</v>
      </c>
    </row>
    <row r="990" spans="1:23" x14ac:dyDescent="0.25">
      <c r="A990" s="154">
        <v>39846</v>
      </c>
      <c r="B990" s="155">
        <v>2057.06</v>
      </c>
      <c r="C990" s="156">
        <v>6.92</v>
      </c>
      <c r="D990" s="155">
        <v>1.38</v>
      </c>
      <c r="E990" s="155">
        <v>8.07</v>
      </c>
      <c r="F990" s="160"/>
      <c r="G990" s="160"/>
      <c r="H990" s="157">
        <f t="shared" si="104"/>
        <v>1.1994017749965558E-2</v>
      </c>
      <c r="I990" s="157">
        <f t="shared" si="104"/>
        <v>-1.4430014430013571E-3</v>
      </c>
      <c r="J990" s="157">
        <f t="shared" si="104"/>
        <v>4.5454545454545414E-2</v>
      </c>
      <c r="K990" s="157">
        <f t="shared" si="102"/>
        <v>1.3819095477386911E-2</v>
      </c>
      <c r="L990" s="157" t="e">
        <f t="shared" si="102"/>
        <v>#DIV/0!</v>
      </c>
      <c r="M990" s="157" t="e">
        <f t="shared" si="102"/>
        <v>#DIV/0!</v>
      </c>
      <c r="N990" s="158">
        <f t="shared" si="105"/>
        <v>2.0930819401906855</v>
      </c>
      <c r="O990" s="158">
        <f t="shared" si="105"/>
        <v>1.1588516746411524</v>
      </c>
      <c r="P990" s="158">
        <f t="shared" si="105"/>
        <v>0.68028169014084672</v>
      </c>
      <c r="Q990" s="158">
        <f t="shared" si="103"/>
        <v>1.7543478260869518</v>
      </c>
      <c r="R990" s="158" t="e">
        <f t="shared" si="103"/>
        <v>#DIV/0!</v>
      </c>
      <c r="S990" s="158" t="e">
        <f t="shared" si="103"/>
        <v>#DIV/0!</v>
      </c>
      <c r="T990" s="159">
        <f t="shared" si="106"/>
        <v>3.593481190868951</v>
      </c>
      <c r="V990" s="159">
        <f t="shared" si="107"/>
        <v>2.0930819401906855</v>
      </c>
      <c r="W990" s="159">
        <f t="shared" si="108"/>
        <v>3.593481190868951</v>
      </c>
    </row>
    <row r="991" spans="1:23" x14ac:dyDescent="0.25">
      <c r="A991" s="154">
        <v>39847</v>
      </c>
      <c r="B991" s="155">
        <v>2108.91</v>
      </c>
      <c r="C991" s="156">
        <v>7.13</v>
      </c>
      <c r="D991" s="155">
        <v>1.44</v>
      </c>
      <c r="E991" s="155">
        <v>8.1199999999999992</v>
      </c>
      <c r="F991" s="160"/>
      <c r="G991" s="160"/>
      <c r="H991" s="157">
        <f t="shared" si="104"/>
        <v>2.5205876347797362E-2</v>
      </c>
      <c r="I991" s="157">
        <f t="shared" si="104"/>
        <v>3.0346820809248554E-2</v>
      </c>
      <c r="J991" s="157">
        <f t="shared" si="104"/>
        <v>4.3478260869565188E-2</v>
      </c>
      <c r="K991" s="157">
        <f t="shared" si="102"/>
        <v>6.1957868649316072E-3</v>
      </c>
      <c r="L991" s="157" t="e">
        <f t="shared" si="102"/>
        <v>#DIV/0!</v>
      </c>
      <c r="M991" s="157" t="e">
        <f t="shared" si="102"/>
        <v>#DIV/0!</v>
      </c>
      <c r="N991" s="158">
        <f t="shared" si="105"/>
        <v>2.1458399047609396</v>
      </c>
      <c r="O991" s="158">
        <f t="shared" si="105"/>
        <v>1.1940191387559851</v>
      </c>
      <c r="P991" s="158">
        <f t="shared" si="105"/>
        <v>0.70985915492957918</v>
      </c>
      <c r="Q991" s="158">
        <f t="shared" si="103"/>
        <v>1.7652173913043427</v>
      </c>
      <c r="R991" s="158" t="e">
        <f t="shared" si="103"/>
        <v>#DIV/0!</v>
      </c>
      <c r="S991" s="158" t="e">
        <f t="shared" si="103"/>
        <v>#DIV/0!</v>
      </c>
      <c r="T991" s="159">
        <f t="shared" si="106"/>
        <v>3.669095684989907</v>
      </c>
      <c r="V991" s="159">
        <f t="shared" si="107"/>
        <v>2.1458399047609396</v>
      </c>
      <c r="W991" s="159">
        <f t="shared" si="108"/>
        <v>3.669095684989907</v>
      </c>
    </row>
    <row r="992" spans="1:23" x14ac:dyDescent="0.25">
      <c r="A992" s="154">
        <v>39848</v>
      </c>
      <c r="B992" s="155">
        <v>2166.41</v>
      </c>
      <c r="C992" s="156">
        <v>7.44</v>
      </c>
      <c r="D992" s="155">
        <v>1.46</v>
      </c>
      <c r="E992" s="155">
        <v>8.2200000000000006</v>
      </c>
      <c r="F992" s="160"/>
      <c r="G992" s="160"/>
      <c r="H992" s="157">
        <f t="shared" si="104"/>
        <v>2.7265269736499009E-2</v>
      </c>
      <c r="I992" s="157">
        <f t="shared" si="104"/>
        <v>4.3478260869565188E-2</v>
      </c>
      <c r="J992" s="157">
        <f t="shared" si="104"/>
        <v>1.388888888888884E-2</v>
      </c>
      <c r="K992" s="157">
        <f t="shared" si="102"/>
        <v>1.2315270935960854E-2</v>
      </c>
      <c r="L992" s="157" t="e">
        <f t="shared" si="102"/>
        <v>#DIV/0!</v>
      </c>
      <c r="M992" s="157" t="e">
        <f t="shared" si="102"/>
        <v>#DIV/0!</v>
      </c>
      <c r="N992" s="158">
        <f t="shared" si="105"/>
        <v>2.2043468085755897</v>
      </c>
      <c r="O992" s="158">
        <f t="shared" si="105"/>
        <v>1.2459330143540714</v>
      </c>
      <c r="P992" s="158">
        <f t="shared" si="105"/>
        <v>0.71971830985915664</v>
      </c>
      <c r="Q992" s="158">
        <f t="shared" si="103"/>
        <v>1.7869565217391257</v>
      </c>
      <c r="R992" s="158" t="e">
        <f t="shared" si="103"/>
        <v>#DIV/0!</v>
      </c>
      <c r="S992" s="158" t="e">
        <f t="shared" si="103"/>
        <v>#DIV/0!</v>
      </c>
      <c r="T992" s="159">
        <f t="shared" si="106"/>
        <v>3.7526078459523537</v>
      </c>
      <c r="V992" s="159">
        <f t="shared" si="107"/>
        <v>2.2043468085755897</v>
      </c>
      <c r="W992" s="159">
        <f t="shared" si="108"/>
        <v>3.7526078459523537</v>
      </c>
    </row>
    <row r="993" spans="1:23" x14ac:dyDescent="0.25">
      <c r="A993" s="154">
        <v>39849</v>
      </c>
      <c r="B993" s="155">
        <v>2150.9699999999998</v>
      </c>
      <c r="C993" s="156">
        <v>7.43</v>
      </c>
      <c r="D993" s="155">
        <v>1.42</v>
      </c>
      <c r="E993" s="155">
        <v>7.99</v>
      </c>
      <c r="F993" s="160"/>
      <c r="G993" s="160"/>
      <c r="H993" s="157">
        <f t="shared" si="104"/>
        <v>-7.1269981213158973E-3</v>
      </c>
      <c r="I993" s="157">
        <f t="shared" si="104"/>
        <v>-1.3440860215054862E-3</v>
      </c>
      <c r="J993" s="157">
        <f t="shared" si="104"/>
        <v>-2.7397260273972601E-2</v>
      </c>
      <c r="K993" s="157">
        <f t="shared" si="102"/>
        <v>-2.7980535279805374E-2</v>
      </c>
      <c r="L993" s="157" t="e">
        <f t="shared" si="102"/>
        <v>#DIV/0!</v>
      </c>
      <c r="M993" s="157" t="e">
        <f t="shared" si="102"/>
        <v>#DIV/0!</v>
      </c>
      <c r="N993" s="158">
        <f t="shared" si="105"/>
        <v>2.1886364330121428</v>
      </c>
      <c r="O993" s="158">
        <f t="shared" si="105"/>
        <v>1.2442583732057459</v>
      </c>
      <c r="P993" s="158">
        <f t="shared" si="105"/>
        <v>0.70000000000000162</v>
      </c>
      <c r="Q993" s="158">
        <f t="shared" si="103"/>
        <v>1.7369565217391258</v>
      </c>
      <c r="R993" s="158" t="e">
        <f t="shared" si="103"/>
        <v>#DIV/0!</v>
      </c>
      <c r="S993" s="158" t="e">
        <f t="shared" si="103"/>
        <v>#DIV/0!</v>
      </c>
      <c r="T993" s="159">
        <f t="shared" si="106"/>
        <v>3.6812148949448735</v>
      </c>
      <c r="V993" s="159">
        <f t="shared" si="107"/>
        <v>2.1886364330121428</v>
      </c>
      <c r="W993" s="159">
        <f t="shared" si="108"/>
        <v>3.6812148949448735</v>
      </c>
    </row>
    <row r="994" spans="1:23" x14ac:dyDescent="0.25">
      <c r="A994" s="154">
        <v>39850</v>
      </c>
      <c r="B994" s="155">
        <v>2237.2800000000002</v>
      </c>
      <c r="C994" s="156">
        <v>7.69</v>
      </c>
      <c r="D994" s="155">
        <v>1.46</v>
      </c>
      <c r="E994" s="155">
        <v>8.19</v>
      </c>
      <c r="F994" s="160"/>
      <c r="G994" s="160"/>
      <c r="H994" s="157">
        <f t="shared" si="104"/>
        <v>4.0126082651083195E-2</v>
      </c>
      <c r="I994" s="157">
        <f t="shared" si="104"/>
        <v>3.49932705248992E-2</v>
      </c>
      <c r="J994" s="157">
        <f t="shared" si="104"/>
        <v>2.8169014084507005E-2</v>
      </c>
      <c r="K994" s="157">
        <f t="shared" si="102"/>
        <v>2.5031289111389077E-2</v>
      </c>
      <c r="L994" s="157" t="e">
        <f t="shared" si="102"/>
        <v>#DIV/0!</v>
      </c>
      <c r="M994" s="157" t="e">
        <f t="shared" si="102"/>
        <v>#DIV/0!</v>
      </c>
      <c r="N994" s="158">
        <f t="shared" si="105"/>
        <v>2.2764578394163602</v>
      </c>
      <c r="O994" s="158">
        <f t="shared" si="105"/>
        <v>1.2877990430622057</v>
      </c>
      <c r="P994" s="158">
        <f t="shared" si="105"/>
        <v>0.71971830985915652</v>
      </c>
      <c r="Q994" s="158">
        <f t="shared" si="103"/>
        <v>1.7804347826086906</v>
      </c>
      <c r="R994" s="158" t="e">
        <f t="shared" si="103"/>
        <v>#DIV/0!</v>
      </c>
      <c r="S994" s="158" t="e">
        <f t="shared" si="103"/>
        <v>#DIV/0!</v>
      </c>
      <c r="T994" s="159">
        <f t="shared" si="106"/>
        <v>3.7879521355300527</v>
      </c>
      <c r="V994" s="159">
        <f t="shared" si="107"/>
        <v>2.2764578394163602</v>
      </c>
      <c r="W994" s="159">
        <f t="shared" si="108"/>
        <v>3.7879521355300527</v>
      </c>
    </row>
    <row r="995" spans="1:23" x14ac:dyDescent="0.25">
      <c r="A995" s="154">
        <v>39853</v>
      </c>
      <c r="B995" s="155">
        <v>2296.67</v>
      </c>
      <c r="C995" s="156">
        <v>7.71</v>
      </c>
      <c r="D995" s="155">
        <v>1.56</v>
      </c>
      <c r="E995" s="155">
        <v>8.23</v>
      </c>
      <c r="F995" s="160"/>
      <c r="G995" s="160"/>
      <c r="H995" s="157">
        <f t="shared" si="104"/>
        <v>2.6545626832582325E-2</v>
      </c>
      <c r="I995" s="157">
        <f t="shared" si="104"/>
        <v>2.6007802340701769E-3</v>
      </c>
      <c r="J995" s="157">
        <f t="shared" si="104"/>
        <v>6.8493150684931559E-2</v>
      </c>
      <c r="K995" s="157">
        <f t="shared" si="102"/>
        <v>4.8840048840050887E-3</v>
      </c>
      <c r="L995" s="157" t="e">
        <f t="shared" si="102"/>
        <v>#DIV/0!</v>
      </c>
      <c r="M995" s="157" t="e">
        <f t="shared" si="102"/>
        <v>#DIV/0!</v>
      </c>
      <c r="N995" s="158">
        <f t="shared" si="105"/>
        <v>2.3368878397216135</v>
      </c>
      <c r="O995" s="158">
        <f t="shared" si="105"/>
        <v>1.2911483253588565</v>
      </c>
      <c r="P995" s="158">
        <f t="shared" si="105"/>
        <v>0.769014084507044</v>
      </c>
      <c r="Q995" s="158">
        <f t="shared" si="103"/>
        <v>1.789130434782604</v>
      </c>
      <c r="R995" s="158" t="e">
        <f t="shared" si="103"/>
        <v>#DIV/0!</v>
      </c>
      <c r="S995" s="158" t="e">
        <f t="shared" si="103"/>
        <v>#DIV/0!</v>
      </c>
      <c r="T995" s="159">
        <f t="shared" si="106"/>
        <v>3.8492928446485042</v>
      </c>
      <c r="V995" s="159">
        <f t="shared" si="107"/>
        <v>2.3368878397216135</v>
      </c>
      <c r="W995" s="159">
        <f t="shared" si="108"/>
        <v>3.8492928446485042</v>
      </c>
    </row>
    <row r="996" spans="1:23" x14ac:dyDescent="0.25">
      <c r="A996" s="154">
        <v>39854</v>
      </c>
      <c r="B996" s="155">
        <v>2326.75</v>
      </c>
      <c r="C996" s="156">
        <v>7.62</v>
      </c>
      <c r="D996" s="155">
        <v>1.55</v>
      </c>
      <c r="E996" s="155">
        <v>9.01</v>
      </c>
      <c r="F996" s="160"/>
      <c r="G996" s="160"/>
      <c r="H996" s="157">
        <f t="shared" si="104"/>
        <v>1.3097223371228761E-2</v>
      </c>
      <c r="I996" s="157">
        <f t="shared" si="104"/>
        <v>-1.1673151750972721E-2</v>
      </c>
      <c r="J996" s="157">
        <f t="shared" si="104"/>
        <v>-6.4102564102563875E-3</v>
      </c>
      <c r="K996" s="157">
        <f t="shared" si="102"/>
        <v>9.4775212636694972E-2</v>
      </c>
      <c r="L996" s="157" t="e">
        <f t="shared" si="102"/>
        <v>#DIV/0!</v>
      </c>
      <c r="M996" s="157" t="e">
        <f t="shared" si="102"/>
        <v>#DIV/0!</v>
      </c>
      <c r="N996" s="158">
        <f t="shared" si="105"/>
        <v>2.3674945817519557</v>
      </c>
      <c r="O996" s="158">
        <f t="shared" si="105"/>
        <v>1.2760765550239284</v>
      </c>
      <c r="P996" s="158">
        <f t="shared" si="105"/>
        <v>0.76408450704225528</v>
      </c>
      <c r="Q996" s="158">
        <f t="shared" si="103"/>
        <v>1.9586956521739078</v>
      </c>
      <c r="R996" s="158" t="e">
        <f t="shared" si="103"/>
        <v>#DIV/0!</v>
      </c>
      <c r="S996" s="158" t="e">
        <f t="shared" si="103"/>
        <v>#DIV/0!</v>
      </c>
      <c r="T996" s="159">
        <f t="shared" si="106"/>
        <v>3.9988567142400915</v>
      </c>
      <c r="V996" s="159">
        <f t="shared" si="107"/>
        <v>2.3674945817519557</v>
      </c>
      <c r="W996" s="159">
        <f t="shared" si="108"/>
        <v>3.9988567142400915</v>
      </c>
    </row>
    <row r="997" spans="1:23" x14ac:dyDescent="0.25">
      <c r="A997" s="154">
        <v>39855</v>
      </c>
      <c r="B997" s="155">
        <v>2331.14</v>
      </c>
      <c r="C997" s="156">
        <v>7.66</v>
      </c>
      <c r="D997" s="155">
        <v>1.51</v>
      </c>
      <c r="E997" s="155">
        <v>8.64</v>
      </c>
      <c r="F997" s="160"/>
      <c r="G997" s="160"/>
      <c r="H997" s="157">
        <f t="shared" si="104"/>
        <v>1.8867519071665839E-3</v>
      </c>
      <c r="I997" s="157">
        <f t="shared" si="104"/>
        <v>5.249343832020914E-3</v>
      </c>
      <c r="J997" s="157">
        <f t="shared" si="104"/>
        <v>-2.5806451612903292E-2</v>
      </c>
      <c r="K997" s="157">
        <f t="shared" si="102"/>
        <v>-4.1065482796892261E-2</v>
      </c>
      <c r="L997" s="157" t="e">
        <f t="shared" si="102"/>
        <v>#DIV/0!</v>
      </c>
      <c r="M997" s="157" t="e">
        <f t="shared" si="102"/>
        <v>#DIV/0!</v>
      </c>
      <c r="N997" s="158">
        <f t="shared" si="105"/>
        <v>2.3719614566692826</v>
      </c>
      <c r="O997" s="158">
        <f t="shared" si="105"/>
        <v>1.2827751196172297</v>
      </c>
      <c r="P997" s="158">
        <f t="shared" si="105"/>
        <v>0.74436619718310026</v>
      </c>
      <c r="Q997" s="158">
        <f t="shared" si="103"/>
        <v>1.8782608695652125</v>
      </c>
      <c r="R997" s="158" t="e">
        <f t="shared" si="103"/>
        <v>#DIV/0!</v>
      </c>
      <c r="S997" s="158" t="e">
        <f t="shared" si="103"/>
        <v>#DIV/0!</v>
      </c>
      <c r="T997" s="159">
        <f t="shared" si="106"/>
        <v>3.9054021863655421</v>
      </c>
      <c r="V997" s="159">
        <f t="shared" si="107"/>
        <v>2.3719614566692826</v>
      </c>
      <c r="W997" s="159">
        <f t="shared" si="108"/>
        <v>3.9054021863655421</v>
      </c>
    </row>
    <row r="998" spans="1:23" x14ac:dyDescent="0.25">
      <c r="A998" s="154">
        <v>39856</v>
      </c>
      <c r="B998" s="155">
        <v>2318.34</v>
      </c>
      <c r="C998" s="156">
        <v>7.36</v>
      </c>
      <c r="D998" s="155">
        <v>1.51</v>
      </c>
      <c r="E998" s="155">
        <v>8.59</v>
      </c>
      <c r="F998" s="160"/>
      <c r="G998" s="160"/>
      <c r="H998" s="157">
        <f t="shared" si="104"/>
        <v>-5.490875708880516E-3</v>
      </c>
      <c r="I998" s="157">
        <f t="shared" si="104"/>
        <v>-3.9164490861618773E-2</v>
      </c>
      <c r="J998" s="157">
        <f t="shared" si="104"/>
        <v>0</v>
      </c>
      <c r="K998" s="157">
        <f t="shared" si="102"/>
        <v>-5.7870370370370905E-3</v>
      </c>
      <c r="L998" s="157" t="e">
        <f t="shared" si="102"/>
        <v>#DIV/0!</v>
      </c>
      <c r="M998" s="157" t="e">
        <f t="shared" si="102"/>
        <v>#DIV/0!</v>
      </c>
      <c r="N998" s="158">
        <f t="shared" si="105"/>
        <v>2.3589373111244565</v>
      </c>
      <c r="O998" s="158">
        <f t="shared" si="105"/>
        <v>1.2325358851674688</v>
      </c>
      <c r="P998" s="158">
        <f t="shared" si="105"/>
        <v>0.74436619718310026</v>
      </c>
      <c r="Q998" s="158">
        <f t="shared" si="103"/>
        <v>1.8673913043478212</v>
      </c>
      <c r="R998" s="158" t="e">
        <f t="shared" si="103"/>
        <v>#DIV/0!</v>
      </c>
      <c r="S998" s="158" t="e">
        <f t="shared" si="103"/>
        <v>#DIV/0!</v>
      </c>
      <c r="T998" s="159">
        <f t="shared" si="106"/>
        <v>3.8442933866983902</v>
      </c>
      <c r="V998" s="159">
        <f t="shared" si="107"/>
        <v>2.3589373111244565</v>
      </c>
      <c r="W998" s="159">
        <f t="shared" si="108"/>
        <v>3.8442933866983902</v>
      </c>
    </row>
    <row r="999" spans="1:23" x14ac:dyDescent="0.25">
      <c r="A999" s="154">
        <v>39857</v>
      </c>
      <c r="B999" s="155">
        <v>2399.0700000000002</v>
      </c>
      <c r="C999" s="156">
        <v>7.59</v>
      </c>
      <c r="D999" s="155">
        <v>1.54</v>
      </c>
      <c r="E999" s="155">
        <v>8.7100000000000009</v>
      </c>
      <c r="F999" s="160"/>
      <c r="G999" s="160"/>
      <c r="H999" s="157">
        <f t="shared" si="104"/>
        <v>3.4822329770439309E-2</v>
      </c>
      <c r="I999" s="157">
        <f t="shared" si="104"/>
        <v>3.125E-2</v>
      </c>
      <c r="J999" s="157">
        <f t="shared" si="104"/>
        <v>1.9867549668874274E-2</v>
      </c>
      <c r="K999" s="157">
        <f t="shared" si="102"/>
        <v>1.396973224679865E-2</v>
      </c>
      <c r="L999" s="157" t="e">
        <f t="shared" si="102"/>
        <v>#DIV/0!</v>
      </c>
      <c r="M999" s="157" t="e">
        <f t="shared" si="102"/>
        <v>#DIV/0!</v>
      </c>
      <c r="N999" s="158">
        <f t="shared" si="105"/>
        <v>2.4410810040802255</v>
      </c>
      <c r="O999" s="158">
        <f t="shared" si="105"/>
        <v>1.2710526315789523</v>
      </c>
      <c r="P999" s="158">
        <f t="shared" si="105"/>
        <v>0.75915492957746655</v>
      </c>
      <c r="Q999" s="158">
        <f t="shared" si="103"/>
        <v>1.8934782608695604</v>
      </c>
      <c r="R999" s="158" t="e">
        <f t="shared" si="103"/>
        <v>#DIV/0!</v>
      </c>
      <c r="S999" s="158" t="e">
        <f t="shared" si="103"/>
        <v>#DIV/0!</v>
      </c>
      <c r="T999" s="159">
        <f t="shared" si="106"/>
        <v>3.9236858220259796</v>
      </c>
      <c r="V999" s="159">
        <f t="shared" si="107"/>
        <v>2.4410810040802255</v>
      </c>
      <c r="W999" s="159">
        <f t="shared" si="108"/>
        <v>3.9236858220259796</v>
      </c>
    </row>
    <row r="1000" spans="1:23" x14ac:dyDescent="0.25">
      <c r="A1000" s="154">
        <v>39860</v>
      </c>
      <c r="B1000" s="155">
        <v>2462.25</v>
      </c>
      <c r="C1000" s="156">
        <v>8.17</v>
      </c>
      <c r="D1000" s="155">
        <v>1.6</v>
      </c>
      <c r="E1000" s="155">
        <v>8.7100000000000009</v>
      </c>
      <c r="F1000" s="160"/>
      <c r="G1000" s="160"/>
      <c r="H1000" s="157">
        <f t="shared" si="104"/>
        <v>2.6335204891895447E-2</v>
      </c>
      <c r="I1000" s="157">
        <f t="shared" si="104"/>
        <v>7.641633728590258E-2</v>
      </c>
      <c r="J1000" s="157">
        <f t="shared" si="104"/>
        <v>3.8961038961039085E-2</v>
      </c>
      <c r="K1000" s="157">
        <f t="shared" si="102"/>
        <v>0</v>
      </c>
      <c r="L1000" s="157" t="e">
        <f t="shared" si="102"/>
        <v>#DIV/0!</v>
      </c>
      <c r="M1000" s="157" t="e">
        <f t="shared" si="102"/>
        <v>#DIV/0!</v>
      </c>
      <c r="N1000" s="158">
        <f t="shared" si="105"/>
        <v>2.505367372480392</v>
      </c>
      <c r="O1000" s="158">
        <f t="shared" si="105"/>
        <v>1.3681818181818237</v>
      </c>
      <c r="P1000" s="158">
        <f t="shared" si="105"/>
        <v>0.78873239436619913</v>
      </c>
      <c r="Q1000" s="158">
        <f t="shared" si="103"/>
        <v>1.8934782608695604</v>
      </c>
      <c r="R1000" s="158" t="e">
        <f t="shared" si="103"/>
        <v>#DIV/0!</v>
      </c>
      <c r="S1000" s="158" t="e">
        <f t="shared" si="103"/>
        <v>#DIV/0!</v>
      </c>
      <c r="T1000" s="159">
        <f t="shared" si="106"/>
        <v>4.0503924734175829</v>
      </c>
      <c r="V1000" s="159">
        <f t="shared" si="107"/>
        <v>2.505367372480392</v>
      </c>
      <c r="W1000" s="159">
        <f t="shared" si="108"/>
        <v>4.0503924734175829</v>
      </c>
    </row>
    <row r="1001" spans="1:23" x14ac:dyDescent="0.25">
      <c r="A1001" s="154">
        <v>39861</v>
      </c>
      <c r="B1001" s="155">
        <v>2385.29</v>
      </c>
      <c r="C1001" s="156">
        <v>7.92</v>
      </c>
      <c r="D1001" s="155">
        <v>1.6</v>
      </c>
      <c r="E1001" s="155">
        <v>8.42</v>
      </c>
      <c r="F1001" s="160"/>
      <c r="G1001" s="160"/>
      <c r="H1001" s="157">
        <f t="shared" si="104"/>
        <v>-3.1255965072596203E-2</v>
      </c>
      <c r="I1001" s="157">
        <f t="shared" si="104"/>
        <v>-3.0599755201958345E-2</v>
      </c>
      <c r="J1001" s="157">
        <f t="shared" si="104"/>
        <v>0</v>
      </c>
      <c r="K1001" s="157">
        <f t="shared" si="102"/>
        <v>-3.3295063145809545E-2</v>
      </c>
      <c r="L1001" s="157" t="e">
        <f t="shared" si="102"/>
        <v>#DIV/0!</v>
      </c>
      <c r="M1001" s="157" t="e">
        <f t="shared" si="102"/>
        <v>#DIV/0!</v>
      </c>
      <c r="N1001" s="158">
        <f t="shared" si="105"/>
        <v>2.4270596973921226</v>
      </c>
      <c r="O1001" s="158">
        <f t="shared" si="105"/>
        <v>1.3263157894736897</v>
      </c>
      <c r="P1001" s="158">
        <f t="shared" si="105"/>
        <v>0.78873239436619913</v>
      </c>
      <c r="Q1001" s="158">
        <f t="shared" si="103"/>
        <v>1.8304347826086906</v>
      </c>
      <c r="R1001" s="158" t="e">
        <f t="shared" si="103"/>
        <v>#DIV/0!</v>
      </c>
      <c r="S1001" s="158" t="e">
        <f t="shared" si="103"/>
        <v>#DIV/0!</v>
      </c>
      <c r="T1001" s="159">
        <f t="shared" si="106"/>
        <v>3.9454829664485795</v>
      </c>
      <c r="V1001" s="159">
        <f t="shared" si="107"/>
        <v>2.4270596973921226</v>
      </c>
      <c r="W1001" s="159">
        <f t="shared" si="108"/>
        <v>3.9454829664485795</v>
      </c>
    </row>
    <row r="1002" spans="1:23" x14ac:dyDescent="0.25">
      <c r="A1002" s="154">
        <v>39862</v>
      </c>
      <c r="B1002" s="155">
        <v>2275.84</v>
      </c>
      <c r="C1002" s="156">
        <v>7.48</v>
      </c>
      <c r="D1002" s="155">
        <v>1.5</v>
      </c>
      <c r="E1002" s="155">
        <v>7.96</v>
      </c>
      <c r="F1002" s="160"/>
      <c r="G1002" s="160"/>
      <c r="H1002" s="157">
        <f t="shared" si="104"/>
        <v>-4.5885405967408532E-2</v>
      </c>
      <c r="I1002" s="157">
        <f t="shared" si="104"/>
        <v>-5.5555555555555469E-2</v>
      </c>
      <c r="J1002" s="157">
        <f t="shared" si="104"/>
        <v>-6.25E-2</v>
      </c>
      <c r="K1002" s="157">
        <f t="shared" si="102"/>
        <v>-5.4631828978622288E-2</v>
      </c>
      <c r="L1002" s="157" t="e">
        <f t="shared" si="102"/>
        <v>#DIV/0!</v>
      </c>
      <c r="M1002" s="157" t="e">
        <f t="shared" si="102"/>
        <v>#DIV/0!</v>
      </c>
      <c r="N1002" s="158">
        <f t="shared" si="105"/>
        <v>2.3156930778701494</v>
      </c>
      <c r="O1002" s="158">
        <f t="shared" si="105"/>
        <v>1.2526315789473736</v>
      </c>
      <c r="P1002" s="158">
        <f t="shared" si="105"/>
        <v>0.73943661971831165</v>
      </c>
      <c r="Q1002" s="158">
        <f t="shared" si="103"/>
        <v>1.730434782608691</v>
      </c>
      <c r="R1002" s="158" t="e">
        <f t="shared" si="103"/>
        <v>#DIV/0!</v>
      </c>
      <c r="S1002" s="158" t="e">
        <f t="shared" si="103"/>
        <v>#DIV/0!</v>
      </c>
      <c r="T1002" s="159">
        <f t="shared" si="106"/>
        <v>3.7225029812743764</v>
      </c>
      <c r="V1002" s="159">
        <f t="shared" si="107"/>
        <v>2.3156930778701494</v>
      </c>
      <c r="W1002" s="159">
        <f t="shared" si="108"/>
        <v>3.7225029812743764</v>
      </c>
    </row>
    <row r="1003" spans="1:23" x14ac:dyDescent="0.25">
      <c r="A1003" s="154">
        <v>39863</v>
      </c>
      <c r="B1003" s="155">
        <v>2298.41</v>
      </c>
      <c r="C1003" s="156">
        <v>7.36</v>
      </c>
      <c r="D1003" s="155">
        <v>1.49</v>
      </c>
      <c r="E1003" s="155">
        <v>8.1199999999999992</v>
      </c>
      <c r="F1003" s="160"/>
      <c r="G1003" s="160"/>
      <c r="H1003" s="157">
        <f t="shared" si="104"/>
        <v>9.9172173790775808E-3</v>
      </c>
      <c r="I1003" s="157">
        <f t="shared" si="104"/>
        <v>-1.6042780748663166E-2</v>
      </c>
      <c r="J1003" s="157">
        <f t="shared" si="104"/>
        <v>-6.6666666666667096E-3</v>
      </c>
      <c r="K1003" s="157">
        <f t="shared" si="102"/>
        <v>2.0100502512562679E-2</v>
      </c>
      <c r="L1003" s="157" t="e">
        <f t="shared" si="102"/>
        <v>#DIV/0!</v>
      </c>
      <c r="M1003" s="157" t="e">
        <f t="shared" si="102"/>
        <v>#DIV/0!</v>
      </c>
      <c r="N1003" s="158">
        <f t="shared" si="105"/>
        <v>2.3386583095066129</v>
      </c>
      <c r="O1003" s="158">
        <f t="shared" si="105"/>
        <v>1.2325358851674693</v>
      </c>
      <c r="P1003" s="158">
        <f t="shared" si="105"/>
        <v>0.73450704225352292</v>
      </c>
      <c r="Q1003" s="158">
        <f t="shared" si="103"/>
        <v>1.7652173913043427</v>
      </c>
      <c r="R1003" s="158" t="e">
        <f t="shared" si="103"/>
        <v>#DIV/0!</v>
      </c>
      <c r="S1003" s="158" t="e">
        <f t="shared" si="103"/>
        <v>#DIV/0!</v>
      </c>
      <c r="T1003" s="159">
        <f t="shared" si="106"/>
        <v>3.7322603187253351</v>
      </c>
      <c r="V1003" s="159">
        <f t="shared" si="107"/>
        <v>2.3386583095066129</v>
      </c>
      <c r="W1003" s="159">
        <f t="shared" si="108"/>
        <v>3.7322603187253351</v>
      </c>
    </row>
    <row r="1004" spans="1:23" x14ac:dyDescent="0.25">
      <c r="A1004" s="154">
        <v>39864</v>
      </c>
      <c r="B1004" s="155">
        <v>2344.3200000000002</v>
      </c>
      <c r="C1004" s="156">
        <v>7.38</v>
      </c>
      <c r="D1004" s="155">
        <v>1.62</v>
      </c>
      <c r="E1004" s="155">
        <v>8.2899999999999991</v>
      </c>
      <c r="F1004" s="160"/>
      <c r="G1004" s="160"/>
      <c r="H1004" s="157">
        <f t="shared" si="104"/>
        <v>1.9974678147067104E-2</v>
      </c>
      <c r="I1004" s="157">
        <f t="shared" si="104"/>
        <v>2.7173913043476716E-3</v>
      </c>
      <c r="J1004" s="157">
        <f t="shared" si="104"/>
        <v>8.7248322147650992E-2</v>
      </c>
      <c r="K1004" s="157">
        <f t="shared" si="102"/>
        <v>2.0935960591133007E-2</v>
      </c>
      <c r="L1004" s="157" t="e">
        <f t="shared" si="102"/>
        <v>#DIV/0!</v>
      </c>
      <c r="M1004" s="157" t="e">
        <f t="shared" si="102"/>
        <v>#DIV/0!</v>
      </c>
      <c r="N1004" s="158">
        <f t="shared" si="105"/>
        <v>2.3853722565349718</v>
      </c>
      <c r="O1004" s="158">
        <f t="shared" si="105"/>
        <v>1.2358851674641198</v>
      </c>
      <c r="P1004" s="158">
        <f t="shared" si="105"/>
        <v>0.79859154929577658</v>
      </c>
      <c r="Q1004" s="158">
        <f t="shared" si="103"/>
        <v>1.8021739130434731</v>
      </c>
      <c r="R1004" s="158" t="e">
        <f t="shared" si="103"/>
        <v>#DIV/0!</v>
      </c>
      <c r="S1004" s="158" t="e">
        <f t="shared" si="103"/>
        <v>#DIV/0!</v>
      </c>
      <c r="T1004" s="159">
        <f t="shared" si="106"/>
        <v>3.8366506298033696</v>
      </c>
      <c r="V1004" s="159">
        <f t="shared" si="107"/>
        <v>2.3853722565349718</v>
      </c>
      <c r="W1004" s="159">
        <f t="shared" si="108"/>
        <v>3.8366506298033696</v>
      </c>
    </row>
    <row r="1005" spans="1:23" x14ac:dyDescent="0.25">
      <c r="A1005" s="154">
        <v>39867</v>
      </c>
      <c r="B1005" s="155">
        <v>2410.48</v>
      </c>
      <c r="C1005" s="156">
        <v>7.57</v>
      </c>
      <c r="D1005" s="155">
        <v>1.79</v>
      </c>
      <c r="E1005" s="155">
        <v>8.43</v>
      </c>
      <c r="F1005" s="160"/>
      <c r="G1005" s="160"/>
      <c r="H1005" s="157">
        <f t="shared" si="104"/>
        <v>2.8221403221403207E-2</v>
      </c>
      <c r="I1005" s="157">
        <f t="shared" si="104"/>
        <v>2.5745257452574499E-2</v>
      </c>
      <c r="J1005" s="157">
        <f t="shared" si="104"/>
        <v>0.10493827160493829</v>
      </c>
      <c r="K1005" s="157">
        <f t="shared" si="102"/>
        <v>1.6887816646562248E-2</v>
      </c>
      <c r="L1005" s="157" t="e">
        <f t="shared" si="102"/>
        <v>#DIV/0!</v>
      </c>
      <c r="M1005" s="157" t="e">
        <f t="shared" si="102"/>
        <v>#DIV/0!</v>
      </c>
      <c r="N1005" s="158">
        <f t="shared" si="105"/>
        <v>2.4526908088197938</v>
      </c>
      <c r="O1005" s="158">
        <f t="shared" si="105"/>
        <v>1.2677033492823018</v>
      </c>
      <c r="P1005" s="158">
        <f t="shared" si="105"/>
        <v>0.88239436619718525</v>
      </c>
      <c r="Q1005" s="158">
        <f t="shared" si="103"/>
        <v>1.8326086956521688</v>
      </c>
      <c r="R1005" s="158" t="e">
        <f t="shared" si="103"/>
        <v>#DIV/0!</v>
      </c>
      <c r="S1005" s="158" t="e">
        <f t="shared" si="103"/>
        <v>#DIV/0!</v>
      </c>
      <c r="T1005" s="159">
        <f t="shared" si="106"/>
        <v>3.9827064111316557</v>
      </c>
      <c r="V1005" s="159">
        <f t="shared" si="107"/>
        <v>2.4526908088197938</v>
      </c>
      <c r="W1005" s="159">
        <f t="shared" si="108"/>
        <v>3.9827064111316557</v>
      </c>
    </row>
    <row r="1006" spans="1:23" x14ac:dyDescent="0.25">
      <c r="A1006" s="154">
        <v>39868</v>
      </c>
      <c r="B1006" s="155">
        <v>2301.85</v>
      </c>
      <c r="C1006" s="156">
        <v>7.08</v>
      </c>
      <c r="D1006" s="155">
        <v>1.77</v>
      </c>
      <c r="E1006" s="155">
        <v>7.99</v>
      </c>
      <c r="F1006" s="160"/>
      <c r="G1006" s="160"/>
      <c r="H1006" s="157">
        <f t="shared" si="104"/>
        <v>-4.5065713053001888E-2</v>
      </c>
      <c r="I1006" s="157">
        <f t="shared" si="104"/>
        <v>-6.4729194187582606E-2</v>
      </c>
      <c r="J1006" s="157">
        <f t="shared" si="104"/>
        <v>-1.1173184357541888E-2</v>
      </c>
      <c r="K1006" s="157">
        <f t="shared" si="102"/>
        <v>-5.2194543297746088E-2</v>
      </c>
      <c r="L1006" s="157" t="e">
        <f t="shared" si="102"/>
        <v>#DIV/0!</v>
      </c>
      <c r="M1006" s="157" t="e">
        <f t="shared" si="102"/>
        <v>#DIV/0!</v>
      </c>
      <c r="N1006" s="158">
        <f t="shared" si="105"/>
        <v>2.3421585486217857</v>
      </c>
      <c r="O1006" s="158">
        <f t="shared" si="105"/>
        <v>1.1856459330143587</v>
      </c>
      <c r="P1006" s="158">
        <f t="shared" si="105"/>
        <v>0.8725352112676078</v>
      </c>
      <c r="Q1006" s="158">
        <f t="shared" si="103"/>
        <v>1.7369565217391256</v>
      </c>
      <c r="R1006" s="158" t="e">
        <f t="shared" si="103"/>
        <v>#DIV/0!</v>
      </c>
      <c r="S1006" s="158" t="e">
        <f t="shared" si="103"/>
        <v>#DIV/0!</v>
      </c>
      <c r="T1006" s="159">
        <f t="shared" si="106"/>
        <v>3.795137666021092</v>
      </c>
      <c r="V1006" s="159">
        <f t="shared" si="107"/>
        <v>2.3421585486217857</v>
      </c>
      <c r="W1006" s="159">
        <f t="shared" si="108"/>
        <v>3.795137666021092</v>
      </c>
    </row>
    <row r="1007" spans="1:23" x14ac:dyDescent="0.25">
      <c r="A1007" s="154">
        <v>39869</v>
      </c>
      <c r="B1007" s="155">
        <v>2304.25</v>
      </c>
      <c r="C1007" s="156">
        <v>7.65</v>
      </c>
      <c r="D1007" s="155">
        <v>1.81</v>
      </c>
      <c r="E1007" s="155">
        <v>8.0299999999999994</v>
      </c>
      <c r="F1007" s="160"/>
      <c r="G1007" s="160"/>
      <c r="H1007" s="157">
        <f t="shared" si="104"/>
        <v>1.0426396159610718E-3</v>
      </c>
      <c r="I1007" s="157">
        <f t="shared" si="104"/>
        <v>8.0508474576271194E-2</v>
      </c>
      <c r="J1007" s="157">
        <f t="shared" si="104"/>
        <v>2.2598870056497189E-2</v>
      </c>
      <c r="K1007" s="157">
        <f t="shared" si="102"/>
        <v>5.0062578222778154E-3</v>
      </c>
      <c r="L1007" s="157" t="e">
        <f t="shared" si="102"/>
        <v>#DIV/0!</v>
      </c>
      <c r="M1007" s="157" t="e">
        <f t="shared" si="102"/>
        <v>#DIV/0!</v>
      </c>
      <c r="N1007" s="158">
        <f t="shared" si="105"/>
        <v>2.3446005759114406</v>
      </c>
      <c r="O1007" s="158">
        <f t="shared" si="105"/>
        <v>1.2811004784689046</v>
      </c>
      <c r="P1007" s="158">
        <f t="shared" si="105"/>
        <v>0.89225352112676282</v>
      </c>
      <c r="Q1007" s="158">
        <f t="shared" si="103"/>
        <v>1.7456521739130386</v>
      </c>
      <c r="R1007" s="158" t="e">
        <f t="shared" si="103"/>
        <v>#DIV/0!</v>
      </c>
      <c r="S1007" s="158" t="e">
        <f t="shared" si="103"/>
        <v>#DIV/0!</v>
      </c>
      <c r="T1007" s="159">
        <f t="shared" si="106"/>
        <v>3.9190061735087056</v>
      </c>
      <c r="V1007" s="159">
        <f t="shared" si="107"/>
        <v>2.3446005759114406</v>
      </c>
      <c r="W1007" s="159">
        <f t="shared" si="108"/>
        <v>3.9190061735087056</v>
      </c>
    </row>
    <row r="1008" spans="1:23" x14ac:dyDescent="0.25">
      <c r="A1008" s="154">
        <v>39870</v>
      </c>
      <c r="B1008" s="155">
        <v>2190.19</v>
      </c>
      <c r="C1008" s="156">
        <v>7.32</v>
      </c>
      <c r="D1008" s="155">
        <v>1.65</v>
      </c>
      <c r="E1008" s="155">
        <v>7.5</v>
      </c>
      <c r="F1008" s="160"/>
      <c r="G1008" s="160"/>
      <c r="H1008" s="157">
        <f t="shared" si="104"/>
        <v>-4.9499837257242052E-2</v>
      </c>
      <c r="I1008" s="157">
        <f t="shared" si="104"/>
        <v>-4.3137254901960742E-2</v>
      </c>
      <c r="J1008" s="157">
        <f t="shared" si="104"/>
        <v>-8.8397790055248726E-2</v>
      </c>
      <c r="K1008" s="157">
        <f t="shared" si="102"/>
        <v>-6.6002490660024837E-2</v>
      </c>
      <c r="L1008" s="157" t="e">
        <f t="shared" si="102"/>
        <v>#DIV/0!</v>
      </c>
      <c r="M1008" s="157" t="e">
        <f t="shared" si="102"/>
        <v>#DIV/0!</v>
      </c>
      <c r="N1008" s="158">
        <f t="shared" si="105"/>
        <v>2.2285432289705884</v>
      </c>
      <c r="O1008" s="158">
        <f t="shared" si="105"/>
        <v>1.2258373205741677</v>
      </c>
      <c r="P1008" s="158">
        <f t="shared" si="105"/>
        <v>0.81338028169014276</v>
      </c>
      <c r="Q1008" s="158">
        <f t="shared" si="103"/>
        <v>1.6304347826086911</v>
      </c>
      <c r="R1008" s="158" t="e">
        <f t="shared" si="103"/>
        <v>#DIV/0!</v>
      </c>
      <c r="S1008" s="158" t="e">
        <f t="shared" si="103"/>
        <v>#DIV/0!</v>
      </c>
      <c r="T1008" s="159">
        <f t="shared" si="106"/>
        <v>3.6696523848730012</v>
      </c>
      <c r="V1008" s="159">
        <f t="shared" si="107"/>
        <v>2.2285432289705884</v>
      </c>
      <c r="W1008" s="159">
        <f t="shared" si="108"/>
        <v>3.6696523848730012</v>
      </c>
    </row>
    <row r="1009" spans="1:23" x14ac:dyDescent="0.25">
      <c r="A1009" s="154">
        <v>39871</v>
      </c>
      <c r="B1009" s="155">
        <v>2140.4899999999998</v>
      </c>
      <c r="C1009" s="156">
        <v>7.32</v>
      </c>
      <c r="D1009" s="155">
        <v>1.63</v>
      </c>
      <c r="E1009" s="155">
        <v>7.08</v>
      </c>
      <c r="F1009" s="160"/>
      <c r="G1009" s="160"/>
      <c r="H1009" s="157">
        <f t="shared" si="104"/>
        <v>-2.269209520635207E-2</v>
      </c>
      <c r="I1009" s="157">
        <f t="shared" si="104"/>
        <v>0</v>
      </c>
      <c r="J1009" s="157">
        <f t="shared" si="104"/>
        <v>-1.2121212121212088E-2</v>
      </c>
      <c r="K1009" s="157">
        <f t="shared" si="102"/>
        <v>-5.5999999999999939E-2</v>
      </c>
      <c r="L1009" s="157" t="e">
        <f t="shared" si="102"/>
        <v>#DIV/0!</v>
      </c>
      <c r="M1009" s="157" t="e">
        <f t="shared" si="102"/>
        <v>#DIV/0!</v>
      </c>
      <c r="N1009" s="158">
        <f t="shared" si="105"/>
        <v>2.1779729138473165</v>
      </c>
      <c r="O1009" s="158">
        <f t="shared" si="105"/>
        <v>1.2258373205741677</v>
      </c>
      <c r="P1009" s="158">
        <f t="shared" si="105"/>
        <v>0.80352112676056531</v>
      </c>
      <c r="Q1009" s="158">
        <f t="shared" si="103"/>
        <v>1.5391304347826045</v>
      </c>
      <c r="R1009" s="158" t="e">
        <f t="shared" si="103"/>
        <v>#DIV/0!</v>
      </c>
      <c r="S1009" s="158" t="e">
        <f t="shared" si="103"/>
        <v>#DIV/0!</v>
      </c>
      <c r="T1009" s="159">
        <f t="shared" si="106"/>
        <v>3.5684888821173377</v>
      </c>
      <c r="V1009" s="159">
        <f t="shared" si="107"/>
        <v>2.1779729138473165</v>
      </c>
      <c r="W1009" s="159">
        <f t="shared" si="108"/>
        <v>3.5684888821173377</v>
      </c>
    </row>
    <row r="1010" spans="1:23" x14ac:dyDescent="0.25">
      <c r="A1010" s="154">
        <v>39874</v>
      </c>
      <c r="B1010" s="155">
        <v>2164.67</v>
      </c>
      <c r="C1010" s="156">
        <v>7.5</v>
      </c>
      <c r="D1010" s="155">
        <v>1.72</v>
      </c>
      <c r="E1010" s="155">
        <v>7.57</v>
      </c>
      <c r="F1010" s="160"/>
      <c r="G1010" s="160"/>
      <c r="H1010" s="157">
        <f t="shared" si="104"/>
        <v>1.1296478843629387E-2</v>
      </c>
      <c r="I1010" s="157">
        <f t="shared" si="104"/>
        <v>2.4590163934426146E-2</v>
      </c>
      <c r="J1010" s="157">
        <f t="shared" si="104"/>
        <v>5.5214723926380493E-2</v>
      </c>
      <c r="K1010" s="157">
        <f t="shared" si="102"/>
        <v>6.9209039548022711E-2</v>
      </c>
      <c r="L1010" s="157" t="e">
        <f t="shared" si="102"/>
        <v>#DIV/0!</v>
      </c>
      <c r="M1010" s="157" t="e">
        <f t="shared" si="102"/>
        <v>#DIV/0!</v>
      </c>
      <c r="N1010" s="158">
        <f t="shared" si="105"/>
        <v>2.2025763387905908</v>
      </c>
      <c r="O1010" s="158">
        <f t="shared" si="105"/>
        <v>1.2559808612440242</v>
      </c>
      <c r="P1010" s="158">
        <f t="shared" si="105"/>
        <v>0.84788732394366406</v>
      </c>
      <c r="Q1010" s="158">
        <f t="shared" si="103"/>
        <v>1.6456521739130392</v>
      </c>
      <c r="R1010" s="158" t="e">
        <f t="shared" si="103"/>
        <v>#DIV/0!</v>
      </c>
      <c r="S1010" s="158" t="e">
        <f t="shared" si="103"/>
        <v>#DIV/0!</v>
      </c>
      <c r="T1010" s="159">
        <f t="shared" si="106"/>
        <v>3.7495203591007273</v>
      </c>
      <c r="V1010" s="159">
        <f t="shared" si="107"/>
        <v>2.2025763387905908</v>
      </c>
      <c r="W1010" s="159">
        <f t="shared" si="108"/>
        <v>3.7495203591007273</v>
      </c>
    </row>
    <row r="1011" spans="1:23" x14ac:dyDescent="0.25">
      <c r="A1011" s="154">
        <v>39875</v>
      </c>
      <c r="B1011" s="155">
        <v>2142.15</v>
      </c>
      <c r="C1011" s="156">
        <v>7.2</v>
      </c>
      <c r="D1011" s="155">
        <v>1.68</v>
      </c>
      <c r="E1011" s="155">
        <v>8</v>
      </c>
      <c r="F1011" s="160"/>
      <c r="G1011" s="160"/>
      <c r="H1011" s="157">
        <f t="shared" si="104"/>
        <v>-1.0403433317780486E-2</v>
      </c>
      <c r="I1011" s="157">
        <f t="shared" si="104"/>
        <v>-3.9999999999999925E-2</v>
      </c>
      <c r="J1011" s="157">
        <f t="shared" si="104"/>
        <v>-2.3255813953488413E-2</v>
      </c>
      <c r="K1011" s="157">
        <f t="shared" si="102"/>
        <v>5.6803170409511106E-2</v>
      </c>
      <c r="L1011" s="157" t="e">
        <f t="shared" si="102"/>
        <v>#DIV/0!</v>
      </c>
      <c r="M1011" s="157" t="e">
        <f t="shared" si="102"/>
        <v>#DIV/0!</v>
      </c>
      <c r="N1011" s="158">
        <f t="shared" si="105"/>
        <v>2.1796619827226618</v>
      </c>
      <c r="O1011" s="158">
        <f t="shared" si="105"/>
        <v>1.2057416267942633</v>
      </c>
      <c r="P1011" s="158">
        <f t="shared" si="105"/>
        <v>0.82816901408450905</v>
      </c>
      <c r="Q1011" s="158">
        <f t="shared" si="103"/>
        <v>1.739130434782604</v>
      </c>
      <c r="R1011" s="158" t="e">
        <f t="shared" si="103"/>
        <v>#DIV/0!</v>
      </c>
      <c r="S1011" s="158" t="e">
        <f t="shared" si="103"/>
        <v>#DIV/0!</v>
      </c>
      <c r="T1011" s="159">
        <f t="shared" si="106"/>
        <v>3.7730410756613764</v>
      </c>
      <c r="V1011" s="159">
        <f t="shared" si="107"/>
        <v>2.1796619827226618</v>
      </c>
      <c r="W1011" s="159">
        <f t="shared" si="108"/>
        <v>3.7730410756613764</v>
      </c>
    </row>
    <row r="1012" spans="1:23" x14ac:dyDescent="0.25">
      <c r="A1012" s="154">
        <v>39876</v>
      </c>
      <c r="B1012" s="155">
        <v>2285.15</v>
      </c>
      <c r="C1012" s="156">
        <v>7.79</v>
      </c>
      <c r="D1012" s="155">
        <v>1.74</v>
      </c>
      <c r="E1012" s="155">
        <v>8.2899999999999991</v>
      </c>
      <c r="F1012" s="160"/>
      <c r="G1012" s="160"/>
      <c r="H1012" s="157">
        <f t="shared" si="104"/>
        <v>6.6755362602992419E-2</v>
      </c>
      <c r="I1012" s="157">
        <f t="shared" si="104"/>
        <v>8.1944444444444375E-2</v>
      </c>
      <c r="J1012" s="157">
        <f t="shared" si="104"/>
        <v>3.5714285714285809E-2</v>
      </c>
      <c r="K1012" s="157">
        <f t="shared" si="102"/>
        <v>3.6249999999999893E-2</v>
      </c>
      <c r="L1012" s="157" t="e">
        <f t="shared" si="102"/>
        <v>#DIV/0!</v>
      </c>
      <c r="M1012" s="157" t="e">
        <f t="shared" si="102"/>
        <v>#DIV/0!</v>
      </c>
      <c r="N1012" s="158">
        <f t="shared" si="105"/>
        <v>2.3251661087312705</v>
      </c>
      <c r="O1012" s="158">
        <f t="shared" si="105"/>
        <v>1.3045454545454598</v>
      </c>
      <c r="P1012" s="158">
        <f t="shared" si="105"/>
        <v>0.85774647887324162</v>
      </c>
      <c r="Q1012" s="158">
        <f t="shared" si="103"/>
        <v>1.8021739130434733</v>
      </c>
      <c r="R1012" s="158" t="e">
        <f t="shared" si="103"/>
        <v>#DIV/0!</v>
      </c>
      <c r="S1012" s="158" t="e">
        <f t="shared" si="103"/>
        <v>#DIV/0!</v>
      </c>
      <c r="T1012" s="159">
        <f t="shared" si="106"/>
        <v>3.9644658464621747</v>
      </c>
      <c r="V1012" s="159">
        <f t="shared" si="107"/>
        <v>2.3251661087312705</v>
      </c>
      <c r="W1012" s="159">
        <f t="shared" si="108"/>
        <v>3.9644658464621747</v>
      </c>
    </row>
    <row r="1013" spans="1:23" x14ac:dyDescent="0.25">
      <c r="A1013" s="154">
        <v>39877</v>
      </c>
      <c r="B1013" s="155">
        <v>2304.92</v>
      </c>
      <c r="C1013" s="156">
        <v>8.0500000000000007</v>
      </c>
      <c r="D1013" s="155">
        <v>1.7</v>
      </c>
      <c r="E1013" s="155">
        <v>8.07</v>
      </c>
      <c r="F1013" s="160"/>
      <c r="G1013" s="160"/>
      <c r="H1013" s="157">
        <f t="shared" si="104"/>
        <v>8.6515108417390962E-3</v>
      </c>
      <c r="I1013" s="157">
        <f t="shared" si="104"/>
        <v>3.3376123234916566E-2</v>
      </c>
      <c r="J1013" s="157">
        <f t="shared" si="104"/>
        <v>-2.2988505747126409E-2</v>
      </c>
      <c r="K1013" s="157">
        <f t="shared" si="102"/>
        <v>-2.6537997587454676E-2</v>
      </c>
      <c r="L1013" s="157" t="e">
        <f t="shared" si="102"/>
        <v>#DIV/0!</v>
      </c>
      <c r="M1013" s="157" t="e">
        <f t="shared" si="102"/>
        <v>#DIV/0!</v>
      </c>
      <c r="N1013" s="158">
        <f t="shared" si="105"/>
        <v>2.3452823085298036</v>
      </c>
      <c r="O1013" s="158">
        <f t="shared" si="105"/>
        <v>1.3480861244019193</v>
      </c>
      <c r="P1013" s="158">
        <f t="shared" si="105"/>
        <v>0.83802816901408672</v>
      </c>
      <c r="Q1013" s="158">
        <f t="shared" si="103"/>
        <v>1.7543478260869518</v>
      </c>
      <c r="R1013" s="158" t="e">
        <f t="shared" si="103"/>
        <v>#DIV/0!</v>
      </c>
      <c r="S1013" s="158" t="e">
        <f t="shared" si="103"/>
        <v>#DIV/0!</v>
      </c>
      <c r="T1013" s="159">
        <f t="shared" si="106"/>
        <v>3.9404621195029579</v>
      </c>
      <c r="V1013" s="159">
        <f t="shared" si="107"/>
        <v>2.3452823085298036</v>
      </c>
      <c r="W1013" s="159">
        <f t="shared" si="108"/>
        <v>3.9404621195029579</v>
      </c>
    </row>
    <row r="1014" spans="1:23" x14ac:dyDescent="0.25">
      <c r="A1014" s="154">
        <v>39878</v>
      </c>
      <c r="B1014" s="155">
        <v>2286.58</v>
      </c>
      <c r="C1014" s="156">
        <v>8.09</v>
      </c>
      <c r="D1014" s="155">
        <v>1.7</v>
      </c>
      <c r="E1014" s="155">
        <v>8.01</v>
      </c>
      <c r="F1014" s="160"/>
      <c r="G1014" s="160"/>
      <c r="H1014" s="157">
        <f t="shared" si="104"/>
        <v>-7.9568922131788566E-3</v>
      </c>
      <c r="I1014" s="157">
        <f t="shared" si="104"/>
        <v>4.9689440993787581E-3</v>
      </c>
      <c r="J1014" s="157">
        <f t="shared" si="104"/>
        <v>0</v>
      </c>
      <c r="K1014" s="157">
        <f t="shared" si="102"/>
        <v>-7.4349442379182396E-3</v>
      </c>
      <c r="L1014" s="157" t="e">
        <f t="shared" si="102"/>
        <v>#DIV/0!</v>
      </c>
      <c r="M1014" s="157" t="e">
        <f t="shared" si="102"/>
        <v>#DIV/0!</v>
      </c>
      <c r="N1014" s="158">
        <f t="shared" si="105"/>
        <v>2.3266211499913565</v>
      </c>
      <c r="O1014" s="158">
        <f t="shared" si="105"/>
        <v>1.3547846889952206</v>
      </c>
      <c r="P1014" s="158">
        <f t="shared" si="105"/>
        <v>0.83802816901408672</v>
      </c>
      <c r="Q1014" s="158">
        <f t="shared" si="103"/>
        <v>1.7413043478260823</v>
      </c>
      <c r="R1014" s="158" t="e">
        <f t="shared" si="103"/>
        <v>#DIV/0!</v>
      </c>
      <c r="S1014" s="158" t="e">
        <f t="shared" si="103"/>
        <v>#DIV/0!</v>
      </c>
      <c r="T1014" s="159">
        <f t="shared" si="106"/>
        <v>3.9341172058353893</v>
      </c>
      <c r="V1014" s="159">
        <f t="shared" si="107"/>
        <v>2.3266211499913565</v>
      </c>
      <c r="W1014" s="159">
        <f t="shared" si="108"/>
        <v>3.9341172058353893</v>
      </c>
    </row>
    <row r="1015" spans="1:23" x14ac:dyDescent="0.25">
      <c r="A1015" s="154">
        <v>39881</v>
      </c>
      <c r="B1015" s="155">
        <v>2202.5300000000002</v>
      </c>
      <c r="C1015" s="156">
        <v>7.69</v>
      </c>
      <c r="D1015" s="155">
        <v>1.67</v>
      </c>
      <c r="E1015" s="155">
        <v>7.58</v>
      </c>
      <c r="F1015" s="160"/>
      <c r="G1015" s="160"/>
      <c r="H1015" s="157">
        <f t="shared" si="104"/>
        <v>-3.6757952925329462E-2</v>
      </c>
      <c r="I1015" s="157">
        <f t="shared" si="104"/>
        <v>-4.9443757725587067E-2</v>
      </c>
      <c r="J1015" s="157">
        <f t="shared" si="104"/>
        <v>-1.764705882352946E-2</v>
      </c>
      <c r="K1015" s="157">
        <f t="shared" si="102"/>
        <v>-5.3682896379525613E-2</v>
      </c>
      <c r="L1015" s="157" t="e">
        <f t="shared" si="102"/>
        <v>#DIV/0!</v>
      </c>
      <c r="M1015" s="157" t="e">
        <f t="shared" si="102"/>
        <v>#DIV/0!</v>
      </c>
      <c r="N1015" s="158">
        <f t="shared" si="105"/>
        <v>2.2410993192848983</v>
      </c>
      <c r="O1015" s="158">
        <f t="shared" si="105"/>
        <v>1.2877990430622062</v>
      </c>
      <c r="P1015" s="158">
        <f t="shared" si="105"/>
        <v>0.82323943661972043</v>
      </c>
      <c r="Q1015" s="158">
        <f t="shared" si="103"/>
        <v>1.6478260869565173</v>
      </c>
      <c r="R1015" s="158" t="e">
        <f t="shared" si="103"/>
        <v>#DIV/0!</v>
      </c>
      <c r="S1015" s="158" t="e">
        <f t="shared" si="103"/>
        <v>#DIV/0!</v>
      </c>
      <c r="T1015" s="159">
        <f t="shared" si="106"/>
        <v>3.7588645666384441</v>
      </c>
      <c r="V1015" s="159">
        <f t="shared" si="107"/>
        <v>2.2410993192848983</v>
      </c>
      <c r="W1015" s="159">
        <f t="shared" si="108"/>
        <v>3.7588645666384441</v>
      </c>
    </row>
    <row r="1016" spans="1:23" x14ac:dyDescent="0.25">
      <c r="A1016" s="154">
        <v>39882</v>
      </c>
      <c r="B1016" s="155">
        <v>2240.7800000000002</v>
      </c>
      <c r="C1016" s="156">
        <v>7.64</v>
      </c>
      <c r="D1016" s="155">
        <v>1.65</v>
      </c>
      <c r="E1016" s="155">
        <v>8.0399999999999991</v>
      </c>
      <c r="F1016" s="160"/>
      <c r="G1016" s="160"/>
      <c r="H1016" s="157">
        <f t="shared" si="104"/>
        <v>1.7366392285235621E-2</v>
      </c>
      <c r="I1016" s="157">
        <f t="shared" si="104"/>
        <v>-6.5019505851756643E-3</v>
      </c>
      <c r="J1016" s="157">
        <f t="shared" si="104"/>
        <v>-1.19760479041916E-2</v>
      </c>
      <c r="K1016" s="157">
        <f t="shared" si="102"/>
        <v>6.0686015831134421E-2</v>
      </c>
      <c r="L1016" s="157" t="e">
        <f t="shared" si="102"/>
        <v>#DIV/0!</v>
      </c>
      <c r="M1016" s="157" t="e">
        <f t="shared" si="102"/>
        <v>#DIV/0!</v>
      </c>
      <c r="N1016" s="158">
        <f t="shared" si="105"/>
        <v>2.2800191292137741</v>
      </c>
      <c r="O1016" s="158">
        <f t="shared" si="105"/>
        <v>1.2794258373205791</v>
      </c>
      <c r="P1016" s="158">
        <f t="shared" si="105"/>
        <v>0.81338028169014298</v>
      </c>
      <c r="Q1016" s="158">
        <f t="shared" si="103"/>
        <v>1.7478260869565168</v>
      </c>
      <c r="R1016" s="158" t="e">
        <f t="shared" si="103"/>
        <v>#DIV/0!</v>
      </c>
      <c r="S1016" s="158" t="e">
        <f t="shared" si="103"/>
        <v>#DIV/0!</v>
      </c>
      <c r="T1016" s="159">
        <f t="shared" si="106"/>
        <v>3.8406322059672391</v>
      </c>
      <c r="V1016" s="159">
        <f t="shared" si="107"/>
        <v>2.2800191292137741</v>
      </c>
      <c r="W1016" s="159">
        <f t="shared" si="108"/>
        <v>3.8406322059672391</v>
      </c>
    </row>
    <row r="1017" spans="1:23" x14ac:dyDescent="0.25">
      <c r="A1017" s="154">
        <v>39883</v>
      </c>
      <c r="B1017" s="155">
        <v>2220.38</v>
      </c>
      <c r="C1017" s="156">
        <v>7.48</v>
      </c>
      <c r="D1017" s="155">
        <v>1.63</v>
      </c>
      <c r="E1017" s="155">
        <v>7.91</v>
      </c>
      <c r="F1017" s="160"/>
      <c r="G1017" s="160"/>
      <c r="H1017" s="157">
        <f t="shared" si="104"/>
        <v>-9.1039727237837154E-3</v>
      </c>
      <c r="I1017" s="157">
        <f t="shared" si="104"/>
        <v>-2.0942408376963262E-2</v>
      </c>
      <c r="J1017" s="157">
        <f t="shared" si="104"/>
        <v>-1.2121212121212088E-2</v>
      </c>
      <c r="K1017" s="157">
        <f t="shared" si="102"/>
        <v>-1.6169154228855565E-2</v>
      </c>
      <c r="L1017" s="157" t="e">
        <f t="shared" si="102"/>
        <v>#DIV/0!</v>
      </c>
      <c r="M1017" s="157" t="e">
        <f t="shared" si="102"/>
        <v>#DIV/0!</v>
      </c>
      <c r="N1017" s="158">
        <f t="shared" si="105"/>
        <v>2.2592618972517067</v>
      </c>
      <c r="O1017" s="158">
        <f t="shared" si="105"/>
        <v>1.2526315789473734</v>
      </c>
      <c r="P1017" s="158">
        <f t="shared" si="105"/>
        <v>0.80352112676056553</v>
      </c>
      <c r="Q1017" s="158">
        <f t="shared" si="103"/>
        <v>1.7195652173912996</v>
      </c>
      <c r="R1017" s="158" t="e">
        <f t="shared" si="103"/>
        <v>#DIV/0!</v>
      </c>
      <c r="S1017" s="158" t="e">
        <f t="shared" si="103"/>
        <v>#DIV/0!</v>
      </c>
      <c r="T1017" s="159">
        <f t="shared" si="106"/>
        <v>3.775717923099239</v>
      </c>
      <c r="V1017" s="159">
        <f t="shared" si="107"/>
        <v>2.2592618972517067</v>
      </c>
      <c r="W1017" s="159">
        <f t="shared" si="108"/>
        <v>3.775717923099239</v>
      </c>
    </row>
    <row r="1018" spans="1:23" x14ac:dyDescent="0.25">
      <c r="A1018" s="154">
        <v>39884</v>
      </c>
      <c r="B1018" s="155">
        <v>2215.6999999999998</v>
      </c>
      <c r="C1018" s="156">
        <v>7.35</v>
      </c>
      <c r="D1018" s="155">
        <v>1.6</v>
      </c>
      <c r="E1018" s="155">
        <v>8.01</v>
      </c>
      <c r="F1018" s="160"/>
      <c r="G1018" s="160"/>
      <c r="H1018" s="157">
        <f t="shared" si="104"/>
        <v>-2.1077473225304955E-3</v>
      </c>
      <c r="I1018" s="157">
        <f t="shared" si="104"/>
        <v>-1.7379679144385096E-2</v>
      </c>
      <c r="J1018" s="157">
        <f t="shared" si="104"/>
        <v>-1.8404907975460016E-2</v>
      </c>
      <c r="K1018" s="157">
        <f t="shared" si="102"/>
        <v>1.2642225031605614E-2</v>
      </c>
      <c r="L1018" s="157" t="e">
        <f t="shared" si="102"/>
        <v>#DIV/0!</v>
      </c>
      <c r="M1018" s="157" t="e">
        <f t="shared" si="102"/>
        <v>#DIV/0!</v>
      </c>
      <c r="N1018" s="158">
        <f t="shared" si="105"/>
        <v>2.2544999440368794</v>
      </c>
      <c r="O1018" s="158">
        <f t="shared" si="105"/>
        <v>1.2308612440191435</v>
      </c>
      <c r="P1018" s="158">
        <f t="shared" si="105"/>
        <v>0.78873239436619935</v>
      </c>
      <c r="Q1018" s="158">
        <f t="shared" si="103"/>
        <v>1.7413043478260823</v>
      </c>
      <c r="R1018" s="158" t="e">
        <f t="shared" si="103"/>
        <v>#DIV/0!</v>
      </c>
      <c r="S1018" s="158" t="e">
        <f t="shared" si="103"/>
        <v>#DIV/0!</v>
      </c>
      <c r="T1018" s="159">
        <f t="shared" si="106"/>
        <v>3.7608979862114253</v>
      </c>
      <c r="V1018" s="159">
        <f t="shared" si="107"/>
        <v>2.2544999440368794</v>
      </c>
      <c r="W1018" s="159">
        <f t="shared" si="108"/>
        <v>3.7608979862114253</v>
      </c>
    </row>
    <row r="1019" spans="1:23" x14ac:dyDescent="0.25">
      <c r="A1019" s="154">
        <v>39885</v>
      </c>
      <c r="B1019" s="155">
        <v>2205.42</v>
      </c>
      <c r="C1019" s="156">
        <v>7.3</v>
      </c>
      <c r="D1019" s="155">
        <v>1.65</v>
      </c>
      <c r="E1019" s="155">
        <v>8.02</v>
      </c>
      <c r="F1019" s="160"/>
      <c r="G1019" s="160"/>
      <c r="H1019" s="157">
        <f t="shared" si="104"/>
        <v>-4.6396172767070309E-3</v>
      </c>
      <c r="I1019" s="157">
        <f t="shared" si="104"/>
        <v>-6.8027210884353817E-3</v>
      </c>
      <c r="J1019" s="157">
        <f t="shared" si="104"/>
        <v>3.1249999999999778E-2</v>
      </c>
      <c r="K1019" s="157">
        <f t="shared" si="102"/>
        <v>1.2484394506866447E-3</v>
      </c>
      <c r="L1019" s="157" t="e">
        <f t="shared" si="102"/>
        <v>#DIV/0!</v>
      </c>
      <c r="M1019" s="157" t="e">
        <f t="shared" si="102"/>
        <v>#DIV/0!</v>
      </c>
      <c r="N1019" s="158">
        <f t="shared" si="105"/>
        <v>2.2440399271461908</v>
      </c>
      <c r="O1019" s="158">
        <f t="shared" si="105"/>
        <v>1.2224880382775167</v>
      </c>
      <c r="P1019" s="158">
        <f t="shared" si="105"/>
        <v>0.81338028169014287</v>
      </c>
      <c r="Q1019" s="158">
        <f t="shared" si="103"/>
        <v>1.7434782608695607</v>
      </c>
      <c r="R1019" s="158" t="e">
        <f t="shared" si="103"/>
        <v>#DIV/0!</v>
      </c>
      <c r="S1019" s="158" t="e">
        <f t="shared" si="103"/>
        <v>#DIV/0!</v>
      </c>
      <c r="T1019" s="159">
        <f t="shared" si="106"/>
        <v>3.7793465808372204</v>
      </c>
      <c r="V1019" s="159">
        <f t="shared" si="107"/>
        <v>2.2440399271461908</v>
      </c>
      <c r="W1019" s="159">
        <f t="shared" si="108"/>
        <v>3.7793465808372204</v>
      </c>
    </row>
    <row r="1020" spans="1:23" x14ac:dyDescent="0.25">
      <c r="A1020" s="154">
        <v>39888</v>
      </c>
      <c r="B1020" s="155">
        <v>2241.61</v>
      </c>
      <c r="C1020" s="156">
        <v>7.45</v>
      </c>
      <c r="D1020" s="155">
        <v>1.65</v>
      </c>
      <c r="E1020" s="155">
        <v>8.08</v>
      </c>
      <c r="F1020" s="160"/>
      <c r="G1020" s="160"/>
      <c r="H1020" s="157">
        <f t="shared" si="104"/>
        <v>1.640957277978794E-2</v>
      </c>
      <c r="I1020" s="157">
        <f t="shared" si="104"/>
        <v>2.0547945205479534E-2</v>
      </c>
      <c r="J1020" s="157">
        <f t="shared" si="104"/>
        <v>0</v>
      </c>
      <c r="K1020" s="157">
        <f t="shared" si="102"/>
        <v>7.4812967581048273E-3</v>
      </c>
      <c r="L1020" s="157" t="e">
        <f t="shared" si="102"/>
        <v>#DIV/0!</v>
      </c>
      <c r="M1020" s="157" t="e">
        <f t="shared" si="102"/>
        <v>#DIV/0!</v>
      </c>
      <c r="N1020" s="158">
        <f t="shared" si="105"/>
        <v>2.2808636636514463</v>
      </c>
      <c r="O1020" s="158">
        <f t="shared" si="105"/>
        <v>1.2476076555023974</v>
      </c>
      <c r="P1020" s="158">
        <f t="shared" si="105"/>
        <v>0.81338028169014287</v>
      </c>
      <c r="Q1020" s="158">
        <f t="shared" si="103"/>
        <v>1.7565217391304304</v>
      </c>
      <c r="R1020" s="158" t="e">
        <f t="shared" si="103"/>
        <v>#DIV/0!</v>
      </c>
      <c r="S1020" s="158" t="e">
        <f t="shared" si="103"/>
        <v>#DIV/0!</v>
      </c>
      <c r="T1020" s="159">
        <f t="shared" si="106"/>
        <v>3.8175096763229708</v>
      </c>
      <c r="V1020" s="159">
        <f t="shared" si="107"/>
        <v>2.2808636636514463</v>
      </c>
      <c r="W1020" s="159">
        <f t="shared" si="108"/>
        <v>3.8175096763229708</v>
      </c>
    </row>
    <row r="1021" spans="1:23" x14ac:dyDescent="0.25">
      <c r="A1021" s="154">
        <v>39889</v>
      </c>
      <c r="B1021" s="155">
        <v>2322.4</v>
      </c>
      <c r="C1021" s="156">
        <v>7.68</v>
      </c>
      <c r="D1021" s="155">
        <v>1.69</v>
      </c>
      <c r="E1021" s="155">
        <v>8.31</v>
      </c>
      <c r="F1021" s="160"/>
      <c r="G1021" s="160"/>
      <c r="H1021" s="157">
        <f t="shared" si="104"/>
        <v>3.6041059774001738E-2</v>
      </c>
      <c r="I1021" s="157">
        <f t="shared" si="104"/>
        <v>3.0872483221476399E-2</v>
      </c>
      <c r="J1021" s="157">
        <f t="shared" si="104"/>
        <v>2.4242424242424176E-2</v>
      </c>
      <c r="K1021" s="157">
        <f t="shared" si="102"/>
        <v>2.8465346534653602E-2</v>
      </c>
      <c r="L1021" s="157" t="e">
        <f t="shared" si="102"/>
        <v>#DIV/0!</v>
      </c>
      <c r="M1021" s="157" t="e">
        <f t="shared" si="102"/>
        <v>#DIV/0!</v>
      </c>
      <c r="N1021" s="158">
        <f t="shared" si="105"/>
        <v>2.3630684072894566</v>
      </c>
      <c r="O1021" s="158">
        <f t="shared" si="105"/>
        <v>1.2861244019138807</v>
      </c>
      <c r="P1021" s="158">
        <f t="shared" si="105"/>
        <v>0.83309859154929777</v>
      </c>
      <c r="Q1021" s="158">
        <f t="shared" si="103"/>
        <v>1.8065217391304305</v>
      </c>
      <c r="R1021" s="158" t="e">
        <f t="shared" si="103"/>
        <v>#DIV/0!</v>
      </c>
      <c r="S1021" s="158" t="e">
        <f t="shared" si="103"/>
        <v>#DIV/0!</v>
      </c>
      <c r="T1021" s="159">
        <f t="shared" si="106"/>
        <v>3.9257447325936088</v>
      </c>
      <c r="V1021" s="159">
        <f t="shared" si="107"/>
        <v>2.3630684072894566</v>
      </c>
      <c r="W1021" s="159">
        <f t="shared" si="108"/>
        <v>3.9257447325936088</v>
      </c>
    </row>
    <row r="1022" spans="1:23" x14ac:dyDescent="0.25">
      <c r="A1022" s="154">
        <v>39890</v>
      </c>
      <c r="B1022" s="155">
        <v>2332.65</v>
      </c>
      <c r="C1022" s="156">
        <v>7.62</v>
      </c>
      <c r="D1022" s="155">
        <v>1.72</v>
      </c>
      <c r="E1022" s="155">
        <v>8.5399999999999991</v>
      </c>
      <c r="F1022" s="160"/>
      <c r="G1022" s="160"/>
      <c r="H1022" s="157">
        <f t="shared" si="104"/>
        <v>4.4135377196004022E-3</v>
      </c>
      <c r="I1022" s="157">
        <f t="shared" si="104"/>
        <v>-7.8125E-3</v>
      </c>
      <c r="J1022" s="157">
        <f t="shared" si="104"/>
        <v>1.7751479289940919E-2</v>
      </c>
      <c r="K1022" s="157">
        <f t="shared" si="102"/>
        <v>2.7677496991576289E-2</v>
      </c>
      <c r="L1022" s="157" t="e">
        <f t="shared" si="102"/>
        <v>#DIV/0!</v>
      </c>
      <c r="M1022" s="157" t="e">
        <f t="shared" si="102"/>
        <v>#DIV/0!</v>
      </c>
      <c r="N1022" s="158">
        <f t="shared" si="105"/>
        <v>2.3734978988390245</v>
      </c>
      <c r="O1022" s="158">
        <f t="shared" si="105"/>
        <v>1.2760765550239286</v>
      </c>
      <c r="P1022" s="158">
        <f t="shared" si="105"/>
        <v>0.84788732394366406</v>
      </c>
      <c r="Q1022" s="158">
        <f t="shared" si="103"/>
        <v>1.8565217391304301</v>
      </c>
      <c r="R1022" s="158" t="e">
        <f t="shared" si="103"/>
        <v>#DIV/0!</v>
      </c>
      <c r="S1022" s="158" t="e">
        <f t="shared" si="103"/>
        <v>#DIV/0!</v>
      </c>
      <c r="T1022" s="159">
        <f t="shared" si="106"/>
        <v>3.9804856180980228</v>
      </c>
      <c r="V1022" s="159">
        <f t="shared" si="107"/>
        <v>2.3734978988390245</v>
      </c>
      <c r="W1022" s="159">
        <f t="shared" si="108"/>
        <v>3.9804856180980228</v>
      </c>
    </row>
    <row r="1023" spans="1:23" x14ac:dyDescent="0.25">
      <c r="A1023" s="154">
        <v>39891</v>
      </c>
      <c r="B1023" s="155">
        <v>2382.56</v>
      </c>
      <c r="C1023" s="156">
        <v>7.72</v>
      </c>
      <c r="D1023" s="155">
        <v>1.81</v>
      </c>
      <c r="E1023" s="155">
        <v>8.5500000000000007</v>
      </c>
      <c r="F1023" s="160"/>
      <c r="G1023" s="160"/>
      <c r="H1023" s="157">
        <f t="shared" si="104"/>
        <v>2.1396266049342971E-2</v>
      </c>
      <c r="I1023" s="157">
        <f t="shared" si="104"/>
        <v>1.3123359580052396E-2</v>
      </c>
      <c r="J1023" s="157">
        <f t="shared" si="104"/>
        <v>5.232558139534893E-2</v>
      </c>
      <c r="K1023" s="157">
        <f t="shared" si="104"/>
        <v>1.1709601873537423E-3</v>
      </c>
      <c r="L1023" s="157" t="e">
        <f t="shared" si="104"/>
        <v>#DIV/0!</v>
      </c>
      <c r="M1023" s="157" t="e">
        <f t="shared" si="104"/>
        <v>#DIV/0!</v>
      </c>
      <c r="N1023" s="158">
        <f t="shared" si="105"/>
        <v>2.4242818913501409</v>
      </c>
      <c r="O1023" s="158">
        <f t="shared" si="105"/>
        <v>1.2928229665071822</v>
      </c>
      <c r="P1023" s="158">
        <f t="shared" si="105"/>
        <v>0.89225352112676282</v>
      </c>
      <c r="Q1023" s="158">
        <f t="shared" si="105"/>
        <v>1.8586956521739084</v>
      </c>
      <c r="R1023" s="158" t="e">
        <f t="shared" si="105"/>
        <v>#DIV/0!</v>
      </c>
      <c r="S1023" s="158" t="e">
        <f t="shared" si="105"/>
        <v>#DIV/0!</v>
      </c>
      <c r="T1023" s="159">
        <f t="shared" si="106"/>
        <v>4.0437721398078539</v>
      </c>
      <c r="V1023" s="159">
        <f t="shared" si="107"/>
        <v>2.4242818913501409</v>
      </c>
      <c r="W1023" s="159">
        <f t="shared" si="108"/>
        <v>4.0437721398078539</v>
      </c>
    </row>
    <row r="1024" spans="1:23" x14ac:dyDescent="0.25">
      <c r="A1024" s="154">
        <v>39892</v>
      </c>
      <c r="B1024" s="155">
        <v>2379.84</v>
      </c>
      <c r="C1024" s="156">
        <v>7.6</v>
      </c>
      <c r="D1024" s="155">
        <v>1.79</v>
      </c>
      <c r="E1024" s="155">
        <v>8.2799999999999994</v>
      </c>
      <c r="F1024" s="160"/>
      <c r="G1024" s="160"/>
      <c r="H1024" s="157">
        <f t="shared" ref="H1024:M1066" si="109">B1024/B1023-1</f>
        <v>-1.1416291719830163E-3</v>
      </c>
      <c r="I1024" s="157">
        <f t="shared" si="109"/>
        <v>-1.5544041450777257E-2</v>
      </c>
      <c r="J1024" s="157">
        <f t="shared" si="109"/>
        <v>-1.1049723756906049E-2</v>
      </c>
      <c r="K1024" s="157">
        <f t="shared" si="109"/>
        <v>-3.1578947368421262E-2</v>
      </c>
      <c r="L1024" s="157" t="e">
        <f t="shared" si="109"/>
        <v>#DIV/0!</v>
      </c>
      <c r="M1024" s="157" t="e">
        <f t="shared" si="109"/>
        <v>#DIV/0!</v>
      </c>
      <c r="N1024" s="158">
        <f t="shared" ref="N1024:S1066" si="110">N1023*(1+H1024)</f>
        <v>2.4215142604218656</v>
      </c>
      <c r="O1024" s="158">
        <f t="shared" si="110"/>
        <v>1.2727272727272778</v>
      </c>
      <c r="P1024" s="158">
        <f t="shared" si="110"/>
        <v>0.88239436619718536</v>
      </c>
      <c r="Q1024" s="158">
        <f t="shared" si="110"/>
        <v>1.7999999999999952</v>
      </c>
      <c r="R1024" s="158" t="e">
        <f t="shared" si="110"/>
        <v>#DIV/0!</v>
      </c>
      <c r="S1024" s="158" t="e">
        <f t="shared" si="110"/>
        <v>#DIV/0!</v>
      </c>
      <c r="T1024" s="159">
        <f t="shared" si="106"/>
        <v>3.9551216389244583</v>
      </c>
      <c r="V1024" s="159">
        <f t="shared" si="107"/>
        <v>2.4215142604218656</v>
      </c>
      <c r="W1024" s="159">
        <f t="shared" si="108"/>
        <v>3.9551216389244583</v>
      </c>
    </row>
    <row r="1025" spans="1:23" x14ac:dyDescent="0.25">
      <c r="A1025" s="154">
        <v>39895</v>
      </c>
      <c r="B1025" s="155">
        <v>2439.4</v>
      </c>
      <c r="C1025" s="156">
        <v>7.82</v>
      </c>
      <c r="D1025" s="155">
        <v>1.83</v>
      </c>
      <c r="E1025" s="155">
        <v>8.2799999999999994</v>
      </c>
      <c r="F1025" s="160"/>
      <c r="G1025" s="160"/>
      <c r="H1025" s="157">
        <f t="shared" si="109"/>
        <v>2.5026892564205871E-2</v>
      </c>
      <c r="I1025" s="157">
        <f t="shared" si="109"/>
        <v>2.8947368421052611E-2</v>
      </c>
      <c r="J1025" s="157">
        <f t="shared" si="109"/>
        <v>2.2346368715083775E-2</v>
      </c>
      <c r="K1025" s="157">
        <f t="shared" si="109"/>
        <v>0</v>
      </c>
      <c r="L1025" s="157" t="e">
        <f t="shared" si="109"/>
        <v>#DIV/0!</v>
      </c>
      <c r="M1025" s="157" t="e">
        <f t="shared" si="109"/>
        <v>#DIV/0!</v>
      </c>
      <c r="N1025" s="158">
        <f t="shared" si="110"/>
        <v>2.4821172376601361</v>
      </c>
      <c r="O1025" s="158">
        <f t="shared" si="110"/>
        <v>1.3095693779904358</v>
      </c>
      <c r="P1025" s="158">
        <f t="shared" si="110"/>
        <v>0.90211267605634038</v>
      </c>
      <c r="Q1025" s="158">
        <f t="shared" si="110"/>
        <v>1.7999999999999952</v>
      </c>
      <c r="R1025" s="158" t="e">
        <f t="shared" si="110"/>
        <v>#DIV/0!</v>
      </c>
      <c r="S1025" s="158" t="e">
        <f t="shared" si="110"/>
        <v>#DIV/0!</v>
      </c>
      <c r="T1025" s="159">
        <f t="shared" si="106"/>
        <v>4.011682054046771</v>
      </c>
      <c r="V1025" s="159">
        <f t="shared" si="107"/>
        <v>2.4821172376601361</v>
      </c>
      <c r="W1025" s="159">
        <f t="shared" si="108"/>
        <v>4.011682054046771</v>
      </c>
    </row>
    <row r="1026" spans="1:23" x14ac:dyDescent="0.25">
      <c r="A1026" s="154">
        <v>39896</v>
      </c>
      <c r="B1026" s="155">
        <v>2451.7800000000002</v>
      </c>
      <c r="C1026" s="156">
        <v>7.8</v>
      </c>
      <c r="D1026" s="155">
        <v>1.8</v>
      </c>
      <c r="E1026" s="155">
        <v>8.3800000000000008</v>
      </c>
      <c r="F1026" s="160"/>
      <c r="G1026" s="160"/>
      <c r="H1026" s="157">
        <f t="shared" si="109"/>
        <v>5.0750184471590742E-3</v>
      </c>
      <c r="I1026" s="157">
        <f t="shared" si="109"/>
        <v>-2.5575447570332921E-3</v>
      </c>
      <c r="J1026" s="157">
        <f t="shared" si="109"/>
        <v>-1.6393442622950838E-2</v>
      </c>
      <c r="K1026" s="157">
        <f t="shared" si="109"/>
        <v>1.2077294685990614E-2</v>
      </c>
      <c r="L1026" s="157" t="e">
        <f t="shared" si="109"/>
        <v>#DIV/0!</v>
      </c>
      <c r="M1026" s="157" t="e">
        <f t="shared" si="109"/>
        <v>#DIV/0!</v>
      </c>
      <c r="N1026" s="158">
        <f t="shared" si="110"/>
        <v>2.4947140284292728</v>
      </c>
      <c r="O1026" s="158">
        <f t="shared" si="110"/>
        <v>1.3062200956937851</v>
      </c>
      <c r="P1026" s="158">
        <f t="shared" si="110"/>
        <v>0.88732394366197409</v>
      </c>
      <c r="Q1026" s="158">
        <f t="shared" si="110"/>
        <v>1.8217391304347783</v>
      </c>
      <c r="R1026" s="158" t="e">
        <f t="shared" si="110"/>
        <v>#DIV/0!</v>
      </c>
      <c r="S1026" s="158" t="e">
        <f t="shared" si="110"/>
        <v>#DIV/0!</v>
      </c>
      <c r="T1026" s="159">
        <f t="shared" si="106"/>
        <v>4.0152831697905373</v>
      </c>
      <c r="V1026" s="159">
        <f t="shared" si="107"/>
        <v>2.4947140284292728</v>
      </c>
      <c r="W1026" s="159">
        <f t="shared" si="108"/>
        <v>4.0152831697905373</v>
      </c>
    </row>
    <row r="1027" spans="1:23" x14ac:dyDescent="0.25">
      <c r="A1027" s="154">
        <v>39897</v>
      </c>
      <c r="B1027" s="155">
        <v>2401.33</v>
      </c>
      <c r="C1027" s="156">
        <v>7.69</v>
      </c>
      <c r="D1027" s="155">
        <v>1.74</v>
      </c>
      <c r="E1027" s="155">
        <v>8.4499999999999993</v>
      </c>
      <c r="F1027" s="160"/>
      <c r="G1027" s="160"/>
      <c r="H1027" s="157">
        <f t="shared" si="109"/>
        <v>-2.0576886996386379E-2</v>
      </c>
      <c r="I1027" s="157">
        <f t="shared" si="109"/>
        <v>-1.4102564102564052E-2</v>
      </c>
      <c r="J1027" s="157">
        <f t="shared" si="109"/>
        <v>-3.3333333333333326E-2</v>
      </c>
      <c r="K1027" s="157">
        <f t="shared" si="109"/>
        <v>8.3532219570403576E-3</v>
      </c>
      <c r="L1027" s="157" t="e">
        <f t="shared" si="109"/>
        <v>#DIV/0!</v>
      </c>
      <c r="M1027" s="157" t="e">
        <f t="shared" si="109"/>
        <v>#DIV/0!</v>
      </c>
      <c r="N1027" s="158">
        <f t="shared" si="110"/>
        <v>2.4433805797779837</v>
      </c>
      <c r="O1027" s="158">
        <f t="shared" si="110"/>
        <v>1.2877990430622062</v>
      </c>
      <c r="P1027" s="158">
        <f t="shared" si="110"/>
        <v>0.85774647887324162</v>
      </c>
      <c r="Q1027" s="158">
        <f t="shared" si="110"/>
        <v>1.8369565217391257</v>
      </c>
      <c r="R1027" s="158" t="e">
        <f t="shared" si="110"/>
        <v>#DIV/0!</v>
      </c>
      <c r="S1027" s="158" t="e">
        <f t="shared" si="110"/>
        <v>#DIV/0!</v>
      </c>
      <c r="T1027" s="159">
        <f t="shared" si="106"/>
        <v>3.9825020436745735</v>
      </c>
      <c r="V1027" s="159">
        <f t="shared" si="107"/>
        <v>2.4433805797779837</v>
      </c>
      <c r="W1027" s="159">
        <f t="shared" si="108"/>
        <v>3.9825020436745735</v>
      </c>
    </row>
    <row r="1028" spans="1:23" x14ac:dyDescent="0.25">
      <c r="A1028" s="154">
        <v>39898</v>
      </c>
      <c r="B1028" s="155">
        <v>2479.79</v>
      </c>
      <c r="C1028" s="156">
        <v>8.2200000000000006</v>
      </c>
      <c r="D1028" s="155">
        <v>1.75</v>
      </c>
      <c r="E1028" s="155">
        <v>8.76</v>
      </c>
      <c r="F1028" s="160"/>
      <c r="G1028" s="160"/>
      <c r="H1028" s="157">
        <f t="shared" si="109"/>
        <v>3.2673560068795293E-2</v>
      </c>
      <c r="I1028" s="157">
        <f t="shared" si="109"/>
        <v>6.8920676202860909E-2</v>
      </c>
      <c r="J1028" s="157">
        <f t="shared" si="109"/>
        <v>5.7471264367816577E-3</v>
      </c>
      <c r="K1028" s="157">
        <f t="shared" si="109"/>
        <v>3.6686390532544522E-2</v>
      </c>
      <c r="L1028" s="157" t="e">
        <f t="shared" si="109"/>
        <v>#DIV/0!</v>
      </c>
      <c r="M1028" s="157" t="e">
        <f t="shared" si="109"/>
        <v>#DIV/0!</v>
      </c>
      <c r="N1028" s="158">
        <f t="shared" si="110"/>
        <v>2.5232145219222875</v>
      </c>
      <c r="O1028" s="158">
        <f t="shared" si="110"/>
        <v>1.3765550239234505</v>
      </c>
      <c r="P1028" s="158">
        <f t="shared" si="110"/>
        <v>0.86267605633803046</v>
      </c>
      <c r="Q1028" s="158">
        <f t="shared" si="110"/>
        <v>1.904347826086952</v>
      </c>
      <c r="R1028" s="158" t="e">
        <f t="shared" si="110"/>
        <v>#DIV/0!</v>
      </c>
      <c r="S1028" s="158" t="e">
        <f t="shared" si="110"/>
        <v>#DIV/0!</v>
      </c>
      <c r="T1028" s="159">
        <f t="shared" si="106"/>
        <v>4.1435789063484334</v>
      </c>
      <c r="V1028" s="159">
        <f t="shared" si="107"/>
        <v>2.5232145219222875</v>
      </c>
      <c r="W1028" s="159">
        <f t="shared" si="108"/>
        <v>4.1435789063484334</v>
      </c>
    </row>
    <row r="1029" spans="1:23" x14ac:dyDescent="0.25">
      <c r="A1029" s="154">
        <v>39899</v>
      </c>
      <c r="B1029" s="155">
        <v>2498.9299999999998</v>
      </c>
      <c r="C1029" s="156">
        <v>8.17</v>
      </c>
      <c r="D1029" s="155">
        <v>1.73</v>
      </c>
      <c r="E1029" s="155">
        <v>8.68</v>
      </c>
      <c r="F1029" s="160"/>
      <c r="G1029" s="160"/>
      <c r="H1029" s="157">
        <f t="shared" si="109"/>
        <v>7.7183955092972045E-3</v>
      </c>
      <c r="I1029" s="157">
        <f t="shared" si="109"/>
        <v>-6.0827250608272987E-3</v>
      </c>
      <c r="J1029" s="157">
        <f t="shared" si="109"/>
        <v>-1.1428571428571455E-2</v>
      </c>
      <c r="K1029" s="157">
        <f t="shared" si="109"/>
        <v>-9.1324200913242004E-3</v>
      </c>
      <c r="L1029" s="157" t="e">
        <f t="shared" si="109"/>
        <v>#DIV/0!</v>
      </c>
      <c r="M1029" s="157" t="e">
        <f t="shared" si="109"/>
        <v>#DIV/0!</v>
      </c>
      <c r="N1029" s="158">
        <f t="shared" si="110"/>
        <v>2.5426896895572861</v>
      </c>
      <c r="O1029" s="158">
        <f t="shared" si="110"/>
        <v>1.3681818181818237</v>
      </c>
      <c r="P1029" s="158">
        <f t="shared" si="110"/>
        <v>0.8528169014084529</v>
      </c>
      <c r="Q1029" s="158">
        <f t="shared" si="110"/>
        <v>1.886956521739126</v>
      </c>
      <c r="R1029" s="158" t="e">
        <f t="shared" si="110"/>
        <v>#DIV/0!</v>
      </c>
      <c r="S1029" s="158" t="e">
        <f t="shared" si="110"/>
        <v>#DIV/0!</v>
      </c>
      <c r="T1029" s="159">
        <f t="shared" si="106"/>
        <v>4.1079552413294023</v>
      </c>
      <c r="V1029" s="159">
        <f t="shared" si="107"/>
        <v>2.5426896895572861</v>
      </c>
      <c r="W1029" s="159">
        <f t="shared" si="108"/>
        <v>4.1079552413294023</v>
      </c>
    </row>
    <row r="1030" spans="1:23" x14ac:dyDescent="0.25">
      <c r="A1030" s="154">
        <v>39902</v>
      </c>
      <c r="B1030" s="155">
        <v>2484.4899999999998</v>
      </c>
      <c r="C1030" s="156">
        <v>8.1999999999999993</v>
      </c>
      <c r="D1030" s="155">
        <v>1.74</v>
      </c>
      <c r="E1030" s="155">
        <v>8.6</v>
      </c>
      <c r="F1030" s="160"/>
      <c r="G1030" s="160"/>
      <c r="H1030" s="157">
        <f t="shared" si="109"/>
        <v>-5.7784731865238026E-3</v>
      </c>
      <c r="I1030" s="157">
        <f t="shared" si="109"/>
        <v>3.6719706242349659E-3</v>
      </c>
      <c r="J1030" s="157">
        <f t="shared" si="109"/>
        <v>5.7803468208093012E-3</v>
      </c>
      <c r="K1030" s="157">
        <f t="shared" si="109"/>
        <v>-9.2165898617511122E-3</v>
      </c>
      <c r="L1030" s="157" t="e">
        <f t="shared" si="109"/>
        <v>#DIV/0!</v>
      </c>
      <c r="M1030" s="157" t="e">
        <f t="shared" si="109"/>
        <v>#DIV/0!</v>
      </c>
      <c r="N1030" s="158">
        <f t="shared" si="110"/>
        <v>2.5279968253645286</v>
      </c>
      <c r="O1030" s="158">
        <f t="shared" si="110"/>
        <v>1.3732057416267998</v>
      </c>
      <c r="P1030" s="158">
        <f t="shared" si="110"/>
        <v>0.85774647887324174</v>
      </c>
      <c r="Q1030" s="158">
        <f t="shared" si="110"/>
        <v>1.8695652173913</v>
      </c>
      <c r="R1030" s="158" t="e">
        <f t="shared" si="110"/>
        <v>#DIV/0!</v>
      </c>
      <c r="S1030" s="158" t="e">
        <f t="shared" si="110"/>
        <v>#DIV/0!</v>
      </c>
      <c r="T1030" s="159">
        <f t="shared" ref="T1030:T1093" si="111">SUM(O1030:Q1030)</f>
        <v>4.1005174378913418</v>
      </c>
      <c r="V1030" s="159">
        <f t="shared" ref="V1030:V1093" si="112">N1030</f>
        <v>2.5279968253645286</v>
      </c>
      <c r="W1030" s="159">
        <f t="shared" ref="W1030:W1093" si="113">T1030</f>
        <v>4.1005174378913418</v>
      </c>
    </row>
    <row r="1031" spans="1:23" x14ac:dyDescent="0.25">
      <c r="A1031" s="154">
        <v>39903</v>
      </c>
      <c r="B1031" s="155">
        <v>2507.79</v>
      </c>
      <c r="C1031" s="156">
        <v>8.17</v>
      </c>
      <c r="D1031" s="155">
        <v>1.77</v>
      </c>
      <c r="E1031" s="155">
        <v>8.7100000000000009</v>
      </c>
      <c r="F1031" s="160"/>
      <c r="G1031" s="160"/>
      <c r="H1031" s="157">
        <f t="shared" si="109"/>
        <v>9.378182242633315E-3</v>
      </c>
      <c r="I1031" s="157">
        <f t="shared" si="109"/>
        <v>-3.6585365853657459E-3</v>
      </c>
      <c r="J1031" s="157">
        <f t="shared" si="109"/>
        <v>1.7241379310344751E-2</v>
      </c>
      <c r="K1031" s="157">
        <f t="shared" si="109"/>
        <v>1.2790697674418761E-2</v>
      </c>
      <c r="L1031" s="157" t="e">
        <f t="shared" si="109"/>
        <v>#DIV/0!</v>
      </c>
      <c r="M1031" s="157" t="e">
        <f t="shared" si="109"/>
        <v>#DIV/0!</v>
      </c>
      <c r="N1031" s="158">
        <f t="shared" si="110"/>
        <v>2.5517048403015958</v>
      </c>
      <c r="O1031" s="158">
        <f t="shared" si="110"/>
        <v>1.3681818181818237</v>
      </c>
      <c r="P1031" s="158">
        <f t="shared" si="110"/>
        <v>0.87253521126760791</v>
      </c>
      <c r="Q1031" s="158">
        <f t="shared" si="110"/>
        <v>1.8934782608695611</v>
      </c>
      <c r="R1031" s="158" t="e">
        <f t="shared" si="110"/>
        <v>#DIV/0!</v>
      </c>
      <c r="S1031" s="158" t="e">
        <f t="shared" si="110"/>
        <v>#DIV/0!</v>
      </c>
      <c r="T1031" s="159">
        <f t="shared" si="111"/>
        <v>4.134195290318992</v>
      </c>
      <c r="V1031" s="159">
        <f t="shared" si="112"/>
        <v>2.5517048403015958</v>
      </c>
      <c r="W1031" s="159">
        <f t="shared" si="113"/>
        <v>4.134195290318992</v>
      </c>
    </row>
    <row r="1032" spans="1:23" x14ac:dyDescent="0.25">
      <c r="A1032" s="154">
        <v>39904</v>
      </c>
      <c r="B1032" s="155">
        <v>2548.2199999999998</v>
      </c>
      <c r="C1032" s="156">
        <v>8.3000000000000007</v>
      </c>
      <c r="D1032" s="155">
        <v>1.77</v>
      </c>
      <c r="E1032" s="155">
        <v>8.69</v>
      </c>
      <c r="F1032" s="160"/>
      <c r="G1032" s="160"/>
      <c r="H1032" s="157">
        <f t="shared" si="109"/>
        <v>1.6121764581563891E-2</v>
      </c>
      <c r="I1032" s="157">
        <f t="shared" si="109"/>
        <v>1.5911872705018482E-2</v>
      </c>
      <c r="J1032" s="157">
        <f t="shared" si="109"/>
        <v>0</v>
      </c>
      <c r="K1032" s="157">
        <f t="shared" si="109"/>
        <v>-2.2962112514353095E-3</v>
      </c>
      <c r="L1032" s="157" t="e">
        <f t="shared" si="109"/>
        <v>#DIV/0!</v>
      </c>
      <c r="M1032" s="157" t="e">
        <f t="shared" si="109"/>
        <v>#DIV/0!</v>
      </c>
      <c r="N1032" s="158">
        <f t="shared" si="110"/>
        <v>2.5928428250185753</v>
      </c>
      <c r="O1032" s="158">
        <f t="shared" si="110"/>
        <v>1.3899521531100536</v>
      </c>
      <c r="P1032" s="158">
        <f t="shared" si="110"/>
        <v>0.87253521126760791</v>
      </c>
      <c r="Q1032" s="158">
        <f t="shared" si="110"/>
        <v>1.8891304347826041</v>
      </c>
      <c r="R1032" s="158" t="e">
        <f t="shared" si="110"/>
        <v>#DIV/0!</v>
      </c>
      <c r="S1032" s="158" t="e">
        <f t="shared" si="110"/>
        <v>#DIV/0!</v>
      </c>
      <c r="T1032" s="159">
        <f t="shared" si="111"/>
        <v>4.1516177991602659</v>
      </c>
      <c r="V1032" s="159">
        <f t="shared" si="112"/>
        <v>2.5928428250185753</v>
      </c>
      <c r="W1032" s="159">
        <f t="shared" si="113"/>
        <v>4.1516177991602659</v>
      </c>
    </row>
    <row r="1033" spans="1:23" x14ac:dyDescent="0.25">
      <c r="A1033" s="154">
        <v>39905</v>
      </c>
      <c r="B1033" s="155">
        <v>2576.4</v>
      </c>
      <c r="C1033" s="156">
        <v>8.4700000000000006</v>
      </c>
      <c r="D1033" s="155">
        <v>1.77</v>
      </c>
      <c r="E1033" s="155">
        <v>8.84</v>
      </c>
      <c r="F1033" s="160"/>
      <c r="G1033" s="160"/>
      <c r="H1033" s="157">
        <f t="shared" si="109"/>
        <v>1.1058699798290661E-2</v>
      </c>
      <c r="I1033" s="157">
        <f t="shared" si="109"/>
        <v>2.0481927710843451E-2</v>
      </c>
      <c r="J1033" s="157">
        <f t="shared" si="109"/>
        <v>0</v>
      </c>
      <c r="K1033" s="157">
        <f t="shared" si="109"/>
        <v>1.7261219792865434E-2</v>
      </c>
      <c r="L1033" s="157" t="e">
        <f t="shared" si="109"/>
        <v>#DIV/0!</v>
      </c>
      <c r="M1033" s="157" t="e">
        <f t="shared" si="109"/>
        <v>#DIV/0!</v>
      </c>
      <c r="N1033" s="158">
        <f t="shared" si="110"/>
        <v>2.6215162954446076</v>
      </c>
      <c r="O1033" s="158">
        <f t="shared" si="110"/>
        <v>1.418421052631585</v>
      </c>
      <c r="P1033" s="158">
        <f t="shared" si="110"/>
        <v>0.87253521126760791</v>
      </c>
      <c r="Q1033" s="158">
        <f t="shared" si="110"/>
        <v>1.9217391304347782</v>
      </c>
      <c r="R1033" s="158" t="e">
        <f t="shared" si="110"/>
        <v>#DIV/0!</v>
      </c>
      <c r="S1033" s="158" t="e">
        <f t="shared" si="110"/>
        <v>#DIV/0!</v>
      </c>
      <c r="T1033" s="159">
        <f t="shared" si="111"/>
        <v>4.2126953943339709</v>
      </c>
      <c r="V1033" s="159">
        <f t="shared" si="112"/>
        <v>2.6215162954446076</v>
      </c>
      <c r="W1033" s="159">
        <f t="shared" si="113"/>
        <v>4.2126953943339709</v>
      </c>
    </row>
    <row r="1034" spans="1:23" x14ac:dyDescent="0.25">
      <c r="A1034" s="154">
        <v>39906</v>
      </c>
      <c r="B1034" s="155">
        <v>2570.5</v>
      </c>
      <c r="C1034" s="156">
        <v>8.65</v>
      </c>
      <c r="D1034" s="155">
        <v>1.7</v>
      </c>
      <c r="E1034" s="155">
        <v>8.56</v>
      </c>
      <c r="F1034" s="160"/>
      <c r="G1034" s="160"/>
      <c r="H1034" s="157">
        <f t="shared" si="109"/>
        <v>-2.2900170780935092E-3</v>
      </c>
      <c r="I1034" s="157">
        <f t="shared" si="109"/>
        <v>2.1251475796930208E-2</v>
      </c>
      <c r="J1034" s="157">
        <f t="shared" si="109"/>
        <v>-3.9548022598870136E-2</v>
      </c>
      <c r="K1034" s="157">
        <f t="shared" si="109"/>
        <v>-3.1674208144796268E-2</v>
      </c>
      <c r="L1034" s="157" t="e">
        <f t="shared" si="109"/>
        <v>#DIV/0!</v>
      </c>
      <c r="M1034" s="157" t="e">
        <f t="shared" si="109"/>
        <v>#DIV/0!</v>
      </c>
      <c r="N1034" s="158">
        <f t="shared" si="110"/>
        <v>2.6155129783575393</v>
      </c>
      <c r="O1034" s="158">
        <f t="shared" si="110"/>
        <v>1.4485645933014415</v>
      </c>
      <c r="P1034" s="158">
        <f t="shared" si="110"/>
        <v>0.83802816901408661</v>
      </c>
      <c r="Q1034" s="158">
        <f t="shared" si="110"/>
        <v>1.8608695652173872</v>
      </c>
      <c r="R1034" s="158" t="e">
        <f t="shared" si="110"/>
        <v>#DIV/0!</v>
      </c>
      <c r="S1034" s="158" t="e">
        <f t="shared" si="110"/>
        <v>#DIV/0!</v>
      </c>
      <c r="T1034" s="159">
        <f t="shared" si="111"/>
        <v>4.1474623275329154</v>
      </c>
      <c r="V1034" s="159">
        <f t="shared" si="112"/>
        <v>2.6155129783575393</v>
      </c>
      <c r="W1034" s="159">
        <f t="shared" si="113"/>
        <v>4.1474623275329154</v>
      </c>
    </row>
    <row r="1035" spans="1:23" x14ac:dyDescent="0.25">
      <c r="A1035" s="154">
        <v>39910</v>
      </c>
      <c r="B1035" s="155">
        <v>2576.9499999999998</v>
      </c>
      <c r="C1035" s="156">
        <v>8.5299999999999994</v>
      </c>
      <c r="D1035" s="155">
        <v>1.69</v>
      </c>
      <c r="E1035" s="155">
        <v>8.52</v>
      </c>
      <c r="F1035" s="160"/>
      <c r="G1035" s="160"/>
      <c r="H1035" s="157">
        <f t="shared" si="109"/>
        <v>2.5092394475783042E-3</v>
      </c>
      <c r="I1035" s="157">
        <f t="shared" si="109"/>
        <v>-1.3872832369942301E-2</v>
      </c>
      <c r="J1035" s="157">
        <f t="shared" si="109"/>
        <v>-5.8823529411764497E-3</v>
      </c>
      <c r="K1035" s="157">
        <f t="shared" si="109"/>
        <v>-4.6728971962617383E-3</v>
      </c>
      <c r="L1035" s="157" t="e">
        <f t="shared" si="109"/>
        <v>#DIV/0!</v>
      </c>
      <c r="M1035" s="157" t="e">
        <f t="shared" si="109"/>
        <v>#DIV/0!</v>
      </c>
      <c r="N1035" s="158">
        <f t="shared" si="110"/>
        <v>2.622075926698487</v>
      </c>
      <c r="O1035" s="158">
        <f t="shared" si="110"/>
        <v>1.4284688995215369</v>
      </c>
      <c r="P1035" s="158">
        <f t="shared" si="110"/>
        <v>0.83309859154929788</v>
      </c>
      <c r="Q1035" s="158">
        <f t="shared" si="110"/>
        <v>1.852173913043474</v>
      </c>
      <c r="R1035" s="158" t="e">
        <f t="shared" si="110"/>
        <v>#DIV/0!</v>
      </c>
      <c r="S1035" s="158" t="e">
        <f t="shared" si="110"/>
        <v>#DIV/0!</v>
      </c>
      <c r="T1035" s="159">
        <f t="shared" si="111"/>
        <v>4.1137414041143092</v>
      </c>
      <c r="V1035" s="159">
        <f t="shared" si="112"/>
        <v>2.622075926698487</v>
      </c>
      <c r="W1035" s="159">
        <f t="shared" si="113"/>
        <v>4.1137414041143092</v>
      </c>
    </row>
    <row r="1036" spans="1:23" x14ac:dyDescent="0.25">
      <c r="A1036" s="154">
        <v>39911</v>
      </c>
      <c r="B1036" s="155">
        <v>2479.35</v>
      </c>
      <c r="C1036" s="156">
        <v>8.0500000000000007</v>
      </c>
      <c r="D1036" s="155">
        <v>1.63</v>
      </c>
      <c r="E1036" s="155">
        <v>8.49</v>
      </c>
      <c r="F1036" s="160"/>
      <c r="G1036" s="160"/>
      <c r="H1036" s="157">
        <f t="shared" si="109"/>
        <v>-3.7874231164748973E-2</v>
      </c>
      <c r="I1036" s="157">
        <f t="shared" si="109"/>
        <v>-5.6271981242672742E-2</v>
      </c>
      <c r="J1036" s="157">
        <f t="shared" si="109"/>
        <v>-3.5502958579881727E-2</v>
      </c>
      <c r="K1036" s="157">
        <f t="shared" si="109"/>
        <v>-3.5211267605632646E-3</v>
      </c>
      <c r="L1036" s="157" t="e">
        <f t="shared" si="109"/>
        <v>#DIV/0!</v>
      </c>
      <c r="M1036" s="157" t="e">
        <f t="shared" si="109"/>
        <v>#DIV/0!</v>
      </c>
      <c r="N1036" s="158">
        <f t="shared" si="110"/>
        <v>2.522766816919185</v>
      </c>
      <c r="O1036" s="158">
        <f t="shared" si="110"/>
        <v>1.3480861244019195</v>
      </c>
      <c r="P1036" s="158">
        <f t="shared" si="110"/>
        <v>0.80352112676056531</v>
      </c>
      <c r="Q1036" s="158">
        <f t="shared" si="110"/>
        <v>1.8456521739130394</v>
      </c>
      <c r="R1036" s="158" t="e">
        <f t="shared" si="110"/>
        <v>#DIV/0!</v>
      </c>
      <c r="S1036" s="158" t="e">
        <f t="shared" si="110"/>
        <v>#DIV/0!</v>
      </c>
      <c r="T1036" s="159">
        <f t="shared" si="111"/>
        <v>3.9972594250755242</v>
      </c>
      <c r="V1036" s="159">
        <f t="shared" si="112"/>
        <v>2.522766816919185</v>
      </c>
      <c r="W1036" s="159">
        <f t="shared" si="113"/>
        <v>3.9972594250755242</v>
      </c>
    </row>
    <row r="1037" spans="1:23" x14ac:dyDescent="0.25">
      <c r="A1037" s="154">
        <v>39912</v>
      </c>
      <c r="B1037" s="155">
        <v>2517.67</v>
      </c>
      <c r="C1037" s="156">
        <v>8.14</v>
      </c>
      <c r="D1037" s="155">
        <v>1.65</v>
      </c>
      <c r="E1037" s="155">
        <v>8.3800000000000008</v>
      </c>
      <c r="F1037" s="160"/>
      <c r="G1037" s="160"/>
      <c r="H1037" s="157">
        <f t="shared" si="109"/>
        <v>1.5455663782846463E-2</v>
      </c>
      <c r="I1037" s="157">
        <f t="shared" si="109"/>
        <v>1.1180124223602483E-2</v>
      </c>
      <c r="J1037" s="157">
        <f t="shared" si="109"/>
        <v>1.2269938650306678E-2</v>
      </c>
      <c r="K1037" s="157">
        <f t="shared" si="109"/>
        <v>-1.2956419316843326E-2</v>
      </c>
      <c r="L1037" s="157" t="e">
        <f t="shared" si="109"/>
        <v>#DIV/0!</v>
      </c>
      <c r="M1037" s="157" t="e">
        <f t="shared" si="109"/>
        <v>#DIV/0!</v>
      </c>
      <c r="N1037" s="158">
        <f t="shared" si="110"/>
        <v>2.5617578526440097</v>
      </c>
      <c r="O1037" s="158">
        <f t="shared" si="110"/>
        <v>1.3631578947368479</v>
      </c>
      <c r="P1037" s="158">
        <f t="shared" si="110"/>
        <v>0.81338028169014276</v>
      </c>
      <c r="Q1037" s="158">
        <f t="shared" si="110"/>
        <v>1.8217391304347785</v>
      </c>
      <c r="R1037" s="158" t="e">
        <f t="shared" si="110"/>
        <v>#DIV/0!</v>
      </c>
      <c r="S1037" s="158" t="e">
        <f t="shared" si="110"/>
        <v>#DIV/0!</v>
      </c>
      <c r="T1037" s="159">
        <f t="shared" si="111"/>
        <v>3.9982773068617692</v>
      </c>
      <c r="V1037" s="159">
        <f t="shared" si="112"/>
        <v>2.5617578526440097</v>
      </c>
      <c r="W1037" s="159">
        <f t="shared" si="113"/>
        <v>3.9982773068617692</v>
      </c>
    </row>
    <row r="1038" spans="1:23" x14ac:dyDescent="0.25">
      <c r="A1038" s="154">
        <v>39913</v>
      </c>
      <c r="B1038" s="155">
        <v>2595.5300000000002</v>
      </c>
      <c r="C1038" s="156">
        <v>8.2799999999999994</v>
      </c>
      <c r="D1038" s="155">
        <v>1.69</v>
      </c>
      <c r="E1038" s="155">
        <v>8.4499999999999993</v>
      </c>
      <c r="F1038" s="160"/>
      <c r="G1038" s="160"/>
      <c r="H1038" s="157">
        <f t="shared" si="109"/>
        <v>3.0925419137535881E-2</v>
      </c>
      <c r="I1038" s="157">
        <f t="shared" si="109"/>
        <v>1.7199017199017064E-2</v>
      </c>
      <c r="J1038" s="157">
        <f t="shared" si="109"/>
        <v>2.4242424242424176E-2</v>
      </c>
      <c r="K1038" s="157">
        <f t="shared" si="109"/>
        <v>8.3532219570403576E-3</v>
      </c>
      <c r="L1038" s="157" t="e">
        <f t="shared" si="109"/>
        <v>#DIV/0!</v>
      </c>
      <c r="M1038" s="157" t="e">
        <f t="shared" si="109"/>
        <v>#DIV/0!</v>
      </c>
      <c r="N1038" s="158">
        <f t="shared" si="110"/>
        <v>2.6409812879658996</v>
      </c>
      <c r="O1038" s="158">
        <f t="shared" si="110"/>
        <v>1.3866028708134028</v>
      </c>
      <c r="P1038" s="158">
        <f t="shared" si="110"/>
        <v>0.83309859154929766</v>
      </c>
      <c r="Q1038" s="158">
        <f t="shared" si="110"/>
        <v>1.8369565217391259</v>
      </c>
      <c r="R1038" s="158" t="e">
        <f t="shared" si="110"/>
        <v>#DIV/0!</v>
      </c>
      <c r="S1038" s="158" t="e">
        <f t="shared" si="110"/>
        <v>#DIV/0!</v>
      </c>
      <c r="T1038" s="159">
        <f t="shared" si="111"/>
        <v>4.0566579841018271</v>
      </c>
      <c r="V1038" s="159">
        <f t="shared" si="112"/>
        <v>2.6409812879658996</v>
      </c>
      <c r="W1038" s="159">
        <f t="shared" si="113"/>
        <v>4.0566579841018271</v>
      </c>
    </row>
    <row r="1039" spans="1:23" x14ac:dyDescent="0.25">
      <c r="A1039" s="154">
        <v>39916</v>
      </c>
      <c r="B1039" s="155">
        <v>2656.52</v>
      </c>
      <c r="C1039" s="156">
        <v>8.39</v>
      </c>
      <c r="D1039" s="155">
        <v>1.74</v>
      </c>
      <c r="E1039" s="155">
        <v>8.89</v>
      </c>
      <c r="F1039" s="160"/>
      <c r="G1039" s="160"/>
      <c r="H1039" s="157">
        <f t="shared" si="109"/>
        <v>2.3498090948669281E-2</v>
      </c>
      <c r="I1039" s="157">
        <f t="shared" si="109"/>
        <v>1.3285024154589431E-2</v>
      </c>
      <c r="J1039" s="157">
        <f t="shared" si="109"/>
        <v>2.9585798816567976E-2</v>
      </c>
      <c r="K1039" s="157">
        <f t="shared" si="109"/>
        <v>5.2071005917159852E-2</v>
      </c>
      <c r="L1039" s="157" t="e">
        <f t="shared" si="109"/>
        <v>#DIV/0!</v>
      </c>
      <c r="M1039" s="157" t="e">
        <f t="shared" si="109"/>
        <v>#DIV/0!</v>
      </c>
      <c r="N1039" s="158">
        <f t="shared" si="110"/>
        <v>2.7030393064642562</v>
      </c>
      <c r="O1039" s="158">
        <f t="shared" si="110"/>
        <v>1.4050239234449819</v>
      </c>
      <c r="P1039" s="158">
        <f t="shared" si="110"/>
        <v>0.85774647887324129</v>
      </c>
      <c r="Q1039" s="158">
        <f t="shared" si="110"/>
        <v>1.9326086956521693</v>
      </c>
      <c r="R1039" s="158" t="e">
        <f t="shared" si="110"/>
        <v>#DIV/0!</v>
      </c>
      <c r="S1039" s="158" t="e">
        <f t="shared" si="110"/>
        <v>#DIV/0!</v>
      </c>
      <c r="T1039" s="159">
        <f t="shared" si="111"/>
        <v>4.1953790979703927</v>
      </c>
      <c r="V1039" s="159">
        <f t="shared" si="112"/>
        <v>2.7030393064642562</v>
      </c>
      <c r="W1039" s="159">
        <f t="shared" si="113"/>
        <v>4.1953790979703927</v>
      </c>
    </row>
    <row r="1040" spans="1:23" x14ac:dyDescent="0.25">
      <c r="A1040" s="154">
        <v>39917</v>
      </c>
      <c r="B1040" s="155">
        <v>2676.87</v>
      </c>
      <c r="C1040" s="156">
        <v>8.3800000000000008</v>
      </c>
      <c r="D1040" s="155">
        <v>1.75</v>
      </c>
      <c r="E1040" s="155">
        <v>8.81</v>
      </c>
      <c r="F1040" s="160"/>
      <c r="G1040" s="160"/>
      <c r="H1040" s="157">
        <f t="shared" si="109"/>
        <v>7.6603978136811079E-3</v>
      </c>
      <c r="I1040" s="157">
        <f t="shared" si="109"/>
        <v>-1.1918951132300348E-3</v>
      </c>
      <c r="J1040" s="157">
        <f t="shared" si="109"/>
        <v>5.7471264367816577E-3</v>
      </c>
      <c r="K1040" s="157">
        <f t="shared" si="109"/>
        <v>-8.9988751406073764E-3</v>
      </c>
      <c r="L1040" s="157" t="e">
        <f t="shared" si="109"/>
        <v>#DIV/0!</v>
      </c>
      <c r="M1040" s="157" t="e">
        <f t="shared" si="109"/>
        <v>#DIV/0!</v>
      </c>
      <c r="N1040" s="158">
        <f t="shared" si="110"/>
        <v>2.7237456628577892</v>
      </c>
      <c r="O1040" s="158">
        <f t="shared" si="110"/>
        <v>1.4033492822966567</v>
      </c>
      <c r="P1040" s="158">
        <f t="shared" si="110"/>
        <v>0.86267605633803013</v>
      </c>
      <c r="Q1040" s="158">
        <f t="shared" si="110"/>
        <v>1.9152173913043433</v>
      </c>
      <c r="R1040" s="158" t="e">
        <f t="shared" si="110"/>
        <v>#DIV/0!</v>
      </c>
      <c r="S1040" s="158" t="e">
        <f t="shared" si="110"/>
        <v>#DIV/0!</v>
      </c>
      <c r="T1040" s="159">
        <f t="shared" si="111"/>
        <v>4.1812427299390302</v>
      </c>
      <c r="V1040" s="159">
        <f t="shared" si="112"/>
        <v>2.7237456628577892</v>
      </c>
      <c r="W1040" s="159">
        <f t="shared" si="113"/>
        <v>4.1812427299390302</v>
      </c>
    </row>
    <row r="1041" spans="1:23" x14ac:dyDescent="0.25">
      <c r="A1041" s="154">
        <v>39918</v>
      </c>
      <c r="B1041" s="155">
        <v>2686.99</v>
      </c>
      <c r="C1041" s="156">
        <v>8.27</v>
      </c>
      <c r="D1041" s="155">
        <v>1.76</v>
      </c>
      <c r="E1041" s="155">
        <v>8.68</v>
      </c>
      <c r="F1041" s="160"/>
      <c r="G1041" s="160"/>
      <c r="H1041" s="157">
        <f t="shared" si="109"/>
        <v>3.7805347289932012E-3</v>
      </c>
      <c r="I1041" s="157">
        <f t="shared" si="109"/>
        <v>-1.3126491646778149E-2</v>
      </c>
      <c r="J1041" s="157">
        <f t="shared" si="109"/>
        <v>5.7142857142857828E-3</v>
      </c>
      <c r="K1041" s="157">
        <f t="shared" si="109"/>
        <v>-1.4755959137344066E-2</v>
      </c>
      <c r="L1041" s="157" t="e">
        <f t="shared" si="109"/>
        <v>#DIV/0!</v>
      </c>
      <c r="M1041" s="157" t="e">
        <f t="shared" si="109"/>
        <v>#DIV/0!</v>
      </c>
      <c r="N1041" s="158">
        <f t="shared" si="110"/>
        <v>2.7340428779291677</v>
      </c>
      <c r="O1041" s="158">
        <f t="shared" si="110"/>
        <v>1.3849282296650776</v>
      </c>
      <c r="P1041" s="158">
        <f t="shared" si="110"/>
        <v>0.86760563380281897</v>
      </c>
      <c r="Q1041" s="158">
        <f t="shared" si="110"/>
        <v>1.8869565217391258</v>
      </c>
      <c r="R1041" s="158" t="e">
        <f t="shared" si="110"/>
        <v>#DIV/0!</v>
      </c>
      <c r="S1041" s="158" t="e">
        <f t="shared" si="110"/>
        <v>#DIV/0!</v>
      </c>
      <c r="T1041" s="159">
        <f t="shared" si="111"/>
        <v>4.1394903852070222</v>
      </c>
      <c r="V1041" s="159">
        <f t="shared" si="112"/>
        <v>2.7340428779291677</v>
      </c>
      <c r="W1041" s="159">
        <f t="shared" si="113"/>
        <v>4.1394903852070222</v>
      </c>
    </row>
    <row r="1042" spans="1:23" x14ac:dyDescent="0.25">
      <c r="A1042" s="154">
        <v>39919</v>
      </c>
      <c r="B1042" s="155">
        <v>2687.11</v>
      </c>
      <c r="C1042" s="156">
        <v>8.34</v>
      </c>
      <c r="D1042" s="155">
        <v>1.83</v>
      </c>
      <c r="E1042" s="155">
        <v>8.6999999999999993</v>
      </c>
      <c r="F1042" s="160"/>
      <c r="G1042" s="160"/>
      <c r="H1042" s="157">
        <f t="shared" si="109"/>
        <v>4.465963773614412E-5</v>
      </c>
      <c r="I1042" s="157">
        <f t="shared" si="109"/>
        <v>8.46432889963733E-3</v>
      </c>
      <c r="J1042" s="157">
        <f t="shared" si="109"/>
        <v>3.9772727272727293E-2</v>
      </c>
      <c r="K1042" s="157">
        <f t="shared" si="109"/>
        <v>2.3041474654377225E-3</v>
      </c>
      <c r="L1042" s="157" t="e">
        <f t="shared" si="109"/>
        <v>#DIV/0!</v>
      </c>
      <c r="M1042" s="157" t="e">
        <f t="shared" si="109"/>
        <v>#DIV/0!</v>
      </c>
      <c r="N1042" s="158">
        <f t="shared" si="110"/>
        <v>2.7341649792936509</v>
      </c>
      <c r="O1042" s="158">
        <f t="shared" si="110"/>
        <v>1.3966507177033551</v>
      </c>
      <c r="P1042" s="158">
        <f t="shared" si="110"/>
        <v>0.90211267605634016</v>
      </c>
      <c r="Q1042" s="158">
        <f t="shared" si="110"/>
        <v>1.8913043478260823</v>
      </c>
      <c r="R1042" s="158" t="e">
        <f t="shared" si="110"/>
        <v>#DIV/0!</v>
      </c>
      <c r="S1042" s="158" t="e">
        <f t="shared" si="110"/>
        <v>#DIV/0!</v>
      </c>
      <c r="T1042" s="159">
        <f t="shared" si="111"/>
        <v>4.1900677415857777</v>
      </c>
      <c r="V1042" s="159">
        <f t="shared" si="112"/>
        <v>2.7341649792936509</v>
      </c>
      <c r="W1042" s="159">
        <f t="shared" si="113"/>
        <v>4.1900677415857777</v>
      </c>
    </row>
    <row r="1043" spans="1:23" x14ac:dyDescent="0.25">
      <c r="A1043" s="154">
        <v>39920</v>
      </c>
      <c r="B1043" s="155">
        <v>2650.69</v>
      </c>
      <c r="C1043" s="156">
        <v>8.18</v>
      </c>
      <c r="D1043" s="155">
        <v>1.92</v>
      </c>
      <c r="E1043" s="155">
        <v>8.64</v>
      </c>
      <c r="F1043" s="160"/>
      <c r="G1043" s="160"/>
      <c r="H1043" s="157">
        <f t="shared" si="109"/>
        <v>-1.355359475421547E-2</v>
      </c>
      <c r="I1043" s="157">
        <f t="shared" si="109"/>
        <v>-1.918465227817745E-2</v>
      </c>
      <c r="J1043" s="157">
        <f t="shared" si="109"/>
        <v>4.9180327868852292E-2</v>
      </c>
      <c r="K1043" s="157">
        <f t="shared" si="109"/>
        <v>-6.8965517241378338E-3</v>
      </c>
      <c r="L1043" s="157" t="e">
        <f t="shared" si="109"/>
        <v>#DIV/0!</v>
      </c>
      <c r="M1043" s="157" t="e">
        <f t="shared" si="109"/>
        <v>#DIV/0!</v>
      </c>
      <c r="N1043" s="158">
        <f t="shared" si="110"/>
        <v>2.697107215173137</v>
      </c>
      <c r="O1043" s="158">
        <f t="shared" si="110"/>
        <v>1.3698564593301492</v>
      </c>
      <c r="P1043" s="158">
        <f t="shared" si="110"/>
        <v>0.94647887323943869</v>
      </c>
      <c r="Q1043" s="158">
        <f t="shared" si="110"/>
        <v>1.878260869565213</v>
      </c>
      <c r="R1043" s="158" t="e">
        <f t="shared" si="110"/>
        <v>#DIV/0!</v>
      </c>
      <c r="S1043" s="158" t="e">
        <f t="shared" si="110"/>
        <v>#DIV/0!</v>
      </c>
      <c r="T1043" s="159">
        <f t="shared" si="111"/>
        <v>4.1945962021348011</v>
      </c>
      <c r="V1043" s="159">
        <f t="shared" si="112"/>
        <v>2.697107215173137</v>
      </c>
      <c r="W1043" s="159">
        <f t="shared" si="113"/>
        <v>4.1945962021348011</v>
      </c>
    </row>
    <row r="1044" spans="1:23" x14ac:dyDescent="0.25">
      <c r="A1044" s="154">
        <v>39923</v>
      </c>
      <c r="B1044" s="155">
        <v>2707.67</v>
      </c>
      <c r="C1044" s="156">
        <v>8.3800000000000008</v>
      </c>
      <c r="D1044" s="155">
        <v>1.99</v>
      </c>
      <c r="E1044" s="155">
        <v>8.68</v>
      </c>
      <c r="F1044" s="160"/>
      <c r="G1044" s="160"/>
      <c r="H1044" s="157">
        <f t="shared" si="109"/>
        <v>2.1496289645337674E-2</v>
      </c>
      <c r="I1044" s="157">
        <f t="shared" si="109"/>
        <v>2.4449877750611471E-2</v>
      </c>
      <c r="J1044" s="157">
        <f t="shared" si="109"/>
        <v>3.6458333333333259E-2</v>
      </c>
      <c r="K1044" s="157">
        <f t="shared" si="109"/>
        <v>4.6296296296295392E-3</v>
      </c>
      <c r="L1044" s="157" t="e">
        <f t="shared" si="109"/>
        <v>#DIV/0!</v>
      </c>
      <c r="M1044" s="157" t="e">
        <f t="shared" si="109"/>
        <v>#DIV/0!</v>
      </c>
      <c r="N1044" s="158">
        <f t="shared" si="110"/>
        <v>2.7550850130750288</v>
      </c>
      <c r="O1044" s="158">
        <f t="shared" si="110"/>
        <v>1.4033492822966569</v>
      </c>
      <c r="P1044" s="158">
        <f t="shared" si="110"/>
        <v>0.98098591549295977</v>
      </c>
      <c r="Q1044" s="158">
        <f t="shared" si="110"/>
        <v>1.8869565217391258</v>
      </c>
      <c r="R1044" s="158" t="e">
        <f t="shared" si="110"/>
        <v>#DIV/0!</v>
      </c>
      <c r="S1044" s="158" t="e">
        <f t="shared" si="110"/>
        <v>#DIV/0!</v>
      </c>
      <c r="T1044" s="159">
        <f t="shared" si="111"/>
        <v>4.2712917195287421</v>
      </c>
      <c r="V1044" s="159">
        <f t="shared" si="112"/>
        <v>2.7550850130750288</v>
      </c>
      <c r="W1044" s="159">
        <f t="shared" si="113"/>
        <v>4.2712917195287421</v>
      </c>
    </row>
    <row r="1045" spans="1:23" x14ac:dyDescent="0.25">
      <c r="A1045" s="154">
        <v>39924</v>
      </c>
      <c r="B1045" s="155">
        <v>2675.44</v>
      </c>
      <c r="C1045" s="156">
        <v>8.2100000000000009</v>
      </c>
      <c r="D1045" s="155">
        <v>2.0099999999999998</v>
      </c>
      <c r="E1045" s="155">
        <v>8.4499999999999993</v>
      </c>
      <c r="F1045" s="160"/>
      <c r="G1045" s="160"/>
      <c r="H1045" s="157">
        <f t="shared" si="109"/>
        <v>-1.1903223066326407E-2</v>
      </c>
      <c r="I1045" s="157">
        <f t="shared" si="109"/>
        <v>-2.0286396181384281E-2</v>
      </c>
      <c r="J1045" s="157">
        <f t="shared" si="109"/>
        <v>1.0050251256281229E-2</v>
      </c>
      <c r="K1045" s="157">
        <f t="shared" si="109"/>
        <v>-2.6497695852534586E-2</v>
      </c>
      <c r="L1045" s="157" t="e">
        <f t="shared" si="109"/>
        <v>#DIV/0!</v>
      </c>
      <c r="M1045" s="157" t="e">
        <f t="shared" si="109"/>
        <v>#DIV/0!</v>
      </c>
      <c r="N1045" s="158">
        <f t="shared" si="110"/>
        <v>2.7222906215977041</v>
      </c>
      <c r="O1045" s="158">
        <f t="shared" si="110"/>
        <v>1.3748803827751257</v>
      </c>
      <c r="P1045" s="158">
        <f t="shared" si="110"/>
        <v>0.99084507042253711</v>
      </c>
      <c r="Q1045" s="158">
        <f t="shared" si="110"/>
        <v>1.8369565217391259</v>
      </c>
      <c r="R1045" s="158" t="e">
        <f t="shared" si="110"/>
        <v>#DIV/0!</v>
      </c>
      <c r="S1045" s="158" t="e">
        <f t="shared" si="110"/>
        <v>#DIV/0!</v>
      </c>
      <c r="T1045" s="159">
        <f t="shared" si="111"/>
        <v>4.2026819749367892</v>
      </c>
      <c r="V1045" s="159">
        <f t="shared" si="112"/>
        <v>2.7222906215977041</v>
      </c>
      <c r="W1045" s="159">
        <f t="shared" si="113"/>
        <v>4.2026819749367892</v>
      </c>
    </row>
    <row r="1046" spans="1:23" x14ac:dyDescent="0.25">
      <c r="A1046" s="154">
        <v>39925</v>
      </c>
      <c r="B1046" s="155">
        <v>2576.2800000000002</v>
      </c>
      <c r="C1046" s="156">
        <v>7.97</v>
      </c>
      <c r="D1046" s="155">
        <v>1.89</v>
      </c>
      <c r="E1046" s="155">
        <v>8.17</v>
      </c>
      <c r="F1046" s="160"/>
      <c r="G1046" s="160"/>
      <c r="H1046" s="157">
        <f t="shared" si="109"/>
        <v>-3.7063062524295032E-2</v>
      </c>
      <c r="I1046" s="157">
        <f t="shared" si="109"/>
        <v>-2.9232643118148771E-2</v>
      </c>
      <c r="J1046" s="157">
        <f t="shared" si="109"/>
        <v>-5.9701492537313383E-2</v>
      </c>
      <c r="K1046" s="157">
        <f t="shared" si="109"/>
        <v>-3.3136094674556138E-2</v>
      </c>
      <c r="L1046" s="157" t="e">
        <f t="shared" si="109"/>
        <v>#DIV/0!</v>
      </c>
      <c r="M1046" s="157" t="e">
        <f t="shared" si="109"/>
        <v>#DIV/0!</v>
      </c>
      <c r="N1046" s="158">
        <f t="shared" si="110"/>
        <v>2.6213941940801262</v>
      </c>
      <c r="O1046" s="158">
        <f t="shared" si="110"/>
        <v>1.3346889952153167</v>
      </c>
      <c r="P1046" s="158">
        <f t="shared" si="110"/>
        <v>0.93169014084507229</v>
      </c>
      <c r="Q1046" s="158">
        <f t="shared" si="110"/>
        <v>1.776086956521735</v>
      </c>
      <c r="R1046" s="158" t="e">
        <f t="shared" si="110"/>
        <v>#DIV/0!</v>
      </c>
      <c r="S1046" s="158" t="e">
        <f t="shared" si="110"/>
        <v>#DIV/0!</v>
      </c>
      <c r="T1046" s="159">
        <f t="shared" si="111"/>
        <v>4.0424660925821243</v>
      </c>
      <c r="V1046" s="159">
        <f t="shared" si="112"/>
        <v>2.6213941940801262</v>
      </c>
      <c r="W1046" s="159">
        <f t="shared" si="113"/>
        <v>4.0424660925821243</v>
      </c>
    </row>
    <row r="1047" spans="1:23" x14ac:dyDescent="0.25">
      <c r="A1047" s="154">
        <v>39926</v>
      </c>
      <c r="B1047" s="155">
        <v>2593.56</v>
      </c>
      <c r="C1047" s="156">
        <v>7.99</v>
      </c>
      <c r="D1047" s="155">
        <v>2.0499999999999998</v>
      </c>
      <c r="E1047" s="155">
        <v>8.32</v>
      </c>
      <c r="F1047" s="160"/>
      <c r="G1047" s="160"/>
      <c r="H1047" s="157">
        <f t="shared" si="109"/>
        <v>6.7073454748707295E-3</v>
      </c>
      <c r="I1047" s="157">
        <f t="shared" si="109"/>
        <v>2.5094102885823144E-3</v>
      </c>
      <c r="J1047" s="157">
        <f t="shared" si="109"/>
        <v>8.4656084656084651E-2</v>
      </c>
      <c r="K1047" s="157">
        <f t="shared" si="109"/>
        <v>1.8359853121175052E-2</v>
      </c>
      <c r="L1047" s="157" t="e">
        <f t="shared" si="109"/>
        <v>#DIV/0!</v>
      </c>
      <c r="M1047" s="157" t="e">
        <f t="shared" si="109"/>
        <v>#DIV/0!</v>
      </c>
      <c r="N1047" s="158">
        <f t="shared" si="110"/>
        <v>2.6389767905656418</v>
      </c>
      <c r="O1047" s="158">
        <f t="shared" si="110"/>
        <v>1.3380382775119677</v>
      </c>
      <c r="P1047" s="158">
        <f t="shared" si="110"/>
        <v>1.0105633802816922</v>
      </c>
      <c r="Q1047" s="158">
        <f t="shared" si="110"/>
        <v>1.8086956521739088</v>
      </c>
      <c r="R1047" s="158" t="e">
        <f t="shared" si="110"/>
        <v>#DIV/0!</v>
      </c>
      <c r="S1047" s="158" t="e">
        <f t="shared" si="110"/>
        <v>#DIV/0!</v>
      </c>
      <c r="T1047" s="159">
        <f t="shared" si="111"/>
        <v>4.1572973099675687</v>
      </c>
      <c r="V1047" s="159">
        <f t="shared" si="112"/>
        <v>2.6389767905656418</v>
      </c>
      <c r="W1047" s="159">
        <f t="shared" si="113"/>
        <v>4.1572973099675687</v>
      </c>
    </row>
    <row r="1048" spans="1:23" x14ac:dyDescent="0.25">
      <c r="A1048" s="154">
        <v>39927</v>
      </c>
      <c r="B1048" s="155">
        <v>2572.89</v>
      </c>
      <c r="C1048" s="156">
        <v>7.83</v>
      </c>
      <c r="D1048" s="155">
        <v>2.13</v>
      </c>
      <c r="E1048" s="155">
        <v>8.15</v>
      </c>
      <c r="F1048" s="160"/>
      <c r="G1048" s="160"/>
      <c r="H1048" s="157">
        <f t="shared" si="109"/>
        <v>-7.9697404339981182E-3</v>
      </c>
      <c r="I1048" s="157">
        <f t="shared" si="109"/>
        <v>-2.0025031289111372E-2</v>
      </c>
      <c r="J1048" s="157">
        <f t="shared" si="109"/>
        <v>3.9024390243902474E-2</v>
      </c>
      <c r="K1048" s="157">
        <f t="shared" si="109"/>
        <v>-2.0432692307692291E-2</v>
      </c>
      <c r="L1048" s="157" t="e">
        <f t="shared" si="109"/>
        <v>#DIV/0!</v>
      </c>
      <c r="M1048" s="157" t="e">
        <f t="shared" si="109"/>
        <v>#DIV/0!</v>
      </c>
      <c r="N1048" s="158">
        <f t="shared" si="110"/>
        <v>2.6179448305334883</v>
      </c>
      <c r="O1048" s="158">
        <f t="shared" si="110"/>
        <v>1.3112440191387618</v>
      </c>
      <c r="P1048" s="158">
        <f t="shared" si="110"/>
        <v>1.0500000000000023</v>
      </c>
      <c r="Q1048" s="158">
        <f t="shared" si="110"/>
        <v>1.7717391304347785</v>
      </c>
      <c r="R1048" s="158" t="e">
        <f t="shared" si="110"/>
        <v>#DIV/0!</v>
      </c>
      <c r="S1048" s="158" t="e">
        <f t="shared" si="110"/>
        <v>#DIV/0!</v>
      </c>
      <c r="T1048" s="159">
        <f t="shared" si="111"/>
        <v>4.1329831495735423</v>
      </c>
      <c r="V1048" s="159">
        <f t="shared" si="112"/>
        <v>2.6179448305334883</v>
      </c>
      <c r="W1048" s="159">
        <f t="shared" si="113"/>
        <v>4.1329831495735423</v>
      </c>
    </row>
    <row r="1049" spans="1:23" x14ac:dyDescent="0.25">
      <c r="A1049" s="154">
        <v>39930</v>
      </c>
      <c r="B1049" s="155">
        <v>2513.29</v>
      </c>
      <c r="C1049" s="156">
        <v>7.8</v>
      </c>
      <c r="D1049" s="155">
        <v>2.12</v>
      </c>
      <c r="E1049" s="155">
        <v>7.73</v>
      </c>
      <c r="F1049" s="160"/>
      <c r="G1049" s="160"/>
      <c r="H1049" s="157">
        <f t="shared" si="109"/>
        <v>-2.3164612556308195E-2</v>
      </c>
      <c r="I1049" s="157">
        <f t="shared" si="109"/>
        <v>-3.8314176245211051E-3</v>
      </c>
      <c r="J1049" s="157">
        <f t="shared" si="109"/>
        <v>-4.6948356807510194E-3</v>
      </c>
      <c r="K1049" s="157">
        <f t="shared" si="109"/>
        <v>-5.1533742331288379E-2</v>
      </c>
      <c r="L1049" s="157" t="e">
        <f t="shared" si="109"/>
        <v>#DIV/0!</v>
      </c>
      <c r="M1049" s="157" t="e">
        <f t="shared" si="109"/>
        <v>#DIV/0!</v>
      </c>
      <c r="N1049" s="158">
        <f t="shared" si="110"/>
        <v>2.5573011528403899</v>
      </c>
      <c r="O1049" s="158">
        <f t="shared" si="110"/>
        <v>1.3062200956937857</v>
      </c>
      <c r="P1049" s="158">
        <f t="shared" si="110"/>
        <v>1.0450704225352137</v>
      </c>
      <c r="Q1049" s="158">
        <f t="shared" si="110"/>
        <v>1.6804347826086916</v>
      </c>
      <c r="R1049" s="158" t="e">
        <f t="shared" si="110"/>
        <v>#DIV/0!</v>
      </c>
      <c r="S1049" s="158" t="e">
        <f t="shared" si="110"/>
        <v>#DIV/0!</v>
      </c>
      <c r="T1049" s="159">
        <f t="shared" si="111"/>
        <v>4.0317253008376905</v>
      </c>
      <c r="V1049" s="159">
        <f t="shared" si="112"/>
        <v>2.5573011528403899</v>
      </c>
      <c r="W1049" s="159">
        <f t="shared" si="113"/>
        <v>4.0317253008376905</v>
      </c>
    </row>
    <row r="1050" spans="1:23" x14ac:dyDescent="0.25">
      <c r="A1050" s="154">
        <v>39931</v>
      </c>
      <c r="B1050" s="155">
        <v>2518.5300000000002</v>
      </c>
      <c r="C1050" s="156">
        <v>7.79</v>
      </c>
      <c r="D1050" s="155">
        <v>2.1</v>
      </c>
      <c r="E1050" s="155">
        <v>8.3800000000000008</v>
      </c>
      <c r="F1050" s="160"/>
      <c r="G1050" s="160"/>
      <c r="H1050" s="157">
        <f t="shared" si="109"/>
        <v>2.0849165834424532E-3</v>
      </c>
      <c r="I1050" s="157">
        <f t="shared" si="109"/>
        <v>-1.2820512820512775E-3</v>
      </c>
      <c r="J1050" s="157">
        <f t="shared" si="109"/>
        <v>-9.4339622641509413E-3</v>
      </c>
      <c r="K1050" s="157">
        <f t="shared" si="109"/>
        <v>8.4087968952134551E-2</v>
      </c>
      <c r="L1050" s="157" t="e">
        <f t="shared" si="109"/>
        <v>#DIV/0!</v>
      </c>
      <c r="M1050" s="157" t="e">
        <f t="shared" si="109"/>
        <v>#DIV/0!</v>
      </c>
      <c r="N1050" s="158">
        <f t="shared" si="110"/>
        <v>2.5626329124228033</v>
      </c>
      <c r="O1050" s="158">
        <f t="shared" si="110"/>
        <v>1.3045454545454604</v>
      </c>
      <c r="P1050" s="158">
        <f t="shared" si="110"/>
        <v>1.0352112676056362</v>
      </c>
      <c r="Q1050" s="158">
        <f t="shared" si="110"/>
        <v>1.8217391304347783</v>
      </c>
      <c r="R1050" s="158" t="e">
        <f t="shared" si="110"/>
        <v>#DIV/0!</v>
      </c>
      <c r="S1050" s="158" t="e">
        <f t="shared" si="110"/>
        <v>#DIV/0!</v>
      </c>
      <c r="T1050" s="159">
        <f t="shared" si="111"/>
        <v>4.1614958525858752</v>
      </c>
      <c r="V1050" s="159">
        <f t="shared" si="112"/>
        <v>2.5626329124228033</v>
      </c>
      <c r="W1050" s="159">
        <f t="shared" si="113"/>
        <v>4.1614958525858752</v>
      </c>
    </row>
    <row r="1051" spans="1:23" x14ac:dyDescent="0.25">
      <c r="A1051" s="154">
        <v>39932</v>
      </c>
      <c r="B1051" s="155">
        <v>2605.37</v>
      </c>
      <c r="C1051" s="156">
        <v>8.16</v>
      </c>
      <c r="D1051" s="155">
        <v>2.14</v>
      </c>
      <c r="E1051" s="155">
        <v>8.19</v>
      </c>
      <c r="F1051" s="160"/>
      <c r="G1051" s="160"/>
      <c r="H1051" s="157">
        <f t="shared" si="109"/>
        <v>3.4480431045093685E-2</v>
      </c>
      <c r="I1051" s="157">
        <f t="shared" si="109"/>
        <v>4.7496790757381335E-2</v>
      </c>
      <c r="J1051" s="157">
        <f t="shared" si="109"/>
        <v>1.904761904761898E-2</v>
      </c>
      <c r="K1051" s="157">
        <f t="shared" si="109"/>
        <v>-2.2673031026253176E-2</v>
      </c>
      <c r="L1051" s="157" t="e">
        <f t="shared" si="109"/>
        <v>#DIV/0!</v>
      </c>
      <c r="M1051" s="157" t="e">
        <f t="shared" si="109"/>
        <v>#DIV/0!</v>
      </c>
      <c r="N1051" s="158">
        <f t="shared" si="110"/>
        <v>2.6509935998534853</v>
      </c>
      <c r="O1051" s="158">
        <f t="shared" si="110"/>
        <v>1.3665071770334991</v>
      </c>
      <c r="P1051" s="158">
        <f t="shared" si="110"/>
        <v>1.0549295774647911</v>
      </c>
      <c r="Q1051" s="158">
        <f t="shared" si="110"/>
        <v>1.780434782608691</v>
      </c>
      <c r="R1051" s="158" t="e">
        <f t="shared" si="110"/>
        <v>#DIV/0!</v>
      </c>
      <c r="S1051" s="158" t="e">
        <f t="shared" si="110"/>
        <v>#DIV/0!</v>
      </c>
      <c r="T1051" s="159">
        <f t="shared" si="111"/>
        <v>4.2018715371069817</v>
      </c>
      <c r="V1051" s="159">
        <f t="shared" si="112"/>
        <v>2.6509935998534853</v>
      </c>
      <c r="W1051" s="159">
        <f t="shared" si="113"/>
        <v>4.2018715371069817</v>
      </c>
    </row>
    <row r="1052" spans="1:23" x14ac:dyDescent="0.25">
      <c r="A1052" s="154">
        <v>39933</v>
      </c>
      <c r="B1052" s="155">
        <v>2622.93</v>
      </c>
      <c r="C1052" s="156">
        <v>7.95</v>
      </c>
      <c r="D1052" s="155">
        <v>2.14</v>
      </c>
      <c r="E1052" s="155">
        <v>8.15</v>
      </c>
      <c r="F1052" s="160"/>
      <c r="G1052" s="160"/>
      <c r="H1052" s="157">
        <f t="shared" si="109"/>
        <v>6.7399256151716713E-3</v>
      </c>
      <c r="I1052" s="157">
        <f t="shared" si="109"/>
        <v>-2.5735294117647078E-2</v>
      </c>
      <c r="J1052" s="157">
        <f t="shared" si="109"/>
        <v>0</v>
      </c>
      <c r="K1052" s="157">
        <f t="shared" si="109"/>
        <v>-4.8840048840047556E-3</v>
      </c>
      <c r="L1052" s="157" t="e">
        <f t="shared" si="109"/>
        <v>#DIV/0!</v>
      </c>
      <c r="M1052" s="157" t="e">
        <f t="shared" si="109"/>
        <v>#DIV/0!</v>
      </c>
      <c r="N1052" s="158">
        <f t="shared" si="110"/>
        <v>2.6688610995227937</v>
      </c>
      <c r="O1052" s="158">
        <f t="shared" si="110"/>
        <v>1.3313397129186664</v>
      </c>
      <c r="P1052" s="158">
        <f t="shared" si="110"/>
        <v>1.0549295774647911</v>
      </c>
      <c r="Q1052" s="158">
        <f t="shared" si="110"/>
        <v>1.7717391304347783</v>
      </c>
      <c r="R1052" s="158" t="e">
        <f t="shared" si="110"/>
        <v>#DIV/0!</v>
      </c>
      <c r="S1052" s="158" t="e">
        <f t="shared" si="110"/>
        <v>#DIV/0!</v>
      </c>
      <c r="T1052" s="159">
        <f t="shared" si="111"/>
        <v>4.158008420818236</v>
      </c>
      <c r="V1052" s="159">
        <f t="shared" si="112"/>
        <v>2.6688610995227937</v>
      </c>
      <c r="W1052" s="159">
        <f t="shared" si="113"/>
        <v>4.158008420818236</v>
      </c>
    </row>
    <row r="1053" spans="1:23" x14ac:dyDescent="0.25">
      <c r="A1053" s="154">
        <v>39937</v>
      </c>
      <c r="B1053" s="155">
        <v>2714.3</v>
      </c>
      <c r="C1053" s="156">
        <v>8.15</v>
      </c>
      <c r="D1053" s="155">
        <v>2.15</v>
      </c>
      <c r="E1053" s="155">
        <v>8.25</v>
      </c>
      <c r="F1053" s="160"/>
      <c r="G1053" s="160"/>
      <c r="H1053" s="157">
        <f t="shared" si="109"/>
        <v>3.4835089003519171E-2</v>
      </c>
      <c r="I1053" s="157">
        <f t="shared" si="109"/>
        <v>2.515723270440251E-2</v>
      </c>
      <c r="J1053" s="157">
        <f t="shared" si="109"/>
        <v>4.6728971962615162E-3</v>
      </c>
      <c r="K1053" s="157">
        <f t="shared" si="109"/>
        <v>1.2269938650306678E-2</v>
      </c>
      <c r="L1053" s="157" t="e">
        <f t="shared" si="109"/>
        <v>#DIV/0!</v>
      </c>
      <c r="M1053" s="157" t="e">
        <f t="shared" si="109"/>
        <v>#DIV/0!</v>
      </c>
      <c r="N1053" s="158">
        <f t="shared" si="110"/>
        <v>2.7618311134627</v>
      </c>
      <c r="O1053" s="158">
        <f t="shared" si="110"/>
        <v>1.3648325358851736</v>
      </c>
      <c r="P1053" s="158">
        <f t="shared" si="110"/>
        <v>1.0598591549295797</v>
      </c>
      <c r="Q1053" s="158">
        <f t="shared" si="110"/>
        <v>1.7934782608695607</v>
      </c>
      <c r="R1053" s="158" t="e">
        <f t="shared" si="110"/>
        <v>#DIV/0!</v>
      </c>
      <c r="S1053" s="158" t="e">
        <f t="shared" si="110"/>
        <v>#DIV/0!</v>
      </c>
      <c r="T1053" s="159">
        <f t="shared" si="111"/>
        <v>4.2181699516843141</v>
      </c>
      <c r="V1053" s="159">
        <f t="shared" si="112"/>
        <v>2.7618311134627</v>
      </c>
      <c r="W1053" s="159">
        <f t="shared" si="113"/>
        <v>4.2181699516843141</v>
      </c>
    </row>
    <row r="1054" spans="1:23" x14ac:dyDescent="0.25">
      <c r="A1054" s="154">
        <v>39938</v>
      </c>
      <c r="B1054" s="155">
        <v>2727.01</v>
      </c>
      <c r="C1054" s="156">
        <v>8.2899999999999991</v>
      </c>
      <c r="D1054" s="155">
        <v>2.2000000000000002</v>
      </c>
      <c r="E1054" s="155">
        <v>8.19</v>
      </c>
      <c r="F1054" s="160"/>
      <c r="G1054" s="160"/>
      <c r="H1054" s="157">
        <f t="shared" si="109"/>
        <v>4.6826069336476372E-3</v>
      </c>
      <c r="I1054" s="157">
        <f t="shared" si="109"/>
        <v>1.7177914110429349E-2</v>
      </c>
      <c r="J1054" s="157">
        <f t="shared" si="109"/>
        <v>2.3255813953488413E-2</v>
      </c>
      <c r="K1054" s="157">
        <f t="shared" si="109"/>
        <v>-7.2727272727273196E-3</v>
      </c>
      <c r="L1054" s="157" t="e">
        <f t="shared" si="109"/>
        <v>#DIV/0!</v>
      </c>
      <c r="M1054" s="157" t="e">
        <f t="shared" si="109"/>
        <v>#DIV/0!</v>
      </c>
      <c r="N1054" s="158">
        <f t="shared" si="110"/>
        <v>2.7747636829841644</v>
      </c>
      <c r="O1054" s="158">
        <f t="shared" si="110"/>
        <v>1.3882775119617285</v>
      </c>
      <c r="P1054" s="158">
        <f t="shared" si="110"/>
        <v>1.0845070422535235</v>
      </c>
      <c r="Q1054" s="158">
        <f t="shared" si="110"/>
        <v>1.780434782608691</v>
      </c>
      <c r="R1054" s="158" t="e">
        <f t="shared" si="110"/>
        <v>#DIV/0!</v>
      </c>
      <c r="S1054" s="158" t="e">
        <f t="shared" si="110"/>
        <v>#DIV/0!</v>
      </c>
      <c r="T1054" s="159">
        <f t="shared" si="111"/>
        <v>4.2532193368239435</v>
      </c>
      <c r="V1054" s="159">
        <f t="shared" si="112"/>
        <v>2.7747636829841644</v>
      </c>
      <c r="W1054" s="159">
        <f t="shared" si="113"/>
        <v>4.2532193368239435</v>
      </c>
    </row>
    <row r="1055" spans="1:23" x14ac:dyDescent="0.25">
      <c r="A1055" s="154">
        <v>39939</v>
      </c>
      <c r="B1055" s="155">
        <v>2764.98</v>
      </c>
      <c r="C1055" s="156">
        <v>8.2899999999999991</v>
      </c>
      <c r="D1055" s="155">
        <v>2.31</v>
      </c>
      <c r="E1055" s="155">
        <v>8.26</v>
      </c>
      <c r="F1055" s="160"/>
      <c r="G1055" s="160"/>
      <c r="H1055" s="157">
        <f t="shared" si="109"/>
        <v>1.3923674647324358E-2</v>
      </c>
      <c r="I1055" s="157">
        <f t="shared" si="109"/>
        <v>0</v>
      </c>
      <c r="J1055" s="157">
        <f t="shared" si="109"/>
        <v>5.0000000000000044E-2</v>
      </c>
      <c r="K1055" s="157">
        <f t="shared" si="109"/>
        <v>8.5470085470085166E-3</v>
      </c>
      <c r="L1055" s="157" t="e">
        <f t="shared" si="109"/>
        <v>#DIV/0!</v>
      </c>
      <c r="M1055" s="157" t="e">
        <f t="shared" si="109"/>
        <v>#DIV/0!</v>
      </c>
      <c r="N1055" s="158">
        <f t="shared" si="110"/>
        <v>2.8133985897292475</v>
      </c>
      <c r="O1055" s="158">
        <f t="shared" si="110"/>
        <v>1.3882775119617285</v>
      </c>
      <c r="P1055" s="158">
        <f t="shared" si="110"/>
        <v>1.1387323943661998</v>
      </c>
      <c r="Q1055" s="158">
        <f t="shared" si="110"/>
        <v>1.7956521739130387</v>
      </c>
      <c r="R1055" s="158" t="e">
        <f t="shared" si="110"/>
        <v>#DIV/0!</v>
      </c>
      <c r="S1055" s="158" t="e">
        <f t="shared" si="110"/>
        <v>#DIV/0!</v>
      </c>
      <c r="T1055" s="159">
        <f t="shared" si="111"/>
        <v>4.322662080240967</v>
      </c>
      <c r="V1055" s="159">
        <f t="shared" si="112"/>
        <v>2.8133985897292475</v>
      </c>
      <c r="W1055" s="159">
        <f t="shared" si="113"/>
        <v>4.322662080240967</v>
      </c>
    </row>
    <row r="1056" spans="1:23" x14ac:dyDescent="0.25">
      <c r="A1056" s="154">
        <v>39940</v>
      </c>
      <c r="B1056" s="155">
        <v>2767.08</v>
      </c>
      <c r="C1056" s="156">
        <v>8.36</v>
      </c>
      <c r="D1056" s="155">
        <v>2.35</v>
      </c>
      <c r="E1056" s="155">
        <v>8.1</v>
      </c>
      <c r="F1056" s="160"/>
      <c r="G1056" s="160"/>
      <c r="H1056" s="157">
        <f t="shared" si="109"/>
        <v>7.5949916455098077E-4</v>
      </c>
      <c r="I1056" s="157">
        <f t="shared" si="109"/>
        <v>8.443908323281013E-3</v>
      </c>
      <c r="J1056" s="157">
        <f t="shared" si="109"/>
        <v>1.7316017316017396E-2</v>
      </c>
      <c r="K1056" s="157">
        <f t="shared" si="109"/>
        <v>-1.937046004842613E-2</v>
      </c>
      <c r="L1056" s="157" t="e">
        <f t="shared" si="109"/>
        <v>#DIV/0!</v>
      </c>
      <c r="M1056" s="157" t="e">
        <f t="shared" si="109"/>
        <v>#DIV/0!</v>
      </c>
      <c r="N1056" s="158">
        <f t="shared" si="110"/>
        <v>2.8155353636076956</v>
      </c>
      <c r="O1056" s="158">
        <f t="shared" si="110"/>
        <v>1.4000000000000061</v>
      </c>
      <c r="P1056" s="158">
        <f t="shared" si="110"/>
        <v>1.1584507042253549</v>
      </c>
      <c r="Q1056" s="158">
        <f t="shared" si="110"/>
        <v>1.7608695652173867</v>
      </c>
      <c r="R1056" s="158" t="e">
        <f t="shared" si="110"/>
        <v>#DIV/0!</v>
      </c>
      <c r="S1056" s="158" t="e">
        <f t="shared" si="110"/>
        <v>#DIV/0!</v>
      </c>
      <c r="T1056" s="159">
        <f t="shared" si="111"/>
        <v>4.3193202694427484</v>
      </c>
      <c r="V1056" s="159">
        <f t="shared" si="112"/>
        <v>2.8155353636076956</v>
      </c>
      <c r="W1056" s="159">
        <f t="shared" si="113"/>
        <v>4.3193202694427484</v>
      </c>
    </row>
    <row r="1057" spans="1:23" x14ac:dyDescent="0.25">
      <c r="A1057" s="154">
        <v>39941</v>
      </c>
      <c r="B1057" s="155">
        <v>2789.22</v>
      </c>
      <c r="C1057" s="156">
        <v>8.8699999999999992</v>
      </c>
      <c r="D1057" s="155">
        <v>2.2599999999999998</v>
      </c>
      <c r="E1057" s="155">
        <v>8.3699999999999992</v>
      </c>
      <c r="F1057" s="160"/>
      <c r="G1057" s="160"/>
      <c r="H1057" s="157">
        <f t="shared" si="109"/>
        <v>8.001214276421198E-3</v>
      </c>
      <c r="I1057" s="157">
        <f t="shared" si="109"/>
        <v>6.1004784688995173E-2</v>
      </c>
      <c r="J1057" s="157">
        <f t="shared" si="109"/>
        <v>-3.8297872340425698E-2</v>
      </c>
      <c r="K1057" s="157">
        <f t="shared" si="109"/>
        <v>3.3333333333333215E-2</v>
      </c>
      <c r="L1057" s="157" t="e">
        <f t="shared" si="109"/>
        <v>#DIV/0!</v>
      </c>
      <c r="M1057" s="157" t="e">
        <f t="shared" si="109"/>
        <v>#DIV/0!</v>
      </c>
      <c r="N1057" s="158">
        <f t="shared" si="110"/>
        <v>2.8380630653547625</v>
      </c>
      <c r="O1057" s="158">
        <f t="shared" si="110"/>
        <v>1.4854066985645997</v>
      </c>
      <c r="P1057" s="158">
        <f t="shared" si="110"/>
        <v>1.114084507042256</v>
      </c>
      <c r="Q1057" s="158">
        <f t="shared" si="110"/>
        <v>1.8195652173912993</v>
      </c>
      <c r="R1057" s="158" t="e">
        <f t="shared" si="110"/>
        <v>#DIV/0!</v>
      </c>
      <c r="S1057" s="158" t="e">
        <f t="shared" si="110"/>
        <v>#DIV/0!</v>
      </c>
      <c r="T1057" s="159">
        <f t="shared" si="111"/>
        <v>4.419056422998155</v>
      </c>
      <c r="V1057" s="159">
        <f t="shared" si="112"/>
        <v>2.8380630653547625</v>
      </c>
      <c r="W1057" s="159">
        <f t="shared" si="113"/>
        <v>4.419056422998155</v>
      </c>
    </row>
    <row r="1058" spans="1:23" x14ac:dyDescent="0.25">
      <c r="A1058" s="154">
        <v>39944</v>
      </c>
      <c r="B1058" s="155">
        <v>2725.32</v>
      </c>
      <c r="C1058" s="156">
        <v>8.6999999999999993</v>
      </c>
      <c r="D1058" s="155">
        <v>2.15</v>
      </c>
      <c r="E1058" s="155">
        <v>8.4</v>
      </c>
      <c r="F1058" s="160"/>
      <c r="G1058" s="160"/>
      <c r="H1058" s="157">
        <f t="shared" si="109"/>
        <v>-2.2909630649428747E-2</v>
      </c>
      <c r="I1058" s="157">
        <f t="shared" si="109"/>
        <v>-1.916572717023679E-2</v>
      </c>
      <c r="J1058" s="157">
        <f t="shared" si="109"/>
        <v>-4.8672566371681381E-2</v>
      </c>
      <c r="K1058" s="157">
        <f t="shared" si="109"/>
        <v>3.5842293906811484E-3</v>
      </c>
      <c r="L1058" s="157" t="e">
        <f t="shared" si="109"/>
        <v>#DIV/0!</v>
      </c>
      <c r="M1058" s="157" t="e">
        <f t="shared" si="109"/>
        <v>#DIV/0!</v>
      </c>
      <c r="N1058" s="158">
        <f t="shared" si="110"/>
        <v>2.7730440887676995</v>
      </c>
      <c r="O1058" s="158">
        <f t="shared" si="110"/>
        <v>1.4569377990430685</v>
      </c>
      <c r="P1058" s="158">
        <f t="shared" si="110"/>
        <v>1.0598591549295799</v>
      </c>
      <c r="Q1058" s="158">
        <f t="shared" si="110"/>
        <v>1.8260869565217344</v>
      </c>
      <c r="R1058" s="158" t="e">
        <f t="shared" si="110"/>
        <v>#DIV/0!</v>
      </c>
      <c r="S1058" s="158" t="e">
        <f t="shared" si="110"/>
        <v>#DIV/0!</v>
      </c>
      <c r="T1058" s="159">
        <f t="shared" si="111"/>
        <v>4.3428839104943826</v>
      </c>
      <c r="V1058" s="159">
        <f t="shared" si="112"/>
        <v>2.7730440887676995</v>
      </c>
      <c r="W1058" s="159">
        <f t="shared" si="113"/>
        <v>4.3428839104943826</v>
      </c>
    </row>
    <row r="1059" spans="1:23" x14ac:dyDescent="0.25">
      <c r="A1059" s="154">
        <v>39945</v>
      </c>
      <c r="B1059" s="155">
        <v>2788.56</v>
      </c>
      <c r="C1059" s="156">
        <v>9</v>
      </c>
      <c r="D1059" s="155">
        <v>2.1800000000000002</v>
      </c>
      <c r="E1059" s="155">
        <v>8.2899999999999991</v>
      </c>
      <c r="F1059" s="160"/>
      <c r="G1059" s="160"/>
      <c r="H1059" s="157">
        <f t="shared" si="109"/>
        <v>2.3204614503984811E-2</v>
      </c>
      <c r="I1059" s="157">
        <f t="shared" si="109"/>
        <v>3.4482758620689724E-2</v>
      </c>
      <c r="J1059" s="157">
        <f t="shared" si="109"/>
        <v>1.3953488372093092E-2</v>
      </c>
      <c r="K1059" s="157">
        <f t="shared" si="109"/>
        <v>-1.3095238095238271E-2</v>
      </c>
      <c r="L1059" s="157" t="e">
        <f t="shared" si="109"/>
        <v>#DIV/0!</v>
      </c>
      <c r="M1059" s="157" t="e">
        <f t="shared" si="109"/>
        <v>#DIV/0!</v>
      </c>
      <c r="N1059" s="158">
        <f t="shared" si="110"/>
        <v>2.837391507850108</v>
      </c>
      <c r="O1059" s="158">
        <f t="shared" si="110"/>
        <v>1.5071770334928296</v>
      </c>
      <c r="P1059" s="158">
        <f t="shared" si="110"/>
        <v>1.0746478873239462</v>
      </c>
      <c r="Q1059" s="158">
        <f t="shared" si="110"/>
        <v>1.8021739130434733</v>
      </c>
      <c r="R1059" s="158" t="e">
        <f t="shared" si="110"/>
        <v>#DIV/0!</v>
      </c>
      <c r="S1059" s="158" t="e">
        <f t="shared" si="110"/>
        <v>#DIV/0!</v>
      </c>
      <c r="T1059" s="159">
        <f t="shared" si="111"/>
        <v>4.3839988338602494</v>
      </c>
      <c r="V1059" s="159">
        <f t="shared" si="112"/>
        <v>2.837391507850108</v>
      </c>
      <c r="W1059" s="159">
        <f t="shared" si="113"/>
        <v>4.3839988338602494</v>
      </c>
    </row>
    <row r="1060" spans="1:23" x14ac:dyDescent="0.25">
      <c r="A1060" s="154">
        <v>39946</v>
      </c>
      <c r="B1060" s="155">
        <v>2814.01</v>
      </c>
      <c r="C1060" s="156">
        <v>9.1</v>
      </c>
      <c r="D1060" s="155">
        <v>2.15</v>
      </c>
      <c r="E1060" s="155">
        <v>8.1300000000000008</v>
      </c>
      <c r="F1060" s="160"/>
      <c r="G1060" s="160"/>
      <c r="H1060" s="157">
        <f t="shared" si="109"/>
        <v>9.12657428923902E-3</v>
      </c>
      <c r="I1060" s="157">
        <f t="shared" si="109"/>
        <v>1.1111111111111072E-2</v>
      </c>
      <c r="J1060" s="157">
        <f t="shared" si="109"/>
        <v>-1.3761467889908396E-2</v>
      </c>
      <c r="K1060" s="157">
        <f t="shared" si="109"/>
        <v>-1.9300361881785078E-2</v>
      </c>
      <c r="L1060" s="157" t="e">
        <f t="shared" si="109"/>
        <v>#DIV/0!</v>
      </c>
      <c r="M1060" s="157" t="e">
        <f t="shared" si="109"/>
        <v>#DIV/0!</v>
      </c>
      <c r="N1060" s="158">
        <f t="shared" si="110"/>
        <v>2.8632871722341577</v>
      </c>
      <c r="O1060" s="158">
        <f t="shared" si="110"/>
        <v>1.5239234449760832</v>
      </c>
      <c r="P1060" s="158">
        <f t="shared" si="110"/>
        <v>1.0598591549295799</v>
      </c>
      <c r="Q1060" s="158">
        <f t="shared" si="110"/>
        <v>1.7673913043478215</v>
      </c>
      <c r="R1060" s="158" t="e">
        <f t="shared" si="110"/>
        <v>#DIV/0!</v>
      </c>
      <c r="S1060" s="158" t="e">
        <f t="shared" si="110"/>
        <v>#DIV/0!</v>
      </c>
      <c r="T1060" s="159">
        <f t="shared" si="111"/>
        <v>4.3511739042534847</v>
      </c>
      <c r="V1060" s="159">
        <f t="shared" si="112"/>
        <v>2.8632871722341577</v>
      </c>
      <c r="W1060" s="159">
        <f t="shared" si="113"/>
        <v>4.3511739042534847</v>
      </c>
    </row>
    <row r="1061" spans="1:23" x14ac:dyDescent="0.25">
      <c r="A1061" s="154">
        <v>39947</v>
      </c>
      <c r="B1061" s="155">
        <v>2792.6</v>
      </c>
      <c r="C1061" s="156">
        <v>8.84</v>
      </c>
      <c r="D1061" s="155">
        <v>2.16</v>
      </c>
      <c r="E1061" s="155">
        <v>8.15</v>
      </c>
      <c r="F1061" s="160"/>
      <c r="G1061" s="160"/>
      <c r="H1061" s="157">
        <f t="shared" si="109"/>
        <v>-7.6083596007122667E-3</v>
      </c>
      <c r="I1061" s="157">
        <f t="shared" si="109"/>
        <v>-2.8571428571428581E-2</v>
      </c>
      <c r="J1061" s="157">
        <f t="shared" si="109"/>
        <v>4.6511627906977715E-3</v>
      </c>
      <c r="K1061" s="157">
        <f t="shared" si="109"/>
        <v>2.4600246002459691E-3</v>
      </c>
      <c r="L1061" s="157" t="e">
        <f t="shared" si="109"/>
        <v>#DIV/0!</v>
      </c>
      <c r="M1061" s="157" t="e">
        <f t="shared" si="109"/>
        <v>#DIV/0!</v>
      </c>
      <c r="N1061" s="158">
        <f t="shared" si="110"/>
        <v>2.8415022537876937</v>
      </c>
      <c r="O1061" s="158">
        <f t="shared" si="110"/>
        <v>1.4803827751196237</v>
      </c>
      <c r="P1061" s="158">
        <f t="shared" si="110"/>
        <v>1.0647887323943688</v>
      </c>
      <c r="Q1061" s="158">
        <f t="shared" si="110"/>
        <v>1.771739130434778</v>
      </c>
      <c r="R1061" s="158" t="e">
        <f t="shared" si="110"/>
        <v>#DIV/0!</v>
      </c>
      <c r="S1061" s="158" t="e">
        <f t="shared" si="110"/>
        <v>#DIV/0!</v>
      </c>
      <c r="T1061" s="159">
        <f t="shared" si="111"/>
        <v>4.3169106379487703</v>
      </c>
      <c r="V1061" s="159">
        <f t="shared" si="112"/>
        <v>2.8415022537876937</v>
      </c>
      <c r="W1061" s="159">
        <f t="shared" si="113"/>
        <v>4.3169106379487703</v>
      </c>
    </row>
    <row r="1062" spans="1:23" x14ac:dyDescent="0.25">
      <c r="A1062" s="154">
        <v>39948</v>
      </c>
      <c r="B1062" s="155">
        <v>2796.12</v>
      </c>
      <c r="C1062" s="156">
        <v>8.8000000000000007</v>
      </c>
      <c r="D1062" s="155">
        <v>2.16</v>
      </c>
      <c r="E1062" s="155">
        <v>8.18</v>
      </c>
      <c r="F1062" s="160"/>
      <c r="G1062" s="160"/>
      <c r="H1062" s="157">
        <f t="shared" si="109"/>
        <v>1.2604741101482908E-3</v>
      </c>
      <c r="I1062" s="157">
        <f t="shared" si="109"/>
        <v>-4.5248868778279272E-3</v>
      </c>
      <c r="J1062" s="157">
        <f t="shared" si="109"/>
        <v>0</v>
      </c>
      <c r="K1062" s="157">
        <f t="shared" si="109"/>
        <v>3.6809815950920033E-3</v>
      </c>
      <c r="L1062" s="157" t="e">
        <f t="shared" si="109"/>
        <v>#DIV/0!</v>
      </c>
      <c r="M1062" s="157" t="e">
        <f t="shared" si="109"/>
        <v>#DIV/0!</v>
      </c>
      <c r="N1062" s="158">
        <f t="shared" si="110"/>
        <v>2.8450838938125211</v>
      </c>
      <c r="O1062" s="158">
        <f t="shared" si="110"/>
        <v>1.4736842105263224</v>
      </c>
      <c r="P1062" s="158">
        <f t="shared" si="110"/>
        <v>1.0647887323943688</v>
      </c>
      <c r="Q1062" s="158">
        <f t="shared" si="110"/>
        <v>1.7782608695652127</v>
      </c>
      <c r="R1062" s="158" t="e">
        <f t="shared" si="110"/>
        <v>#DIV/0!</v>
      </c>
      <c r="S1062" s="158" t="e">
        <f t="shared" si="110"/>
        <v>#DIV/0!</v>
      </c>
      <c r="T1062" s="159">
        <f t="shared" si="111"/>
        <v>4.3167338124859036</v>
      </c>
      <c r="V1062" s="159">
        <f t="shared" si="112"/>
        <v>2.8450838938125211</v>
      </c>
      <c r="W1062" s="159">
        <f t="shared" si="113"/>
        <v>4.3167338124859036</v>
      </c>
    </row>
    <row r="1063" spans="1:23" x14ac:dyDescent="0.25">
      <c r="A1063" s="154">
        <v>39951</v>
      </c>
      <c r="B1063" s="155">
        <v>2810.57</v>
      </c>
      <c r="C1063" s="156">
        <v>8.73</v>
      </c>
      <c r="D1063" s="155">
        <v>2.15</v>
      </c>
      <c r="E1063" s="155">
        <v>8.23</v>
      </c>
      <c r="F1063" s="160"/>
      <c r="G1063" s="160"/>
      <c r="H1063" s="157">
        <f t="shared" si="109"/>
        <v>5.1678754846002928E-3</v>
      </c>
      <c r="I1063" s="157">
        <f t="shared" si="109"/>
        <v>-7.9545454545454364E-3</v>
      </c>
      <c r="J1063" s="157">
        <f t="shared" si="109"/>
        <v>-4.6296296296297612E-3</v>
      </c>
      <c r="K1063" s="157">
        <f t="shared" si="109"/>
        <v>6.1124694376528677E-3</v>
      </c>
      <c r="L1063" s="157" t="e">
        <f t="shared" si="109"/>
        <v>#DIV/0!</v>
      </c>
      <c r="M1063" s="157" t="e">
        <f t="shared" si="109"/>
        <v>#DIV/0!</v>
      </c>
      <c r="N1063" s="158">
        <f t="shared" si="110"/>
        <v>2.8597869331189858</v>
      </c>
      <c r="O1063" s="158">
        <f t="shared" si="110"/>
        <v>1.4619617224880448</v>
      </c>
      <c r="P1063" s="158">
        <f t="shared" si="110"/>
        <v>1.0598591549295799</v>
      </c>
      <c r="Q1063" s="158">
        <f t="shared" si="110"/>
        <v>1.789130434782604</v>
      </c>
      <c r="R1063" s="158" t="e">
        <f t="shared" si="110"/>
        <v>#DIV/0!</v>
      </c>
      <c r="S1063" s="158" t="e">
        <f t="shared" si="110"/>
        <v>#DIV/0!</v>
      </c>
      <c r="T1063" s="159">
        <f t="shared" si="111"/>
        <v>4.3109513122002285</v>
      </c>
      <c r="V1063" s="159">
        <f t="shared" si="112"/>
        <v>2.8597869331189858</v>
      </c>
      <c r="W1063" s="159">
        <f t="shared" si="113"/>
        <v>4.3109513122002285</v>
      </c>
    </row>
    <row r="1064" spans="1:23" x14ac:dyDescent="0.25">
      <c r="A1064" s="154">
        <v>39952</v>
      </c>
      <c r="B1064" s="155">
        <v>2840.08</v>
      </c>
      <c r="C1064" s="156">
        <v>8.7799999999999994</v>
      </c>
      <c r="D1064" s="155">
        <v>2.1800000000000002</v>
      </c>
      <c r="E1064" s="155">
        <v>8.1199999999999992</v>
      </c>
      <c r="F1064" s="160"/>
      <c r="G1064" s="160"/>
      <c r="H1064" s="157">
        <f t="shared" si="109"/>
        <v>1.0499649537282441E-2</v>
      </c>
      <c r="I1064" s="157">
        <f t="shared" si="109"/>
        <v>5.7273768613974596E-3</v>
      </c>
      <c r="J1064" s="157">
        <f t="shared" si="109"/>
        <v>1.3953488372093092E-2</v>
      </c>
      <c r="K1064" s="157">
        <f t="shared" si="109"/>
        <v>-1.3365735115431487E-2</v>
      </c>
      <c r="L1064" s="157" t="e">
        <f t="shared" si="109"/>
        <v>#DIV/0!</v>
      </c>
      <c r="M1064" s="157" t="e">
        <f t="shared" si="109"/>
        <v>#DIV/0!</v>
      </c>
      <c r="N1064" s="158">
        <f t="shared" si="110"/>
        <v>2.8898136936680348</v>
      </c>
      <c r="O1064" s="158">
        <f t="shared" si="110"/>
        <v>1.4703349282296716</v>
      </c>
      <c r="P1064" s="158">
        <f t="shared" si="110"/>
        <v>1.0746478873239462</v>
      </c>
      <c r="Q1064" s="158">
        <f t="shared" si="110"/>
        <v>1.765217391304343</v>
      </c>
      <c r="R1064" s="158" t="e">
        <f t="shared" si="110"/>
        <v>#DIV/0!</v>
      </c>
      <c r="S1064" s="158" t="e">
        <f t="shared" si="110"/>
        <v>#DIV/0!</v>
      </c>
      <c r="T1064" s="159">
        <f t="shared" si="111"/>
        <v>4.3102002068579601</v>
      </c>
      <c r="V1064" s="159">
        <f t="shared" si="112"/>
        <v>2.8898136936680348</v>
      </c>
      <c r="W1064" s="159">
        <f t="shared" si="113"/>
        <v>4.3102002068579601</v>
      </c>
    </row>
    <row r="1065" spans="1:23" x14ac:dyDescent="0.25">
      <c r="A1065" s="154">
        <v>39953</v>
      </c>
      <c r="B1065" s="155">
        <v>2812.87</v>
      </c>
      <c r="C1065" s="156">
        <v>8.58</v>
      </c>
      <c r="D1065" s="155">
        <v>2.11</v>
      </c>
      <c r="E1065" s="155">
        <v>8.14</v>
      </c>
      <c r="F1065" s="160"/>
      <c r="G1065" s="160"/>
      <c r="H1065" s="157">
        <f t="shared" si="109"/>
        <v>-9.5807160361680577E-3</v>
      </c>
      <c r="I1065" s="157">
        <f t="shared" si="109"/>
        <v>-2.2779043280182099E-2</v>
      </c>
      <c r="J1065" s="157">
        <f t="shared" si="109"/>
        <v>-3.2110091743119407E-2</v>
      </c>
      <c r="K1065" s="157">
        <f t="shared" si="109"/>
        <v>2.4630541871923928E-3</v>
      </c>
      <c r="L1065" s="157" t="e">
        <f t="shared" si="109"/>
        <v>#DIV/0!</v>
      </c>
      <c r="M1065" s="157" t="e">
        <f t="shared" si="109"/>
        <v>#DIV/0!</v>
      </c>
      <c r="N1065" s="158">
        <f t="shared" si="110"/>
        <v>2.8621272092715713</v>
      </c>
      <c r="O1065" s="158">
        <f t="shared" si="110"/>
        <v>1.4368421052631646</v>
      </c>
      <c r="P1065" s="158">
        <f t="shared" si="110"/>
        <v>1.0401408450704248</v>
      </c>
      <c r="Q1065" s="158">
        <f t="shared" si="110"/>
        <v>1.7695652173912999</v>
      </c>
      <c r="R1065" s="158" t="e">
        <f t="shared" si="110"/>
        <v>#DIV/0!</v>
      </c>
      <c r="S1065" s="158" t="e">
        <f t="shared" si="110"/>
        <v>#DIV/0!</v>
      </c>
      <c r="T1065" s="159">
        <f t="shared" si="111"/>
        <v>4.2465481677248889</v>
      </c>
      <c r="V1065" s="159">
        <f t="shared" si="112"/>
        <v>2.8621272092715713</v>
      </c>
      <c r="W1065" s="159">
        <f t="shared" si="113"/>
        <v>4.2465481677248889</v>
      </c>
    </row>
    <row r="1066" spans="1:23" x14ac:dyDescent="0.25">
      <c r="A1066" s="154">
        <v>39954</v>
      </c>
      <c r="B1066" s="155">
        <v>2750.01</v>
      </c>
      <c r="C1066" s="156">
        <v>8.44</v>
      </c>
      <c r="D1066" s="155">
        <v>2.0299999999999998</v>
      </c>
      <c r="E1066" s="155">
        <v>7.92</v>
      </c>
      <c r="F1066" s="160"/>
      <c r="G1066" s="160"/>
      <c r="H1066" s="157">
        <f t="shared" si="109"/>
        <v>-2.2347282313082251E-2</v>
      </c>
      <c r="I1066" s="157">
        <f t="shared" si="109"/>
        <v>-1.6317016317016431E-2</v>
      </c>
      <c r="J1066" s="157">
        <f t="shared" si="109"/>
        <v>-3.791469194312802E-2</v>
      </c>
      <c r="K1066" s="157">
        <f t="shared" ref="K1066:M1129" si="114">E1066/E1065-1</f>
        <v>-2.7027027027027084E-2</v>
      </c>
      <c r="L1066" s="157" t="e">
        <f t="shared" si="114"/>
        <v>#DIV/0!</v>
      </c>
      <c r="M1066" s="157" t="e">
        <f t="shared" si="114"/>
        <v>#DIV/0!</v>
      </c>
      <c r="N1066" s="158">
        <f t="shared" si="110"/>
        <v>2.7981664445100254</v>
      </c>
      <c r="O1066" s="158">
        <f t="shared" si="110"/>
        <v>1.4133971291866092</v>
      </c>
      <c r="P1066" s="158">
        <f t="shared" si="110"/>
        <v>1.0007042253521148</v>
      </c>
      <c r="Q1066" s="158">
        <f t="shared" ref="Q1066:S1129" si="115">Q1065*(1+K1066)</f>
        <v>1.7217391304347782</v>
      </c>
      <c r="R1066" s="158" t="e">
        <f t="shared" si="115"/>
        <v>#DIV/0!</v>
      </c>
      <c r="S1066" s="158" t="e">
        <f t="shared" si="115"/>
        <v>#DIV/0!</v>
      </c>
      <c r="T1066" s="159">
        <f t="shared" si="111"/>
        <v>4.1358404849735022</v>
      </c>
      <c r="V1066" s="159">
        <f t="shared" si="112"/>
        <v>2.7981664445100254</v>
      </c>
      <c r="W1066" s="159">
        <f t="shared" si="113"/>
        <v>4.1358404849735022</v>
      </c>
    </row>
    <row r="1067" spans="1:23" x14ac:dyDescent="0.25">
      <c r="A1067" s="154">
        <v>39955</v>
      </c>
      <c r="B1067" s="155">
        <v>2740.68</v>
      </c>
      <c r="C1067" s="156">
        <v>8.5399999999999991</v>
      </c>
      <c r="D1067" s="155">
        <v>2.02</v>
      </c>
      <c r="E1067" s="155">
        <v>7.94</v>
      </c>
      <c r="F1067" s="160"/>
      <c r="G1067" s="160"/>
      <c r="H1067" s="157">
        <f t="shared" ref="H1067:M1130" si="116">B1067/B1066-1</f>
        <v>-3.3927149355822417E-3</v>
      </c>
      <c r="I1067" s="157">
        <f t="shared" si="116"/>
        <v>1.1848341232227444E-2</v>
      </c>
      <c r="J1067" s="157">
        <f t="shared" si="116"/>
        <v>-4.9261083743841194E-3</v>
      </c>
      <c r="K1067" s="157">
        <f t="shared" si="114"/>
        <v>2.525252525252597E-3</v>
      </c>
      <c r="L1067" s="157" t="e">
        <f t="shared" si="114"/>
        <v>#DIV/0!</v>
      </c>
      <c r="M1067" s="157" t="e">
        <f t="shared" si="114"/>
        <v>#DIV/0!</v>
      </c>
      <c r="N1067" s="158">
        <f t="shared" ref="N1067:S1130" si="117">N1066*(1+H1067)</f>
        <v>2.7886730634214913</v>
      </c>
      <c r="O1067" s="158">
        <f t="shared" si="117"/>
        <v>1.4301435406698628</v>
      </c>
      <c r="P1067" s="158">
        <f t="shared" si="117"/>
        <v>0.99577464788732617</v>
      </c>
      <c r="Q1067" s="158">
        <f t="shared" si="115"/>
        <v>1.7260869565217349</v>
      </c>
      <c r="R1067" s="158" t="e">
        <f t="shared" si="115"/>
        <v>#DIV/0!</v>
      </c>
      <c r="S1067" s="158" t="e">
        <f t="shared" si="115"/>
        <v>#DIV/0!</v>
      </c>
      <c r="T1067" s="159">
        <f t="shared" si="111"/>
        <v>4.1520051450789239</v>
      </c>
      <c r="V1067" s="159">
        <f t="shared" si="112"/>
        <v>2.7886730634214913</v>
      </c>
      <c r="W1067" s="159">
        <f t="shared" si="113"/>
        <v>4.1520051450789239</v>
      </c>
    </row>
    <row r="1068" spans="1:23" x14ac:dyDescent="0.25">
      <c r="A1068" s="154">
        <v>39958</v>
      </c>
      <c r="B1068" s="155">
        <v>2752.72</v>
      </c>
      <c r="C1068" s="156">
        <v>8.51</v>
      </c>
      <c r="D1068" s="155">
        <v>2.02</v>
      </c>
      <c r="E1068" s="155">
        <v>7.89</v>
      </c>
      <c r="F1068" s="160"/>
      <c r="G1068" s="160"/>
      <c r="H1068" s="157">
        <f t="shared" si="116"/>
        <v>4.3930703329100318E-3</v>
      </c>
      <c r="I1068" s="157">
        <f t="shared" si="116"/>
        <v>-3.5128805620607828E-3</v>
      </c>
      <c r="J1068" s="157">
        <f t="shared" si="116"/>
        <v>0</v>
      </c>
      <c r="K1068" s="157">
        <f t="shared" si="114"/>
        <v>-6.297229219143663E-3</v>
      </c>
      <c r="L1068" s="157" t="e">
        <f t="shared" si="114"/>
        <v>#DIV/0!</v>
      </c>
      <c r="M1068" s="157" t="e">
        <f t="shared" si="114"/>
        <v>#DIV/0!</v>
      </c>
      <c r="N1068" s="158">
        <f t="shared" si="117"/>
        <v>2.8009239003245936</v>
      </c>
      <c r="O1068" s="158">
        <f t="shared" si="117"/>
        <v>1.4251196172248868</v>
      </c>
      <c r="P1068" s="158">
        <f t="shared" si="117"/>
        <v>0.99577464788732617</v>
      </c>
      <c r="Q1068" s="158">
        <f t="shared" si="115"/>
        <v>1.7152173913043436</v>
      </c>
      <c r="R1068" s="158" t="e">
        <f t="shared" si="115"/>
        <v>#DIV/0!</v>
      </c>
      <c r="S1068" s="158" t="e">
        <f t="shared" si="115"/>
        <v>#DIV/0!</v>
      </c>
      <c r="T1068" s="159">
        <f t="shared" si="111"/>
        <v>4.1361116564165563</v>
      </c>
      <c r="V1068" s="159">
        <f t="shared" si="112"/>
        <v>2.8009239003245936</v>
      </c>
      <c r="W1068" s="159">
        <f t="shared" si="113"/>
        <v>4.1361116564165563</v>
      </c>
    </row>
    <row r="1069" spans="1:23" x14ac:dyDescent="0.25">
      <c r="A1069" s="154">
        <v>39959</v>
      </c>
      <c r="B1069" s="155">
        <v>2719.76</v>
      </c>
      <c r="C1069" s="156">
        <v>8.35</v>
      </c>
      <c r="D1069" s="155">
        <v>2.08</v>
      </c>
      <c r="E1069" s="155">
        <v>7.97</v>
      </c>
      <c r="F1069" s="160"/>
      <c r="G1069" s="160"/>
      <c r="H1069" s="157">
        <f t="shared" si="116"/>
        <v>-1.1973611555116226E-2</v>
      </c>
      <c r="I1069" s="157">
        <f t="shared" si="116"/>
        <v>-1.8801410105757976E-2</v>
      </c>
      <c r="J1069" s="157">
        <f t="shared" si="116"/>
        <v>2.9702970297029729E-2</v>
      </c>
      <c r="K1069" s="157">
        <f t="shared" si="114"/>
        <v>1.0139416983523386E-2</v>
      </c>
      <c r="L1069" s="157" t="e">
        <f t="shared" si="114"/>
        <v>#DIV/0!</v>
      </c>
      <c r="M1069" s="157" t="e">
        <f t="shared" si="114"/>
        <v>#DIV/0!</v>
      </c>
      <c r="N1069" s="158">
        <f t="shared" si="117"/>
        <v>2.767386725546666</v>
      </c>
      <c r="O1069" s="158">
        <f t="shared" si="117"/>
        <v>1.3983253588516809</v>
      </c>
      <c r="P1069" s="158">
        <f t="shared" si="117"/>
        <v>1.0253521126760587</v>
      </c>
      <c r="Q1069" s="158">
        <f t="shared" si="115"/>
        <v>1.7326086956521696</v>
      </c>
      <c r="R1069" s="158" t="e">
        <f t="shared" si="115"/>
        <v>#DIV/0!</v>
      </c>
      <c r="S1069" s="158" t="e">
        <f t="shared" si="115"/>
        <v>#DIV/0!</v>
      </c>
      <c r="T1069" s="159">
        <f t="shared" si="111"/>
        <v>4.1562861671799087</v>
      </c>
      <c r="V1069" s="159">
        <f t="shared" si="112"/>
        <v>2.767386725546666</v>
      </c>
      <c r="W1069" s="159">
        <f t="shared" si="113"/>
        <v>4.1562861671799087</v>
      </c>
    </row>
    <row r="1070" spans="1:23" x14ac:dyDescent="0.25">
      <c r="A1070" s="154">
        <v>39960</v>
      </c>
      <c r="B1070" s="155">
        <v>2759.71</v>
      </c>
      <c r="C1070" s="156">
        <v>8.65</v>
      </c>
      <c r="D1070" s="155">
        <v>2.0699999999999998</v>
      </c>
      <c r="E1070" s="155">
        <v>7.84</v>
      </c>
      <c r="F1070" s="160"/>
      <c r="G1070" s="160"/>
      <c r="H1070" s="157">
        <f t="shared" si="116"/>
        <v>1.4688796070241317E-2</v>
      </c>
      <c r="I1070" s="157">
        <f t="shared" si="116"/>
        <v>3.5928143712574911E-2</v>
      </c>
      <c r="J1070" s="157">
        <f t="shared" si="116"/>
        <v>-4.8076923076924016E-3</v>
      </c>
      <c r="K1070" s="157">
        <f t="shared" si="114"/>
        <v>-1.6311166875784155E-2</v>
      </c>
      <c r="L1070" s="157" t="e">
        <f t="shared" si="114"/>
        <v>#DIV/0!</v>
      </c>
      <c r="M1070" s="157" t="e">
        <f t="shared" si="114"/>
        <v>#DIV/0!</v>
      </c>
      <c r="N1070" s="158">
        <f t="shared" si="117"/>
        <v>2.808036304805714</v>
      </c>
      <c r="O1070" s="158">
        <f t="shared" si="117"/>
        <v>1.4485645933014419</v>
      </c>
      <c r="P1070" s="158">
        <f t="shared" si="117"/>
        <v>1.0204225352112699</v>
      </c>
      <c r="Q1070" s="158">
        <f t="shared" si="115"/>
        <v>1.7043478260869522</v>
      </c>
      <c r="R1070" s="158" t="e">
        <f t="shared" si="115"/>
        <v>#DIV/0!</v>
      </c>
      <c r="S1070" s="158" t="e">
        <f t="shared" si="115"/>
        <v>#DIV/0!</v>
      </c>
      <c r="T1070" s="159">
        <f t="shared" si="111"/>
        <v>4.1733349545996639</v>
      </c>
      <c r="V1070" s="159">
        <f t="shared" si="112"/>
        <v>2.808036304805714</v>
      </c>
      <c r="W1070" s="159">
        <f t="shared" si="113"/>
        <v>4.1733349545996639</v>
      </c>
    </row>
    <row r="1071" spans="1:23" x14ac:dyDescent="0.25">
      <c r="A1071" s="154">
        <v>39965</v>
      </c>
      <c r="B1071" s="155">
        <v>2858.34</v>
      </c>
      <c r="C1071" s="156">
        <v>9.1300000000000008</v>
      </c>
      <c r="D1071" s="155">
        <v>2.09</v>
      </c>
      <c r="E1071" s="155">
        <v>7.89</v>
      </c>
      <c r="F1071" s="160"/>
      <c r="G1071" s="160"/>
      <c r="H1071" s="157">
        <f t="shared" si="116"/>
        <v>3.5739262458736709E-2</v>
      </c>
      <c r="I1071" s="157">
        <f t="shared" si="116"/>
        <v>5.5491329479768758E-2</v>
      </c>
      <c r="J1071" s="157">
        <f t="shared" si="116"/>
        <v>9.6618357487923134E-3</v>
      </c>
      <c r="K1071" s="157">
        <f t="shared" si="114"/>
        <v>6.3775510204080454E-3</v>
      </c>
      <c r="L1071" s="157" t="e">
        <f t="shared" si="114"/>
        <v>#DIV/0!</v>
      </c>
      <c r="M1071" s="157" t="e">
        <f t="shared" si="114"/>
        <v>#DIV/0!</v>
      </c>
      <c r="N1071" s="158">
        <f t="shared" si="117"/>
        <v>2.9083934512968268</v>
      </c>
      <c r="O1071" s="158">
        <f t="shared" si="117"/>
        <v>1.5289473684210595</v>
      </c>
      <c r="P1071" s="158">
        <f t="shared" si="117"/>
        <v>1.0302816901408474</v>
      </c>
      <c r="Q1071" s="158">
        <f t="shared" si="115"/>
        <v>1.7152173913043434</v>
      </c>
      <c r="R1071" s="158" t="e">
        <f t="shared" si="115"/>
        <v>#DIV/0!</v>
      </c>
      <c r="S1071" s="158" t="e">
        <f t="shared" si="115"/>
        <v>#DIV/0!</v>
      </c>
      <c r="T1071" s="159">
        <f t="shared" si="111"/>
        <v>4.2744464498662502</v>
      </c>
      <c r="V1071" s="159">
        <f t="shared" si="112"/>
        <v>2.9083934512968268</v>
      </c>
      <c r="W1071" s="159">
        <f t="shared" si="113"/>
        <v>4.2744464498662502</v>
      </c>
    </row>
    <row r="1072" spans="1:23" x14ac:dyDescent="0.25">
      <c r="A1072" s="154">
        <v>39966</v>
      </c>
      <c r="B1072" s="155">
        <v>2865.1</v>
      </c>
      <c r="C1072" s="156">
        <v>9.1300000000000008</v>
      </c>
      <c r="D1072" s="155">
        <v>2.13</v>
      </c>
      <c r="E1072" s="155">
        <v>7.93</v>
      </c>
      <c r="F1072" s="160"/>
      <c r="G1072" s="160"/>
      <c r="H1072" s="157">
        <f t="shared" si="116"/>
        <v>2.3650090612032937E-3</v>
      </c>
      <c r="I1072" s="157">
        <f t="shared" si="116"/>
        <v>0</v>
      </c>
      <c r="J1072" s="157">
        <f t="shared" si="116"/>
        <v>1.9138755980861344E-2</v>
      </c>
      <c r="K1072" s="157">
        <f t="shared" si="114"/>
        <v>5.069708491761693E-3</v>
      </c>
      <c r="L1072" s="157" t="e">
        <f t="shared" si="114"/>
        <v>#DIV/0!</v>
      </c>
      <c r="M1072" s="157" t="e">
        <f t="shared" si="114"/>
        <v>#DIV/0!</v>
      </c>
      <c r="N1072" s="158">
        <f t="shared" si="117"/>
        <v>2.9152718281626879</v>
      </c>
      <c r="O1072" s="158">
        <f t="shared" si="117"/>
        <v>1.5289473684210595</v>
      </c>
      <c r="P1072" s="158">
        <f t="shared" si="117"/>
        <v>1.0500000000000025</v>
      </c>
      <c r="Q1072" s="158">
        <f t="shared" si="115"/>
        <v>1.7239130434782564</v>
      </c>
      <c r="R1072" s="158" t="e">
        <f t="shared" si="115"/>
        <v>#DIV/0!</v>
      </c>
      <c r="S1072" s="158" t="e">
        <f t="shared" si="115"/>
        <v>#DIV/0!</v>
      </c>
      <c r="T1072" s="159">
        <f t="shared" si="111"/>
        <v>4.3028604118993181</v>
      </c>
      <c r="V1072" s="159">
        <f t="shared" si="112"/>
        <v>2.9152718281626879</v>
      </c>
      <c r="W1072" s="159">
        <f t="shared" si="113"/>
        <v>4.3028604118993181</v>
      </c>
    </row>
    <row r="1073" spans="1:23" x14ac:dyDescent="0.25">
      <c r="A1073" s="154">
        <v>39967</v>
      </c>
      <c r="B1073" s="155">
        <v>2939.39</v>
      </c>
      <c r="C1073" s="156">
        <v>9.7799999999999994</v>
      </c>
      <c r="D1073" s="155">
        <v>2.09</v>
      </c>
      <c r="E1073" s="155">
        <v>8.0299999999999994</v>
      </c>
      <c r="F1073" s="160"/>
      <c r="G1073" s="160"/>
      <c r="H1073" s="157">
        <f t="shared" si="116"/>
        <v>2.5929286935883589E-2</v>
      </c>
      <c r="I1073" s="157">
        <f t="shared" si="116"/>
        <v>7.1193866374589021E-2</v>
      </c>
      <c r="J1073" s="157">
        <f t="shared" si="116"/>
        <v>-1.8779342723004744E-2</v>
      </c>
      <c r="K1073" s="157">
        <f t="shared" si="114"/>
        <v>1.261034047919285E-2</v>
      </c>
      <c r="L1073" s="157" t="e">
        <f t="shared" si="114"/>
        <v>#DIV/0!</v>
      </c>
      <c r="M1073" s="157" t="e">
        <f t="shared" si="114"/>
        <v>#DIV/0!</v>
      </c>
      <c r="N1073" s="158">
        <f t="shared" si="117"/>
        <v>2.990862747891216</v>
      </c>
      <c r="O1073" s="158">
        <f t="shared" si="117"/>
        <v>1.637799043062208</v>
      </c>
      <c r="P1073" s="158">
        <f t="shared" si="117"/>
        <v>1.0302816901408474</v>
      </c>
      <c r="Q1073" s="158">
        <f t="shared" si="115"/>
        <v>1.7456521739130388</v>
      </c>
      <c r="R1073" s="158" t="e">
        <f t="shared" si="115"/>
        <v>#DIV/0!</v>
      </c>
      <c r="S1073" s="158" t="e">
        <f t="shared" si="115"/>
        <v>#DIV/0!</v>
      </c>
      <c r="T1073" s="159">
        <f t="shared" si="111"/>
        <v>4.4137329071160938</v>
      </c>
      <c r="V1073" s="159">
        <f t="shared" si="112"/>
        <v>2.990862747891216</v>
      </c>
      <c r="W1073" s="159">
        <f t="shared" si="113"/>
        <v>4.4137329071160938</v>
      </c>
    </row>
    <row r="1074" spans="1:23" x14ac:dyDescent="0.25">
      <c r="A1074" s="154">
        <v>39968</v>
      </c>
      <c r="B1074" s="155">
        <v>2953.75</v>
      </c>
      <c r="C1074" s="156">
        <v>9.98</v>
      </c>
      <c r="D1074" s="155">
        <v>2.09</v>
      </c>
      <c r="E1074" s="155">
        <v>7.9</v>
      </c>
      <c r="F1074" s="160"/>
      <c r="G1074" s="160"/>
      <c r="H1074" s="157">
        <f t="shared" si="116"/>
        <v>4.8853673721418467E-3</v>
      </c>
      <c r="I1074" s="157">
        <f t="shared" si="116"/>
        <v>2.0449897750511425E-2</v>
      </c>
      <c r="J1074" s="157">
        <f t="shared" si="116"/>
        <v>0</v>
      </c>
      <c r="K1074" s="157">
        <f t="shared" si="114"/>
        <v>-1.6189290161892744E-2</v>
      </c>
      <c r="L1074" s="157" t="e">
        <f t="shared" si="114"/>
        <v>#DIV/0!</v>
      </c>
      <c r="M1074" s="157" t="e">
        <f t="shared" si="114"/>
        <v>#DIV/0!</v>
      </c>
      <c r="N1074" s="158">
        <f t="shared" si="117"/>
        <v>3.005474211174318</v>
      </c>
      <c r="O1074" s="158">
        <f t="shared" si="117"/>
        <v>1.6712918660287157</v>
      </c>
      <c r="P1074" s="158">
        <f t="shared" si="117"/>
        <v>1.0302816901408474</v>
      </c>
      <c r="Q1074" s="158">
        <f t="shared" si="115"/>
        <v>1.7173913043478217</v>
      </c>
      <c r="R1074" s="158" t="e">
        <f t="shared" si="115"/>
        <v>#DIV/0!</v>
      </c>
      <c r="S1074" s="158" t="e">
        <f t="shared" si="115"/>
        <v>#DIV/0!</v>
      </c>
      <c r="T1074" s="159">
        <f t="shared" si="111"/>
        <v>4.4189648605173844</v>
      </c>
      <c r="V1074" s="159">
        <f t="shared" si="112"/>
        <v>3.005474211174318</v>
      </c>
      <c r="W1074" s="159">
        <f t="shared" si="113"/>
        <v>4.4189648605173844</v>
      </c>
    </row>
    <row r="1075" spans="1:23" x14ac:dyDescent="0.25">
      <c r="A1075" s="154">
        <v>39969</v>
      </c>
      <c r="B1075" s="155">
        <v>2939.31</v>
      </c>
      <c r="C1075" s="156">
        <v>9.85</v>
      </c>
      <c r="D1075" s="155">
        <v>2.15</v>
      </c>
      <c r="E1075" s="155">
        <v>7.94</v>
      </c>
      <c r="F1075" s="160"/>
      <c r="G1075" s="160"/>
      <c r="H1075" s="157">
        <f t="shared" si="116"/>
        <v>-4.8887008040626734E-3</v>
      </c>
      <c r="I1075" s="157">
        <f t="shared" si="116"/>
        <v>-1.3026052104208485E-2</v>
      </c>
      <c r="J1075" s="157">
        <f t="shared" si="116"/>
        <v>2.8708133971291794E-2</v>
      </c>
      <c r="K1075" s="157">
        <f t="shared" si="114"/>
        <v>5.0632911392405333E-3</v>
      </c>
      <c r="L1075" s="157" t="e">
        <f t="shared" si="114"/>
        <v>#DIV/0!</v>
      </c>
      <c r="M1075" s="157" t="e">
        <f t="shared" si="114"/>
        <v>#DIV/0!</v>
      </c>
      <c r="N1075" s="158">
        <f t="shared" si="117"/>
        <v>2.9907813469815605</v>
      </c>
      <c r="O1075" s="158">
        <f t="shared" si="117"/>
        <v>1.6495215311004858</v>
      </c>
      <c r="P1075" s="158">
        <f t="shared" si="117"/>
        <v>1.0598591549295797</v>
      </c>
      <c r="Q1075" s="158">
        <f t="shared" si="115"/>
        <v>1.7260869565217347</v>
      </c>
      <c r="R1075" s="158" t="e">
        <f t="shared" si="115"/>
        <v>#DIV/0!</v>
      </c>
      <c r="S1075" s="158" t="e">
        <f t="shared" si="115"/>
        <v>#DIV/0!</v>
      </c>
      <c r="T1075" s="159">
        <f t="shared" si="111"/>
        <v>4.4354676425518003</v>
      </c>
      <c r="V1075" s="159">
        <f t="shared" si="112"/>
        <v>2.9907813469815605</v>
      </c>
      <c r="W1075" s="159">
        <f t="shared" si="113"/>
        <v>4.4354676425518003</v>
      </c>
    </row>
    <row r="1076" spans="1:23" x14ac:dyDescent="0.25">
      <c r="A1076" s="154">
        <v>39972</v>
      </c>
      <c r="B1076" s="155">
        <v>2948.48</v>
      </c>
      <c r="C1076" s="156">
        <v>10.16</v>
      </c>
      <c r="D1076" s="155">
        <v>2.2400000000000002</v>
      </c>
      <c r="E1076" s="155">
        <v>7.92</v>
      </c>
      <c r="F1076" s="160"/>
      <c r="G1076" s="160"/>
      <c r="H1076" s="157">
        <f t="shared" si="116"/>
        <v>3.1197798122688525E-3</v>
      </c>
      <c r="I1076" s="157">
        <f t="shared" si="116"/>
        <v>3.1472081218274273E-2</v>
      </c>
      <c r="J1076" s="157">
        <f t="shared" si="116"/>
        <v>4.1860465116279277E-2</v>
      </c>
      <c r="K1076" s="157">
        <f t="shared" si="114"/>
        <v>-2.5188916876575096E-3</v>
      </c>
      <c r="L1076" s="157" t="e">
        <f t="shared" si="114"/>
        <v>#DIV/0!</v>
      </c>
      <c r="M1076" s="157" t="e">
        <f t="shared" si="114"/>
        <v>#DIV/0!</v>
      </c>
      <c r="N1076" s="158">
        <f t="shared" si="117"/>
        <v>3.000111926250784</v>
      </c>
      <c r="O1076" s="158">
        <f t="shared" si="117"/>
        <v>1.7014354066985724</v>
      </c>
      <c r="P1076" s="158">
        <f t="shared" si="117"/>
        <v>1.1042253521126786</v>
      </c>
      <c r="Q1076" s="158">
        <f t="shared" si="115"/>
        <v>1.721739130434778</v>
      </c>
      <c r="R1076" s="158" t="e">
        <f t="shared" si="115"/>
        <v>#DIV/0!</v>
      </c>
      <c r="S1076" s="158" t="e">
        <f t="shared" si="115"/>
        <v>#DIV/0!</v>
      </c>
      <c r="T1076" s="159">
        <f t="shared" si="111"/>
        <v>4.5273998892460288</v>
      </c>
      <c r="V1076" s="159">
        <f t="shared" si="112"/>
        <v>3.000111926250784</v>
      </c>
      <c r="W1076" s="159">
        <f t="shared" si="113"/>
        <v>4.5273998892460288</v>
      </c>
    </row>
    <row r="1077" spans="1:23" x14ac:dyDescent="0.25">
      <c r="A1077" s="154">
        <v>39973</v>
      </c>
      <c r="B1077" s="155">
        <v>2960.56</v>
      </c>
      <c r="C1077" s="156">
        <v>10.09</v>
      </c>
      <c r="D1077" s="155">
        <v>2.27</v>
      </c>
      <c r="E1077" s="155">
        <v>7.86</v>
      </c>
      <c r="F1077" s="160"/>
      <c r="G1077" s="160"/>
      <c r="H1077" s="157">
        <f t="shared" si="116"/>
        <v>4.0970262643802435E-3</v>
      </c>
      <c r="I1077" s="157">
        <f t="shared" si="116"/>
        <v>-6.8897637795275468E-3</v>
      </c>
      <c r="J1077" s="157">
        <f t="shared" si="116"/>
        <v>1.3392857142856984E-2</v>
      </c>
      <c r="K1077" s="157">
        <f t="shared" si="114"/>
        <v>-7.575757575757569E-3</v>
      </c>
      <c r="L1077" s="157" t="e">
        <f t="shared" si="114"/>
        <v>#DIV/0!</v>
      </c>
      <c r="M1077" s="157" t="e">
        <f t="shared" si="114"/>
        <v>#DIV/0!</v>
      </c>
      <c r="N1077" s="158">
        <f t="shared" si="117"/>
        <v>3.012403463608714</v>
      </c>
      <c r="O1077" s="158">
        <f t="shared" si="117"/>
        <v>1.6897129186602948</v>
      </c>
      <c r="P1077" s="158">
        <f t="shared" si="117"/>
        <v>1.1190140845070446</v>
      </c>
      <c r="Q1077" s="158">
        <f t="shared" si="115"/>
        <v>1.7086956521739085</v>
      </c>
      <c r="R1077" s="158" t="e">
        <f t="shared" si="115"/>
        <v>#DIV/0!</v>
      </c>
      <c r="S1077" s="158" t="e">
        <f t="shared" si="115"/>
        <v>#DIV/0!</v>
      </c>
      <c r="T1077" s="159">
        <f t="shared" si="111"/>
        <v>4.5174226553412478</v>
      </c>
      <c r="V1077" s="159">
        <f t="shared" si="112"/>
        <v>3.012403463608714</v>
      </c>
      <c r="W1077" s="159">
        <f t="shared" si="113"/>
        <v>4.5174226553412478</v>
      </c>
    </row>
    <row r="1078" spans="1:23" x14ac:dyDescent="0.25">
      <c r="A1078" s="154">
        <v>39974</v>
      </c>
      <c r="B1078" s="155">
        <v>2989.6</v>
      </c>
      <c r="C1078" s="156">
        <v>10.15</v>
      </c>
      <c r="D1078" s="155">
        <v>2.2599999999999998</v>
      </c>
      <c r="E1078" s="155">
        <v>8.16</v>
      </c>
      <c r="F1078" s="160"/>
      <c r="G1078" s="160"/>
      <c r="H1078" s="157">
        <f t="shared" si="116"/>
        <v>9.8089550625557465E-3</v>
      </c>
      <c r="I1078" s="157">
        <f t="shared" si="116"/>
        <v>5.946481665014991E-3</v>
      </c>
      <c r="J1078" s="157">
        <f t="shared" si="116"/>
        <v>-4.4052863436124801E-3</v>
      </c>
      <c r="K1078" s="157">
        <f t="shared" si="114"/>
        <v>3.8167938931297662E-2</v>
      </c>
      <c r="L1078" s="157" t="e">
        <f t="shared" si="114"/>
        <v>#DIV/0!</v>
      </c>
      <c r="M1078" s="157" t="e">
        <f t="shared" si="114"/>
        <v>#DIV/0!</v>
      </c>
      <c r="N1078" s="158">
        <f t="shared" si="117"/>
        <v>3.0419519938135391</v>
      </c>
      <c r="O1078" s="158">
        <f t="shared" si="117"/>
        <v>1.6997607655502471</v>
      </c>
      <c r="P1078" s="158">
        <f t="shared" si="117"/>
        <v>1.1140845070422558</v>
      </c>
      <c r="Q1078" s="158">
        <f t="shared" si="115"/>
        <v>1.7739130434782562</v>
      </c>
      <c r="R1078" s="158" t="e">
        <f t="shared" si="115"/>
        <v>#DIV/0!</v>
      </c>
      <c r="S1078" s="158" t="e">
        <f t="shared" si="115"/>
        <v>#DIV/0!</v>
      </c>
      <c r="T1078" s="159">
        <f t="shared" si="111"/>
        <v>4.5877583160707589</v>
      </c>
      <c r="V1078" s="159">
        <f t="shared" si="112"/>
        <v>3.0419519938135391</v>
      </c>
      <c r="W1078" s="159">
        <f t="shared" si="113"/>
        <v>4.5877583160707589</v>
      </c>
    </row>
    <row r="1079" spans="1:23" x14ac:dyDescent="0.25">
      <c r="A1079" s="154">
        <v>39975</v>
      </c>
      <c r="B1079" s="155">
        <v>2961.63</v>
      </c>
      <c r="C1079" s="156">
        <v>10.36</v>
      </c>
      <c r="D1079" s="155">
        <v>2.23</v>
      </c>
      <c r="E1079" s="155">
        <v>8.34</v>
      </c>
      <c r="F1079" s="160"/>
      <c r="G1079" s="160"/>
      <c r="H1079" s="157">
        <f t="shared" si="116"/>
        <v>-9.3557666577468446E-3</v>
      </c>
      <c r="I1079" s="157">
        <f t="shared" si="116"/>
        <v>2.0689655172413612E-2</v>
      </c>
      <c r="J1079" s="157">
        <f t="shared" si="116"/>
        <v>-1.327433628318575E-2</v>
      </c>
      <c r="K1079" s="157">
        <f t="shared" si="114"/>
        <v>2.2058823529411686E-2</v>
      </c>
      <c r="L1079" s="157" t="e">
        <f t="shared" si="114"/>
        <v>#DIV/0!</v>
      </c>
      <c r="M1079" s="157" t="e">
        <f t="shared" si="114"/>
        <v>#DIV/0!</v>
      </c>
      <c r="N1079" s="158">
        <f t="shared" si="117"/>
        <v>3.0134922007753517</v>
      </c>
      <c r="O1079" s="158">
        <f t="shared" si="117"/>
        <v>1.7349282296650794</v>
      </c>
      <c r="P1079" s="158">
        <f t="shared" si="117"/>
        <v>1.0992957746478897</v>
      </c>
      <c r="Q1079" s="158">
        <f t="shared" si="115"/>
        <v>1.8130434782608646</v>
      </c>
      <c r="R1079" s="158" t="e">
        <f t="shared" si="115"/>
        <v>#DIV/0!</v>
      </c>
      <c r="S1079" s="158" t="e">
        <f t="shared" si="115"/>
        <v>#DIV/0!</v>
      </c>
      <c r="T1079" s="159">
        <f t="shared" si="111"/>
        <v>4.6472674825738345</v>
      </c>
      <c r="V1079" s="159">
        <f t="shared" si="112"/>
        <v>3.0134922007753517</v>
      </c>
      <c r="W1079" s="159">
        <f t="shared" si="113"/>
        <v>4.6472674825738345</v>
      </c>
    </row>
    <row r="1080" spans="1:23" x14ac:dyDescent="0.25">
      <c r="A1080" s="154">
        <v>39976</v>
      </c>
      <c r="B1080" s="155">
        <v>2906.29</v>
      </c>
      <c r="C1080" s="156">
        <v>10.08</v>
      </c>
      <c r="D1080" s="155">
        <v>2.23</v>
      </c>
      <c r="E1080" s="155">
        <v>8.1</v>
      </c>
      <c r="F1080" s="160"/>
      <c r="G1080" s="160"/>
      <c r="H1080" s="157">
        <f t="shared" si="116"/>
        <v>-1.8685656209587287E-2</v>
      </c>
      <c r="I1080" s="157">
        <f t="shared" si="116"/>
        <v>-2.7027027027026973E-2</v>
      </c>
      <c r="J1080" s="157">
        <f t="shared" si="116"/>
        <v>0</v>
      </c>
      <c r="K1080" s="157">
        <f t="shared" si="114"/>
        <v>-2.877697841726623E-2</v>
      </c>
      <c r="L1080" s="157" t="e">
        <f t="shared" si="114"/>
        <v>#DIV/0!</v>
      </c>
      <c r="M1080" s="157" t="e">
        <f t="shared" si="114"/>
        <v>#DIV/0!</v>
      </c>
      <c r="N1080" s="158">
        <f t="shared" si="117"/>
        <v>2.9571831215213908</v>
      </c>
      <c r="O1080" s="158">
        <f t="shared" si="117"/>
        <v>1.6880382775119693</v>
      </c>
      <c r="P1080" s="158">
        <f t="shared" si="117"/>
        <v>1.0992957746478897</v>
      </c>
      <c r="Q1080" s="158">
        <f t="shared" si="115"/>
        <v>1.7608695652173865</v>
      </c>
      <c r="R1080" s="158" t="e">
        <f t="shared" si="115"/>
        <v>#DIV/0!</v>
      </c>
      <c r="S1080" s="158" t="e">
        <f t="shared" si="115"/>
        <v>#DIV/0!</v>
      </c>
      <c r="T1080" s="159">
        <f t="shared" si="111"/>
        <v>4.5482036173772453</v>
      </c>
      <c r="V1080" s="159">
        <f t="shared" si="112"/>
        <v>2.9571831215213908</v>
      </c>
      <c r="W1080" s="159">
        <f t="shared" si="113"/>
        <v>4.5482036173772453</v>
      </c>
    </row>
    <row r="1081" spans="1:23" x14ac:dyDescent="0.25">
      <c r="A1081" s="154">
        <v>39979</v>
      </c>
      <c r="B1081" s="155">
        <v>2966.19</v>
      </c>
      <c r="C1081" s="156">
        <v>10.85</v>
      </c>
      <c r="D1081" s="155">
        <v>2.2799999999999998</v>
      </c>
      <c r="E1081" s="155">
        <v>8.33</v>
      </c>
      <c r="F1081" s="160"/>
      <c r="G1081" s="160"/>
      <c r="H1081" s="157">
        <f t="shared" si="116"/>
        <v>2.061046901720065E-2</v>
      </c>
      <c r="I1081" s="157">
        <f t="shared" si="116"/>
        <v>7.638888888888884E-2</v>
      </c>
      <c r="J1081" s="157">
        <f t="shared" si="116"/>
        <v>2.2421524663676973E-2</v>
      </c>
      <c r="K1081" s="157">
        <f t="shared" si="114"/>
        <v>2.839506172839501E-2</v>
      </c>
      <c r="L1081" s="157" t="e">
        <f t="shared" si="114"/>
        <v>#DIV/0!</v>
      </c>
      <c r="M1081" s="157" t="e">
        <f t="shared" si="114"/>
        <v>#DIV/0!</v>
      </c>
      <c r="N1081" s="158">
        <f t="shared" si="117"/>
        <v>3.0181320526256963</v>
      </c>
      <c r="O1081" s="158">
        <f t="shared" si="117"/>
        <v>1.8169856459330225</v>
      </c>
      <c r="P1081" s="158">
        <f t="shared" si="117"/>
        <v>1.1239436619718333</v>
      </c>
      <c r="Q1081" s="158">
        <f t="shared" si="115"/>
        <v>1.8108695652173863</v>
      </c>
      <c r="R1081" s="158" t="e">
        <f t="shared" si="115"/>
        <v>#DIV/0!</v>
      </c>
      <c r="S1081" s="158" t="e">
        <f t="shared" si="115"/>
        <v>#DIV/0!</v>
      </c>
      <c r="T1081" s="159">
        <f t="shared" si="111"/>
        <v>4.751798873122242</v>
      </c>
      <c r="V1081" s="159">
        <f t="shared" si="112"/>
        <v>3.0181320526256963</v>
      </c>
      <c r="W1081" s="159">
        <f t="shared" si="113"/>
        <v>4.751798873122242</v>
      </c>
    </row>
    <row r="1082" spans="1:23" x14ac:dyDescent="0.25">
      <c r="A1082" s="154">
        <v>39980</v>
      </c>
      <c r="B1082" s="155">
        <v>2961.22</v>
      </c>
      <c r="C1082" s="156">
        <v>10.85</v>
      </c>
      <c r="D1082" s="155">
        <v>2.27</v>
      </c>
      <c r="E1082" s="155">
        <v>8.3000000000000007</v>
      </c>
      <c r="F1082" s="160"/>
      <c r="G1082" s="160"/>
      <c r="H1082" s="157">
        <f t="shared" si="116"/>
        <v>-1.6755501164794628E-3</v>
      </c>
      <c r="I1082" s="157">
        <f t="shared" si="116"/>
        <v>0</v>
      </c>
      <c r="J1082" s="157">
        <f t="shared" si="116"/>
        <v>-4.3859649122806044E-3</v>
      </c>
      <c r="K1082" s="157">
        <f t="shared" si="114"/>
        <v>-3.6014405762304635E-3</v>
      </c>
      <c r="L1082" s="157" t="e">
        <f t="shared" si="114"/>
        <v>#DIV/0!</v>
      </c>
      <c r="M1082" s="157" t="e">
        <f t="shared" si="114"/>
        <v>#DIV/0!</v>
      </c>
      <c r="N1082" s="158">
        <f t="shared" si="117"/>
        <v>3.013075021113369</v>
      </c>
      <c r="O1082" s="158">
        <f t="shared" si="117"/>
        <v>1.8169856459330225</v>
      </c>
      <c r="P1082" s="158">
        <f t="shared" si="117"/>
        <v>1.1190140845070446</v>
      </c>
      <c r="Q1082" s="158">
        <f t="shared" si="115"/>
        <v>1.8043478260869517</v>
      </c>
      <c r="R1082" s="158" t="e">
        <f t="shared" si="115"/>
        <v>#DIV/0!</v>
      </c>
      <c r="S1082" s="158" t="e">
        <f t="shared" si="115"/>
        <v>#DIV/0!</v>
      </c>
      <c r="T1082" s="159">
        <f t="shared" si="111"/>
        <v>4.740347556527019</v>
      </c>
      <c r="V1082" s="159">
        <f t="shared" si="112"/>
        <v>3.013075021113369</v>
      </c>
      <c r="W1082" s="159">
        <f t="shared" si="113"/>
        <v>4.740347556527019</v>
      </c>
    </row>
    <row r="1083" spans="1:23" x14ac:dyDescent="0.25">
      <c r="A1083" s="154">
        <v>39981</v>
      </c>
      <c r="B1083" s="155">
        <v>3010.59</v>
      </c>
      <c r="C1083" s="156">
        <v>11.02</v>
      </c>
      <c r="D1083" s="155">
        <v>2.25</v>
      </c>
      <c r="E1083" s="155">
        <v>8.3000000000000007</v>
      </c>
      <c r="F1083" s="160"/>
      <c r="G1083" s="160"/>
      <c r="H1083" s="157">
        <f t="shared" si="116"/>
        <v>1.6672182411303638E-2</v>
      </c>
      <c r="I1083" s="157">
        <f t="shared" si="116"/>
        <v>1.5668202764977046E-2</v>
      </c>
      <c r="J1083" s="157">
        <f t="shared" si="116"/>
        <v>-8.8105726872246271E-3</v>
      </c>
      <c r="K1083" s="157">
        <f t="shared" si="114"/>
        <v>0</v>
      </c>
      <c r="L1083" s="157" t="e">
        <f t="shared" si="114"/>
        <v>#DIV/0!</v>
      </c>
      <c r="M1083" s="157" t="e">
        <f t="shared" si="114"/>
        <v>#DIV/0!</v>
      </c>
      <c r="N1083" s="158">
        <f t="shared" si="117"/>
        <v>3.0633095574843137</v>
      </c>
      <c r="O1083" s="158">
        <f t="shared" si="117"/>
        <v>1.8454545454545539</v>
      </c>
      <c r="P1083" s="158">
        <f t="shared" si="117"/>
        <v>1.1091549295774672</v>
      </c>
      <c r="Q1083" s="158">
        <f t="shared" si="115"/>
        <v>1.8043478260869517</v>
      </c>
      <c r="R1083" s="158" t="e">
        <f t="shared" si="115"/>
        <v>#DIV/0!</v>
      </c>
      <c r="S1083" s="158" t="e">
        <f t="shared" si="115"/>
        <v>#DIV/0!</v>
      </c>
      <c r="T1083" s="159">
        <f t="shared" si="111"/>
        <v>4.758957301118973</v>
      </c>
      <c r="V1083" s="159">
        <f t="shared" si="112"/>
        <v>3.0633095574843137</v>
      </c>
      <c r="W1083" s="159">
        <f t="shared" si="113"/>
        <v>4.758957301118973</v>
      </c>
    </row>
    <row r="1084" spans="1:23" x14ac:dyDescent="0.25">
      <c r="A1084" s="154">
        <v>39982</v>
      </c>
      <c r="B1084" s="155">
        <v>3057.43</v>
      </c>
      <c r="C1084" s="156">
        <v>11.4</v>
      </c>
      <c r="D1084" s="155">
        <v>2.2000000000000002</v>
      </c>
      <c r="E1084" s="155">
        <v>8.42</v>
      </c>
      <c r="F1084" s="160"/>
      <c r="G1084" s="160"/>
      <c r="H1084" s="157">
        <f t="shared" si="116"/>
        <v>1.5558412138484412E-2</v>
      </c>
      <c r="I1084" s="157">
        <f t="shared" si="116"/>
        <v>3.4482758620689724E-2</v>
      </c>
      <c r="J1084" s="157">
        <f t="shared" si="116"/>
        <v>-2.2222222222222143E-2</v>
      </c>
      <c r="K1084" s="157">
        <f t="shared" si="114"/>
        <v>1.4457831325301207E-2</v>
      </c>
      <c r="L1084" s="157" t="e">
        <f t="shared" si="114"/>
        <v>#DIV/0!</v>
      </c>
      <c r="M1084" s="157" t="e">
        <f t="shared" si="114"/>
        <v>#DIV/0!</v>
      </c>
      <c r="N1084" s="158">
        <f t="shared" si="117"/>
        <v>3.1109697900874127</v>
      </c>
      <c r="O1084" s="158">
        <f t="shared" si="117"/>
        <v>1.9090909090909181</v>
      </c>
      <c r="P1084" s="158">
        <f t="shared" si="117"/>
        <v>1.0845070422535237</v>
      </c>
      <c r="Q1084" s="158">
        <f t="shared" si="115"/>
        <v>1.8304347826086906</v>
      </c>
      <c r="R1084" s="158" t="e">
        <f t="shared" si="115"/>
        <v>#DIV/0!</v>
      </c>
      <c r="S1084" s="158" t="e">
        <f t="shared" si="115"/>
        <v>#DIV/0!</v>
      </c>
      <c r="T1084" s="159">
        <f t="shared" si="111"/>
        <v>4.8240327339531319</v>
      </c>
      <c r="V1084" s="159">
        <f t="shared" si="112"/>
        <v>3.1109697900874127</v>
      </c>
      <c r="W1084" s="159">
        <f t="shared" si="113"/>
        <v>4.8240327339531319</v>
      </c>
    </row>
    <row r="1085" spans="1:23" x14ac:dyDescent="0.25">
      <c r="A1085" s="154">
        <v>39983</v>
      </c>
      <c r="B1085" s="155">
        <v>3080</v>
      </c>
      <c r="C1085" s="156">
        <v>11.4</v>
      </c>
      <c r="D1085" s="155">
        <v>2.1800000000000002</v>
      </c>
      <c r="E1085" s="155">
        <v>8.56</v>
      </c>
      <c r="F1085" s="160"/>
      <c r="G1085" s="160"/>
      <c r="H1085" s="157">
        <f t="shared" si="116"/>
        <v>7.3820169227096777E-3</v>
      </c>
      <c r="I1085" s="157">
        <f t="shared" si="116"/>
        <v>0</v>
      </c>
      <c r="J1085" s="157">
        <f t="shared" si="116"/>
        <v>-9.0909090909091494E-3</v>
      </c>
      <c r="K1085" s="157">
        <f t="shared" si="114"/>
        <v>1.6627078384798155E-2</v>
      </c>
      <c r="L1085" s="157" t="e">
        <f t="shared" si="114"/>
        <v>#DIV/0!</v>
      </c>
      <c r="M1085" s="157" t="e">
        <f t="shared" si="114"/>
        <v>#DIV/0!</v>
      </c>
      <c r="N1085" s="158">
        <f t="shared" si="117"/>
        <v>3.1339350217238766</v>
      </c>
      <c r="O1085" s="158">
        <f t="shared" si="117"/>
        <v>1.9090909090909181</v>
      </c>
      <c r="P1085" s="158">
        <f t="shared" si="117"/>
        <v>1.0746478873239462</v>
      </c>
      <c r="Q1085" s="158">
        <f t="shared" si="115"/>
        <v>1.8608695652173863</v>
      </c>
      <c r="R1085" s="158" t="e">
        <f t="shared" si="115"/>
        <v>#DIV/0!</v>
      </c>
      <c r="S1085" s="158" t="e">
        <f t="shared" si="115"/>
        <v>#DIV/0!</v>
      </c>
      <c r="T1085" s="159">
        <f t="shared" si="111"/>
        <v>4.8446083616322504</v>
      </c>
      <c r="V1085" s="159">
        <f t="shared" si="112"/>
        <v>3.1339350217238766</v>
      </c>
      <c r="W1085" s="159">
        <f t="shared" si="113"/>
        <v>4.8446083616322504</v>
      </c>
    </row>
    <row r="1086" spans="1:23" x14ac:dyDescent="0.25">
      <c r="A1086" s="154">
        <v>39986</v>
      </c>
      <c r="B1086" s="155">
        <v>3082.56</v>
      </c>
      <c r="C1086" s="156">
        <v>11.39</v>
      </c>
      <c r="D1086" s="155">
        <v>2.19</v>
      </c>
      <c r="E1086" s="155">
        <v>8.6300000000000008</v>
      </c>
      <c r="F1086" s="160"/>
      <c r="G1086" s="160"/>
      <c r="H1086" s="157">
        <f t="shared" si="116"/>
        <v>8.3116883116884921E-4</v>
      </c>
      <c r="I1086" s="157">
        <f t="shared" si="116"/>
        <v>-8.7719298245614308E-4</v>
      </c>
      <c r="J1086" s="157">
        <f t="shared" si="116"/>
        <v>4.5871559633026138E-3</v>
      </c>
      <c r="K1086" s="157">
        <f t="shared" si="114"/>
        <v>8.1775700934578754E-3</v>
      </c>
      <c r="L1086" s="157" t="e">
        <f t="shared" si="114"/>
        <v>#DIV/0!</v>
      </c>
      <c r="M1086" s="157" t="e">
        <f t="shared" si="114"/>
        <v>#DIV/0!</v>
      </c>
      <c r="N1086" s="158">
        <f t="shared" si="117"/>
        <v>3.1365398508328419</v>
      </c>
      <c r="O1086" s="158">
        <f t="shared" si="117"/>
        <v>1.9074162679425928</v>
      </c>
      <c r="P1086" s="158">
        <f t="shared" si="117"/>
        <v>1.0795774647887348</v>
      </c>
      <c r="Q1086" s="158">
        <f t="shared" si="115"/>
        <v>1.876086956521734</v>
      </c>
      <c r="R1086" s="158" t="e">
        <f t="shared" si="115"/>
        <v>#DIV/0!</v>
      </c>
      <c r="S1086" s="158" t="e">
        <f t="shared" si="115"/>
        <v>#DIV/0!</v>
      </c>
      <c r="T1086" s="159">
        <f t="shared" si="111"/>
        <v>4.8630806892530618</v>
      </c>
      <c r="V1086" s="159">
        <f t="shared" si="112"/>
        <v>3.1365398508328419</v>
      </c>
      <c r="W1086" s="159">
        <f t="shared" si="113"/>
        <v>4.8630806892530618</v>
      </c>
    </row>
    <row r="1087" spans="1:23" x14ac:dyDescent="0.25">
      <c r="A1087" s="154">
        <v>39987</v>
      </c>
      <c r="B1087" s="155">
        <v>3083.9</v>
      </c>
      <c r="C1087" s="156">
        <v>11.54</v>
      </c>
      <c r="D1087" s="155">
        <v>2.21</v>
      </c>
      <c r="E1087" s="155">
        <v>9.0500000000000007</v>
      </c>
      <c r="F1087" s="160"/>
      <c r="G1087" s="160"/>
      <c r="H1087" s="157">
        <f t="shared" si="116"/>
        <v>4.3470362296282872E-4</v>
      </c>
      <c r="I1087" s="157">
        <f t="shared" si="116"/>
        <v>1.3169446883230851E-2</v>
      </c>
      <c r="J1087" s="157">
        <f t="shared" si="116"/>
        <v>9.1324200913243114E-3</v>
      </c>
      <c r="K1087" s="157">
        <f t="shared" si="114"/>
        <v>4.8667439165700932E-2</v>
      </c>
      <c r="L1087" s="157" t="e">
        <f t="shared" si="114"/>
        <v>#DIV/0!</v>
      </c>
      <c r="M1087" s="157" t="e">
        <f t="shared" si="114"/>
        <v>#DIV/0!</v>
      </c>
      <c r="N1087" s="158">
        <f t="shared" si="117"/>
        <v>3.1379033160695662</v>
      </c>
      <c r="O1087" s="158">
        <f t="shared" si="117"/>
        <v>1.9325358851674732</v>
      </c>
      <c r="P1087" s="158">
        <f t="shared" si="117"/>
        <v>1.0894366197183125</v>
      </c>
      <c r="Q1087" s="158">
        <f t="shared" si="115"/>
        <v>1.9673913043478204</v>
      </c>
      <c r="R1087" s="158" t="e">
        <f t="shared" si="115"/>
        <v>#DIV/0!</v>
      </c>
      <c r="S1087" s="158" t="e">
        <f t="shared" si="115"/>
        <v>#DIV/0!</v>
      </c>
      <c r="T1087" s="159">
        <f t="shared" si="111"/>
        <v>4.9893638092336055</v>
      </c>
      <c r="V1087" s="159">
        <f t="shared" si="112"/>
        <v>3.1379033160695662</v>
      </c>
      <c r="W1087" s="159">
        <f t="shared" si="113"/>
        <v>4.9893638092336055</v>
      </c>
    </row>
    <row r="1088" spans="1:23" x14ac:dyDescent="0.25">
      <c r="A1088" s="154">
        <v>39988</v>
      </c>
      <c r="B1088" s="155">
        <v>3120.73</v>
      </c>
      <c r="C1088" s="156">
        <v>11.16</v>
      </c>
      <c r="D1088" s="155">
        <v>2.2200000000000002</v>
      </c>
      <c r="E1088" s="155">
        <v>9.42</v>
      </c>
      <c r="F1088" s="160"/>
      <c r="G1088" s="160"/>
      <c r="H1088" s="157">
        <f t="shared" si="116"/>
        <v>1.1942669995784527E-2</v>
      </c>
      <c r="I1088" s="157">
        <f t="shared" si="116"/>
        <v>-3.2928942807625594E-2</v>
      </c>
      <c r="J1088" s="157">
        <f t="shared" si="116"/>
        <v>4.5248868778282603E-3</v>
      </c>
      <c r="K1088" s="157">
        <f t="shared" si="114"/>
        <v>4.0883977900552315E-2</v>
      </c>
      <c r="L1088" s="157" t="e">
        <f t="shared" si="114"/>
        <v>#DIV/0!</v>
      </c>
      <c r="M1088" s="157" t="e">
        <f t="shared" si="114"/>
        <v>#DIV/0!</v>
      </c>
      <c r="N1088" s="158">
        <f t="shared" si="117"/>
        <v>3.1753782598520628</v>
      </c>
      <c r="O1088" s="158">
        <f t="shared" si="117"/>
        <v>1.8688995215311093</v>
      </c>
      <c r="P1088" s="158">
        <f t="shared" si="117"/>
        <v>1.0943661971831016</v>
      </c>
      <c r="Q1088" s="158">
        <f t="shared" si="115"/>
        <v>2.0478260869565155</v>
      </c>
      <c r="R1088" s="158" t="e">
        <f t="shared" si="115"/>
        <v>#DIV/0!</v>
      </c>
      <c r="S1088" s="158" t="e">
        <f t="shared" si="115"/>
        <v>#DIV/0!</v>
      </c>
      <c r="T1088" s="159">
        <f t="shared" si="111"/>
        <v>5.0110918056707261</v>
      </c>
      <c r="V1088" s="159">
        <f t="shared" si="112"/>
        <v>3.1753782598520628</v>
      </c>
      <c r="W1088" s="159">
        <f t="shared" si="113"/>
        <v>5.0110918056707261</v>
      </c>
    </row>
    <row r="1089" spans="1:23" x14ac:dyDescent="0.25">
      <c r="A1089" s="154">
        <v>39989</v>
      </c>
      <c r="B1089" s="155">
        <v>3117.92</v>
      </c>
      <c r="C1089" s="156">
        <v>11.15</v>
      </c>
      <c r="D1089" s="155">
        <v>2.19</v>
      </c>
      <c r="E1089" s="155">
        <v>9.35</v>
      </c>
      <c r="F1089" s="160"/>
      <c r="G1089" s="160"/>
      <c r="H1089" s="157">
        <f t="shared" si="116"/>
        <v>-9.0043034802755884E-4</v>
      </c>
      <c r="I1089" s="157">
        <f t="shared" si="116"/>
        <v>-8.9605734767028711E-4</v>
      </c>
      <c r="J1089" s="157">
        <f t="shared" si="116"/>
        <v>-1.3513513513513598E-2</v>
      </c>
      <c r="K1089" s="157">
        <f t="shared" si="114"/>
        <v>-7.4309978768577478E-3</v>
      </c>
      <c r="L1089" s="157" t="e">
        <f t="shared" si="114"/>
        <v>#DIV/0!</v>
      </c>
      <c r="M1089" s="157" t="e">
        <f t="shared" si="114"/>
        <v>#DIV/0!</v>
      </c>
      <c r="N1089" s="158">
        <f t="shared" si="117"/>
        <v>3.1725190529004252</v>
      </c>
      <c r="O1089" s="158">
        <f t="shared" si="117"/>
        <v>1.8672248803827838</v>
      </c>
      <c r="P1089" s="158">
        <f t="shared" si="117"/>
        <v>1.0795774647887353</v>
      </c>
      <c r="Q1089" s="158">
        <f t="shared" si="115"/>
        <v>2.0326086956521676</v>
      </c>
      <c r="R1089" s="158" t="e">
        <f t="shared" si="115"/>
        <v>#DIV/0!</v>
      </c>
      <c r="S1089" s="158" t="e">
        <f t="shared" si="115"/>
        <v>#DIV/0!</v>
      </c>
      <c r="T1089" s="159">
        <f t="shared" si="111"/>
        <v>4.9794110408236865</v>
      </c>
      <c r="V1089" s="159">
        <f t="shared" si="112"/>
        <v>3.1725190529004252</v>
      </c>
      <c r="W1089" s="159">
        <f t="shared" si="113"/>
        <v>4.9794110408236865</v>
      </c>
    </row>
    <row r="1090" spans="1:23" x14ac:dyDescent="0.25">
      <c r="A1090" s="154">
        <v>39990</v>
      </c>
      <c r="B1090" s="155">
        <v>3128.42</v>
      </c>
      <c r="C1090" s="156">
        <v>11.22</v>
      </c>
      <c r="D1090" s="155">
        <v>2.16</v>
      </c>
      <c r="E1090" s="155">
        <v>10.029999999999999</v>
      </c>
      <c r="F1090" s="160"/>
      <c r="G1090" s="160"/>
      <c r="H1090" s="157">
        <f t="shared" si="116"/>
        <v>3.3676297018525592E-3</v>
      </c>
      <c r="I1090" s="157">
        <f t="shared" si="116"/>
        <v>6.2780269058295701E-3</v>
      </c>
      <c r="J1090" s="157">
        <f t="shared" si="116"/>
        <v>-1.3698630136986245E-2</v>
      </c>
      <c r="K1090" s="157">
        <f t="shared" si="114"/>
        <v>7.2727272727272751E-2</v>
      </c>
      <c r="L1090" s="157" t="e">
        <f t="shared" si="114"/>
        <v>#DIV/0!</v>
      </c>
      <c r="M1090" s="157" t="e">
        <f t="shared" si="114"/>
        <v>#DIV/0!</v>
      </c>
      <c r="N1090" s="158">
        <f t="shared" si="117"/>
        <v>3.1832029222926659</v>
      </c>
      <c r="O1090" s="158">
        <f t="shared" si="117"/>
        <v>1.8789473684210614</v>
      </c>
      <c r="P1090" s="158">
        <f t="shared" si="117"/>
        <v>1.0647887323943692</v>
      </c>
      <c r="Q1090" s="158">
        <f t="shared" si="115"/>
        <v>2.1804347826086889</v>
      </c>
      <c r="R1090" s="158" t="e">
        <f t="shared" si="115"/>
        <v>#DIV/0!</v>
      </c>
      <c r="S1090" s="158" t="e">
        <f t="shared" si="115"/>
        <v>#DIV/0!</v>
      </c>
      <c r="T1090" s="159">
        <f t="shared" si="111"/>
        <v>5.1241708834241191</v>
      </c>
      <c r="V1090" s="159">
        <f t="shared" si="112"/>
        <v>3.1832029222926659</v>
      </c>
      <c r="W1090" s="159">
        <f t="shared" si="113"/>
        <v>5.1241708834241191</v>
      </c>
    </row>
    <row r="1091" spans="1:23" x14ac:dyDescent="0.25">
      <c r="A1091" s="154">
        <v>39993</v>
      </c>
      <c r="B1091" s="155">
        <v>3179.97</v>
      </c>
      <c r="C1091" s="156">
        <v>11.67</v>
      </c>
      <c r="D1091" s="155">
        <v>2.13</v>
      </c>
      <c r="E1091" s="155">
        <v>9.82</v>
      </c>
      <c r="F1091" s="160"/>
      <c r="G1091" s="160"/>
      <c r="H1091" s="157">
        <f t="shared" si="116"/>
        <v>1.6477966513447573E-2</v>
      </c>
      <c r="I1091" s="157">
        <f t="shared" si="116"/>
        <v>4.0106951871657692E-2</v>
      </c>
      <c r="J1091" s="157">
        <f t="shared" si="116"/>
        <v>-1.3888888888888951E-2</v>
      </c>
      <c r="K1091" s="157">
        <f t="shared" si="114"/>
        <v>-2.093718843469583E-2</v>
      </c>
      <c r="L1091" s="157" t="e">
        <f t="shared" si="114"/>
        <v>#DIV/0!</v>
      </c>
      <c r="M1091" s="157" t="e">
        <f t="shared" si="114"/>
        <v>#DIV/0!</v>
      </c>
      <c r="N1091" s="158">
        <f t="shared" si="117"/>
        <v>3.2356556334517128</v>
      </c>
      <c r="O1091" s="158">
        <f t="shared" si="117"/>
        <v>1.9543062200957027</v>
      </c>
      <c r="P1091" s="158">
        <f t="shared" si="117"/>
        <v>1.0500000000000029</v>
      </c>
      <c r="Q1091" s="158">
        <f t="shared" si="115"/>
        <v>2.1347826086956458</v>
      </c>
      <c r="R1091" s="158" t="e">
        <f t="shared" si="115"/>
        <v>#DIV/0!</v>
      </c>
      <c r="S1091" s="158" t="e">
        <f t="shared" si="115"/>
        <v>#DIV/0!</v>
      </c>
      <c r="T1091" s="159">
        <f t="shared" si="111"/>
        <v>5.1390888287913512</v>
      </c>
      <c r="V1091" s="159">
        <f t="shared" si="112"/>
        <v>3.2356556334517128</v>
      </c>
      <c r="W1091" s="159">
        <f t="shared" si="113"/>
        <v>5.1390888287913512</v>
      </c>
    </row>
    <row r="1092" spans="1:23" x14ac:dyDescent="0.25">
      <c r="A1092" s="154">
        <v>39994</v>
      </c>
      <c r="B1092" s="155">
        <v>3166.47</v>
      </c>
      <c r="C1092" s="156">
        <v>11.49</v>
      </c>
      <c r="D1092" s="155">
        <v>2.13</v>
      </c>
      <c r="E1092" s="155">
        <v>9.56</v>
      </c>
      <c r="F1092" s="160"/>
      <c r="G1092" s="160"/>
      <c r="H1092" s="157">
        <f t="shared" si="116"/>
        <v>-4.2453230690855381E-3</v>
      </c>
      <c r="I1092" s="157">
        <f t="shared" si="116"/>
        <v>-1.5424164524421524E-2</v>
      </c>
      <c r="J1092" s="157">
        <f t="shared" si="116"/>
        <v>0</v>
      </c>
      <c r="K1092" s="157">
        <f t="shared" si="114"/>
        <v>-2.6476578411405272E-2</v>
      </c>
      <c r="L1092" s="157" t="e">
        <f t="shared" si="114"/>
        <v>#DIV/0!</v>
      </c>
      <c r="M1092" s="157" t="e">
        <f t="shared" si="114"/>
        <v>#DIV/0!</v>
      </c>
      <c r="N1092" s="158">
        <f t="shared" si="117"/>
        <v>3.2219192299474035</v>
      </c>
      <c r="O1092" s="158">
        <f t="shared" si="117"/>
        <v>1.9241626794258462</v>
      </c>
      <c r="P1092" s="158">
        <f t="shared" si="117"/>
        <v>1.0500000000000029</v>
      </c>
      <c r="Q1092" s="158">
        <f t="shared" si="115"/>
        <v>2.0782608695652112</v>
      </c>
      <c r="R1092" s="158" t="e">
        <f t="shared" si="115"/>
        <v>#DIV/0!</v>
      </c>
      <c r="S1092" s="158" t="e">
        <f t="shared" si="115"/>
        <v>#DIV/0!</v>
      </c>
      <c r="T1092" s="159">
        <f t="shared" si="111"/>
        <v>5.0524235489910598</v>
      </c>
      <c r="V1092" s="159">
        <f t="shared" si="112"/>
        <v>3.2219192299474035</v>
      </c>
      <c r="W1092" s="159">
        <f t="shared" si="113"/>
        <v>5.0524235489910598</v>
      </c>
    </row>
    <row r="1093" spans="1:23" x14ac:dyDescent="0.25">
      <c r="A1093" s="154">
        <v>39995</v>
      </c>
      <c r="B1093" s="155">
        <v>3237.9</v>
      </c>
      <c r="C1093" s="156">
        <v>11.81</v>
      </c>
      <c r="D1093" s="155">
        <v>2.14</v>
      </c>
      <c r="E1093" s="155">
        <v>9.77</v>
      </c>
      <c r="F1093" s="160"/>
      <c r="G1093" s="160"/>
      <c r="H1093" s="157">
        <f t="shared" si="116"/>
        <v>2.2558243090886831E-2</v>
      </c>
      <c r="I1093" s="157">
        <f t="shared" si="116"/>
        <v>2.7850304612706767E-2</v>
      </c>
      <c r="J1093" s="157">
        <f t="shared" si="116"/>
        <v>4.6948356807512415E-3</v>
      </c>
      <c r="K1093" s="157">
        <f t="shared" si="114"/>
        <v>2.1966527196652708E-2</v>
      </c>
      <c r="L1093" s="157" t="e">
        <f t="shared" si="114"/>
        <v>#DIV/0!</v>
      </c>
      <c r="M1093" s="157" t="e">
        <f t="shared" si="114"/>
        <v>#DIV/0!</v>
      </c>
      <c r="N1093" s="158">
        <f t="shared" si="117"/>
        <v>3.29460006715576</v>
      </c>
      <c r="O1093" s="158">
        <f t="shared" si="117"/>
        <v>1.977751196172258</v>
      </c>
      <c r="P1093" s="158">
        <f t="shared" si="117"/>
        <v>1.0549295774647918</v>
      </c>
      <c r="Q1093" s="158">
        <f t="shared" si="115"/>
        <v>2.1239130434782543</v>
      </c>
      <c r="R1093" s="158" t="e">
        <f t="shared" si="115"/>
        <v>#DIV/0!</v>
      </c>
      <c r="S1093" s="158" t="e">
        <f t="shared" si="115"/>
        <v>#DIV/0!</v>
      </c>
      <c r="T1093" s="159">
        <f t="shared" si="111"/>
        <v>5.1565938171153043</v>
      </c>
      <c r="V1093" s="159">
        <f t="shared" si="112"/>
        <v>3.29460006715576</v>
      </c>
      <c r="W1093" s="159">
        <f t="shared" si="113"/>
        <v>5.1565938171153043</v>
      </c>
    </row>
    <row r="1094" spans="1:23" x14ac:dyDescent="0.25">
      <c r="A1094" s="154">
        <v>39996</v>
      </c>
      <c r="B1094" s="155">
        <v>3282.36</v>
      </c>
      <c r="C1094" s="156">
        <v>11.78</v>
      </c>
      <c r="D1094" s="155">
        <v>2.13</v>
      </c>
      <c r="E1094" s="155">
        <v>9.5299999999999994</v>
      </c>
      <c r="F1094" s="160"/>
      <c r="G1094" s="160"/>
      <c r="H1094" s="157">
        <f t="shared" si="116"/>
        <v>1.3731122023533882E-2</v>
      </c>
      <c r="I1094" s="157">
        <f t="shared" si="116"/>
        <v>-2.5402201524132861E-3</v>
      </c>
      <c r="J1094" s="157">
        <f t="shared" si="116"/>
        <v>-4.6728971962617383E-3</v>
      </c>
      <c r="K1094" s="157">
        <f t="shared" si="114"/>
        <v>-2.4564994882292801E-2</v>
      </c>
      <c r="L1094" s="157" t="e">
        <f t="shared" si="114"/>
        <v>#DIV/0!</v>
      </c>
      <c r="M1094" s="157" t="e">
        <f t="shared" si="114"/>
        <v>#DIV/0!</v>
      </c>
      <c r="N1094" s="158">
        <f t="shared" si="117"/>
        <v>3.3398386226966186</v>
      </c>
      <c r="O1094" s="158">
        <f t="shared" si="117"/>
        <v>1.9727272727272818</v>
      </c>
      <c r="P1094" s="158">
        <f t="shared" si="117"/>
        <v>1.0500000000000029</v>
      </c>
      <c r="Q1094" s="158">
        <f t="shared" si="115"/>
        <v>2.0717391304347759</v>
      </c>
      <c r="R1094" s="158" t="e">
        <f t="shared" si="115"/>
        <v>#DIV/0!</v>
      </c>
      <c r="S1094" s="158" t="e">
        <f t="shared" si="115"/>
        <v>#DIV/0!</v>
      </c>
      <c r="T1094" s="159">
        <f t="shared" ref="T1094:T1157" si="118">SUM(O1094:Q1094)</f>
        <v>5.0944664031620608</v>
      </c>
      <c r="V1094" s="159">
        <f t="shared" ref="V1094:V1157" si="119">N1094</f>
        <v>3.3398386226966186</v>
      </c>
      <c r="W1094" s="159">
        <f t="shared" ref="W1094:W1157" si="120">T1094</f>
        <v>5.0944664031620608</v>
      </c>
    </row>
    <row r="1095" spans="1:23" x14ac:dyDescent="0.25">
      <c r="A1095" s="154">
        <v>39997</v>
      </c>
      <c r="B1095" s="155">
        <v>3327.14</v>
      </c>
      <c r="C1095" s="156">
        <v>12.45</v>
      </c>
      <c r="D1095" s="155">
        <v>2.13</v>
      </c>
      <c r="E1095" s="155">
        <v>9.44</v>
      </c>
      <c r="F1095" s="160"/>
      <c r="G1095" s="160"/>
      <c r="H1095" s="157">
        <f t="shared" si="116"/>
        <v>1.36426229907749E-2</v>
      </c>
      <c r="I1095" s="157">
        <f t="shared" si="116"/>
        <v>5.687606112054322E-2</v>
      </c>
      <c r="J1095" s="157">
        <f t="shared" si="116"/>
        <v>0</v>
      </c>
      <c r="K1095" s="157">
        <f t="shared" si="114"/>
        <v>-9.4438614900315132E-3</v>
      </c>
      <c r="L1095" s="157" t="e">
        <f t="shared" si="114"/>
        <v>#DIV/0!</v>
      </c>
      <c r="M1095" s="157" t="e">
        <f t="shared" si="114"/>
        <v>#DIV/0!</v>
      </c>
      <c r="N1095" s="158">
        <f t="shared" si="117"/>
        <v>3.3854027818760972</v>
      </c>
      <c r="O1095" s="158">
        <f t="shared" si="117"/>
        <v>2.0849282296650813</v>
      </c>
      <c r="P1095" s="158">
        <f t="shared" si="117"/>
        <v>1.0500000000000029</v>
      </c>
      <c r="Q1095" s="158">
        <f t="shared" si="115"/>
        <v>2.0521739130434713</v>
      </c>
      <c r="R1095" s="158" t="e">
        <f t="shared" si="115"/>
        <v>#DIV/0!</v>
      </c>
      <c r="S1095" s="158" t="e">
        <f t="shared" si="115"/>
        <v>#DIV/0!</v>
      </c>
      <c r="T1095" s="159">
        <f t="shared" si="118"/>
        <v>5.1871021427085555</v>
      </c>
      <c r="V1095" s="159">
        <f t="shared" si="119"/>
        <v>3.3854027818760972</v>
      </c>
      <c r="W1095" s="159">
        <f t="shared" si="120"/>
        <v>5.1871021427085555</v>
      </c>
    </row>
    <row r="1096" spans="1:23" x14ac:dyDescent="0.25">
      <c r="A1096" s="154">
        <v>40000</v>
      </c>
      <c r="B1096" s="155">
        <v>3374.75</v>
      </c>
      <c r="C1096" s="156">
        <v>12.6</v>
      </c>
      <c r="D1096" s="155">
        <v>2.2400000000000002</v>
      </c>
      <c r="E1096" s="155">
        <v>9.36</v>
      </c>
      <c r="F1096" s="160"/>
      <c r="G1096" s="160"/>
      <c r="H1096" s="157">
        <f t="shared" si="116"/>
        <v>1.4309587213041874E-2</v>
      </c>
      <c r="I1096" s="157">
        <f t="shared" si="116"/>
        <v>1.2048192771084265E-2</v>
      </c>
      <c r="J1096" s="157">
        <f t="shared" si="116"/>
        <v>5.164319248826299E-2</v>
      </c>
      <c r="K1096" s="157">
        <f t="shared" si="114"/>
        <v>-8.4745762711864181E-3</v>
      </c>
      <c r="L1096" s="157" t="e">
        <f t="shared" si="114"/>
        <v>#DIV/0!</v>
      </c>
      <c r="M1096" s="157" t="e">
        <f t="shared" si="114"/>
        <v>#DIV/0!</v>
      </c>
      <c r="N1096" s="158">
        <f t="shared" si="117"/>
        <v>3.4338464982346277</v>
      </c>
      <c r="O1096" s="158">
        <f t="shared" si="117"/>
        <v>2.1100478468899615</v>
      </c>
      <c r="P1096" s="158">
        <f t="shared" si="117"/>
        <v>1.1042253521126792</v>
      </c>
      <c r="Q1096" s="158">
        <f t="shared" si="115"/>
        <v>2.0347826086956453</v>
      </c>
      <c r="R1096" s="158" t="e">
        <f t="shared" si="115"/>
        <v>#DIV/0!</v>
      </c>
      <c r="S1096" s="158" t="e">
        <f t="shared" si="115"/>
        <v>#DIV/0!</v>
      </c>
      <c r="T1096" s="159">
        <f t="shared" si="118"/>
        <v>5.2490558076982854</v>
      </c>
      <c r="V1096" s="159">
        <f t="shared" si="119"/>
        <v>3.4338464982346277</v>
      </c>
      <c r="W1096" s="159">
        <f t="shared" si="120"/>
        <v>5.2490558076982854</v>
      </c>
    </row>
    <row r="1097" spans="1:23" x14ac:dyDescent="0.25">
      <c r="A1097" s="154">
        <v>40001</v>
      </c>
      <c r="B1097" s="155">
        <v>3340.49</v>
      </c>
      <c r="C1097" s="156">
        <v>12.48</v>
      </c>
      <c r="D1097" s="155">
        <v>2.2799999999999998</v>
      </c>
      <c r="E1097" s="155">
        <v>9.6199999999999992</v>
      </c>
      <c r="F1097" s="160"/>
      <c r="G1097" s="160"/>
      <c r="H1097" s="157">
        <f t="shared" si="116"/>
        <v>-1.0151863100970493E-2</v>
      </c>
      <c r="I1097" s="157">
        <f t="shared" si="116"/>
        <v>-9.52380952380949E-3</v>
      </c>
      <c r="J1097" s="157">
        <f t="shared" si="116"/>
        <v>1.7857142857142572E-2</v>
      </c>
      <c r="K1097" s="157">
        <f t="shared" si="114"/>
        <v>2.7777777777777679E-2</v>
      </c>
      <c r="L1097" s="157" t="e">
        <f t="shared" si="114"/>
        <v>#DIV/0!</v>
      </c>
      <c r="M1097" s="157" t="e">
        <f t="shared" si="114"/>
        <v>#DIV/0!</v>
      </c>
      <c r="N1097" s="158">
        <f t="shared" si="117"/>
        <v>3.3989865586748027</v>
      </c>
      <c r="O1097" s="158">
        <f t="shared" si="117"/>
        <v>2.0899521531100573</v>
      </c>
      <c r="P1097" s="158">
        <f t="shared" si="117"/>
        <v>1.1239436619718339</v>
      </c>
      <c r="Q1097" s="158">
        <f t="shared" si="115"/>
        <v>2.0913043478260795</v>
      </c>
      <c r="R1097" s="158" t="e">
        <f t="shared" si="115"/>
        <v>#DIV/0!</v>
      </c>
      <c r="S1097" s="158" t="e">
        <f t="shared" si="115"/>
        <v>#DIV/0!</v>
      </c>
      <c r="T1097" s="159">
        <f t="shared" si="118"/>
        <v>5.3052001629079708</v>
      </c>
      <c r="V1097" s="159">
        <f t="shared" si="119"/>
        <v>3.3989865586748027</v>
      </c>
      <c r="W1097" s="159">
        <f t="shared" si="120"/>
        <v>5.3052001629079708</v>
      </c>
    </row>
    <row r="1098" spans="1:23" x14ac:dyDescent="0.25">
      <c r="A1098" s="154">
        <v>40002</v>
      </c>
      <c r="B1098" s="155">
        <v>3352.27</v>
      </c>
      <c r="C1098" s="156">
        <v>12.24</v>
      </c>
      <c r="D1098" s="155">
        <v>2.21</v>
      </c>
      <c r="E1098" s="155">
        <v>9.5299999999999994</v>
      </c>
      <c r="F1098" s="160"/>
      <c r="G1098" s="160"/>
      <c r="H1098" s="157">
        <f t="shared" si="116"/>
        <v>3.5264287574579001E-3</v>
      </c>
      <c r="I1098" s="157">
        <f t="shared" si="116"/>
        <v>-1.9230769230769273E-2</v>
      </c>
      <c r="J1098" s="157">
        <f t="shared" si="116"/>
        <v>-3.0701754385964897E-2</v>
      </c>
      <c r="K1098" s="157">
        <f t="shared" si="114"/>
        <v>-9.3555093555093283E-3</v>
      </c>
      <c r="L1098" s="157" t="e">
        <f t="shared" si="114"/>
        <v>#DIV/0!</v>
      </c>
      <c r="M1098" s="157" t="e">
        <f t="shared" si="114"/>
        <v>#DIV/0!</v>
      </c>
      <c r="N1098" s="158">
        <f t="shared" si="117"/>
        <v>3.4109728426215264</v>
      </c>
      <c r="O1098" s="158">
        <f t="shared" si="117"/>
        <v>2.0497607655502486</v>
      </c>
      <c r="P1098" s="158">
        <f t="shared" si="117"/>
        <v>1.0894366197183127</v>
      </c>
      <c r="Q1098" s="158">
        <f t="shared" si="115"/>
        <v>2.0717391304347754</v>
      </c>
      <c r="R1098" s="158" t="e">
        <f t="shared" si="115"/>
        <v>#DIV/0!</v>
      </c>
      <c r="S1098" s="158" t="e">
        <f t="shared" si="115"/>
        <v>#DIV/0!</v>
      </c>
      <c r="T1098" s="159">
        <f t="shared" si="118"/>
        <v>5.2109365157033363</v>
      </c>
      <c r="V1098" s="159">
        <f t="shared" si="119"/>
        <v>3.4109728426215264</v>
      </c>
      <c r="W1098" s="159">
        <f t="shared" si="120"/>
        <v>5.2109365157033363</v>
      </c>
    </row>
    <row r="1099" spans="1:23" x14ac:dyDescent="0.25">
      <c r="A1099" s="154">
        <v>40003</v>
      </c>
      <c r="B1099" s="155">
        <v>3396.3</v>
      </c>
      <c r="C1099" s="156">
        <v>12.23</v>
      </c>
      <c r="D1099" s="155">
        <v>2.25</v>
      </c>
      <c r="E1099" s="155">
        <v>10.199999999999999</v>
      </c>
      <c r="F1099" s="160"/>
      <c r="G1099" s="160"/>
      <c r="H1099" s="157">
        <f t="shared" si="116"/>
        <v>1.3134383566956176E-2</v>
      </c>
      <c r="I1099" s="157">
        <f t="shared" si="116"/>
        <v>-8.1699346405228468E-4</v>
      </c>
      <c r="J1099" s="157">
        <f t="shared" si="116"/>
        <v>1.8099547511312153E-2</v>
      </c>
      <c r="K1099" s="157">
        <f t="shared" si="114"/>
        <v>7.0304302203567648E-2</v>
      </c>
      <c r="L1099" s="157" t="e">
        <f t="shared" si="114"/>
        <v>#DIV/0!</v>
      </c>
      <c r="M1099" s="157" t="e">
        <f t="shared" si="114"/>
        <v>#DIV/0!</v>
      </c>
      <c r="N1099" s="158">
        <f t="shared" si="117"/>
        <v>3.4557738682729884</v>
      </c>
      <c r="O1099" s="158">
        <f t="shared" si="117"/>
        <v>2.0480861244019231</v>
      </c>
      <c r="P1099" s="158">
        <f t="shared" si="117"/>
        <v>1.1091549295774676</v>
      </c>
      <c r="Q1099" s="158">
        <f t="shared" si="115"/>
        <v>2.2173913043478182</v>
      </c>
      <c r="R1099" s="158" t="e">
        <f t="shared" si="115"/>
        <v>#DIV/0!</v>
      </c>
      <c r="S1099" s="158" t="e">
        <f t="shared" si="115"/>
        <v>#DIV/0!</v>
      </c>
      <c r="T1099" s="159">
        <f t="shared" si="118"/>
        <v>5.3746323583272089</v>
      </c>
      <c r="V1099" s="159">
        <f t="shared" si="119"/>
        <v>3.4557738682729884</v>
      </c>
      <c r="W1099" s="159">
        <f t="shared" si="120"/>
        <v>5.3746323583272089</v>
      </c>
    </row>
    <row r="1100" spans="1:23" x14ac:dyDescent="0.25">
      <c r="A1100" s="154">
        <v>40004</v>
      </c>
      <c r="B1100" s="155">
        <v>3398.31</v>
      </c>
      <c r="C1100" s="156">
        <v>12.29</v>
      </c>
      <c r="D1100" s="155">
        <v>2.2799999999999998</v>
      </c>
      <c r="E1100" s="155">
        <v>9.7100000000000009</v>
      </c>
      <c r="F1100" s="160"/>
      <c r="G1100" s="160"/>
      <c r="H1100" s="157">
        <f t="shared" si="116"/>
        <v>5.9182051055550744E-4</v>
      </c>
      <c r="I1100" s="157">
        <f t="shared" si="116"/>
        <v>4.9059689288633024E-3</v>
      </c>
      <c r="J1100" s="157">
        <f t="shared" si="116"/>
        <v>1.3333333333333197E-2</v>
      </c>
      <c r="K1100" s="157">
        <f t="shared" si="114"/>
        <v>-4.8039215686274339E-2</v>
      </c>
      <c r="L1100" s="157" t="e">
        <f t="shared" si="114"/>
        <v>#DIV/0!</v>
      </c>
      <c r="M1100" s="157" t="e">
        <f t="shared" si="114"/>
        <v>#DIV/0!</v>
      </c>
      <c r="N1100" s="158">
        <f t="shared" si="117"/>
        <v>3.4578190661280739</v>
      </c>
      <c r="O1100" s="158">
        <f t="shared" si="117"/>
        <v>2.0581339712918751</v>
      </c>
      <c r="P1100" s="158">
        <f t="shared" si="117"/>
        <v>1.1239436619718337</v>
      </c>
      <c r="Q1100" s="158">
        <f t="shared" si="115"/>
        <v>2.1108695652173841</v>
      </c>
      <c r="R1100" s="158" t="e">
        <f t="shared" si="115"/>
        <v>#DIV/0!</v>
      </c>
      <c r="S1100" s="158" t="e">
        <f t="shared" si="115"/>
        <v>#DIV/0!</v>
      </c>
      <c r="T1100" s="159">
        <f t="shared" si="118"/>
        <v>5.2929471984810927</v>
      </c>
      <c r="V1100" s="159">
        <f t="shared" si="119"/>
        <v>3.4578190661280739</v>
      </c>
      <c r="W1100" s="159">
        <f t="shared" si="120"/>
        <v>5.2929471984810927</v>
      </c>
    </row>
    <row r="1101" spans="1:23" x14ac:dyDescent="0.25">
      <c r="A1101" s="154">
        <v>40007</v>
      </c>
      <c r="B1101" s="155">
        <v>3361.01</v>
      </c>
      <c r="C1101" s="156">
        <v>11.96</v>
      </c>
      <c r="D1101" s="155">
        <v>2.36</v>
      </c>
      <c r="E1101" s="155">
        <v>9.51</v>
      </c>
      <c r="F1101" s="160"/>
      <c r="G1101" s="160"/>
      <c r="H1101" s="157">
        <f t="shared" si="116"/>
        <v>-1.0976043974799121E-2</v>
      </c>
      <c r="I1101" s="157">
        <f t="shared" si="116"/>
        <v>-2.6851098454027555E-2</v>
      </c>
      <c r="J1101" s="157">
        <f t="shared" si="116"/>
        <v>3.5087719298245723E-2</v>
      </c>
      <c r="K1101" s="157">
        <f t="shared" si="114"/>
        <v>-2.059732234809486E-2</v>
      </c>
      <c r="L1101" s="157" t="e">
        <f t="shared" si="114"/>
        <v>#DIV/0!</v>
      </c>
      <c r="M1101" s="157" t="e">
        <f t="shared" si="114"/>
        <v>#DIV/0!</v>
      </c>
      <c r="N1101" s="158">
        <f t="shared" si="117"/>
        <v>3.4198658920013534</v>
      </c>
      <c r="O1101" s="158">
        <f t="shared" si="117"/>
        <v>2.0028708133971382</v>
      </c>
      <c r="P1101" s="158">
        <f t="shared" si="117"/>
        <v>1.1633802816901437</v>
      </c>
      <c r="Q1101" s="158">
        <f t="shared" si="115"/>
        <v>2.0673913043478187</v>
      </c>
      <c r="R1101" s="158" t="e">
        <f t="shared" si="115"/>
        <v>#DIV/0!</v>
      </c>
      <c r="S1101" s="158" t="e">
        <f t="shared" si="115"/>
        <v>#DIV/0!</v>
      </c>
      <c r="T1101" s="159">
        <f t="shared" si="118"/>
        <v>5.2336423994351007</v>
      </c>
      <c r="V1101" s="159">
        <f t="shared" si="119"/>
        <v>3.4198658920013534</v>
      </c>
      <c r="W1101" s="159">
        <f t="shared" si="120"/>
        <v>5.2336423994351007</v>
      </c>
    </row>
    <row r="1102" spans="1:23" x14ac:dyDescent="0.25">
      <c r="A1102" s="154">
        <v>40008</v>
      </c>
      <c r="B1102" s="155">
        <v>3454.75</v>
      </c>
      <c r="C1102" s="156">
        <v>12.17</v>
      </c>
      <c r="D1102" s="155">
        <v>2.44</v>
      </c>
      <c r="E1102" s="155">
        <v>9.5399999999999991</v>
      </c>
      <c r="F1102" s="160"/>
      <c r="G1102" s="160"/>
      <c r="H1102" s="157">
        <f t="shared" si="116"/>
        <v>2.7890425794627083E-2</v>
      </c>
      <c r="I1102" s="157">
        <f t="shared" si="116"/>
        <v>1.7558528428093467E-2</v>
      </c>
      <c r="J1102" s="157">
        <f t="shared" si="116"/>
        <v>3.3898305084745894E-2</v>
      </c>
      <c r="K1102" s="157">
        <f t="shared" si="114"/>
        <v>3.154574132492094E-3</v>
      </c>
      <c r="L1102" s="157" t="e">
        <f t="shared" si="114"/>
        <v>#DIV/0!</v>
      </c>
      <c r="M1102" s="157" t="e">
        <f t="shared" si="114"/>
        <v>#DIV/0!</v>
      </c>
      <c r="N1102" s="158">
        <f t="shared" si="117"/>
        <v>3.5152474078897931</v>
      </c>
      <c r="O1102" s="158">
        <f t="shared" si="117"/>
        <v>2.0380382775119705</v>
      </c>
      <c r="P1102" s="158">
        <f t="shared" si="117"/>
        <v>1.2028169014084538</v>
      </c>
      <c r="Q1102" s="158">
        <f t="shared" si="115"/>
        <v>2.0739130434782536</v>
      </c>
      <c r="R1102" s="158" t="e">
        <f t="shared" si="115"/>
        <v>#DIV/0!</v>
      </c>
      <c r="S1102" s="158" t="e">
        <f t="shared" si="115"/>
        <v>#DIV/0!</v>
      </c>
      <c r="T1102" s="159">
        <f t="shared" si="118"/>
        <v>5.3147682223986781</v>
      </c>
      <c r="V1102" s="159">
        <f t="shared" si="119"/>
        <v>3.5152474078897931</v>
      </c>
      <c r="W1102" s="159">
        <f t="shared" si="120"/>
        <v>5.3147682223986781</v>
      </c>
    </row>
    <row r="1103" spans="1:23" x14ac:dyDescent="0.25">
      <c r="A1103" s="154">
        <v>40009</v>
      </c>
      <c r="B1103" s="155">
        <v>3493.31</v>
      </c>
      <c r="C1103" s="156">
        <v>12.21</v>
      </c>
      <c r="D1103" s="155">
        <v>2.4</v>
      </c>
      <c r="E1103" s="155">
        <v>9.5299999999999994</v>
      </c>
      <c r="F1103" s="160"/>
      <c r="G1103" s="160"/>
      <c r="H1103" s="157">
        <f t="shared" si="116"/>
        <v>1.1161444388161135E-2</v>
      </c>
      <c r="I1103" s="157">
        <f t="shared" si="116"/>
        <v>3.2867707477404196E-3</v>
      </c>
      <c r="J1103" s="157">
        <f t="shared" si="116"/>
        <v>-1.6393442622950838E-2</v>
      </c>
      <c r="K1103" s="157">
        <f t="shared" si="114"/>
        <v>-1.0482180293500676E-3</v>
      </c>
      <c r="L1103" s="157" t="e">
        <f t="shared" si="114"/>
        <v>#DIV/0!</v>
      </c>
      <c r="M1103" s="157" t="e">
        <f t="shared" si="114"/>
        <v>#DIV/0!</v>
      </c>
      <c r="N1103" s="158">
        <f t="shared" si="117"/>
        <v>3.5544826463435824</v>
      </c>
      <c r="O1103" s="158">
        <f t="shared" si="117"/>
        <v>2.0447368421052721</v>
      </c>
      <c r="P1103" s="158">
        <f t="shared" si="117"/>
        <v>1.1830985915492989</v>
      </c>
      <c r="Q1103" s="158">
        <f t="shared" si="115"/>
        <v>2.0717391304347754</v>
      </c>
      <c r="R1103" s="158" t="e">
        <f t="shared" si="115"/>
        <v>#DIV/0!</v>
      </c>
      <c r="S1103" s="158" t="e">
        <f t="shared" si="115"/>
        <v>#DIV/0!</v>
      </c>
      <c r="T1103" s="159">
        <f t="shared" si="118"/>
        <v>5.2995745640893457</v>
      </c>
      <c r="V1103" s="159">
        <f t="shared" si="119"/>
        <v>3.5544826463435824</v>
      </c>
      <c r="W1103" s="159">
        <f t="shared" si="120"/>
        <v>5.2995745640893457</v>
      </c>
    </row>
    <row r="1104" spans="1:23" x14ac:dyDescent="0.25">
      <c r="A1104" s="154">
        <v>40010</v>
      </c>
      <c r="B1104" s="155">
        <v>3501.24</v>
      </c>
      <c r="C1104" s="156">
        <v>12.47</v>
      </c>
      <c r="D1104" s="155">
        <v>2.37</v>
      </c>
      <c r="E1104" s="155">
        <v>9.36</v>
      </c>
      <c r="F1104" s="160"/>
      <c r="G1104" s="160"/>
      <c r="H1104" s="157">
        <f t="shared" si="116"/>
        <v>2.2700533305088921E-3</v>
      </c>
      <c r="I1104" s="157">
        <f t="shared" si="116"/>
        <v>2.1294021294021359E-2</v>
      </c>
      <c r="J1104" s="157">
        <f t="shared" si="116"/>
        <v>-1.2499999999999956E-2</v>
      </c>
      <c r="K1104" s="157">
        <f t="shared" si="114"/>
        <v>-1.7838405036726068E-2</v>
      </c>
      <c r="L1104" s="157" t="e">
        <f t="shared" si="114"/>
        <v>#DIV/0!</v>
      </c>
      <c r="M1104" s="157" t="e">
        <f t="shared" si="114"/>
        <v>#DIV/0!</v>
      </c>
      <c r="N1104" s="158">
        <f t="shared" si="117"/>
        <v>3.5625515115131505</v>
      </c>
      <c r="O1104" s="158">
        <f t="shared" si="117"/>
        <v>2.0882775119617318</v>
      </c>
      <c r="P1104" s="158">
        <f t="shared" si="117"/>
        <v>1.1683098591549326</v>
      </c>
      <c r="Q1104" s="158">
        <f t="shared" si="115"/>
        <v>2.0347826086956453</v>
      </c>
      <c r="R1104" s="158" t="e">
        <f t="shared" si="115"/>
        <v>#DIV/0!</v>
      </c>
      <c r="S1104" s="158" t="e">
        <f t="shared" si="115"/>
        <v>#DIV/0!</v>
      </c>
      <c r="T1104" s="159">
        <f t="shared" si="118"/>
        <v>5.2913699798123091</v>
      </c>
      <c r="V1104" s="159">
        <f t="shared" si="119"/>
        <v>3.5625515115131505</v>
      </c>
      <c r="W1104" s="159">
        <f t="shared" si="120"/>
        <v>5.2913699798123091</v>
      </c>
    </row>
    <row r="1105" spans="1:23" x14ac:dyDescent="0.25">
      <c r="A1105" s="154">
        <v>40011</v>
      </c>
      <c r="B1105" s="155">
        <v>3519.81</v>
      </c>
      <c r="C1105" s="156">
        <v>12.35</v>
      </c>
      <c r="D1105" s="155">
        <v>2.41</v>
      </c>
      <c r="E1105" s="155">
        <v>9.31</v>
      </c>
      <c r="F1105" s="160"/>
      <c r="G1105" s="160"/>
      <c r="H1105" s="157">
        <f t="shared" si="116"/>
        <v>5.3038352126675292E-3</v>
      </c>
      <c r="I1105" s="157">
        <f t="shared" si="116"/>
        <v>-9.6230954290297266E-3</v>
      </c>
      <c r="J1105" s="157">
        <f t="shared" si="116"/>
        <v>1.6877637130801704E-2</v>
      </c>
      <c r="K1105" s="157">
        <f t="shared" si="114"/>
        <v>-5.3418803418802119E-3</v>
      </c>
      <c r="L1105" s="157" t="e">
        <f t="shared" si="114"/>
        <v>#DIV/0!</v>
      </c>
      <c r="M1105" s="157" t="e">
        <f t="shared" si="114"/>
        <v>#DIV/0!</v>
      </c>
      <c r="N1105" s="158">
        <f t="shared" si="117"/>
        <v>3.581446697666856</v>
      </c>
      <c r="O1105" s="158">
        <f t="shared" si="117"/>
        <v>2.0681818181818272</v>
      </c>
      <c r="P1105" s="158">
        <f t="shared" si="117"/>
        <v>1.1880281690140875</v>
      </c>
      <c r="Q1105" s="158">
        <f t="shared" si="115"/>
        <v>2.0239130434782542</v>
      </c>
      <c r="R1105" s="158" t="e">
        <f t="shared" si="115"/>
        <v>#DIV/0!</v>
      </c>
      <c r="S1105" s="158" t="e">
        <f t="shared" si="115"/>
        <v>#DIV/0!</v>
      </c>
      <c r="T1105" s="159">
        <f t="shared" si="118"/>
        <v>5.2801230306741687</v>
      </c>
      <c r="V1105" s="159">
        <f t="shared" si="119"/>
        <v>3.581446697666856</v>
      </c>
      <c r="W1105" s="159">
        <f t="shared" si="120"/>
        <v>5.2801230306741687</v>
      </c>
    </row>
    <row r="1106" spans="1:23" x14ac:dyDescent="0.25">
      <c r="A1106" s="154">
        <v>40014</v>
      </c>
      <c r="B1106" s="155">
        <v>3591.12</v>
      </c>
      <c r="C1106" s="156">
        <v>12.38</v>
      </c>
      <c r="D1106" s="155">
        <v>2.39</v>
      </c>
      <c r="E1106" s="155">
        <v>9.52</v>
      </c>
      <c r="F1106" s="160"/>
      <c r="G1106" s="160"/>
      <c r="H1106" s="157">
        <f t="shared" si="116"/>
        <v>2.0259616286106397E-2</v>
      </c>
      <c r="I1106" s="157">
        <f t="shared" si="116"/>
        <v>2.4291497975710286E-3</v>
      </c>
      <c r="J1106" s="157">
        <f t="shared" si="116"/>
        <v>-8.2987551867219622E-3</v>
      </c>
      <c r="K1106" s="157">
        <f t="shared" si="114"/>
        <v>2.2556390977443552E-2</v>
      </c>
      <c r="L1106" s="157" t="e">
        <f t="shared" si="114"/>
        <v>#DIV/0!</v>
      </c>
      <c r="M1106" s="157" t="e">
        <f t="shared" si="114"/>
        <v>#DIV/0!</v>
      </c>
      <c r="N1106" s="158">
        <f t="shared" si="117"/>
        <v>3.6540054335107293</v>
      </c>
      <c r="O1106" s="158">
        <f t="shared" si="117"/>
        <v>2.0732057416268037</v>
      </c>
      <c r="P1106" s="158">
        <f t="shared" si="117"/>
        <v>1.17816901408451</v>
      </c>
      <c r="Q1106" s="158">
        <f t="shared" si="115"/>
        <v>2.0695652173912973</v>
      </c>
      <c r="R1106" s="158" t="e">
        <f t="shared" si="115"/>
        <v>#DIV/0!</v>
      </c>
      <c r="S1106" s="158" t="e">
        <f t="shared" si="115"/>
        <v>#DIV/0!</v>
      </c>
      <c r="T1106" s="159">
        <f t="shared" si="118"/>
        <v>5.320939973102611</v>
      </c>
      <c r="V1106" s="159">
        <f t="shared" si="119"/>
        <v>3.6540054335107293</v>
      </c>
      <c r="W1106" s="159">
        <f t="shared" si="120"/>
        <v>5.320939973102611</v>
      </c>
    </row>
    <row r="1107" spans="1:23" x14ac:dyDescent="0.25">
      <c r="A1107" s="154">
        <v>40015</v>
      </c>
      <c r="B1107" s="155">
        <v>3539.83</v>
      </c>
      <c r="C1107" s="156">
        <v>12.43</v>
      </c>
      <c r="D1107" s="155">
        <v>2.31</v>
      </c>
      <c r="E1107" s="155">
        <v>9.2799999999999994</v>
      </c>
      <c r="F1107" s="160"/>
      <c r="G1107" s="160"/>
      <c r="H1107" s="157">
        <f t="shared" si="116"/>
        <v>-1.4282452271157764E-2</v>
      </c>
      <c r="I1107" s="157">
        <f t="shared" si="116"/>
        <v>4.0387722132471104E-3</v>
      </c>
      <c r="J1107" s="157">
        <f t="shared" si="116"/>
        <v>-3.3472803347280311E-2</v>
      </c>
      <c r="K1107" s="157">
        <f t="shared" si="114"/>
        <v>-2.5210084033613467E-2</v>
      </c>
      <c r="L1107" s="157" t="e">
        <f t="shared" si="114"/>
        <v>#DIV/0!</v>
      </c>
      <c r="M1107" s="157" t="e">
        <f t="shared" si="114"/>
        <v>#DIV/0!</v>
      </c>
      <c r="N1107" s="158">
        <f t="shared" si="117"/>
        <v>3.6018172753080613</v>
      </c>
      <c r="O1107" s="158">
        <f t="shared" si="117"/>
        <v>2.0815789473684303</v>
      </c>
      <c r="P1107" s="158">
        <f t="shared" si="117"/>
        <v>1.1387323943662</v>
      </c>
      <c r="Q1107" s="158">
        <f t="shared" si="115"/>
        <v>2.0173913043478193</v>
      </c>
      <c r="R1107" s="158" t="e">
        <f t="shared" si="115"/>
        <v>#DIV/0!</v>
      </c>
      <c r="S1107" s="158" t="e">
        <f t="shared" si="115"/>
        <v>#DIV/0!</v>
      </c>
      <c r="T1107" s="159">
        <f t="shared" si="118"/>
        <v>5.2377026460824503</v>
      </c>
      <c r="V1107" s="159">
        <f t="shared" si="119"/>
        <v>3.6018172753080613</v>
      </c>
      <c r="W1107" s="159">
        <f t="shared" si="120"/>
        <v>5.2377026460824503</v>
      </c>
    </row>
    <row r="1108" spans="1:23" x14ac:dyDescent="0.25">
      <c r="A1108" s="154">
        <v>40016</v>
      </c>
      <c r="B1108" s="155">
        <v>3606.92</v>
      </c>
      <c r="C1108" s="156">
        <v>12.75</v>
      </c>
      <c r="D1108" s="155">
        <v>2.2999999999999998</v>
      </c>
      <c r="E1108" s="155">
        <v>9.35</v>
      </c>
      <c r="F1108" s="160"/>
      <c r="G1108" s="160"/>
      <c r="H1108" s="157">
        <f t="shared" si="116"/>
        <v>1.8952887568047139E-2</v>
      </c>
      <c r="I1108" s="157">
        <f t="shared" si="116"/>
        <v>2.5744167337087731E-2</v>
      </c>
      <c r="J1108" s="157">
        <f t="shared" si="116"/>
        <v>-4.3290043290044045E-3</v>
      </c>
      <c r="K1108" s="157">
        <f t="shared" si="114"/>
        <v>7.5431034482758008E-3</v>
      </c>
      <c r="L1108" s="157" t="e">
        <f t="shared" si="114"/>
        <v>#DIV/0!</v>
      </c>
      <c r="M1108" s="157" t="e">
        <f t="shared" si="114"/>
        <v>#DIV/0!</v>
      </c>
      <c r="N1108" s="158">
        <f t="shared" si="117"/>
        <v>3.6700821131676249</v>
      </c>
      <c r="O1108" s="158">
        <f t="shared" si="117"/>
        <v>2.1351674641148422</v>
      </c>
      <c r="P1108" s="158">
        <f t="shared" si="117"/>
        <v>1.1338028169014112</v>
      </c>
      <c r="Q1108" s="158">
        <f t="shared" si="115"/>
        <v>2.0326086956521672</v>
      </c>
      <c r="R1108" s="158" t="e">
        <f t="shared" si="115"/>
        <v>#DIV/0!</v>
      </c>
      <c r="S1108" s="158" t="e">
        <f t="shared" si="115"/>
        <v>#DIV/0!</v>
      </c>
      <c r="T1108" s="159">
        <f t="shared" si="118"/>
        <v>5.30157897666842</v>
      </c>
      <c r="V1108" s="159">
        <f t="shared" si="119"/>
        <v>3.6700821131676249</v>
      </c>
      <c r="W1108" s="159">
        <f t="shared" si="120"/>
        <v>5.30157897666842</v>
      </c>
    </row>
    <row r="1109" spans="1:23" x14ac:dyDescent="0.25">
      <c r="A1109" s="154">
        <v>40017</v>
      </c>
      <c r="B1109" s="155">
        <v>3651.97</v>
      </c>
      <c r="C1109" s="156">
        <v>13</v>
      </c>
      <c r="D1109" s="155">
        <v>2.38</v>
      </c>
      <c r="E1109" s="155">
        <v>9.4</v>
      </c>
      <c r="F1109" s="160"/>
      <c r="G1109" s="160"/>
      <c r="H1109" s="157">
        <f t="shared" si="116"/>
        <v>1.2489880562917888E-2</v>
      </c>
      <c r="I1109" s="157">
        <f t="shared" si="116"/>
        <v>1.9607843137254832E-2</v>
      </c>
      <c r="J1109" s="157">
        <f t="shared" si="116"/>
        <v>3.4782608695652195E-2</v>
      </c>
      <c r="K1109" s="157">
        <f t="shared" si="114"/>
        <v>5.3475935828877219E-3</v>
      </c>
      <c r="L1109" s="157" t="e">
        <f t="shared" si="114"/>
        <v>#DIV/0!</v>
      </c>
      <c r="M1109" s="157" t="e">
        <f t="shared" si="114"/>
        <v>#DIV/0!</v>
      </c>
      <c r="N1109" s="158">
        <f t="shared" si="117"/>
        <v>3.7159210004171896</v>
      </c>
      <c r="O1109" s="158">
        <f t="shared" si="117"/>
        <v>2.177033492822976</v>
      </c>
      <c r="P1109" s="158">
        <f t="shared" si="117"/>
        <v>1.1732394366197212</v>
      </c>
      <c r="Q1109" s="158">
        <f t="shared" si="115"/>
        <v>2.0434782608695583</v>
      </c>
      <c r="R1109" s="158" t="e">
        <f t="shared" si="115"/>
        <v>#DIV/0!</v>
      </c>
      <c r="S1109" s="158" t="e">
        <f t="shared" si="115"/>
        <v>#DIV/0!</v>
      </c>
      <c r="T1109" s="159">
        <f t="shared" si="118"/>
        <v>5.3937511903122557</v>
      </c>
      <c r="V1109" s="159">
        <f t="shared" si="119"/>
        <v>3.7159210004171896</v>
      </c>
      <c r="W1109" s="159">
        <f t="shared" si="120"/>
        <v>5.3937511903122557</v>
      </c>
    </row>
    <row r="1110" spans="1:23" x14ac:dyDescent="0.25">
      <c r="A1110" s="154">
        <v>40018</v>
      </c>
      <c r="B1110" s="155">
        <v>3667.56</v>
      </c>
      <c r="C1110" s="156">
        <v>13.06</v>
      </c>
      <c r="D1110" s="155">
        <v>2.34</v>
      </c>
      <c r="E1110" s="155">
        <v>9.2799999999999994</v>
      </c>
      <c r="F1110" s="160"/>
      <c r="G1110" s="160"/>
      <c r="H1110" s="157">
        <f t="shared" si="116"/>
        <v>4.2689288247166335E-3</v>
      </c>
      <c r="I1110" s="157">
        <f t="shared" si="116"/>
        <v>4.6153846153846878E-3</v>
      </c>
      <c r="J1110" s="157">
        <f t="shared" si="116"/>
        <v>-1.6806722689075682E-2</v>
      </c>
      <c r="K1110" s="157">
        <f t="shared" si="114"/>
        <v>-1.276595744680864E-2</v>
      </c>
      <c r="L1110" s="157" t="e">
        <f t="shared" si="114"/>
        <v>#DIV/0!</v>
      </c>
      <c r="M1110" s="157" t="e">
        <f t="shared" si="114"/>
        <v>#DIV/0!</v>
      </c>
      <c r="N1110" s="158">
        <f t="shared" si="117"/>
        <v>3.7317840026862403</v>
      </c>
      <c r="O1110" s="158">
        <f t="shared" si="117"/>
        <v>2.1870813397129285</v>
      </c>
      <c r="P1110" s="158">
        <f t="shared" si="117"/>
        <v>1.1535211267605661</v>
      </c>
      <c r="Q1110" s="158">
        <f t="shared" si="115"/>
        <v>2.0173913043478189</v>
      </c>
      <c r="R1110" s="158" t="e">
        <f t="shared" si="115"/>
        <v>#DIV/0!</v>
      </c>
      <c r="S1110" s="158" t="e">
        <f t="shared" si="115"/>
        <v>#DIV/0!</v>
      </c>
      <c r="T1110" s="159">
        <f t="shared" si="118"/>
        <v>5.357993770821313</v>
      </c>
      <c r="V1110" s="159">
        <f t="shared" si="119"/>
        <v>3.7317840026862403</v>
      </c>
      <c r="W1110" s="159">
        <f t="shared" si="120"/>
        <v>5.357993770821313</v>
      </c>
    </row>
    <row r="1111" spans="1:23" x14ac:dyDescent="0.25">
      <c r="A1111" s="154">
        <v>40021</v>
      </c>
      <c r="B1111" s="155">
        <v>3743.63</v>
      </c>
      <c r="C1111" s="156">
        <v>13.18</v>
      </c>
      <c r="D1111" s="155">
        <v>2.35</v>
      </c>
      <c r="E1111" s="155">
        <v>9.3800000000000008</v>
      </c>
      <c r="F1111" s="160"/>
      <c r="G1111" s="160"/>
      <c r="H1111" s="157">
        <f t="shared" si="116"/>
        <v>2.0741310298945326E-2</v>
      </c>
      <c r="I1111" s="157">
        <f t="shared" si="116"/>
        <v>9.1883614088821286E-3</v>
      </c>
      <c r="J1111" s="157">
        <f t="shared" si="116"/>
        <v>4.2735042735044804E-3</v>
      </c>
      <c r="K1111" s="157">
        <f t="shared" si="114"/>
        <v>1.0775862068965747E-2</v>
      </c>
      <c r="L1111" s="157" t="e">
        <f t="shared" si="114"/>
        <v>#DIV/0!</v>
      </c>
      <c r="M1111" s="157" t="e">
        <f t="shared" si="114"/>
        <v>#DIV/0!</v>
      </c>
      <c r="N1111" s="158">
        <f t="shared" si="117"/>
        <v>3.809186092654596</v>
      </c>
      <c r="O1111" s="158">
        <f t="shared" si="117"/>
        <v>2.2071770334928331</v>
      </c>
      <c r="P1111" s="158">
        <f t="shared" si="117"/>
        <v>1.1584507042253551</v>
      </c>
      <c r="Q1111" s="158">
        <f t="shared" si="115"/>
        <v>2.039130434782602</v>
      </c>
      <c r="R1111" s="158" t="e">
        <f t="shared" si="115"/>
        <v>#DIV/0!</v>
      </c>
      <c r="S1111" s="158" t="e">
        <f t="shared" si="115"/>
        <v>#DIV/0!</v>
      </c>
      <c r="T1111" s="159">
        <f t="shared" si="118"/>
        <v>5.4047581725007898</v>
      </c>
      <c r="V1111" s="159">
        <f t="shared" si="119"/>
        <v>3.809186092654596</v>
      </c>
      <c r="W1111" s="159">
        <f t="shared" si="120"/>
        <v>5.4047581725007898</v>
      </c>
    </row>
    <row r="1112" spans="1:23" x14ac:dyDescent="0.25">
      <c r="A1112" s="154">
        <v>40022</v>
      </c>
      <c r="B1112" s="155">
        <v>3755.82</v>
      </c>
      <c r="C1112" s="156">
        <v>12.99</v>
      </c>
      <c r="D1112" s="155">
        <v>2.36</v>
      </c>
      <c r="E1112" s="155">
        <v>9.5299999999999994</v>
      </c>
      <c r="F1112" s="160"/>
      <c r="G1112" s="160"/>
      <c r="H1112" s="157">
        <f t="shared" si="116"/>
        <v>3.2561978614340514E-3</v>
      </c>
      <c r="I1112" s="157">
        <f t="shared" si="116"/>
        <v>-1.4415781487101653E-2</v>
      </c>
      <c r="J1112" s="157">
        <f t="shared" si="116"/>
        <v>4.2553191489360653E-3</v>
      </c>
      <c r="K1112" s="157">
        <f t="shared" si="114"/>
        <v>1.5991471215351716E-2</v>
      </c>
      <c r="L1112" s="157" t="e">
        <f t="shared" si="114"/>
        <v>#DIV/0!</v>
      </c>
      <c r="M1112" s="157" t="e">
        <f t="shared" si="114"/>
        <v>#DIV/0!</v>
      </c>
      <c r="N1112" s="158">
        <f t="shared" si="117"/>
        <v>3.821589556263302</v>
      </c>
      <c r="O1112" s="158">
        <f t="shared" si="117"/>
        <v>2.1753588516746514</v>
      </c>
      <c r="P1112" s="158">
        <f t="shared" si="117"/>
        <v>1.1633802816901437</v>
      </c>
      <c r="Q1112" s="158">
        <f t="shared" si="115"/>
        <v>2.0717391304347754</v>
      </c>
      <c r="R1112" s="158" t="e">
        <f t="shared" si="115"/>
        <v>#DIV/0!</v>
      </c>
      <c r="S1112" s="158" t="e">
        <f t="shared" si="115"/>
        <v>#DIV/0!</v>
      </c>
      <c r="T1112" s="159">
        <f t="shared" si="118"/>
        <v>5.4104782637995701</v>
      </c>
      <c r="V1112" s="159">
        <f t="shared" si="119"/>
        <v>3.821589556263302</v>
      </c>
      <c r="W1112" s="159">
        <f t="shared" si="120"/>
        <v>5.4104782637995701</v>
      </c>
    </row>
    <row r="1113" spans="1:23" x14ac:dyDescent="0.25">
      <c r="A1113" s="154">
        <v>40023</v>
      </c>
      <c r="B1113" s="155">
        <v>3558.51</v>
      </c>
      <c r="C1113" s="156">
        <v>12.43</v>
      </c>
      <c r="D1113" s="155">
        <v>2.29</v>
      </c>
      <c r="E1113" s="155">
        <v>8.9700000000000006</v>
      </c>
      <c r="F1113" s="160"/>
      <c r="G1113" s="160"/>
      <c r="H1113" s="157">
        <f t="shared" si="116"/>
        <v>-5.2534466507979549E-2</v>
      </c>
      <c r="I1113" s="157">
        <f t="shared" si="116"/>
        <v>-4.3110084680523464E-2</v>
      </c>
      <c r="J1113" s="157">
        <f t="shared" si="116"/>
        <v>-2.9661016949152463E-2</v>
      </c>
      <c r="K1113" s="157">
        <f t="shared" si="114"/>
        <v>-5.876180482686244E-2</v>
      </c>
      <c r="L1113" s="157" t="e">
        <f t="shared" si="114"/>
        <v>#DIV/0!</v>
      </c>
      <c r="M1113" s="157" t="e">
        <f t="shared" si="114"/>
        <v>#DIV/0!</v>
      </c>
      <c r="N1113" s="158">
        <f t="shared" si="117"/>
        <v>3.6208243877125432</v>
      </c>
      <c r="O1113" s="158">
        <f t="shared" si="117"/>
        <v>2.0815789473684307</v>
      </c>
      <c r="P1113" s="158">
        <f t="shared" si="117"/>
        <v>1.1288732394366225</v>
      </c>
      <c r="Q1113" s="158">
        <f t="shared" si="115"/>
        <v>1.9499999999999935</v>
      </c>
      <c r="R1113" s="158" t="e">
        <f t="shared" si="115"/>
        <v>#DIV/0!</v>
      </c>
      <c r="S1113" s="158" t="e">
        <f t="shared" si="115"/>
        <v>#DIV/0!</v>
      </c>
      <c r="T1113" s="159">
        <f t="shared" si="118"/>
        <v>5.1604521868050472</v>
      </c>
      <c r="V1113" s="159">
        <f t="shared" si="119"/>
        <v>3.6208243877125432</v>
      </c>
      <c r="W1113" s="159">
        <f t="shared" si="120"/>
        <v>5.1604521868050472</v>
      </c>
    </row>
    <row r="1114" spans="1:23" x14ac:dyDescent="0.25">
      <c r="A1114" s="154">
        <v>40024</v>
      </c>
      <c r="B1114" s="155">
        <v>3634.82</v>
      </c>
      <c r="C1114" s="156">
        <v>12.94</v>
      </c>
      <c r="D1114" s="155">
        <v>2.2799999999999998</v>
      </c>
      <c r="E1114" s="155">
        <v>8.9700000000000006</v>
      </c>
      <c r="F1114" s="160"/>
      <c r="G1114" s="160"/>
      <c r="H1114" s="157">
        <f t="shared" si="116"/>
        <v>2.1444368569991434E-2</v>
      </c>
      <c r="I1114" s="157">
        <f t="shared" si="116"/>
        <v>4.1029766693483571E-2</v>
      </c>
      <c r="J1114" s="157">
        <f t="shared" si="116"/>
        <v>-4.366812227074357E-3</v>
      </c>
      <c r="K1114" s="157">
        <f t="shared" si="114"/>
        <v>0</v>
      </c>
      <c r="L1114" s="157" t="e">
        <f t="shared" si="114"/>
        <v>#DIV/0!</v>
      </c>
      <c r="M1114" s="157" t="e">
        <f t="shared" si="114"/>
        <v>#DIV/0!</v>
      </c>
      <c r="N1114" s="158">
        <f t="shared" si="117"/>
        <v>3.6984706804098644</v>
      </c>
      <c r="O1114" s="158">
        <f t="shared" si="117"/>
        <v>2.1669856459330248</v>
      </c>
      <c r="P1114" s="158">
        <f t="shared" si="117"/>
        <v>1.1239436619718337</v>
      </c>
      <c r="Q1114" s="158">
        <f t="shared" si="115"/>
        <v>1.9499999999999935</v>
      </c>
      <c r="R1114" s="158" t="e">
        <f t="shared" si="115"/>
        <v>#DIV/0!</v>
      </c>
      <c r="S1114" s="158" t="e">
        <f t="shared" si="115"/>
        <v>#DIV/0!</v>
      </c>
      <c r="T1114" s="159">
        <f t="shared" si="118"/>
        <v>5.2409293079048513</v>
      </c>
      <c r="V1114" s="159">
        <f t="shared" si="119"/>
        <v>3.6984706804098644</v>
      </c>
      <c r="W1114" s="159">
        <f t="shared" si="120"/>
        <v>5.2409293079048513</v>
      </c>
    </row>
    <row r="1115" spans="1:23" x14ac:dyDescent="0.25">
      <c r="A1115" s="154">
        <v>40025</v>
      </c>
      <c r="B1115" s="155">
        <v>3734.62</v>
      </c>
      <c r="C1115" s="156">
        <v>13.15</v>
      </c>
      <c r="D1115" s="155">
        <v>2.2999999999999998</v>
      </c>
      <c r="E1115" s="155">
        <v>9.09</v>
      </c>
      <c r="F1115" s="160"/>
      <c r="G1115" s="160"/>
      <c r="H1115" s="157">
        <f t="shared" si="116"/>
        <v>2.7456655350196035E-2</v>
      </c>
      <c r="I1115" s="157">
        <f t="shared" si="116"/>
        <v>1.6228748068006338E-2</v>
      </c>
      <c r="J1115" s="157">
        <f t="shared" si="116"/>
        <v>8.7719298245614308E-3</v>
      </c>
      <c r="K1115" s="157">
        <f t="shared" si="114"/>
        <v>1.3377926421404673E-2</v>
      </c>
      <c r="L1115" s="157" t="e">
        <f t="shared" si="114"/>
        <v>#DIV/0!</v>
      </c>
      <c r="M1115" s="157" t="e">
        <f t="shared" si="114"/>
        <v>#DIV/0!</v>
      </c>
      <c r="N1115" s="158">
        <f t="shared" si="117"/>
        <v>3.8000183152046829</v>
      </c>
      <c r="O1115" s="158">
        <f t="shared" si="117"/>
        <v>2.202153110047858</v>
      </c>
      <c r="P1115" s="158">
        <f t="shared" si="117"/>
        <v>1.1338028169014112</v>
      </c>
      <c r="Q1115" s="158">
        <f t="shared" si="115"/>
        <v>1.9760869565217325</v>
      </c>
      <c r="R1115" s="158" t="e">
        <f t="shared" si="115"/>
        <v>#DIV/0!</v>
      </c>
      <c r="S1115" s="158" t="e">
        <f t="shared" si="115"/>
        <v>#DIV/0!</v>
      </c>
      <c r="T1115" s="159">
        <f t="shared" si="118"/>
        <v>5.3120428834710012</v>
      </c>
      <c r="V1115" s="159">
        <f t="shared" si="119"/>
        <v>3.8000183152046829</v>
      </c>
      <c r="W1115" s="159">
        <f t="shared" si="120"/>
        <v>5.3120428834710012</v>
      </c>
    </row>
    <row r="1116" spans="1:23" x14ac:dyDescent="0.25">
      <c r="A1116" s="154">
        <v>40028</v>
      </c>
      <c r="B1116" s="155">
        <v>3787.03</v>
      </c>
      <c r="C1116" s="156">
        <v>13.06</v>
      </c>
      <c r="D1116" s="155">
        <v>2.27</v>
      </c>
      <c r="E1116" s="155">
        <v>9.18</v>
      </c>
      <c r="F1116" s="160"/>
      <c r="G1116" s="160"/>
      <c r="H1116" s="157">
        <f t="shared" si="116"/>
        <v>1.4033556292206484E-2</v>
      </c>
      <c r="I1116" s="157">
        <f t="shared" si="116"/>
        <v>-6.8441064638783411E-3</v>
      </c>
      <c r="J1116" s="157">
        <f t="shared" si="116"/>
        <v>-1.304347826086949E-2</v>
      </c>
      <c r="K1116" s="157">
        <f t="shared" si="114"/>
        <v>9.9009900990099098E-3</v>
      </c>
      <c r="L1116" s="157" t="e">
        <f t="shared" si="114"/>
        <v>#DIV/0!</v>
      </c>
      <c r="M1116" s="157" t="e">
        <f t="shared" si="114"/>
        <v>#DIV/0!</v>
      </c>
      <c r="N1116" s="158">
        <f t="shared" si="117"/>
        <v>3.8533460861425235</v>
      </c>
      <c r="O1116" s="158">
        <f t="shared" si="117"/>
        <v>2.1870813397129298</v>
      </c>
      <c r="P1116" s="158">
        <f t="shared" si="117"/>
        <v>1.1190140845070451</v>
      </c>
      <c r="Q1116" s="158">
        <f t="shared" si="115"/>
        <v>1.9956521739130368</v>
      </c>
      <c r="R1116" s="158" t="e">
        <f t="shared" si="115"/>
        <v>#DIV/0!</v>
      </c>
      <c r="S1116" s="158" t="e">
        <f t="shared" si="115"/>
        <v>#DIV/0!</v>
      </c>
      <c r="T1116" s="159">
        <f t="shared" si="118"/>
        <v>5.3017475981330113</v>
      </c>
      <c r="V1116" s="159">
        <f t="shared" si="119"/>
        <v>3.8533460861425235</v>
      </c>
      <c r="W1116" s="159">
        <f t="shared" si="120"/>
        <v>5.3017475981330113</v>
      </c>
    </row>
    <row r="1117" spans="1:23" x14ac:dyDescent="0.25">
      <c r="A1117" s="154">
        <v>40029</v>
      </c>
      <c r="B1117" s="155">
        <v>3786.62</v>
      </c>
      <c r="C1117" s="156">
        <v>12.75</v>
      </c>
      <c r="D1117" s="155">
        <v>2.33</v>
      </c>
      <c r="E1117" s="155">
        <v>9.19</v>
      </c>
      <c r="F1117" s="160"/>
      <c r="G1117" s="160"/>
      <c r="H1117" s="157">
        <f t="shared" si="116"/>
        <v>-1.0826425985543953E-4</v>
      </c>
      <c r="I1117" s="157">
        <f t="shared" si="116"/>
        <v>-2.3736600306278777E-2</v>
      </c>
      <c r="J1117" s="157">
        <f t="shared" si="116"/>
        <v>2.6431718061673992E-2</v>
      </c>
      <c r="K1117" s="157">
        <f t="shared" si="114"/>
        <v>1.0893246187364536E-3</v>
      </c>
      <c r="L1117" s="157" t="e">
        <f t="shared" si="114"/>
        <v>#DIV/0!</v>
      </c>
      <c r="M1117" s="157" t="e">
        <f t="shared" si="114"/>
        <v>#DIV/0!</v>
      </c>
      <c r="N1117" s="158">
        <f t="shared" si="117"/>
        <v>3.8529289064805403</v>
      </c>
      <c r="O1117" s="158">
        <f t="shared" si="117"/>
        <v>2.1351674641148435</v>
      </c>
      <c r="P1117" s="158">
        <f t="shared" si="117"/>
        <v>1.1485915492957774</v>
      </c>
      <c r="Q1117" s="158">
        <f t="shared" si="115"/>
        <v>1.9978260869565152</v>
      </c>
      <c r="R1117" s="158" t="e">
        <f t="shared" si="115"/>
        <v>#DIV/0!</v>
      </c>
      <c r="S1117" s="158" t="e">
        <f t="shared" si="115"/>
        <v>#DIV/0!</v>
      </c>
      <c r="T1117" s="159">
        <f t="shared" si="118"/>
        <v>5.2815851003671366</v>
      </c>
      <c r="V1117" s="159">
        <f t="shared" si="119"/>
        <v>3.8529289064805403</v>
      </c>
      <c r="W1117" s="159">
        <f t="shared" si="120"/>
        <v>5.2815851003671366</v>
      </c>
    </row>
    <row r="1118" spans="1:23" x14ac:dyDescent="0.25">
      <c r="A1118" s="154">
        <v>40030</v>
      </c>
      <c r="B1118" s="155">
        <v>3740.94</v>
      </c>
      <c r="C1118" s="156">
        <v>12.48</v>
      </c>
      <c r="D1118" s="155">
        <v>2.37</v>
      </c>
      <c r="E1118" s="155">
        <v>9.4</v>
      </c>
      <c r="F1118" s="160"/>
      <c r="G1118" s="160"/>
      <c r="H1118" s="157">
        <f t="shared" si="116"/>
        <v>-1.2063528951941294E-2</v>
      </c>
      <c r="I1118" s="157">
        <f t="shared" si="116"/>
        <v>-2.1176470588235241E-2</v>
      </c>
      <c r="J1118" s="157">
        <f t="shared" si="116"/>
        <v>1.7167381974249052E-2</v>
      </c>
      <c r="K1118" s="157">
        <f t="shared" si="114"/>
        <v>2.2850924918389692E-2</v>
      </c>
      <c r="L1118" s="157" t="e">
        <f t="shared" si="114"/>
        <v>#DIV/0!</v>
      </c>
      <c r="M1118" s="157" t="e">
        <f t="shared" si="114"/>
        <v>#DIV/0!</v>
      </c>
      <c r="N1118" s="158">
        <f t="shared" si="117"/>
        <v>3.8064489870674407</v>
      </c>
      <c r="O1118" s="158">
        <f t="shared" si="117"/>
        <v>2.0899521531100587</v>
      </c>
      <c r="P1118" s="158">
        <f t="shared" si="117"/>
        <v>1.1683098591549326</v>
      </c>
      <c r="Q1118" s="158">
        <f t="shared" si="115"/>
        <v>2.0434782608695587</v>
      </c>
      <c r="R1118" s="158" t="e">
        <f t="shared" si="115"/>
        <v>#DIV/0!</v>
      </c>
      <c r="S1118" s="158" t="e">
        <f t="shared" si="115"/>
        <v>#DIV/0!</v>
      </c>
      <c r="T1118" s="159">
        <f t="shared" si="118"/>
        <v>5.3017402731345502</v>
      </c>
      <c r="V1118" s="159">
        <f t="shared" si="119"/>
        <v>3.8064489870674407</v>
      </c>
      <c r="W1118" s="159">
        <f t="shared" si="120"/>
        <v>5.3017402731345502</v>
      </c>
    </row>
    <row r="1119" spans="1:23" x14ac:dyDescent="0.25">
      <c r="A1119" s="154">
        <v>40031</v>
      </c>
      <c r="B1119" s="155">
        <v>3663.12</v>
      </c>
      <c r="C1119" s="156">
        <v>12.23</v>
      </c>
      <c r="D1119" s="155">
        <v>2.36</v>
      </c>
      <c r="E1119" s="155">
        <v>9.3699999999999992</v>
      </c>
      <c r="F1119" s="160"/>
      <c r="G1119" s="160"/>
      <c r="H1119" s="157">
        <f t="shared" si="116"/>
        <v>-2.0802258255946393E-2</v>
      </c>
      <c r="I1119" s="157">
        <f t="shared" si="116"/>
        <v>-2.0032051282051322E-2</v>
      </c>
      <c r="J1119" s="157">
        <f t="shared" si="116"/>
        <v>-4.2194092827004814E-3</v>
      </c>
      <c r="K1119" s="157">
        <f t="shared" si="114"/>
        <v>-3.1914893617022155E-3</v>
      </c>
      <c r="L1119" s="157" t="e">
        <f t="shared" si="114"/>
        <v>#DIV/0!</v>
      </c>
      <c r="M1119" s="157" t="e">
        <f t="shared" si="114"/>
        <v>#DIV/0!</v>
      </c>
      <c r="N1119" s="158">
        <f t="shared" si="117"/>
        <v>3.7272662522003781</v>
      </c>
      <c r="O1119" s="158">
        <f t="shared" si="117"/>
        <v>2.0480861244019244</v>
      </c>
      <c r="P1119" s="158">
        <f t="shared" si="117"/>
        <v>1.1633802816901437</v>
      </c>
      <c r="Q1119" s="158">
        <f t="shared" si="115"/>
        <v>2.0369565217391239</v>
      </c>
      <c r="R1119" s="158" t="e">
        <f t="shared" si="115"/>
        <v>#DIV/0!</v>
      </c>
      <c r="S1119" s="158" t="e">
        <f t="shared" si="115"/>
        <v>#DIV/0!</v>
      </c>
      <c r="T1119" s="159">
        <f t="shared" si="118"/>
        <v>5.248422927831192</v>
      </c>
      <c r="V1119" s="159">
        <f t="shared" si="119"/>
        <v>3.7272662522003781</v>
      </c>
      <c r="W1119" s="159">
        <f t="shared" si="120"/>
        <v>5.248422927831192</v>
      </c>
    </row>
    <row r="1120" spans="1:23" x14ac:dyDescent="0.25">
      <c r="A1120" s="154">
        <v>40032</v>
      </c>
      <c r="B1120" s="155">
        <v>3555.1</v>
      </c>
      <c r="C1120" s="156">
        <v>12.04</v>
      </c>
      <c r="D1120" s="155">
        <v>2.33</v>
      </c>
      <c r="E1120" s="155">
        <v>8.98</v>
      </c>
      <c r="F1120" s="160"/>
      <c r="G1120" s="160"/>
      <c r="H1120" s="157">
        <f t="shared" si="116"/>
        <v>-2.9488523444495374E-2</v>
      </c>
      <c r="I1120" s="157">
        <f t="shared" si="116"/>
        <v>-1.5535568274734346E-2</v>
      </c>
      <c r="J1120" s="157">
        <f t="shared" si="116"/>
        <v>-1.2711864406779627E-2</v>
      </c>
      <c r="K1120" s="157">
        <f t="shared" si="114"/>
        <v>-4.1622198505869679E-2</v>
      </c>
      <c r="L1120" s="157" t="e">
        <f t="shared" si="114"/>
        <v>#DIV/0!</v>
      </c>
      <c r="M1120" s="157" t="e">
        <f t="shared" si="114"/>
        <v>#DIV/0!</v>
      </c>
      <c r="N1120" s="158">
        <f t="shared" si="117"/>
        <v>3.617354673938491</v>
      </c>
      <c r="O1120" s="158">
        <f t="shared" si="117"/>
        <v>2.0162679425837422</v>
      </c>
      <c r="P1120" s="158">
        <f t="shared" si="117"/>
        <v>1.1485915492957774</v>
      </c>
      <c r="Q1120" s="158">
        <f t="shared" si="115"/>
        <v>1.9521739130434723</v>
      </c>
      <c r="R1120" s="158" t="e">
        <f t="shared" si="115"/>
        <v>#DIV/0!</v>
      </c>
      <c r="S1120" s="158" t="e">
        <f t="shared" si="115"/>
        <v>#DIV/0!</v>
      </c>
      <c r="T1120" s="159">
        <f t="shared" si="118"/>
        <v>5.1170334049229922</v>
      </c>
      <c r="V1120" s="159">
        <f t="shared" si="119"/>
        <v>3.617354673938491</v>
      </c>
      <c r="W1120" s="159">
        <f t="shared" si="120"/>
        <v>5.1170334049229922</v>
      </c>
    </row>
    <row r="1121" spans="1:23" x14ac:dyDescent="0.25">
      <c r="A1121" s="154">
        <v>40035</v>
      </c>
      <c r="B1121" s="155">
        <v>3544.54</v>
      </c>
      <c r="C1121" s="156">
        <v>11.94</v>
      </c>
      <c r="D1121" s="155">
        <v>2.39</v>
      </c>
      <c r="E1121" s="155">
        <v>9.2899999999999991</v>
      </c>
      <c r="F1121" s="160"/>
      <c r="G1121" s="160"/>
      <c r="H1121" s="157">
        <f t="shared" si="116"/>
        <v>-2.9703805800117555E-3</v>
      </c>
      <c r="I1121" s="157">
        <f t="shared" si="116"/>
        <v>-8.3056478405315604E-3</v>
      </c>
      <c r="J1121" s="157">
        <f t="shared" si="116"/>
        <v>2.5751072961373467E-2</v>
      </c>
      <c r="K1121" s="157">
        <f t="shared" si="114"/>
        <v>3.4521158129175777E-2</v>
      </c>
      <c r="L1121" s="157" t="e">
        <f t="shared" si="114"/>
        <v>#DIV/0!</v>
      </c>
      <c r="M1121" s="157" t="e">
        <f t="shared" si="114"/>
        <v>#DIV/0!</v>
      </c>
      <c r="N1121" s="158">
        <f t="shared" si="117"/>
        <v>3.6066097538640092</v>
      </c>
      <c r="O1121" s="158">
        <f t="shared" si="117"/>
        <v>1.9995215311004886</v>
      </c>
      <c r="P1121" s="158">
        <f t="shared" si="117"/>
        <v>1.17816901408451</v>
      </c>
      <c r="Q1121" s="158">
        <f t="shared" si="115"/>
        <v>2.0195652173912979</v>
      </c>
      <c r="R1121" s="158" t="e">
        <f t="shared" si="115"/>
        <v>#DIV/0!</v>
      </c>
      <c r="S1121" s="158" t="e">
        <f t="shared" si="115"/>
        <v>#DIV/0!</v>
      </c>
      <c r="T1121" s="159">
        <f t="shared" si="118"/>
        <v>5.1972557625762965</v>
      </c>
      <c r="V1121" s="159">
        <f t="shared" si="119"/>
        <v>3.6066097538640092</v>
      </c>
      <c r="W1121" s="159">
        <f t="shared" si="120"/>
        <v>5.1972557625762965</v>
      </c>
    </row>
    <row r="1122" spans="1:23" x14ac:dyDescent="0.25">
      <c r="A1122" s="154">
        <v>40036</v>
      </c>
      <c r="B1122" s="155">
        <v>3556.38</v>
      </c>
      <c r="C1122" s="156">
        <v>11.95</v>
      </c>
      <c r="D1122" s="155">
        <v>2.5099999999999998</v>
      </c>
      <c r="E1122" s="155">
        <v>9.6</v>
      </c>
      <c r="F1122" s="160"/>
      <c r="G1122" s="160"/>
      <c r="H1122" s="157">
        <f t="shared" si="116"/>
        <v>3.3403488181824592E-3</v>
      </c>
      <c r="I1122" s="157">
        <f t="shared" si="116"/>
        <v>8.3752093802336169E-4</v>
      </c>
      <c r="J1122" s="157">
        <f t="shared" si="116"/>
        <v>5.0209205020920411E-2</v>
      </c>
      <c r="K1122" s="157">
        <f t="shared" si="114"/>
        <v>3.3369214208826659E-2</v>
      </c>
      <c r="L1122" s="157" t="e">
        <f t="shared" si="114"/>
        <v>#DIV/0!</v>
      </c>
      <c r="M1122" s="157" t="e">
        <f t="shared" si="114"/>
        <v>#DIV/0!</v>
      </c>
      <c r="N1122" s="158">
        <f t="shared" si="117"/>
        <v>3.6186570884929741</v>
      </c>
      <c r="O1122" s="158">
        <f t="shared" si="117"/>
        <v>2.0011961722488136</v>
      </c>
      <c r="P1122" s="158">
        <f t="shared" si="117"/>
        <v>1.237323943661975</v>
      </c>
      <c r="Q1122" s="158">
        <f t="shared" si="115"/>
        <v>2.0869565217391237</v>
      </c>
      <c r="R1122" s="158" t="e">
        <f t="shared" si="115"/>
        <v>#DIV/0!</v>
      </c>
      <c r="S1122" s="158" t="e">
        <f t="shared" si="115"/>
        <v>#DIV/0!</v>
      </c>
      <c r="T1122" s="159">
        <f t="shared" si="118"/>
        <v>5.3254766376499125</v>
      </c>
      <c r="V1122" s="159">
        <f t="shared" si="119"/>
        <v>3.6186570884929741</v>
      </c>
      <c r="W1122" s="159">
        <f t="shared" si="120"/>
        <v>5.3254766376499125</v>
      </c>
    </row>
    <row r="1123" spans="1:23" x14ac:dyDescent="0.25">
      <c r="A1123" s="154">
        <v>40037</v>
      </c>
      <c r="B1123" s="155">
        <v>3397.4</v>
      </c>
      <c r="C1123" s="156">
        <v>11.66</v>
      </c>
      <c r="D1123" s="155">
        <v>2.5</v>
      </c>
      <c r="E1123" s="155">
        <v>9.7200000000000006</v>
      </c>
      <c r="F1123" s="160"/>
      <c r="G1123" s="160"/>
      <c r="H1123" s="157">
        <f t="shared" si="116"/>
        <v>-4.4702759547629922E-2</v>
      </c>
      <c r="I1123" s="157">
        <f t="shared" si="116"/>
        <v>-2.4267782426778184E-2</v>
      </c>
      <c r="J1123" s="157">
        <f t="shared" si="116"/>
        <v>-3.9840637450198058E-3</v>
      </c>
      <c r="K1123" s="157">
        <f t="shared" si="114"/>
        <v>1.2500000000000178E-2</v>
      </c>
      <c r="L1123" s="157" t="e">
        <f t="shared" si="114"/>
        <v>#DIV/0!</v>
      </c>
      <c r="M1123" s="157" t="e">
        <f t="shared" si="114"/>
        <v>#DIV/0!</v>
      </c>
      <c r="N1123" s="158">
        <f t="shared" si="117"/>
        <v>3.4568931307807462</v>
      </c>
      <c r="O1123" s="158">
        <f t="shared" si="117"/>
        <v>1.952631578947378</v>
      </c>
      <c r="P1123" s="158">
        <f t="shared" si="117"/>
        <v>1.2323943661971863</v>
      </c>
      <c r="Q1123" s="158">
        <f t="shared" si="115"/>
        <v>2.1130434782608631</v>
      </c>
      <c r="R1123" s="158" t="e">
        <f t="shared" si="115"/>
        <v>#DIV/0!</v>
      </c>
      <c r="S1123" s="158" t="e">
        <f t="shared" si="115"/>
        <v>#DIV/0!</v>
      </c>
      <c r="T1123" s="159">
        <f t="shared" si="118"/>
        <v>5.298069423405428</v>
      </c>
      <c r="V1123" s="159">
        <f t="shared" si="119"/>
        <v>3.4568931307807462</v>
      </c>
      <c r="W1123" s="159">
        <f t="shared" si="120"/>
        <v>5.298069423405428</v>
      </c>
    </row>
    <row r="1124" spans="1:23" x14ac:dyDescent="0.25">
      <c r="A1124" s="154">
        <v>40038</v>
      </c>
      <c r="B1124" s="155">
        <v>3440.82</v>
      </c>
      <c r="C1124" s="156">
        <v>11.84</v>
      </c>
      <c r="D1124" s="155">
        <v>2.42</v>
      </c>
      <c r="E1124" s="155">
        <v>9.74</v>
      </c>
      <c r="F1124" s="160"/>
      <c r="G1124" s="160"/>
      <c r="H1124" s="157">
        <f t="shared" si="116"/>
        <v>1.2780361452875644E-2</v>
      </c>
      <c r="I1124" s="157">
        <f t="shared" si="116"/>
        <v>1.5437392795883298E-2</v>
      </c>
      <c r="J1124" s="157">
        <f t="shared" si="116"/>
        <v>-3.2000000000000028E-2</v>
      </c>
      <c r="K1124" s="157">
        <f t="shared" si="114"/>
        <v>2.057613168724215E-3</v>
      </c>
      <c r="L1124" s="157" t="e">
        <f t="shared" si="114"/>
        <v>#DIV/0!</v>
      </c>
      <c r="M1124" s="157" t="e">
        <f t="shared" si="114"/>
        <v>#DIV/0!</v>
      </c>
      <c r="N1124" s="158">
        <f t="shared" si="117"/>
        <v>3.5010734744960872</v>
      </c>
      <c r="O1124" s="158">
        <f t="shared" si="117"/>
        <v>1.9827751196172345</v>
      </c>
      <c r="P1124" s="158">
        <f t="shared" si="117"/>
        <v>1.1929577464788763</v>
      </c>
      <c r="Q1124" s="158">
        <f t="shared" si="115"/>
        <v>2.1173913043478194</v>
      </c>
      <c r="R1124" s="158" t="e">
        <f t="shared" si="115"/>
        <v>#DIV/0!</v>
      </c>
      <c r="S1124" s="158" t="e">
        <f t="shared" si="115"/>
        <v>#DIV/0!</v>
      </c>
      <c r="T1124" s="159">
        <f t="shared" si="118"/>
        <v>5.2931241704439298</v>
      </c>
      <c r="V1124" s="159">
        <f t="shared" si="119"/>
        <v>3.5010734744960872</v>
      </c>
      <c r="W1124" s="159">
        <f t="shared" si="120"/>
        <v>5.2931241704439298</v>
      </c>
    </row>
    <row r="1125" spans="1:23" x14ac:dyDescent="0.25">
      <c r="A1125" s="154">
        <v>40039</v>
      </c>
      <c r="B1125" s="155">
        <v>3344.46</v>
      </c>
      <c r="C1125" s="156">
        <v>11.56</v>
      </c>
      <c r="D1125" s="155">
        <v>2.34</v>
      </c>
      <c r="E1125" s="155">
        <v>9.09</v>
      </c>
      <c r="F1125" s="160"/>
      <c r="G1125" s="160"/>
      <c r="H1125" s="157">
        <f t="shared" si="116"/>
        <v>-2.8004952307880138E-2</v>
      </c>
      <c r="I1125" s="157">
        <f t="shared" si="116"/>
        <v>-2.3648648648648574E-2</v>
      </c>
      <c r="J1125" s="157">
        <f t="shared" si="116"/>
        <v>-3.3057851239669422E-2</v>
      </c>
      <c r="K1125" s="157">
        <f t="shared" si="114"/>
        <v>-6.6735112936345042E-2</v>
      </c>
      <c r="L1125" s="157" t="e">
        <f t="shared" si="114"/>
        <v>#DIV/0!</v>
      </c>
      <c r="M1125" s="157" t="e">
        <f t="shared" si="114"/>
        <v>#DIV/0!</v>
      </c>
      <c r="N1125" s="158">
        <f t="shared" si="117"/>
        <v>3.4030260788164401</v>
      </c>
      <c r="O1125" s="158">
        <f t="shared" si="117"/>
        <v>1.9358851674641244</v>
      </c>
      <c r="P1125" s="158">
        <f t="shared" si="117"/>
        <v>1.1535211267605663</v>
      </c>
      <c r="Q1125" s="158">
        <f t="shared" si="115"/>
        <v>1.9760869565217327</v>
      </c>
      <c r="R1125" s="158" t="e">
        <f t="shared" si="115"/>
        <v>#DIV/0!</v>
      </c>
      <c r="S1125" s="158" t="e">
        <f t="shared" si="115"/>
        <v>#DIV/0!</v>
      </c>
      <c r="T1125" s="159">
        <f t="shared" si="118"/>
        <v>5.0654932507464236</v>
      </c>
      <c r="V1125" s="159">
        <f t="shared" si="119"/>
        <v>3.4030260788164401</v>
      </c>
      <c r="W1125" s="159">
        <f t="shared" si="120"/>
        <v>5.0654932507464236</v>
      </c>
    </row>
    <row r="1126" spans="1:23" x14ac:dyDescent="0.25">
      <c r="A1126" s="154">
        <v>40042</v>
      </c>
      <c r="B1126" s="155">
        <v>3140.27</v>
      </c>
      <c r="C1126" s="156">
        <v>10.82</v>
      </c>
      <c r="D1126" s="155">
        <v>2.29</v>
      </c>
      <c r="E1126" s="155">
        <v>8.4700000000000006</v>
      </c>
      <c r="F1126" s="160"/>
      <c r="G1126" s="160"/>
      <c r="H1126" s="157">
        <f t="shared" si="116"/>
        <v>-6.1053204403700434E-2</v>
      </c>
      <c r="I1126" s="157">
        <f t="shared" si="116"/>
        <v>-6.4013840830449809E-2</v>
      </c>
      <c r="J1126" s="157">
        <f t="shared" si="116"/>
        <v>-2.1367521367521292E-2</v>
      </c>
      <c r="K1126" s="157">
        <f t="shared" si="114"/>
        <v>-6.820682068206807E-2</v>
      </c>
      <c r="L1126" s="157" t="e">
        <f t="shared" si="114"/>
        <v>#DIV/0!</v>
      </c>
      <c r="M1126" s="157" t="e">
        <f t="shared" si="114"/>
        <v>#DIV/0!</v>
      </c>
      <c r="N1126" s="158">
        <f t="shared" si="117"/>
        <v>3.1952604320353371</v>
      </c>
      <c r="O1126" s="158">
        <f t="shared" si="117"/>
        <v>1.8119617224880473</v>
      </c>
      <c r="P1126" s="158">
        <f t="shared" si="117"/>
        <v>1.1288732394366225</v>
      </c>
      <c r="Q1126" s="158">
        <f t="shared" si="115"/>
        <v>1.8413043478260813</v>
      </c>
      <c r="R1126" s="158" t="e">
        <f t="shared" si="115"/>
        <v>#DIV/0!</v>
      </c>
      <c r="S1126" s="158" t="e">
        <f t="shared" si="115"/>
        <v>#DIV/0!</v>
      </c>
      <c r="T1126" s="159">
        <f t="shared" si="118"/>
        <v>4.7821393097507512</v>
      </c>
      <c r="V1126" s="159">
        <f t="shared" si="119"/>
        <v>3.1952604320353371</v>
      </c>
      <c r="W1126" s="159">
        <f t="shared" si="120"/>
        <v>4.7821393097507512</v>
      </c>
    </row>
    <row r="1127" spans="1:23" x14ac:dyDescent="0.25">
      <c r="A1127" s="154">
        <v>40043</v>
      </c>
      <c r="B1127" s="155">
        <v>3171.99</v>
      </c>
      <c r="C1127" s="156">
        <v>10.73</v>
      </c>
      <c r="D1127" s="155">
        <v>2.2999999999999998</v>
      </c>
      <c r="E1127" s="155">
        <v>8.7899999999999991</v>
      </c>
      <c r="F1127" s="160"/>
      <c r="G1127" s="160"/>
      <c r="H1127" s="157">
        <f t="shared" si="116"/>
        <v>1.0101042267066207E-2</v>
      </c>
      <c r="I1127" s="157">
        <f t="shared" si="116"/>
        <v>-8.3179297597042456E-3</v>
      </c>
      <c r="J1127" s="157">
        <f t="shared" si="116"/>
        <v>4.366812227074135E-3</v>
      </c>
      <c r="K1127" s="157">
        <f t="shared" si="114"/>
        <v>3.7780401416764864E-2</v>
      </c>
      <c r="L1127" s="157" t="e">
        <f t="shared" si="114"/>
        <v>#DIV/0!</v>
      </c>
      <c r="M1127" s="157" t="e">
        <f t="shared" si="114"/>
        <v>#DIV/0!</v>
      </c>
      <c r="N1127" s="158">
        <f t="shared" si="117"/>
        <v>3.2275358927136102</v>
      </c>
      <c r="O1127" s="158">
        <f t="shared" si="117"/>
        <v>1.796889952153119</v>
      </c>
      <c r="P1127" s="158">
        <f t="shared" si="117"/>
        <v>1.1338028169014112</v>
      </c>
      <c r="Q1127" s="158">
        <f t="shared" si="115"/>
        <v>1.910869565217385</v>
      </c>
      <c r="R1127" s="158" t="e">
        <f t="shared" si="115"/>
        <v>#DIV/0!</v>
      </c>
      <c r="S1127" s="158" t="e">
        <f t="shared" si="115"/>
        <v>#DIV/0!</v>
      </c>
      <c r="T1127" s="159">
        <f t="shared" si="118"/>
        <v>4.8415623342719147</v>
      </c>
      <c r="V1127" s="159">
        <f t="shared" si="119"/>
        <v>3.2275358927136102</v>
      </c>
      <c r="W1127" s="159">
        <f t="shared" si="120"/>
        <v>4.8415623342719147</v>
      </c>
    </row>
    <row r="1128" spans="1:23" x14ac:dyDescent="0.25">
      <c r="A1128" s="154">
        <v>40044</v>
      </c>
      <c r="B1128" s="155">
        <v>3014.57</v>
      </c>
      <c r="C1128" s="156">
        <v>10.49</v>
      </c>
      <c r="D1128" s="155">
        <v>2.23</v>
      </c>
      <c r="E1128" s="155">
        <v>8.85</v>
      </c>
      <c r="F1128" s="160"/>
      <c r="G1128" s="160"/>
      <c r="H1128" s="157">
        <f t="shared" si="116"/>
        <v>-4.9628151412835386E-2</v>
      </c>
      <c r="I1128" s="157">
        <f t="shared" si="116"/>
        <v>-2.236719478098792E-2</v>
      </c>
      <c r="J1128" s="157">
        <f t="shared" si="116"/>
        <v>-3.0434782608695587E-2</v>
      </c>
      <c r="K1128" s="157">
        <f t="shared" si="114"/>
        <v>6.8259385665530026E-3</v>
      </c>
      <c r="L1128" s="157" t="e">
        <f t="shared" si="114"/>
        <v>#DIV/0!</v>
      </c>
      <c r="M1128" s="157" t="e">
        <f t="shared" si="114"/>
        <v>#DIV/0!</v>
      </c>
      <c r="N1128" s="158">
        <f t="shared" si="117"/>
        <v>3.0673592527396583</v>
      </c>
      <c r="O1128" s="158">
        <f t="shared" si="117"/>
        <v>1.7566985645933102</v>
      </c>
      <c r="P1128" s="158">
        <f t="shared" si="117"/>
        <v>1.09929577464789</v>
      </c>
      <c r="Q1128" s="158">
        <f t="shared" si="115"/>
        <v>1.9239130434782548</v>
      </c>
      <c r="R1128" s="158" t="e">
        <f t="shared" si="115"/>
        <v>#DIV/0!</v>
      </c>
      <c r="S1128" s="158" t="e">
        <f t="shared" si="115"/>
        <v>#DIV/0!</v>
      </c>
      <c r="T1128" s="159">
        <f t="shared" si="118"/>
        <v>4.7799073827194549</v>
      </c>
      <c r="V1128" s="159">
        <f t="shared" si="119"/>
        <v>3.0673592527396583</v>
      </c>
      <c r="W1128" s="159">
        <f t="shared" si="120"/>
        <v>4.7799073827194549</v>
      </c>
    </row>
    <row r="1129" spans="1:23" x14ac:dyDescent="0.25">
      <c r="A1129" s="154">
        <v>40045</v>
      </c>
      <c r="B1129" s="155">
        <v>3144.39</v>
      </c>
      <c r="C1129" s="156">
        <v>10.81</v>
      </c>
      <c r="D1129" s="155">
        <v>2.29</v>
      </c>
      <c r="E1129" s="155">
        <v>8.89</v>
      </c>
      <c r="F1129" s="160"/>
      <c r="G1129" s="160"/>
      <c r="H1129" s="157">
        <f t="shared" si="116"/>
        <v>4.30641849417992E-2</v>
      </c>
      <c r="I1129" s="157">
        <f t="shared" si="116"/>
        <v>3.0505243088655876E-2</v>
      </c>
      <c r="J1129" s="157">
        <f t="shared" si="116"/>
        <v>2.6905829596412634E-2</v>
      </c>
      <c r="K1129" s="157">
        <f t="shared" si="114"/>
        <v>4.5197740112994378E-3</v>
      </c>
      <c r="L1129" s="157" t="e">
        <f t="shared" si="114"/>
        <v>#DIV/0!</v>
      </c>
      <c r="M1129" s="157" t="e">
        <f t="shared" si="114"/>
        <v>#DIV/0!</v>
      </c>
      <c r="N1129" s="158">
        <f t="shared" si="117"/>
        <v>3.1994525788825778</v>
      </c>
      <c r="O1129" s="158">
        <f t="shared" si="117"/>
        <v>1.810287081339722</v>
      </c>
      <c r="P1129" s="158">
        <f t="shared" si="117"/>
        <v>1.1288732394366225</v>
      </c>
      <c r="Q1129" s="158">
        <f t="shared" si="115"/>
        <v>1.9326086956521678</v>
      </c>
      <c r="R1129" s="158" t="e">
        <f t="shared" si="115"/>
        <v>#DIV/0!</v>
      </c>
      <c r="S1129" s="158" t="e">
        <f t="shared" si="115"/>
        <v>#DIV/0!</v>
      </c>
      <c r="T1129" s="159">
        <f t="shared" si="118"/>
        <v>4.8717690164285123</v>
      </c>
      <c r="V1129" s="159">
        <f t="shared" si="119"/>
        <v>3.1994525788825778</v>
      </c>
      <c r="W1129" s="159">
        <f t="shared" si="120"/>
        <v>4.8717690164285123</v>
      </c>
    </row>
    <row r="1130" spans="1:23" x14ac:dyDescent="0.25">
      <c r="A1130" s="154">
        <v>40046</v>
      </c>
      <c r="B1130" s="155">
        <v>3203.62</v>
      </c>
      <c r="C1130" s="156">
        <v>10.87</v>
      </c>
      <c r="D1130" s="155">
        <v>2.39</v>
      </c>
      <c r="E1130" s="155">
        <v>9.5299999999999994</v>
      </c>
      <c r="F1130" s="160"/>
      <c r="G1130" s="160"/>
      <c r="H1130" s="157">
        <f t="shared" si="116"/>
        <v>1.8836721907905751E-2</v>
      </c>
      <c r="I1130" s="157">
        <f t="shared" si="116"/>
        <v>5.5504162812209934E-3</v>
      </c>
      <c r="J1130" s="157">
        <f t="shared" si="116"/>
        <v>4.366812227074246E-2</v>
      </c>
      <c r="K1130" s="157">
        <f t="shared" si="116"/>
        <v>7.1991001124859233E-2</v>
      </c>
      <c r="L1130" s="157" t="e">
        <f t="shared" si="116"/>
        <v>#DIV/0!</v>
      </c>
      <c r="M1130" s="157" t="e">
        <f t="shared" si="116"/>
        <v>#DIV/0!</v>
      </c>
      <c r="N1130" s="158">
        <f t="shared" si="117"/>
        <v>3.2597197773685207</v>
      </c>
      <c r="O1130" s="158">
        <f t="shared" si="117"/>
        <v>1.8203349282296741</v>
      </c>
      <c r="P1130" s="158">
        <f t="shared" si="117"/>
        <v>1.17816901408451</v>
      </c>
      <c r="Q1130" s="158">
        <f t="shared" si="117"/>
        <v>2.0717391304347759</v>
      </c>
      <c r="R1130" s="158" t="e">
        <f t="shared" si="117"/>
        <v>#DIV/0!</v>
      </c>
      <c r="S1130" s="158" t="e">
        <f t="shared" si="117"/>
        <v>#DIV/0!</v>
      </c>
      <c r="T1130" s="159">
        <f t="shared" si="118"/>
        <v>5.0702430727489602</v>
      </c>
      <c r="V1130" s="159">
        <f t="shared" si="119"/>
        <v>3.2597197773685207</v>
      </c>
      <c r="W1130" s="159">
        <f t="shared" si="120"/>
        <v>5.0702430727489602</v>
      </c>
    </row>
    <row r="1131" spans="1:23" x14ac:dyDescent="0.25">
      <c r="A1131" s="154">
        <v>40049</v>
      </c>
      <c r="B1131" s="155">
        <v>3229.6</v>
      </c>
      <c r="C1131" s="156">
        <v>10.73</v>
      </c>
      <c r="D1131" s="155">
        <v>2.4</v>
      </c>
      <c r="E1131" s="155">
        <v>10.49</v>
      </c>
      <c r="F1131" s="160"/>
      <c r="G1131" s="160"/>
      <c r="H1131" s="157">
        <f t="shared" ref="H1131:M1173" si="121">B1131/B1130-1</f>
        <v>8.1095760421023844E-3</v>
      </c>
      <c r="I1131" s="157">
        <f t="shared" si="121"/>
        <v>-1.2879484820607079E-2</v>
      </c>
      <c r="J1131" s="157">
        <f t="shared" si="121"/>
        <v>4.1841004184099972E-3</v>
      </c>
      <c r="K1131" s="157">
        <f t="shared" si="121"/>
        <v>0.10073452256033577</v>
      </c>
      <c r="L1131" s="157" t="e">
        <f t="shared" si="121"/>
        <v>#DIV/0!</v>
      </c>
      <c r="M1131" s="157" t="e">
        <f t="shared" si="121"/>
        <v>#DIV/0!</v>
      </c>
      <c r="N1131" s="158">
        <f t="shared" ref="N1131:S1173" si="122">N1130*(1+H1131)</f>
        <v>3.286154722779036</v>
      </c>
      <c r="O1131" s="158">
        <f t="shared" si="122"/>
        <v>1.7968899521531192</v>
      </c>
      <c r="P1131" s="158">
        <f t="shared" si="122"/>
        <v>1.1830985915492986</v>
      </c>
      <c r="Q1131" s="158">
        <f t="shared" si="122"/>
        <v>2.2804347826086881</v>
      </c>
      <c r="R1131" s="158" t="e">
        <f t="shared" si="122"/>
        <v>#DIV/0!</v>
      </c>
      <c r="S1131" s="158" t="e">
        <f t="shared" si="122"/>
        <v>#DIV/0!</v>
      </c>
      <c r="T1131" s="159">
        <f t="shared" si="118"/>
        <v>5.2604233263111055</v>
      </c>
      <c r="V1131" s="159">
        <f t="shared" si="119"/>
        <v>3.286154722779036</v>
      </c>
      <c r="W1131" s="159">
        <f t="shared" si="120"/>
        <v>5.2604233263111055</v>
      </c>
    </row>
    <row r="1132" spans="1:23" x14ac:dyDescent="0.25">
      <c r="A1132" s="154">
        <v>40050</v>
      </c>
      <c r="B1132" s="155">
        <v>3109.83</v>
      </c>
      <c r="C1132" s="156">
        <v>10.08</v>
      </c>
      <c r="D1132" s="155">
        <v>2.4700000000000002</v>
      </c>
      <c r="E1132" s="155">
        <v>10.57</v>
      </c>
      <c r="F1132" s="160"/>
      <c r="G1132" s="160"/>
      <c r="H1132" s="157">
        <f t="shared" si="121"/>
        <v>-3.7085087936586603E-2</v>
      </c>
      <c r="I1132" s="157">
        <f t="shared" si="121"/>
        <v>-6.0577819198508909E-2</v>
      </c>
      <c r="J1132" s="157">
        <f t="shared" si="121"/>
        <v>2.9166666666666785E-2</v>
      </c>
      <c r="K1132" s="157">
        <f t="shared" si="121"/>
        <v>7.6263107721639134E-3</v>
      </c>
      <c r="L1132" s="157" t="e">
        <f t="shared" si="121"/>
        <v>#DIV/0!</v>
      </c>
      <c r="M1132" s="157" t="e">
        <f t="shared" si="121"/>
        <v>#DIV/0!</v>
      </c>
      <c r="N1132" s="158">
        <f t="shared" si="122"/>
        <v>3.1642873859115461</v>
      </c>
      <c r="O1132" s="158">
        <f t="shared" si="122"/>
        <v>1.6880382775119702</v>
      </c>
      <c r="P1132" s="158">
        <f t="shared" si="122"/>
        <v>1.2176056338028201</v>
      </c>
      <c r="Q1132" s="158">
        <f t="shared" si="122"/>
        <v>2.2978260869565141</v>
      </c>
      <c r="R1132" s="158" t="e">
        <f t="shared" si="122"/>
        <v>#DIV/0!</v>
      </c>
      <c r="S1132" s="158" t="e">
        <f t="shared" si="122"/>
        <v>#DIV/0!</v>
      </c>
      <c r="T1132" s="159">
        <f t="shared" si="118"/>
        <v>5.203469998271304</v>
      </c>
      <c r="V1132" s="159">
        <f t="shared" si="119"/>
        <v>3.1642873859115461</v>
      </c>
      <c r="W1132" s="159">
        <f t="shared" si="120"/>
        <v>5.203469998271304</v>
      </c>
    </row>
    <row r="1133" spans="1:23" x14ac:dyDescent="0.25">
      <c r="A1133" s="154">
        <v>40051</v>
      </c>
      <c r="B1133" s="155">
        <v>3172.39</v>
      </c>
      <c r="C1133" s="156">
        <v>10.18</v>
      </c>
      <c r="D1133" s="155">
        <v>2.5</v>
      </c>
      <c r="E1133" s="155">
        <v>11.22</v>
      </c>
      <c r="F1133" s="160"/>
      <c r="G1133" s="160"/>
      <c r="H1133" s="157">
        <f t="shared" si="121"/>
        <v>2.0116855262184652E-2</v>
      </c>
      <c r="I1133" s="157">
        <f t="shared" si="121"/>
        <v>9.9206349206348854E-3</v>
      </c>
      <c r="J1133" s="157">
        <f t="shared" si="121"/>
        <v>1.2145748987854255E-2</v>
      </c>
      <c r="K1133" s="157">
        <f t="shared" si="121"/>
        <v>6.1494796594134371E-2</v>
      </c>
      <c r="L1133" s="157" t="e">
        <f t="shared" si="121"/>
        <v>#DIV/0!</v>
      </c>
      <c r="M1133" s="157" t="e">
        <f t="shared" si="121"/>
        <v>#DIV/0!</v>
      </c>
      <c r="N1133" s="158">
        <f t="shared" si="122"/>
        <v>3.2279428972618853</v>
      </c>
      <c r="O1133" s="158">
        <f t="shared" si="122"/>
        <v>1.7047846889952238</v>
      </c>
      <c r="P1133" s="158">
        <f t="shared" si="122"/>
        <v>1.2323943661971863</v>
      </c>
      <c r="Q1133" s="158">
        <f t="shared" si="122"/>
        <v>2.4391304347826006</v>
      </c>
      <c r="R1133" s="158" t="e">
        <f t="shared" si="122"/>
        <v>#DIV/0!</v>
      </c>
      <c r="S1133" s="158" t="e">
        <f t="shared" si="122"/>
        <v>#DIV/0!</v>
      </c>
      <c r="T1133" s="159">
        <f t="shared" si="118"/>
        <v>5.3763094899750108</v>
      </c>
      <c r="V1133" s="159">
        <f t="shared" si="119"/>
        <v>3.2279428972618853</v>
      </c>
      <c r="W1133" s="159">
        <f t="shared" si="120"/>
        <v>5.3763094899750108</v>
      </c>
    </row>
    <row r="1134" spans="1:23" x14ac:dyDescent="0.25">
      <c r="A1134" s="154">
        <v>40052</v>
      </c>
      <c r="B1134" s="155">
        <v>3156.3</v>
      </c>
      <c r="C1134" s="156">
        <v>10.08</v>
      </c>
      <c r="D1134" s="155">
        <v>2.5</v>
      </c>
      <c r="E1134" s="155">
        <v>10.78</v>
      </c>
      <c r="F1134" s="160"/>
      <c r="G1134" s="160"/>
      <c r="H1134" s="157">
        <f t="shared" si="121"/>
        <v>-5.0718858652308851E-3</v>
      </c>
      <c r="I1134" s="157">
        <f t="shared" si="121"/>
        <v>-9.8231827111984193E-3</v>
      </c>
      <c r="J1134" s="157">
        <f t="shared" si="121"/>
        <v>0</v>
      </c>
      <c r="K1134" s="157">
        <f t="shared" si="121"/>
        <v>-3.9215686274509887E-2</v>
      </c>
      <c r="L1134" s="157" t="e">
        <f t="shared" si="121"/>
        <v>#DIV/0!</v>
      </c>
      <c r="M1134" s="157" t="e">
        <f t="shared" si="121"/>
        <v>#DIV/0!</v>
      </c>
      <c r="N1134" s="158">
        <f t="shared" si="122"/>
        <v>3.2115711393074902</v>
      </c>
      <c r="O1134" s="158">
        <f t="shared" si="122"/>
        <v>1.6880382775119702</v>
      </c>
      <c r="P1134" s="158">
        <f t="shared" si="122"/>
        <v>1.2323943661971863</v>
      </c>
      <c r="Q1134" s="158">
        <f t="shared" si="122"/>
        <v>2.3434782608695572</v>
      </c>
      <c r="R1134" s="158" t="e">
        <f t="shared" si="122"/>
        <v>#DIV/0!</v>
      </c>
      <c r="S1134" s="158" t="e">
        <f t="shared" si="122"/>
        <v>#DIV/0!</v>
      </c>
      <c r="T1134" s="159">
        <f t="shared" si="118"/>
        <v>5.2639109045787134</v>
      </c>
      <c r="V1134" s="159">
        <f t="shared" si="119"/>
        <v>3.2115711393074902</v>
      </c>
      <c r="W1134" s="159">
        <f t="shared" si="120"/>
        <v>5.2639109045787134</v>
      </c>
    </row>
    <row r="1135" spans="1:23" x14ac:dyDescent="0.25">
      <c r="A1135" s="154">
        <v>40053</v>
      </c>
      <c r="B1135" s="155">
        <v>3046.78</v>
      </c>
      <c r="C1135" s="156">
        <v>9.73</v>
      </c>
      <c r="D1135" s="155">
        <v>2.41</v>
      </c>
      <c r="E1135" s="155">
        <v>10.27</v>
      </c>
      <c r="F1135" s="160"/>
      <c r="G1135" s="160"/>
      <c r="H1135" s="157">
        <f t="shared" si="121"/>
        <v>-3.4698856255742427E-2</v>
      </c>
      <c r="I1135" s="157">
        <f t="shared" si="121"/>
        <v>-3.472222222222221E-2</v>
      </c>
      <c r="J1135" s="157">
        <f t="shared" si="121"/>
        <v>-3.5999999999999921E-2</v>
      </c>
      <c r="K1135" s="157">
        <f t="shared" si="121"/>
        <v>-4.730983302411873E-2</v>
      </c>
      <c r="L1135" s="157" t="e">
        <f t="shared" si="121"/>
        <v>#DIV/0!</v>
      </c>
      <c r="M1135" s="157" t="e">
        <f t="shared" si="121"/>
        <v>#DIV/0!</v>
      </c>
      <c r="N1135" s="158">
        <f t="shared" si="122"/>
        <v>3.1001332939895687</v>
      </c>
      <c r="O1135" s="158">
        <f t="shared" si="122"/>
        <v>1.6294258373205823</v>
      </c>
      <c r="P1135" s="158">
        <f t="shared" si="122"/>
        <v>1.1880281690140877</v>
      </c>
      <c r="Q1135" s="158">
        <f t="shared" si="122"/>
        <v>2.2326086956521665</v>
      </c>
      <c r="R1135" s="158" t="e">
        <f t="shared" si="122"/>
        <v>#DIV/0!</v>
      </c>
      <c r="S1135" s="158" t="e">
        <f t="shared" si="122"/>
        <v>#DIV/0!</v>
      </c>
      <c r="T1135" s="159">
        <f t="shared" si="118"/>
        <v>5.0500627019868372</v>
      </c>
      <c r="V1135" s="159">
        <f t="shared" si="119"/>
        <v>3.1001332939895687</v>
      </c>
      <c r="W1135" s="159">
        <f t="shared" si="120"/>
        <v>5.0500627019868372</v>
      </c>
    </row>
    <row r="1136" spans="1:23" x14ac:dyDescent="0.25">
      <c r="A1136" s="154">
        <v>40056</v>
      </c>
      <c r="B1136" s="155">
        <v>2830.27</v>
      </c>
      <c r="C1136" s="156">
        <v>9.1300000000000008</v>
      </c>
      <c r="D1136" s="155">
        <v>2.39</v>
      </c>
      <c r="E1136" s="155">
        <v>9.61</v>
      </c>
      <c r="F1136" s="160"/>
      <c r="G1136" s="160"/>
      <c r="H1136" s="157">
        <f t="shared" si="121"/>
        <v>-7.1061907981541217E-2</v>
      </c>
      <c r="I1136" s="157">
        <f t="shared" si="121"/>
        <v>-6.1664953751284668E-2</v>
      </c>
      <c r="J1136" s="157">
        <f t="shared" si="121"/>
        <v>-8.2987551867219622E-3</v>
      </c>
      <c r="K1136" s="157">
        <f t="shared" si="121"/>
        <v>-6.426484907497565E-2</v>
      </c>
      <c r="L1136" s="157" t="e">
        <f t="shared" si="121"/>
        <v>#DIV/0!</v>
      </c>
      <c r="M1136" s="157" t="e">
        <f t="shared" si="121"/>
        <v>#DIV/0!</v>
      </c>
      <c r="N1136" s="158">
        <f t="shared" si="122"/>
        <v>2.8798319071215697</v>
      </c>
      <c r="O1136" s="158">
        <f t="shared" si="122"/>
        <v>1.5289473684210604</v>
      </c>
      <c r="P1136" s="158">
        <f t="shared" si="122"/>
        <v>1.1781690140845102</v>
      </c>
      <c r="Q1136" s="158">
        <f t="shared" si="122"/>
        <v>2.0891304347826019</v>
      </c>
      <c r="R1136" s="158" t="e">
        <f t="shared" si="122"/>
        <v>#DIV/0!</v>
      </c>
      <c r="S1136" s="158" t="e">
        <f t="shared" si="122"/>
        <v>#DIV/0!</v>
      </c>
      <c r="T1136" s="159">
        <f t="shared" si="118"/>
        <v>4.7962468172881723</v>
      </c>
      <c r="V1136" s="159">
        <f t="shared" si="119"/>
        <v>2.8798319071215697</v>
      </c>
      <c r="W1136" s="159">
        <f t="shared" si="120"/>
        <v>4.7962468172881723</v>
      </c>
    </row>
    <row r="1137" spans="1:23" x14ac:dyDescent="0.25">
      <c r="A1137" s="154">
        <v>40057</v>
      </c>
      <c r="B1137" s="155">
        <v>2843.7</v>
      </c>
      <c r="C1137" s="156">
        <v>9.34</v>
      </c>
      <c r="D1137" s="155">
        <v>2.37</v>
      </c>
      <c r="E1137" s="155">
        <v>10.01</v>
      </c>
      <c r="F1137" s="160"/>
      <c r="G1137" s="160"/>
      <c r="H1137" s="157">
        <f t="shared" si="121"/>
        <v>4.7451303232552977E-3</v>
      </c>
      <c r="I1137" s="157">
        <f t="shared" si="121"/>
        <v>2.3001095290251738E-2</v>
      </c>
      <c r="J1137" s="157">
        <f t="shared" si="121"/>
        <v>-8.3682008368201055E-3</v>
      </c>
      <c r="K1137" s="157">
        <f t="shared" si="121"/>
        <v>4.1623309053069768E-2</v>
      </c>
      <c r="L1137" s="157" t="e">
        <f t="shared" si="121"/>
        <v>#DIV/0!</v>
      </c>
      <c r="M1137" s="157" t="e">
        <f t="shared" si="121"/>
        <v>#DIV/0!</v>
      </c>
      <c r="N1137" s="158">
        <f t="shared" si="122"/>
        <v>2.8934970848299302</v>
      </c>
      <c r="O1137" s="158">
        <f t="shared" si="122"/>
        <v>1.5641148325358929</v>
      </c>
      <c r="P1137" s="158">
        <f t="shared" si="122"/>
        <v>1.1683098591549328</v>
      </c>
      <c r="Q1137" s="158">
        <f t="shared" si="122"/>
        <v>2.1760869565217322</v>
      </c>
      <c r="R1137" s="158" t="e">
        <f t="shared" si="122"/>
        <v>#DIV/0!</v>
      </c>
      <c r="S1137" s="158" t="e">
        <f t="shared" si="122"/>
        <v>#DIV/0!</v>
      </c>
      <c r="T1137" s="159">
        <f t="shared" si="118"/>
        <v>4.9085116482125581</v>
      </c>
      <c r="V1137" s="159">
        <f t="shared" si="119"/>
        <v>2.8934970848299302</v>
      </c>
      <c r="W1137" s="159">
        <f t="shared" si="120"/>
        <v>4.9085116482125581</v>
      </c>
    </row>
    <row r="1138" spans="1:23" x14ac:dyDescent="0.25">
      <c r="A1138" s="154">
        <v>40058</v>
      </c>
      <c r="B1138" s="155">
        <v>2890.93</v>
      </c>
      <c r="C1138" s="156">
        <v>9.69</v>
      </c>
      <c r="D1138" s="155">
        <v>2.4</v>
      </c>
      <c r="E1138" s="155">
        <v>10.199999999999999</v>
      </c>
      <c r="F1138" s="160"/>
      <c r="G1138" s="160"/>
      <c r="H1138" s="157">
        <f t="shared" si="121"/>
        <v>1.6608643668460044E-2</v>
      </c>
      <c r="I1138" s="157">
        <f t="shared" si="121"/>
        <v>3.7473233404710982E-2</v>
      </c>
      <c r="J1138" s="157">
        <f t="shared" si="121"/>
        <v>1.2658227848101111E-2</v>
      </c>
      <c r="K1138" s="157">
        <f t="shared" si="121"/>
        <v>1.8981018981018893E-2</v>
      </c>
      <c r="L1138" s="157" t="e">
        <f t="shared" si="121"/>
        <v>#DIV/0!</v>
      </c>
      <c r="M1138" s="157" t="e">
        <f t="shared" si="121"/>
        <v>#DIV/0!</v>
      </c>
      <c r="N1138" s="158">
        <f t="shared" si="122"/>
        <v>2.9415541468675985</v>
      </c>
      <c r="O1138" s="158">
        <f t="shared" si="122"/>
        <v>1.6227272727272808</v>
      </c>
      <c r="P1138" s="158">
        <f t="shared" si="122"/>
        <v>1.1830985915492989</v>
      </c>
      <c r="Q1138" s="158">
        <f t="shared" si="122"/>
        <v>2.2173913043478191</v>
      </c>
      <c r="R1138" s="158" t="e">
        <f t="shared" si="122"/>
        <v>#DIV/0!</v>
      </c>
      <c r="S1138" s="158" t="e">
        <f t="shared" si="122"/>
        <v>#DIV/0!</v>
      </c>
      <c r="T1138" s="159">
        <f t="shared" si="118"/>
        <v>5.0232171686243987</v>
      </c>
      <c r="V1138" s="159">
        <f t="shared" si="119"/>
        <v>2.9415541468675985</v>
      </c>
      <c r="W1138" s="159">
        <f t="shared" si="120"/>
        <v>5.0232171686243987</v>
      </c>
    </row>
    <row r="1139" spans="1:23" x14ac:dyDescent="0.25">
      <c r="A1139" s="154">
        <v>40059</v>
      </c>
      <c r="B1139" s="155">
        <v>3051.96</v>
      </c>
      <c r="C1139" s="156">
        <v>10.18</v>
      </c>
      <c r="D1139" s="155">
        <v>2.4300000000000002</v>
      </c>
      <c r="E1139" s="155">
        <v>10.35</v>
      </c>
      <c r="F1139" s="160"/>
      <c r="G1139" s="160"/>
      <c r="H1139" s="157">
        <f t="shared" si="121"/>
        <v>5.5701798383219314E-2</v>
      </c>
      <c r="I1139" s="157">
        <f t="shared" si="121"/>
        <v>5.0567595459236392E-2</v>
      </c>
      <c r="J1139" s="157">
        <f t="shared" si="121"/>
        <v>1.2500000000000178E-2</v>
      </c>
      <c r="K1139" s="157">
        <f t="shared" si="121"/>
        <v>1.4705882352941124E-2</v>
      </c>
      <c r="L1139" s="157" t="e">
        <f t="shared" si="121"/>
        <v>#DIV/0!</v>
      </c>
      <c r="M1139" s="157" t="e">
        <f t="shared" si="121"/>
        <v>#DIV/0!</v>
      </c>
      <c r="N1139" s="158">
        <f t="shared" si="122"/>
        <v>3.1054040028897401</v>
      </c>
      <c r="O1139" s="158">
        <f t="shared" si="122"/>
        <v>1.7047846889952238</v>
      </c>
      <c r="P1139" s="158">
        <f t="shared" si="122"/>
        <v>1.1978873239436654</v>
      </c>
      <c r="Q1139" s="158">
        <f t="shared" si="122"/>
        <v>2.2499999999999929</v>
      </c>
      <c r="R1139" s="158" t="e">
        <f t="shared" si="122"/>
        <v>#DIV/0!</v>
      </c>
      <c r="S1139" s="158" t="e">
        <f t="shared" si="122"/>
        <v>#DIV/0!</v>
      </c>
      <c r="T1139" s="159">
        <f t="shared" si="118"/>
        <v>5.1526720129388819</v>
      </c>
      <c r="V1139" s="159">
        <f t="shared" si="119"/>
        <v>3.1054040028897401</v>
      </c>
      <c r="W1139" s="159">
        <f t="shared" si="120"/>
        <v>5.1526720129388819</v>
      </c>
    </row>
    <row r="1140" spans="1:23" x14ac:dyDescent="0.25">
      <c r="A1140" s="154">
        <v>40060</v>
      </c>
      <c r="B1140" s="155">
        <v>3077.14</v>
      </c>
      <c r="C1140" s="156">
        <v>10.199999999999999</v>
      </c>
      <c r="D1140" s="155">
        <v>2.5499999999999998</v>
      </c>
      <c r="E1140" s="155">
        <v>10.97</v>
      </c>
      <c r="F1140" s="160"/>
      <c r="G1140" s="160"/>
      <c r="H1140" s="157">
        <f t="shared" si="121"/>
        <v>8.2504357855279764E-3</v>
      </c>
      <c r="I1140" s="157">
        <f t="shared" si="121"/>
        <v>1.9646365422396617E-3</v>
      </c>
      <c r="J1140" s="157">
        <f t="shared" si="121"/>
        <v>4.9382716049382491E-2</v>
      </c>
      <c r="K1140" s="157">
        <f t="shared" si="121"/>
        <v>5.9903381642512077E-2</v>
      </c>
      <c r="L1140" s="157" t="e">
        <f t="shared" si="121"/>
        <v>#DIV/0!</v>
      </c>
      <c r="M1140" s="157" t="e">
        <f t="shared" si="121"/>
        <v>#DIV/0!</v>
      </c>
      <c r="N1140" s="158">
        <f t="shared" si="122"/>
        <v>3.1310249392037033</v>
      </c>
      <c r="O1140" s="158">
        <f t="shared" si="122"/>
        <v>1.7081339712918746</v>
      </c>
      <c r="P1140" s="158">
        <f t="shared" si="122"/>
        <v>1.2570422535211301</v>
      </c>
      <c r="Q1140" s="158">
        <f t="shared" si="122"/>
        <v>2.3847826086956445</v>
      </c>
      <c r="R1140" s="158" t="e">
        <f t="shared" si="122"/>
        <v>#DIV/0!</v>
      </c>
      <c r="S1140" s="158" t="e">
        <f t="shared" si="122"/>
        <v>#DIV/0!</v>
      </c>
      <c r="T1140" s="159">
        <f t="shared" si="118"/>
        <v>5.3499588335086496</v>
      </c>
      <c r="V1140" s="159">
        <f t="shared" si="119"/>
        <v>3.1310249392037033</v>
      </c>
      <c r="W1140" s="159">
        <f t="shared" si="120"/>
        <v>5.3499588335086496</v>
      </c>
    </row>
    <row r="1141" spans="1:23" x14ac:dyDescent="0.25">
      <c r="A1141" s="154">
        <v>40063</v>
      </c>
      <c r="B1141" s="155">
        <v>3104.21</v>
      </c>
      <c r="C1141" s="156">
        <v>10.18</v>
      </c>
      <c r="D1141" s="155">
        <v>2.66</v>
      </c>
      <c r="E1141" s="155">
        <v>10.76</v>
      </c>
      <c r="F1141" s="160"/>
      <c r="G1141" s="160"/>
      <c r="H1141" s="157">
        <f t="shared" si="121"/>
        <v>8.7971298023490352E-3</v>
      </c>
      <c r="I1141" s="157">
        <f t="shared" si="121"/>
        <v>-1.9607843137254832E-3</v>
      </c>
      <c r="J1141" s="157">
        <f t="shared" si="121"/>
        <v>4.3137254901960853E-2</v>
      </c>
      <c r="K1141" s="157">
        <f t="shared" si="121"/>
        <v>-1.9143117593436676E-2</v>
      </c>
      <c r="L1141" s="157" t="e">
        <f t="shared" si="121"/>
        <v>#DIV/0!</v>
      </c>
      <c r="M1141" s="157" t="e">
        <f t="shared" si="121"/>
        <v>#DIV/0!</v>
      </c>
      <c r="N1141" s="158">
        <f t="shared" si="122"/>
        <v>3.1585689720082701</v>
      </c>
      <c r="O1141" s="158">
        <f t="shared" si="122"/>
        <v>1.7047846889952238</v>
      </c>
      <c r="P1141" s="158">
        <f t="shared" si="122"/>
        <v>1.3112676056338064</v>
      </c>
      <c r="Q1141" s="158">
        <f t="shared" si="122"/>
        <v>2.339130434782601</v>
      </c>
      <c r="R1141" s="158" t="e">
        <f t="shared" si="122"/>
        <v>#DIV/0!</v>
      </c>
      <c r="S1141" s="158" t="e">
        <f t="shared" si="122"/>
        <v>#DIV/0!</v>
      </c>
      <c r="T1141" s="159">
        <f t="shared" si="118"/>
        <v>5.3551827294116308</v>
      </c>
      <c r="V1141" s="159">
        <f t="shared" si="119"/>
        <v>3.1585689720082701</v>
      </c>
      <c r="W1141" s="159">
        <f t="shared" si="120"/>
        <v>5.3551827294116308</v>
      </c>
    </row>
    <row r="1142" spans="1:23" x14ac:dyDescent="0.25">
      <c r="A1142" s="154">
        <v>40064</v>
      </c>
      <c r="B1142" s="155">
        <v>3170.97</v>
      </c>
      <c r="C1142" s="156">
        <v>10.31</v>
      </c>
      <c r="D1142" s="155">
        <v>2.65</v>
      </c>
      <c r="E1142" s="155">
        <v>11.06</v>
      </c>
      <c r="F1142" s="160"/>
      <c r="G1142" s="160"/>
      <c r="H1142" s="157">
        <f t="shared" si="121"/>
        <v>2.1506276959355031E-2</v>
      </c>
      <c r="I1142" s="157">
        <f t="shared" si="121"/>
        <v>1.2770137524558134E-2</v>
      </c>
      <c r="J1142" s="157">
        <f t="shared" si="121"/>
        <v>-3.7593984962407401E-3</v>
      </c>
      <c r="K1142" s="157">
        <f t="shared" si="121"/>
        <v>2.7881040892193454E-2</v>
      </c>
      <c r="L1142" s="157" t="e">
        <f t="shared" si="121"/>
        <v>#DIV/0!</v>
      </c>
      <c r="M1142" s="157" t="e">
        <f t="shared" si="121"/>
        <v>#DIV/0!</v>
      </c>
      <c r="N1142" s="158">
        <f t="shared" si="122"/>
        <v>3.2264980311155051</v>
      </c>
      <c r="O1142" s="158">
        <f t="shared" si="122"/>
        <v>1.7265550239234539</v>
      </c>
      <c r="P1142" s="158">
        <f t="shared" si="122"/>
        <v>1.3063380281690176</v>
      </c>
      <c r="Q1142" s="158">
        <f t="shared" si="122"/>
        <v>2.4043478260869491</v>
      </c>
      <c r="R1142" s="158" t="e">
        <f t="shared" si="122"/>
        <v>#DIV/0!</v>
      </c>
      <c r="S1142" s="158" t="e">
        <f t="shared" si="122"/>
        <v>#DIV/0!</v>
      </c>
      <c r="T1142" s="159">
        <f t="shared" si="118"/>
        <v>5.4372408781794199</v>
      </c>
      <c r="V1142" s="159">
        <f t="shared" si="119"/>
        <v>3.2264980311155051</v>
      </c>
      <c r="W1142" s="159">
        <f t="shared" si="120"/>
        <v>5.4372408781794199</v>
      </c>
    </row>
    <row r="1143" spans="1:23" x14ac:dyDescent="0.25">
      <c r="A1143" s="154">
        <v>40065</v>
      </c>
      <c r="B1143" s="155">
        <v>3194.91</v>
      </c>
      <c r="C1143" s="156">
        <v>10.24</v>
      </c>
      <c r="D1143" s="155">
        <v>2.68</v>
      </c>
      <c r="E1143" s="155">
        <v>11.53</v>
      </c>
      <c r="F1143" s="160"/>
      <c r="G1143" s="160"/>
      <c r="H1143" s="157">
        <f t="shared" si="121"/>
        <v>7.5497403002866559E-3</v>
      </c>
      <c r="I1143" s="157">
        <f t="shared" si="121"/>
        <v>-6.7895247332686592E-3</v>
      </c>
      <c r="J1143" s="157">
        <f t="shared" si="121"/>
        <v>1.132075471698113E-2</v>
      </c>
      <c r="K1143" s="157">
        <f t="shared" si="121"/>
        <v>4.2495479204339937E-2</v>
      </c>
      <c r="L1143" s="157" t="e">
        <f t="shared" si="121"/>
        <v>#DIV/0!</v>
      </c>
      <c r="M1143" s="157" t="e">
        <f t="shared" si="121"/>
        <v>#DIV/0!</v>
      </c>
      <c r="N1143" s="158">
        <f t="shared" si="122"/>
        <v>3.2508572533298135</v>
      </c>
      <c r="O1143" s="158">
        <f t="shared" si="122"/>
        <v>1.7148325358851764</v>
      </c>
      <c r="P1143" s="158">
        <f t="shared" si="122"/>
        <v>1.3211267605633839</v>
      </c>
      <c r="Q1143" s="158">
        <f t="shared" si="122"/>
        <v>2.5065217391304269</v>
      </c>
      <c r="R1143" s="158" t="e">
        <f t="shared" si="122"/>
        <v>#DIV/0!</v>
      </c>
      <c r="S1143" s="158" t="e">
        <f t="shared" si="122"/>
        <v>#DIV/0!</v>
      </c>
      <c r="T1143" s="159">
        <f t="shared" si="118"/>
        <v>5.5424810355789873</v>
      </c>
      <c r="V1143" s="159">
        <f t="shared" si="119"/>
        <v>3.2508572533298135</v>
      </c>
      <c r="W1143" s="159">
        <f t="shared" si="120"/>
        <v>5.5424810355789873</v>
      </c>
    </row>
    <row r="1144" spans="1:23" x14ac:dyDescent="0.25">
      <c r="A1144" s="154">
        <v>40066</v>
      </c>
      <c r="B1144" s="155">
        <v>3162.91</v>
      </c>
      <c r="C1144" s="156">
        <v>10.130000000000001</v>
      </c>
      <c r="D1144" s="155">
        <v>2.64</v>
      </c>
      <c r="E1144" s="155">
        <v>11.22</v>
      </c>
      <c r="F1144" s="160"/>
      <c r="G1144" s="160"/>
      <c r="H1144" s="157">
        <f t="shared" si="121"/>
        <v>-1.0015931591187188E-2</v>
      </c>
      <c r="I1144" s="157">
        <f t="shared" si="121"/>
        <v>-1.0742187499999889E-2</v>
      </c>
      <c r="J1144" s="157">
        <f t="shared" si="121"/>
        <v>-1.4925373134328401E-2</v>
      </c>
      <c r="K1144" s="157">
        <f t="shared" si="121"/>
        <v>-2.6886383347788256E-2</v>
      </c>
      <c r="L1144" s="157" t="e">
        <f t="shared" si="121"/>
        <v>#DIV/0!</v>
      </c>
      <c r="M1144" s="157" t="e">
        <f t="shared" si="121"/>
        <v>#DIV/0!</v>
      </c>
      <c r="N1144" s="158">
        <f t="shared" si="122"/>
        <v>3.2182968894677475</v>
      </c>
      <c r="O1144" s="158">
        <f t="shared" si="122"/>
        <v>1.6964114832535975</v>
      </c>
      <c r="P1144" s="158">
        <f t="shared" si="122"/>
        <v>1.3014084507042287</v>
      </c>
      <c r="Q1144" s="158">
        <f t="shared" si="122"/>
        <v>2.4391304347826015</v>
      </c>
      <c r="R1144" s="158" t="e">
        <f t="shared" si="122"/>
        <v>#DIV/0!</v>
      </c>
      <c r="S1144" s="158" t="e">
        <f t="shared" si="122"/>
        <v>#DIV/0!</v>
      </c>
      <c r="T1144" s="159">
        <f t="shared" si="118"/>
        <v>5.4369503687404279</v>
      </c>
      <c r="V1144" s="159">
        <f t="shared" si="119"/>
        <v>3.2182968894677475</v>
      </c>
      <c r="W1144" s="159">
        <f t="shared" si="120"/>
        <v>5.4369503687404279</v>
      </c>
    </row>
    <row r="1145" spans="1:23" x14ac:dyDescent="0.25">
      <c r="A1145" s="154">
        <v>40067</v>
      </c>
      <c r="B1145" s="155">
        <v>3238.13</v>
      </c>
      <c r="C1145" s="156">
        <v>10.59</v>
      </c>
      <c r="D1145" s="155">
        <v>2.73</v>
      </c>
      <c r="E1145" s="155">
        <v>11.34</v>
      </c>
      <c r="F1145" s="160"/>
      <c r="G1145" s="160"/>
      <c r="H1145" s="157">
        <f t="shared" si="121"/>
        <v>2.3781897050501044E-2</v>
      </c>
      <c r="I1145" s="157">
        <f t="shared" si="121"/>
        <v>4.5409674234945685E-2</v>
      </c>
      <c r="J1145" s="157">
        <f t="shared" si="121"/>
        <v>3.409090909090895E-2</v>
      </c>
      <c r="K1145" s="157">
        <f t="shared" si="121"/>
        <v>1.0695187165775222E-2</v>
      </c>
      <c r="L1145" s="157" t="e">
        <f t="shared" si="121"/>
        <v>#DIV/0!</v>
      </c>
      <c r="M1145" s="157" t="e">
        <f t="shared" si="121"/>
        <v>#DIV/0!</v>
      </c>
      <c r="N1145" s="158">
        <f t="shared" si="122"/>
        <v>3.2948340947710171</v>
      </c>
      <c r="O1145" s="158">
        <f t="shared" si="122"/>
        <v>1.7734449760765643</v>
      </c>
      <c r="P1145" s="158">
        <f t="shared" si="122"/>
        <v>1.3457746478873271</v>
      </c>
      <c r="Q1145" s="158">
        <f t="shared" si="122"/>
        <v>2.46521739130434</v>
      </c>
      <c r="R1145" s="158" t="e">
        <f t="shared" si="122"/>
        <v>#DIV/0!</v>
      </c>
      <c r="S1145" s="158" t="e">
        <f t="shared" si="122"/>
        <v>#DIV/0!</v>
      </c>
      <c r="T1145" s="159">
        <f t="shared" si="118"/>
        <v>5.5844370152682314</v>
      </c>
      <c r="V1145" s="159">
        <f t="shared" si="119"/>
        <v>3.2948340947710171</v>
      </c>
      <c r="W1145" s="159">
        <f t="shared" si="120"/>
        <v>5.5844370152682314</v>
      </c>
    </row>
    <row r="1146" spans="1:23" x14ac:dyDescent="0.25">
      <c r="A1146" s="154">
        <v>40070</v>
      </c>
      <c r="B1146" s="155">
        <v>3293.39</v>
      </c>
      <c r="C1146" s="156">
        <v>10.65</v>
      </c>
      <c r="D1146" s="155">
        <v>2.77</v>
      </c>
      <c r="E1146" s="155">
        <v>11.45</v>
      </c>
      <c r="F1146" s="160"/>
      <c r="G1146" s="160"/>
      <c r="H1146" s="157">
        <f t="shared" si="121"/>
        <v>1.7065405033151793E-2</v>
      </c>
      <c r="I1146" s="157">
        <f t="shared" si="121"/>
        <v>5.6657223796034994E-3</v>
      </c>
      <c r="J1146" s="157">
        <f t="shared" si="121"/>
        <v>1.46520146520146E-2</v>
      </c>
      <c r="K1146" s="157">
        <f t="shared" si="121"/>
        <v>9.7001763668429497E-3</v>
      </c>
      <c r="L1146" s="157" t="e">
        <f t="shared" si="121"/>
        <v>#DIV/0!</v>
      </c>
      <c r="M1146" s="157" t="e">
        <f t="shared" si="121"/>
        <v>#DIV/0!</v>
      </c>
      <c r="N1146" s="158">
        <f t="shared" si="122"/>
        <v>3.3510617731153225</v>
      </c>
      <c r="O1146" s="158">
        <f t="shared" si="122"/>
        <v>1.7834928229665166</v>
      </c>
      <c r="P1146" s="158">
        <f t="shared" si="122"/>
        <v>1.3654929577464821</v>
      </c>
      <c r="Q1146" s="158">
        <f t="shared" si="122"/>
        <v>2.4891304347826004</v>
      </c>
      <c r="R1146" s="158" t="e">
        <f t="shared" si="122"/>
        <v>#DIV/0!</v>
      </c>
      <c r="S1146" s="158" t="e">
        <f t="shared" si="122"/>
        <v>#DIV/0!</v>
      </c>
      <c r="T1146" s="159">
        <f t="shared" si="118"/>
        <v>5.6381162154955993</v>
      </c>
      <c r="V1146" s="159">
        <f t="shared" si="119"/>
        <v>3.3510617731153225</v>
      </c>
      <c r="W1146" s="159">
        <f t="shared" si="120"/>
        <v>5.6381162154955993</v>
      </c>
    </row>
    <row r="1147" spans="1:23" x14ac:dyDescent="0.25">
      <c r="A1147" s="154">
        <v>40071</v>
      </c>
      <c r="B1147" s="155">
        <v>3302.64</v>
      </c>
      <c r="C1147" s="156">
        <v>10.73</v>
      </c>
      <c r="D1147" s="155">
        <v>2.75</v>
      </c>
      <c r="E1147" s="155">
        <v>11.48</v>
      </c>
      <c r="F1147" s="160"/>
      <c r="G1147" s="160"/>
      <c r="H1147" s="157">
        <f t="shared" si="121"/>
        <v>2.8086561263622745E-3</v>
      </c>
      <c r="I1147" s="157">
        <f t="shared" si="121"/>
        <v>7.5117370892019419E-3</v>
      </c>
      <c r="J1147" s="157">
        <f t="shared" si="121"/>
        <v>-7.2202166064981865E-3</v>
      </c>
      <c r="K1147" s="157">
        <f t="shared" si="121"/>
        <v>2.6200873362447474E-3</v>
      </c>
      <c r="L1147" s="157" t="e">
        <f t="shared" si="121"/>
        <v>#DIV/0!</v>
      </c>
      <c r="M1147" s="157" t="e">
        <f t="shared" si="121"/>
        <v>#DIV/0!</v>
      </c>
      <c r="N1147" s="158">
        <f t="shared" si="122"/>
        <v>3.3604737532942011</v>
      </c>
      <c r="O1147" s="158">
        <f t="shared" si="122"/>
        <v>1.7968899521531196</v>
      </c>
      <c r="P1147" s="158">
        <f t="shared" si="122"/>
        <v>1.3556338028169046</v>
      </c>
      <c r="Q1147" s="158">
        <f t="shared" si="122"/>
        <v>2.4956521739130357</v>
      </c>
      <c r="R1147" s="158" t="e">
        <f t="shared" si="122"/>
        <v>#DIV/0!</v>
      </c>
      <c r="S1147" s="158" t="e">
        <f t="shared" si="122"/>
        <v>#DIV/0!</v>
      </c>
      <c r="T1147" s="159">
        <f t="shared" si="118"/>
        <v>5.6481759288830595</v>
      </c>
      <c r="V1147" s="159">
        <f t="shared" si="119"/>
        <v>3.3604737532942011</v>
      </c>
      <c r="W1147" s="159">
        <f t="shared" si="120"/>
        <v>5.6481759288830595</v>
      </c>
    </row>
    <row r="1148" spans="1:23" x14ac:dyDescent="0.25">
      <c r="A1148" s="154">
        <v>40072</v>
      </c>
      <c r="B1148" s="155">
        <v>3258.24</v>
      </c>
      <c r="C1148" s="156">
        <v>10.5</v>
      </c>
      <c r="D1148" s="155">
        <v>2.72</v>
      </c>
      <c r="E1148" s="155">
        <v>11.53</v>
      </c>
      <c r="F1148" s="160"/>
      <c r="G1148" s="160"/>
      <c r="H1148" s="157">
        <f t="shared" si="121"/>
        <v>-1.3443790422207669E-2</v>
      </c>
      <c r="I1148" s="157">
        <f t="shared" si="121"/>
        <v>-2.1435228331780132E-2</v>
      </c>
      <c r="J1148" s="157">
        <f t="shared" si="121"/>
        <v>-1.0909090909090868E-2</v>
      </c>
      <c r="K1148" s="157">
        <f t="shared" si="121"/>
        <v>4.3554006968640202E-3</v>
      </c>
      <c r="L1148" s="157" t="e">
        <f t="shared" si="121"/>
        <v>#DIV/0!</v>
      </c>
      <c r="M1148" s="157" t="e">
        <f t="shared" si="121"/>
        <v>#DIV/0!</v>
      </c>
      <c r="N1148" s="158">
        <f t="shared" si="122"/>
        <v>3.3152962484355841</v>
      </c>
      <c r="O1148" s="158">
        <f t="shared" si="122"/>
        <v>1.7583732057416361</v>
      </c>
      <c r="P1148" s="158">
        <f t="shared" si="122"/>
        <v>1.3408450704225385</v>
      </c>
      <c r="Q1148" s="158">
        <f t="shared" si="122"/>
        <v>2.5065217391304269</v>
      </c>
      <c r="R1148" s="158" t="e">
        <f t="shared" si="122"/>
        <v>#DIV/0!</v>
      </c>
      <c r="S1148" s="158" t="e">
        <f t="shared" si="122"/>
        <v>#DIV/0!</v>
      </c>
      <c r="T1148" s="159">
        <f t="shared" si="118"/>
        <v>5.605740015294602</v>
      </c>
      <c r="V1148" s="159">
        <f t="shared" si="119"/>
        <v>3.3152962484355841</v>
      </c>
      <c r="W1148" s="159">
        <f t="shared" si="120"/>
        <v>5.605740015294602</v>
      </c>
    </row>
    <row r="1149" spans="1:23" x14ac:dyDescent="0.25">
      <c r="A1149" s="154">
        <v>40073</v>
      </c>
      <c r="B1149" s="155">
        <v>3320.1</v>
      </c>
      <c r="C1149" s="156">
        <v>10.63</v>
      </c>
      <c r="D1149" s="155">
        <v>2.73</v>
      </c>
      <c r="E1149" s="155">
        <v>11.54</v>
      </c>
      <c r="F1149" s="160"/>
      <c r="G1149" s="160"/>
      <c r="H1149" s="157">
        <f t="shared" si="121"/>
        <v>1.8985710076605766E-2</v>
      </c>
      <c r="I1149" s="157">
        <f t="shared" si="121"/>
        <v>1.2380952380952381E-2</v>
      </c>
      <c r="J1149" s="157">
        <f t="shared" si="121"/>
        <v>3.6764705882352811E-3</v>
      </c>
      <c r="K1149" s="157">
        <f t="shared" si="121"/>
        <v>8.6730268863832727E-4</v>
      </c>
      <c r="L1149" s="157" t="e">
        <f t="shared" si="121"/>
        <v>#DIV/0!</v>
      </c>
      <c r="M1149" s="157" t="e">
        <f t="shared" si="121"/>
        <v>#DIV/0!</v>
      </c>
      <c r="N1149" s="158">
        <f t="shared" si="122"/>
        <v>3.3782395018264411</v>
      </c>
      <c r="O1149" s="158">
        <f t="shared" si="122"/>
        <v>1.780143540669866</v>
      </c>
      <c r="P1149" s="158">
        <f t="shared" si="122"/>
        <v>1.3457746478873274</v>
      </c>
      <c r="Q1149" s="158">
        <f t="shared" si="122"/>
        <v>2.508695652173905</v>
      </c>
      <c r="R1149" s="158" t="e">
        <f t="shared" si="122"/>
        <v>#DIV/0!</v>
      </c>
      <c r="S1149" s="158" t="e">
        <f t="shared" si="122"/>
        <v>#DIV/0!</v>
      </c>
      <c r="T1149" s="159">
        <f t="shared" si="118"/>
        <v>5.6346138407310988</v>
      </c>
      <c r="V1149" s="159">
        <f t="shared" si="119"/>
        <v>3.3782395018264411</v>
      </c>
      <c r="W1149" s="159">
        <f t="shared" si="120"/>
        <v>5.6346138407310988</v>
      </c>
    </row>
    <row r="1150" spans="1:23" x14ac:dyDescent="0.25">
      <c r="A1150" s="154">
        <v>40074</v>
      </c>
      <c r="B1150" s="155">
        <v>3199.69</v>
      </c>
      <c r="C1150" s="156">
        <v>10.220000000000001</v>
      </c>
      <c r="D1150" s="155">
        <v>2.64</v>
      </c>
      <c r="E1150" s="155">
        <v>11.54</v>
      </c>
      <c r="F1150" s="160"/>
      <c r="G1150" s="160"/>
      <c r="H1150" s="157">
        <f t="shared" si="121"/>
        <v>-3.6266979910243635E-2</v>
      </c>
      <c r="I1150" s="157">
        <f t="shared" si="121"/>
        <v>-3.8570084666039506E-2</v>
      </c>
      <c r="J1150" s="157">
        <f t="shared" si="121"/>
        <v>-3.2967032967032961E-2</v>
      </c>
      <c r="K1150" s="157">
        <f t="shared" si="121"/>
        <v>0</v>
      </c>
      <c r="L1150" s="157" t="e">
        <f t="shared" si="121"/>
        <v>#DIV/0!</v>
      </c>
      <c r="M1150" s="157" t="e">
        <f t="shared" si="121"/>
        <v>#DIV/0!</v>
      </c>
      <c r="N1150" s="158">
        <f t="shared" si="122"/>
        <v>3.2557209576817101</v>
      </c>
      <c r="O1150" s="158">
        <f t="shared" si="122"/>
        <v>1.711483253588526</v>
      </c>
      <c r="P1150" s="158">
        <f t="shared" si="122"/>
        <v>1.3014084507042287</v>
      </c>
      <c r="Q1150" s="158">
        <f t="shared" si="122"/>
        <v>2.508695652173905</v>
      </c>
      <c r="R1150" s="158" t="e">
        <f t="shared" si="122"/>
        <v>#DIV/0!</v>
      </c>
      <c r="S1150" s="158" t="e">
        <f t="shared" si="122"/>
        <v>#DIV/0!</v>
      </c>
      <c r="T1150" s="159">
        <f t="shared" si="118"/>
        <v>5.5215873564666591</v>
      </c>
      <c r="V1150" s="159">
        <f t="shared" si="119"/>
        <v>3.2557209576817101</v>
      </c>
      <c r="W1150" s="159">
        <f t="shared" si="120"/>
        <v>5.5215873564666591</v>
      </c>
    </row>
    <row r="1151" spans="1:23" x14ac:dyDescent="0.25">
      <c r="A1151" s="154">
        <v>40077</v>
      </c>
      <c r="B1151" s="155">
        <v>3208.6</v>
      </c>
      <c r="C1151" s="156">
        <v>10.19</v>
      </c>
      <c r="D1151" s="155">
        <v>2.69</v>
      </c>
      <c r="E1151" s="155">
        <v>11.55</v>
      </c>
      <c r="F1151" s="160"/>
      <c r="G1151" s="160"/>
      <c r="H1151" s="157">
        <f t="shared" si="121"/>
        <v>2.7846447624613191E-3</v>
      </c>
      <c r="I1151" s="157">
        <f t="shared" si="121"/>
        <v>-2.9354207436400603E-3</v>
      </c>
      <c r="J1151" s="157">
        <f t="shared" si="121"/>
        <v>1.8939393939393812E-2</v>
      </c>
      <c r="K1151" s="157">
        <f t="shared" si="121"/>
        <v>8.665511265166792E-4</v>
      </c>
      <c r="L1151" s="157" t="e">
        <f t="shared" si="121"/>
        <v>#DIV/0!</v>
      </c>
      <c r="M1151" s="157" t="e">
        <f t="shared" si="121"/>
        <v>#DIV/0!</v>
      </c>
      <c r="N1151" s="158">
        <f t="shared" si="122"/>
        <v>3.2647869839945542</v>
      </c>
      <c r="O1151" s="158">
        <f t="shared" si="122"/>
        <v>1.7064593301435498</v>
      </c>
      <c r="P1151" s="158">
        <f t="shared" si="122"/>
        <v>1.3260563380281722</v>
      </c>
      <c r="Q1151" s="158">
        <f t="shared" si="122"/>
        <v>2.5108695652173836</v>
      </c>
      <c r="R1151" s="158" t="e">
        <f t="shared" si="122"/>
        <v>#DIV/0!</v>
      </c>
      <c r="S1151" s="158" t="e">
        <f t="shared" si="122"/>
        <v>#DIV/0!</v>
      </c>
      <c r="T1151" s="159">
        <f t="shared" si="118"/>
        <v>5.543385233389106</v>
      </c>
      <c r="V1151" s="159">
        <f t="shared" si="119"/>
        <v>3.2647869839945542</v>
      </c>
      <c r="W1151" s="159">
        <f t="shared" si="120"/>
        <v>5.543385233389106</v>
      </c>
    </row>
    <row r="1152" spans="1:23" x14ac:dyDescent="0.25">
      <c r="A1152" s="154">
        <v>40078</v>
      </c>
      <c r="B1152" s="155">
        <v>3131.03</v>
      </c>
      <c r="C1152" s="156">
        <v>9.92</v>
      </c>
      <c r="D1152" s="155">
        <v>2.77</v>
      </c>
      <c r="E1152" s="155">
        <v>11.15</v>
      </c>
      <c r="F1152" s="160"/>
      <c r="G1152" s="160"/>
      <c r="H1152" s="157">
        <f t="shared" si="121"/>
        <v>-2.4175652932743152E-2</v>
      </c>
      <c r="I1152" s="157">
        <f t="shared" si="121"/>
        <v>-2.6496565260058835E-2</v>
      </c>
      <c r="J1152" s="157">
        <f t="shared" si="121"/>
        <v>2.9739776951672958E-2</v>
      </c>
      <c r="K1152" s="157">
        <f t="shared" si="121"/>
        <v>-3.4632034632034681E-2</v>
      </c>
      <c r="L1152" s="157" t="e">
        <f t="shared" si="121"/>
        <v>#DIV/0!</v>
      </c>
      <c r="M1152" s="157" t="e">
        <f t="shared" si="121"/>
        <v>#DIV/0!</v>
      </c>
      <c r="N1152" s="158">
        <f t="shared" si="122"/>
        <v>3.1858586269701648</v>
      </c>
      <c r="O1152" s="158">
        <f t="shared" si="122"/>
        <v>1.661244019138765</v>
      </c>
      <c r="P1152" s="158">
        <f t="shared" si="122"/>
        <v>1.3654929577464823</v>
      </c>
      <c r="Q1152" s="158">
        <f t="shared" si="122"/>
        <v>2.4239130434782532</v>
      </c>
      <c r="R1152" s="158" t="e">
        <f t="shared" si="122"/>
        <v>#DIV/0!</v>
      </c>
      <c r="S1152" s="158" t="e">
        <f t="shared" si="122"/>
        <v>#DIV/0!</v>
      </c>
      <c r="T1152" s="159">
        <f t="shared" si="118"/>
        <v>5.4506500203635007</v>
      </c>
      <c r="V1152" s="159">
        <f t="shared" si="119"/>
        <v>3.1858586269701648</v>
      </c>
      <c r="W1152" s="159">
        <f t="shared" si="120"/>
        <v>5.4506500203635007</v>
      </c>
    </row>
    <row r="1153" spans="1:23" x14ac:dyDescent="0.25">
      <c r="A1153" s="154">
        <v>40079</v>
      </c>
      <c r="B1153" s="155">
        <v>3060.07</v>
      </c>
      <c r="C1153" s="156">
        <v>9.77</v>
      </c>
      <c r="D1153" s="155">
        <v>2.77</v>
      </c>
      <c r="E1153" s="155">
        <v>10.64</v>
      </c>
      <c r="F1153" s="160"/>
      <c r="G1153" s="160"/>
      <c r="H1153" s="157">
        <f t="shared" si="121"/>
        <v>-2.2663468571045287E-2</v>
      </c>
      <c r="I1153" s="157">
        <f t="shared" si="121"/>
        <v>-1.5120967741935498E-2</v>
      </c>
      <c r="J1153" s="157">
        <f t="shared" si="121"/>
        <v>0</v>
      </c>
      <c r="K1153" s="157">
        <f t="shared" si="121"/>
        <v>-4.5739910313901344E-2</v>
      </c>
      <c r="L1153" s="157" t="e">
        <f t="shared" si="121"/>
        <v>#DIV/0!</v>
      </c>
      <c r="M1153" s="157" t="e">
        <f t="shared" si="121"/>
        <v>#DIV/0!</v>
      </c>
      <c r="N1153" s="158">
        <f t="shared" si="122"/>
        <v>3.113656020106033</v>
      </c>
      <c r="O1153" s="158">
        <f t="shared" si="122"/>
        <v>1.6361244019138843</v>
      </c>
      <c r="P1153" s="158">
        <f t="shared" si="122"/>
        <v>1.3654929577464823</v>
      </c>
      <c r="Q1153" s="158">
        <f t="shared" si="122"/>
        <v>2.3130434782608624</v>
      </c>
      <c r="R1153" s="158" t="e">
        <f t="shared" si="122"/>
        <v>#DIV/0!</v>
      </c>
      <c r="S1153" s="158" t="e">
        <f t="shared" si="122"/>
        <v>#DIV/0!</v>
      </c>
      <c r="T1153" s="159">
        <f t="shared" si="118"/>
        <v>5.3146608379212292</v>
      </c>
      <c r="V1153" s="159">
        <f t="shared" si="119"/>
        <v>3.113656020106033</v>
      </c>
      <c r="W1153" s="159">
        <f t="shared" si="120"/>
        <v>5.3146608379212292</v>
      </c>
    </row>
    <row r="1154" spans="1:23" x14ac:dyDescent="0.25">
      <c r="A1154" s="154">
        <v>40080</v>
      </c>
      <c r="B1154" s="155">
        <v>3080.93</v>
      </c>
      <c r="C1154" s="156">
        <v>10.029999999999999</v>
      </c>
      <c r="D1154" s="155">
        <v>2.7</v>
      </c>
      <c r="E1154" s="155">
        <v>10.71</v>
      </c>
      <c r="F1154" s="160"/>
      <c r="G1154" s="160"/>
      <c r="H1154" s="157">
        <f t="shared" si="121"/>
        <v>6.8168375233246259E-3</v>
      </c>
      <c r="I1154" s="157">
        <f t="shared" si="121"/>
        <v>2.6612077789150534E-2</v>
      </c>
      <c r="J1154" s="157">
        <f t="shared" si="121"/>
        <v>-2.5270758122743597E-2</v>
      </c>
      <c r="K1154" s="157">
        <f t="shared" si="121"/>
        <v>6.5789473684210176E-3</v>
      </c>
      <c r="L1154" s="157" t="e">
        <f t="shared" si="121"/>
        <v>#DIV/0!</v>
      </c>
      <c r="M1154" s="157" t="e">
        <f t="shared" si="121"/>
        <v>#DIV/0!</v>
      </c>
      <c r="N1154" s="158">
        <f t="shared" si="122"/>
        <v>3.1348813072986172</v>
      </c>
      <c r="O1154" s="158">
        <f t="shared" si="122"/>
        <v>1.6796650717703441</v>
      </c>
      <c r="P1154" s="158">
        <f t="shared" si="122"/>
        <v>1.3309859154929611</v>
      </c>
      <c r="Q1154" s="158">
        <f t="shared" si="122"/>
        <v>2.3282608695652103</v>
      </c>
      <c r="R1154" s="158" t="e">
        <f t="shared" si="122"/>
        <v>#DIV/0!</v>
      </c>
      <c r="S1154" s="158" t="e">
        <f t="shared" si="122"/>
        <v>#DIV/0!</v>
      </c>
      <c r="T1154" s="159">
        <f t="shared" si="118"/>
        <v>5.3389118568285152</v>
      </c>
      <c r="V1154" s="159">
        <f t="shared" si="119"/>
        <v>3.1348813072986172</v>
      </c>
      <c r="W1154" s="159">
        <f t="shared" si="120"/>
        <v>5.3389118568285152</v>
      </c>
    </row>
    <row r="1155" spans="1:23" x14ac:dyDescent="0.25">
      <c r="A1155" s="154">
        <v>40081</v>
      </c>
      <c r="B1155" s="155">
        <v>3058.53</v>
      </c>
      <c r="C1155" s="156">
        <v>9.91</v>
      </c>
      <c r="D1155" s="155">
        <v>2.76</v>
      </c>
      <c r="E1155" s="155">
        <v>10.85</v>
      </c>
      <c r="F1155" s="160"/>
      <c r="G1155" s="160"/>
      <c r="H1155" s="157">
        <f t="shared" si="121"/>
        <v>-7.270531949768344E-3</v>
      </c>
      <c r="I1155" s="157">
        <f t="shared" si="121"/>
        <v>-1.1964107676968982E-2</v>
      </c>
      <c r="J1155" s="157">
        <f t="shared" si="121"/>
        <v>2.2222222222222143E-2</v>
      </c>
      <c r="K1155" s="157">
        <f t="shared" si="121"/>
        <v>1.3071895424836555E-2</v>
      </c>
      <c r="L1155" s="157" t="e">
        <f t="shared" si="121"/>
        <v>#DIV/0!</v>
      </c>
      <c r="M1155" s="157" t="e">
        <f t="shared" si="121"/>
        <v>#DIV/0!</v>
      </c>
      <c r="N1155" s="158">
        <f t="shared" si="122"/>
        <v>3.112089052595171</v>
      </c>
      <c r="O1155" s="158">
        <f t="shared" si="122"/>
        <v>1.6595693779904399</v>
      </c>
      <c r="P1155" s="158">
        <f t="shared" si="122"/>
        <v>1.3605633802816934</v>
      </c>
      <c r="Q1155" s="158">
        <f t="shared" si="122"/>
        <v>2.3586956521739055</v>
      </c>
      <c r="R1155" s="158" t="e">
        <f t="shared" si="122"/>
        <v>#DIV/0!</v>
      </c>
      <c r="S1155" s="158" t="e">
        <f t="shared" si="122"/>
        <v>#DIV/0!</v>
      </c>
      <c r="T1155" s="159">
        <f t="shared" si="118"/>
        <v>5.3788284104460384</v>
      </c>
      <c r="V1155" s="159">
        <f t="shared" si="119"/>
        <v>3.112089052595171</v>
      </c>
      <c r="W1155" s="159">
        <f t="shared" si="120"/>
        <v>5.3788284104460384</v>
      </c>
    </row>
    <row r="1156" spans="1:23" x14ac:dyDescent="0.25">
      <c r="A1156" s="154">
        <v>40084</v>
      </c>
      <c r="B1156" s="155">
        <v>2972.64</v>
      </c>
      <c r="C1156" s="156">
        <v>9.68</v>
      </c>
      <c r="D1156" s="155">
        <v>2.85</v>
      </c>
      <c r="E1156" s="155">
        <v>10.42</v>
      </c>
      <c r="F1156" s="160"/>
      <c r="G1156" s="160"/>
      <c r="H1156" s="157">
        <f t="shared" si="121"/>
        <v>-2.8082117880158242E-2</v>
      </c>
      <c r="I1156" s="157">
        <f t="shared" si="121"/>
        <v>-2.3208879919273451E-2</v>
      </c>
      <c r="J1156" s="157">
        <f t="shared" si="121"/>
        <v>3.2608695652174058E-2</v>
      </c>
      <c r="K1156" s="157">
        <f t="shared" si="121"/>
        <v>-3.963133640552996E-2</v>
      </c>
      <c r="L1156" s="157" t="e">
        <f t="shared" si="121"/>
        <v>#DIV/0!</v>
      </c>
      <c r="M1156" s="157" t="e">
        <f t="shared" si="121"/>
        <v>#DIV/0!</v>
      </c>
      <c r="N1156" s="158">
        <f t="shared" si="122"/>
        <v>3.0246950009666436</v>
      </c>
      <c r="O1156" s="158">
        <f t="shared" si="122"/>
        <v>1.6210526315789564</v>
      </c>
      <c r="P1156" s="158">
        <f t="shared" si="122"/>
        <v>1.4049295774647923</v>
      </c>
      <c r="Q1156" s="158">
        <f t="shared" si="122"/>
        <v>2.2652173913043407</v>
      </c>
      <c r="R1156" s="158" t="e">
        <f t="shared" si="122"/>
        <v>#DIV/0!</v>
      </c>
      <c r="S1156" s="158" t="e">
        <f t="shared" si="122"/>
        <v>#DIV/0!</v>
      </c>
      <c r="T1156" s="159">
        <f t="shared" si="118"/>
        <v>5.2911996003480892</v>
      </c>
      <c r="V1156" s="159">
        <f t="shared" si="119"/>
        <v>3.0246950009666436</v>
      </c>
      <c r="W1156" s="159">
        <f t="shared" si="120"/>
        <v>5.2911996003480892</v>
      </c>
    </row>
    <row r="1157" spans="1:23" x14ac:dyDescent="0.25">
      <c r="A1157" s="154">
        <v>40085</v>
      </c>
      <c r="B1157" s="155">
        <v>2972.29</v>
      </c>
      <c r="C1157" s="156">
        <v>9.76</v>
      </c>
      <c r="D1157" s="155">
        <v>2.83</v>
      </c>
      <c r="E1157" s="155">
        <v>10.36</v>
      </c>
      <c r="F1157" s="160"/>
      <c r="G1157" s="160"/>
      <c r="H1157" s="157">
        <f t="shared" si="121"/>
        <v>-1.1774045965873281E-4</v>
      </c>
      <c r="I1157" s="157">
        <f t="shared" si="121"/>
        <v>8.2644628099173278E-3</v>
      </c>
      <c r="J1157" s="157">
        <f t="shared" si="121"/>
        <v>-7.0175438596491446E-3</v>
      </c>
      <c r="K1157" s="157">
        <f t="shared" si="121"/>
        <v>-5.7581573896353655E-3</v>
      </c>
      <c r="L1157" s="157" t="e">
        <f t="shared" si="121"/>
        <v>#DIV/0!</v>
      </c>
      <c r="M1157" s="157" t="e">
        <f t="shared" si="121"/>
        <v>#DIV/0!</v>
      </c>
      <c r="N1157" s="158">
        <f t="shared" si="122"/>
        <v>3.0243388719869024</v>
      </c>
      <c r="O1157" s="158">
        <f t="shared" si="122"/>
        <v>1.6344497607655593</v>
      </c>
      <c r="P1157" s="158">
        <f t="shared" si="122"/>
        <v>1.3950704225352148</v>
      </c>
      <c r="Q1157" s="158">
        <f t="shared" si="122"/>
        <v>2.252173913043471</v>
      </c>
      <c r="R1157" s="158" t="e">
        <f t="shared" si="122"/>
        <v>#DIV/0!</v>
      </c>
      <c r="S1157" s="158" t="e">
        <f t="shared" si="122"/>
        <v>#DIV/0!</v>
      </c>
      <c r="T1157" s="159">
        <f t="shared" si="118"/>
        <v>5.2816940963442454</v>
      </c>
      <c r="V1157" s="159">
        <f t="shared" si="119"/>
        <v>3.0243388719869024</v>
      </c>
      <c r="W1157" s="159">
        <f t="shared" si="120"/>
        <v>5.2816940963442454</v>
      </c>
    </row>
    <row r="1158" spans="1:23" x14ac:dyDescent="0.25">
      <c r="A1158" s="154">
        <v>40086</v>
      </c>
      <c r="B1158" s="155">
        <v>3004.81</v>
      </c>
      <c r="C1158" s="156">
        <v>9.9</v>
      </c>
      <c r="D1158" s="155">
        <v>2.82</v>
      </c>
      <c r="E1158" s="155">
        <v>10.45</v>
      </c>
      <c r="F1158" s="160"/>
      <c r="G1158" s="160"/>
      <c r="H1158" s="157">
        <f t="shared" si="121"/>
        <v>1.0941058914170521E-2</v>
      </c>
      <c r="I1158" s="157">
        <f t="shared" si="121"/>
        <v>1.4344262295082011E-2</v>
      </c>
      <c r="J1158" s="157">
        <f t="shared" si="121"/>
        <v>-3.5335689045937757E-3</v>
      </c>
      <c r="K1158" s="157">
        <f t="shared" si="121"/>
        <v>8.6872586872586144E-3</v>
      </c>
      <c r="L1158" s="157" t="e">
        <f t="shared" si="121"/>
        <v>#DIV/0!</v>
      </c>
      <c r="M1158" s="157" t="e">
        <f t="shared" si="121"/>
        <v>#DIV/0!</v>
      </c>
      <c r="N1158" s="158">
        <f t="shared" si="122"/>
        <v>3.0574283417617272</v>
      </c>
      <c r="O1158" s="158">
        <f t="shared" si="122"/>
        <v>1.6578947368421144</v>
      </c>
      <c r="P1158" s="158">
        <f t="shared" si="122"/>
        <v>1.390140845070426</v>
      </c>
      <c r="Q1158" s="158">
        <f t="shared" si="122"/>
        <v>2.2717391304347752</v>
      </c>
      <c r="R1158" s="158" t="e">
        <f t="shared" si="122"/>
        <v>#DIV/0!</v>
      </c>
      <c r="S1158" s="158" t="e">
        <f t="shared" si="122"/>
        <v>#DIV/0!</v>
      </c>
      <c r="T1158" s="159">
        <f t="shared" ref="T1158:T1221" si="123">SUM(O1158:Q1158)</f>
        <v>5.319774712347316</v>
      </c>
      <c r="V1158" s="159">
        <f t="shared" ref="V1158:V1221" si="124">N1158</f>
        <v>3.0574283417617272</v>
      </c>
      <c r="W1158" s="159">
        <f t="shared" ref="W1158:W1221" si="125">T1158</f>
        <v>5.319774712347316</v>
      </c>
    </row>
    <row r="1159" spans="1:23" x14ac:dyDescent="0.25">
      <c r="A1159" s="154">
        <v>40095</v>
      </c>
      <c r="B1159" s="155">
        <v>3163.71</v>
      </c>
      <c r="C1159" s="156">
        <v>10.38</v>
      </c>
      <c r="D1159" s="155">
        <v>2.97</v>
      </c>
      <c r="E1159" s="155">
        <v>10.78</v>
      </c>
      <c r="F1159" s="160"/>
      <c r="G1159" s="160"/>
      <c r="H1159" s="157">
        <f t="shared" si="121"/>
        <v>5.2881879386716735E-2</v>
      </c>
      <c r="I1159" s="157">
        <f t="shared" si="121"/>
        <v>4.8484848484848575E-2</v>
      </c>
      <c r="J1159" s="157">
        <f t="shared" si="121"/>
        <v>5.319148936170226E-2</v>
      </c>
      <c r="K1159" s="157">
        <f t="shared" si="121"/>
        <v>3.1578947368421151E-2</v>
      </c>
      <c r="L1159" s="157" t="e">
        <f t="shared" si="121"/>
        <v>#DIV/0!</v>
      </c>
      <c r="M1159" s="157" t="e">
        <f t="shared" si="121"/>
        <v>#DIV/0!</v>
      </c>
      <c r="N1159" s="158">
        <f t="shared" si="122"/>
        <v>3.2191108985643</v>
      </c>
      <c r="O1159" s="158">
        <f t="shared" si="122"/>
        <v>1.7382775119617322</v>
      </c>
      <c r="P1159" s="158">
        <f t="shared" si="122"/>
        <v>1.4640845070422575</v>
      </c>
      <c r="Q1159" s="158">
        <f t="shared" si="122"/>
        <v>2.3434782608695577</v>
      </c>
      <c r="R1159" s="158" t="e">
        <f t="shared" si="122"/>
        <v>#DIV/0!</v>
      </c>
      <c r="S1159" s="158" t="e">
        <f t="shared" si="122"/>
        <v>#DIV/0!</v>
      </c>
      <c r="T1159" s="159">
        <f t="shared" si="123"/>
        <v>5.5458402798735467</v>
      </c>
      <c r="V1159" s="159">
        <f t="shared" si="124"/>
        <v>3.2191108985643</v>
      </c>
      <c r="W1159" s="159">
        <f t="shared" si="125"/>
        <v>5.5458402798735467</v>
      </c>
    </row>
    <row r="1160" spans="1:23" x14ac:dyDescent="0.25">
      <c r="A1160" s="154">
        <v>40098</v>
      </c>
      <c r="B1160" s="155">
        <v>3151.63</v>
      </c>
      <c r="C1160" s="156">
        <v>10.44</v>
      </c>
      <c r="D1160" s="155">
        <v>2.95</v>
      </c>
      <c r="E1160" s="155">
        <v>10.67</v>
      </c>
      <c r="F1160" s="160"/>
      <c r="G1160" s="160"/>
      <c r="H1160" s="157">
        <f t="shared" si="121"/>
        <v>-3.8183019303286159E-3</v>
      </c>
      <c r="I1160" s="157">
        <f t="shared" si="121"/>
        <v>5.7803468208090791E-3</v>
      </c>
      <c r="J1160" s="157">
        <f t="shared" si="121"/>
        <v>-6.7340067340067034E-3</v>
      </c>
      <c r="K1160" s="157">
        <f t="shared" si="121"/>
        <v>-1.0204081632652962E-2</v>
      </c>
      <c r="L1160" s="157" t="e">
        <f t="shared" si="121"/>
        <v>#DIV/0!</v>
      </c>
      <c r="M1160" s="157" t="e">
        <f t="shared" si="121"/>
        <v>#DIV/0!</v>
      </c>
      <c r="N1160" s="158">
        <f t="shared" si="122"/>
        <v>3.20681936120637</v>
      </c>
      <c r="O1160" s="158">
        <f t="shared" si="122"/>
        <v>1.7483253588516841</v>
      </c>
      <c r="P1160" s="158">
        <f t="shared" si="122"/>
        <v>1.45422535211268</v>
      </c>
      <c r="Q1160" s="158">
        <f t="shared" si="122"/>
        <v>2.3195652173912973</v>
      </c>
      <c r="R1160" s="158" t="e">
        <f t="shared" si="122"/>
        <v>#DIV/0!</v>
      </c>
      <c r="S1160" s="158" t="e">
        <f t="shared" si="122"/>
        <v>#DIV/0!</v>
      </c>
      <c r="T1160" s="159">
        <f t="shared" si="123"/>
        <v>5.522115928355662</v>
      </c>
      <c r="V1160" s="159">
        <f t="shared" si="124"/>
        <v>3.20681936120637</v>
      </c>
      <c r="W1160" s="159">
        <f t="shared" si="125"/>
        <v>5.522115928355662</v>
      </c>
    </row>
    <row r="1161" spans="1:23" x14ac:dyDescent="0.25">
      <c r="A1161" s="154">
        <v>40099</v>
      </c>
      <c r="B1161" s="155">
        <v>3198.52</v>
      </c>
      <c r="C1161" s="156">
        <v>10.71</v>
      </c>
      <c r="D1161" s="155">
        <v>2.98</v>
      </c>
      <c r="E1161" s="155">
        <v>10.74</v>
      </c>
      <c r="F1161" s="160"/>
      <c r="G1161" s="160"/>
      <c r="H1161" s="157">
        <f t="shared" si="121"/>
        <v>1.487801550308876E-2</v>
      </c>
      <c r="I1161" s="157">
        <f t="shared" si="121"/>
        <v>2.5862068965517349E-2</v>
      </c>
      <c r="J1161" s="157">
        <f t="shared" si="121"/>
        <v>1.0169491525423568E-2</v>
      </c>
      <c r="K1161" s="157">
        <f t="shared" si="121"/>
        <v>6.5604498594189486E-3</v>
      </c>
      <c r="L1161" s="157" t="e">
        <f t="shared" si="121"/>
        <v>#DIV/0!</v>
      </c>
      <c r="M1161" s="157" t="e">
        <f t="shared" si="121"/>
        <v>#DIV/0!</v>
      </c>
      <c r="N1161" s="158">
        <f t="shared" si="122"/>
        <v>3.2545304693780035</v>
      </c>
      <c r="O1161" s="158">
        <f t="shared" si="122"/>
        <v>1.7935406698564691</v>
      </c>
      <c r="P1161" s="158">
        <f t="shared" si="122"/>
        <v>1.4690140845070461</v>
      </c>
      <c r="Q1161" s="158">
        <f t="shared" si="122"/>
        <v>2.3347826086956451</v>
      </c>
      <c r="R1161" s="158" t="e">
        <f t="shared" si="122"/>
        <v>#DIV/0!</v>
      </c>
      <c r="S1161" s="158" t="e">
        <f t="shared" si="122"/>
        <v>#DIV/0!</v>
      </c>
      <c r="T1161" s="159">
        <f t="shared" si="123"/>
        <v>5.597337363059161</v>
      </c>
      <c r="V1161" s="159">
        <f t="shared" si="124"/>
        <v>3.2545304693780035</v>
      </c>
      <c r="W1161" s="159">
        <f t="shared" si="125"/>
        <v>5.597337363059161</v>
      </c>
    </row>
    <row r="1162" spans="1:23" x14ac:dyDescent="0.25">
      <c r="A1162" s="154">
        <v>40100</v>
      </c>
      <c r="B1162" s="155">
        <v>3227.4</v>
      </c>
      <c r="C1162" s="156">
        <v>10.61</v>
      </c>
      <c r="D1162" s="155">
        <v>2.99</v>
      </c>
      <c r="E1162" s="155">
        <v>10.78</v>
      </c>
      <c r="F1162" s="160"/>
      <c r="G1162" s="160"/>
      <c r="H1162" s="157">
        <f t="shared" si="121"/>
        <v>9.0291759938971872E-3</v>
      </c>
      <c r="I1162" s="157">
        <f t="shared" si="121"/>
        <v>-9.3370681605976502E-3</v>
      </c>
      <c r="J1162" s="157">
        <f t="shared" si="121"/>
        <v>3.3557046979866278E-3</v>
      </c>
      <c r="K1162" s="157">
        <f t="shared" si="121"/>
        <v>3.7243947858471849E-3</v>
      </c>
      <c r="L1162" s="157" t="e">
        <f t="shared" si="121"/>
        <v>#DIV/0!</v>
      </c>
      <c r="M1162" s="157" t="e">
        <f t="shared" si="121"/>
        <v>#DIV/0!</v>
      </c>
      <c r="N1162" s="158">
        <f t="shared" si="122"/>
        <v>3.2839161977635185</v>
      </c>
      <c r="O1162" s="158">
        <f t="shared" si="122"/>
        <v>1.7767942583732153</v>
      </c>
      <c r="P1162" s="158">
        <f t="shared" si="122"/>
        <v>1.4739436619718349</v>
      </c>
      <c r="Q1162" s="158">
        <f t="shared" si="122"/>
        <v>2.3434782608695577</v>
      </c>
      <c r="R1162" s="158" t="e">
        <f t="shared" si="122"/>
        <v>#DIV/0!</v>
      </c>
      <c r="S1162" s="158" t="e">
        <f t="shared" si="122"/>
        <v>#DIV/0!</v>
      </c>
      <c r="T1162" s="159">
        <f t="shared" si="123"/>
        <v>5.5942161812146072</v>
      </c>
      <c r="V1162" s="159">
        <f t="shared" si="124"/>
        <v>3.2839161977635185</v>
      </c>
      <c r="W1162" s="159">
        <f t="shared" si="125"/>
        <v>5.5942161812146072</v>
      </c>
    </row>
    <row r="1163" spans="1:23" x14ac:dyDescent="0.25">
      <c r="A1163" s="154">
        <v>40101</v>
      </c>
      <c r="B1163" s="155">
        <v>3239.64</v>
      </c>
      <c r="C1163" s="156">
        <v>10.58</v>
      </c>
      <c r="D1163" s="155">
        <v>2.97</v>
      </c>
      <c r="E1163" s="155">
        <v>10.71</v>
      </c>
      <c r="F1163" s="160"/>
      <c r="G1163" s="160"/>
      <c r="H1163" s="157">
        <f t="shared" si="121"/>
        <v>3.7925264919129731E-3</v>
      </c>
      <c r="I1163" s="157">
        <f t="shared" si="121"/>
        <v>-2.827521206408945E-3</v>
      </c>
      <c r="J1163" s="157">
        <f t="shared" si="121"/>
        <v>-6.6889632107023367E-3</v>
      </c>
      <c r="K1163" s="157">
        <f t="shared" si="121"/>
        <v>-6.4935064935063291E-3</v>
      </c>
      <c r="L1163" s="157" t="e">
        <f t="shared" si="121"/>
        <v>#DIV/0!</v>
      </c>
      <c r="M1163" s="157" t="e">
        <f t="shared" si="121"/>
        <v>#DIV/0!</v>
      </c>
      <c r="N1163" s="158">
        <f t="shared" si="122"/>
        <v>3.296370536940759</v>
      </c>
      <c r="O1163" s="158">
        <f t="shared" si="122"/>
        <v>1.7717703349282394</v>
      </c>
      <c r="P1163" s="158">
        <f t="shared" si="122"/>
        <v>1.4640845070422575</v>
      </c>
      <c r="Q1163" s="158">
        <f t="shared" si="122"/>
        <v>2.3282608695652103</v>
      </c>
      <c r="R1163" s="158" t="e">
        <f t="shared" si="122"/>
        <v>#DIV/0!</v>
      </c>
      <c r="S1163" s="158" t="e">
        <f t="shared" si="122"/>
        <v>#DIV/0!</v>
      </c>
      <c r="T1163" s="159">
        <f t="shared" si="123"/>
        <v>5.5641157115357069</v>
      </c>
      <c r="V1163" s="159">
        <f t="shared" si="124"/>
        <v>3.296370536940759</v>
      </c>
      <c r="W1163" s="159">
        <f t="shared" si="125"/>
        <v>5.5641157115357069</v>
      </c>
    </row>
    <row r="1164" spans="1:23" x14ac:dyDescent="0.25">
      <c r="A1164" s="154">
        <v>40102</v>
      </c>
      <c r="B1164" s="155">
        <v>3241.71</v>
      </c>
      <c r="C1164" s="156">
        <v>10.7</v>
      </c>
      <c r="D1164" s="155">
        <v>2.93</v>
      </c>
      <c r="E1164" s="155">
        <v>10.62</v>
      </c>
      <c r="F1164" s="160"/>
      <c r="G1164" s="160"/>
      <c r="H1164" s="157">
        <f t="shared" si="121"/>
        <v>6.3895988443163354E-4</v>
      </c>
      <c r="I1164" s="157">
        <f t="shared" si="121"/>
        <v>1.1342155009451682E-2</v>
      </c>
      <c r="J1164" s="157">
        <f t="shared" si="121"/>
        <v>-1.3468013468013518E-2</v>
      </c>
      <c r="K1164" s="157">
        <f t="shared" si="121"/>
        <v>-8.4033613445380073E-3</v>
      </c>
      <c r="L1164" s="157" t="e">
        <f t="shared" si="121"/>
        <v>#DIV/0!</v>
      </c>
      <c r="M1164" s="157" t="e">
        <f t="shared" si="121"/>
        <v>#DIV/0!</v>
      </c>
      <c r="N1164" s="158">
        <f t="shared" si="122"/>
        <v>3.2984767854780865</v>
      </c>
      <c r="O1164" s="158">
        <f t="shared" si="122"/>
        <v>1.7918660287081436</v>
      </c>
      <c r="P1164" s="158">
        <f t="shared" si="122"/>
        <v>1.4443661971831023</v>
      </c>
      <c r="Q1164" s="158">
        <f t="shared" si="122"/>
        <v>2.3086956521739057</v>
      </c>
      <c r="R1164" s="158" t="e">
        <f t="shared" si="122"/>
        <v>#DIV/0!</v>
      </c>
      <c r="S1164" s="158" t="e">
        <f t="shared" si="122"/>
        <v>#DIV/0!</v>
      </c>
      <c r="T1164" s="159">
        <f t="shared" si="123"/>
        <v>5.5449278780651516</v>
      </c>
      <c r="V1164" s="159">
        <f t="shared" si="124"/>
        <v>3.2984767854780865</v>
      </c>
      <c r="W1164" s="159">
        <f t="shared" si="125"/>
        <v>5.5449278780651516</v>
      </c>
    </row>
    <row r="1165" spans="1:23" x14ac:dyDescent="0.25">
      <c r="A1165" s="154">
        <v>40105</v>
      </c>
      <c r="B1165" s="155">
        <v>3329.16</v>
      </c>
      <c r="C1165" s="156">
        <v>10.7</v>
      </c>
      <c r="D1165" s="155">
        <v>2.94</v>
      </c>
      <c r="E1165" s="155">
        <v>10.77</v>
      </c>
      <c r="F1165" s="160"/>
      <c r="G1165" s="160"/>
      <c r="H1165" s="157">
        <f t="shared" si="121"/>
        <v>2.6976503141860286E-2</v>
      </c>
      <c r="I1165" s="157">
        <f t="shared" si="121"/>
        <v>0</v>
      </c>
      <c r="J1165" s="157">
        <f t="shared" si="121"/>
        <v>3.4129692832762792E-3</v>
      </c>
      <c r="K1165" s="157">
        <f t="shared" si="121"/>
        <v>1.4124293785310771E-2</v>
      </c>
      <c r="L1165" s="157" t="e">
        <f t="shared" si="121"/>
        <v>#DIV/0!</v>
      </c>
      <c r="M1165" s="157" t="e">
        <f t="shared" si="121"/>
        <v>#DIV/0!</v>
      </c>
      <c r="N1165" s="158">
        <f t="shared" si="122"/>
        <v>3.3874581548448894</v>
      </c>
      <c r="O1165" s="158">
        <f t="shared" si="122"/>
        <v>1.7918660287081436</v>
      </c>
      <c r="P1165" s="158">
        <f t="shared" si="122"/>
        <v>1.4492957746478907</v>
      </c>
      <c r="Q1165" s="158">
        <f t="shared" si="122"/>
        <v>2.3413043478260795</v>
      </c>
      <c r="R1165" s="158" t="e">
        <f t="shared" si="122"/>
        <v>#DIV/0!</v>
      </c>
      <c r="S1165" s="158" t="e">
        <f t="shared" si="122"/>
        <v>#DIV/0!</v>
      </c>
      <c r="T1165" s="159">
        <f t="shared" si="123"/>
        <v>5.5824661511821141</v>
      </c>
      <c r="V1165" s="159">
        <f t="shared" si="124"/>
        <v>3.3874581548448894</v>
      </c>
      <c r="W1165" s="159">
        <f t="shared" si="125"/>
        <v>5.5824661511821141</v>
      </c>
    </row>
    <row r="1166" spans="1:23" x14ac:dyDescent="0.25">
      <c r="A1166" s="154">
        <v>40106</v>
      </c>
      <c r="B1166" s="155">
        <v>3377.57</v>
      </c>
      <c r="C1166" s="156">
        <v>11.2</v>
      </c>
      <c r="D1166" s="155">
        <v>3.04</v>
      </c>
      <c r="E1166" s="155">
        <v>10.76</v>
      </c>
      <c r="F1166" s="160"/>
      <c r="G1166" s="160"/>
      <c r="H1166" s="157">
        <f t="shared" si="121"/>
        <v>1.4541205589398087E-2</v>
      </c>
      <c r="I1166" s="157">
        <f t="shared" si="121"/>
        <v>4.6728971962616717E-2</v>
      </c>
      <c r="J1166" s="157">
        <f t="shared" si="121"/>
        <v>3.4013605442176909E-2</v>
      </c>
      <c r="K1166" s="157">
        <f t="shared" si="121"/>
        <v>-9.2850510677811027E-4</v>
      </c>
      <c r="L1166" s="157" t="e">
        <f t="shared" si="121"/>
        <v>#DIV/0!</v>
      </c>
      <c r="M1166" s="157" t="e">
        <f t="shared" si="121"/>
        <v>#DIV/0!</v>
      </c>
      <c r="N1166" s="158">
        <f t="shared" si="122"/>
        <v>3.436715880299972</v>
      </c>
      <c r="O1166" s="158">
        <f t="shared" si="122"/>
        <v>1.8755980861244117</v>
      </c>
      <c r="P1166" s="158">
        <f t="shared" si="122"/>
        <v>1.4985915492957782</v>
      </c>
      <c r="Q1166" s="158">
        <f t="shared" si="122"/>
        <v>2.3391304347826014</v>
      </c>
      <c r="R1166" s="158" t="e">
        <f t="shared" si="122"/>
        <v>#DIV/0!</v>
      </c>
      <c r="S1166" s="158" t="e">
        <f t="shared" si="122"/>
        <v>#DIV/0!</v>
      </c>
      <c r="T1166" s="159">
        <f t="shared" si="123"/>
        <v>5.7133200702027906</v>
      </c>
      <c r="V1166" s="159">
        <f t="shared" si="124"/>
        <v>3.436715880299972</v>
      </c>
      <c r="W1166" s="159">
        <f t="shared" si="125"/>
        <v>5.7133200702027906</v>
      </c>
    </row>
    <row r="1167" spans="1:23" x14ac:dyDescent="0.25">
      <c r="A1167" s="154">
        <v>40107</v>
      </c>
      <c r="B1167" s="155">
        <v>3369.29</v>
      </c>
      <c r="C1167" s="156">
        <v>11.31</v>
      </c>
      <c r="D1167" s="155">
        <v>3.01</v>
      </c>
      <c r="E1167" s="155">
        <v>11.41</v>
      </c>
      <c r="F1167" s="160"/>
      <c r="G1167" s="160"/>
      <c r="H1167" s="157">
        <f t="shared" si="121"/>
        <v>-2.4514665869249663E-3</v>
      </c>
      <c r="I1167" s="157">
        <f t="shared" si="121"/>
        <v>9.8214285714286476E-3</v>
      </c>
      <c r="J1167" s="157">
        <f t="shared" si="121"/>
        <v>-9.8684210526316374E-3</v>
      </c>
      <c r="K1167" s="157">
        <f t="shared" si="121"/>
        <v>6.0408921933085447E-2</v>
      </c>
      <c r="L1167" s="157" t="e">
        <f t="shared" si="121"/>
        <v>#DIV/0!</v>
      </c>
      <c r="M1167" s="157" t="e">
        <f t="shared" si="121"/>
        <v>#DIV/0!</v>
      </c>
      <c r="N1167" s="158">
        <f t="shared" si="122"/>
        <v>3.4282908861506622</v>
      </c>
      <c r="O1167" s="158">
        <f t="shared" si="122"/>
        <v>1.8940191387559908</v>
      </c>
      <c r="P1167" s="158">
        <f t="shared" si="122"/>
        <v>1.4838028169014119</v>
      </c>
      <c r="Q1167" s="158">
        <f t="shared" si="122"/>
        <v>2.4804347826086879</v>
      </c>
      <c r="R1167" s="158" t="e">
        <f t="shared" si="122"/>
        <v>#DIV/0!</v>
      </c>
      <c r="S1167" s="158" t="e">
        <f t="shared" si="122"/>
        <v>#DIV/0!</v>
      </c>
      <c r="T1167" s="159">
        <f t="shared" si="123"/>
        <v>5.8582567382660908</v>
      </c>
      <c r="V1167" s="159">
        <f t="shared" si="124"/>
        <v>3.4282908861506622</v>
      </c>
      <c r="W1167" s="159">
        <f t="shared" si="125"/>
        <v>5.8582567382660908</v>
      </c>
    </row>
    <row r="1168" spans="1:23" x14ac:dyDescent="0.25">
      <c r="A1168" s="154">
        <v>40108</v>
      </c>
      <c r="B1168" s="155">
        <v>3347.32</v>
      </c>
      <c r="C1168" s="156">
        <v>11.35</v>
      </c>
      <c r="D1168" s="155">
        <v>3.09</v>
      </c>
      <c r="E1168" s="155">
        <v>11.39</v>
      </c>
      <c r="F1168" s="160"/>
      <c r="G1168" s="160"/>
      <c r="H1168" s="157">
        <f t="shared" si="121"/>
        <v>-6.520661623071855E-3</v>
      </c>
      <c r="I1168" s="157">
        <f t="shared" si="121"/>
        <v>3.5366931918654476E-3</v>
      </c>
      <c r="J1168" s="157">
        <f t="shared" si="121"/>
        <v>2.6578073089700949E-2</v>
      </c>
      <c r="K1168" s="157">
        <f t="shared" si="121"/>
        <v>-1.7528483786152238E-3</v>
      </c>
      <c r="L1168" s="157" t="e">
        <f t="shared" si="121"/>
        <v>#DIV/0!</v>
      </c>
      <c r="M1168" s="157" t="e">
        <f t="shared" si="121"/>
        <v>#DIV/0!</v>
      </c>
      <c r="N1168" s="158">
        <f t="shared" si="122"/>
        <v>3.4059361613366126</v>
      </c>
      <c r="O1168" s="158">
        <f t="shared" si="122"/>
        <v>1.9007177033492919</v>
      </c>
      <c r="P1168" s="158">
        <f t="shared" si="122"/>
        <v>1.5232394366197217</v>
      </c>
      <c r="Q1168" s="158">
        <f t="shared" si="122"/>
        <v>2.4760869565217316</v>
      </c>
      <c r="R1168" s="158" t="e">
        <f t="shared" si="122"/>
        <v>#DIV/0!</v>
      </c>
      <c r="S1168" s="158" t="e">
        <f t="shared" si="122"/>
        <v>#DIV/0!</v>
      </c>
      <c r="T1168" s="159">
        <f t="shared" si="123"/>
        <v>5.9000440964907455</v>
      </c>
      <c r="V1168" s="159">
        <f t="shared" si="124"/>
        <v>3.4059361613366126</v>
      </c>
      <c r="W1168" s="159">
        <f t="shared" si="125"/>
        <v>5.9000440964907455</v>
      </c>
    </row>
    <row r="1169" spans="1:23" x14ac:dyDescent="0.25">
      <c r="A1169" s="154">
        <v>40109</v>
      </c>
      <c r="B1169" s="155">
        <v>3413.25</v>
      </c>
      <c r="C1169" s="156">
        <v>11.86</v>
      </c>
      <c r="D1169" s="155">
        <v>3.11</v>
      </c>
      <c r="E1169" s="155">
        <v>11.61</v>
      </c>
      <c r="F1169" s="160"/>
      <c r="G1169" s="160"/>
      <c r="H1169" s="157">
        <f t="shared" si="121"/>
        <v>1.9696354098203805E-2</v>
      </c>
      <c r="I1169" s="157">
        <f t="shared" si="121"/>
        <v>4.4933920704845809E-2</v>
      </c>
      <c r="J1169" s="157">
        <f t="shared" si="121"/>
        <v>6.4724919093850364E-3</v>
      </c>
      <c r="K1169" s="157">
        <f t="shared" si="121"/>
        <v>1.9315188762071944E-2</v>
      </c>
      <c r="L1169" s="157" t="e">
        <f t="shared" si="121"/>
        <v>#DIV/0!</v>
      </c>
      <c r="M1169" s="157" t="e">
        <f t="shared" si="121"/>
        <v>#DIV/0!</v>
      </c>
      <c r="N1169" s="158">
        <f t="shared" si="122"/>
        <v>3.4730206860061754</v>
      </c>
      <c r="O1169" s="158">
        <f t="shared" si="122"/>
        <v>1.9861244019138857</v>
      </c>
      <c r="P1169" s="158">
        <f t="shared" si="122"/>
        <v>1.5330985915492992</v>
      </c>
      <c r="Q1169" s="158">
        <f t="shared" si="122"/>
        <v>2.5239130434782533</v>
      </c>
      <c r="R1169" s="158" t="e">
        <f t="shared" si="122"/>
        <v>#DIV/0!</v>
      </c>
      <c r="S1169" s="158" t="e">
        <f t="shared" si="122"/>
        <v>#DIV/0!</v>
      </c>
      <c r="T1169" s="159">
        <f t="shared" si="123"/>
        <v>6.043136036941438</v>
      </c>
      <c r="V1169" s="159">
        <f t="shared" si="124"/>
        <v>3.4730206860061754</v>
      </c>
      <c r="W1169" s="159">
        <f t="shared" si="125"/>
        <v>6.043136036941438</v>
      </c>
    </row>
    <row r="1170" spans="1:23" x14ac:dyDescent="0.25">
      <c r="A1170" s="154">
        <v>40112</v>
      </c>
      <c r="B1170" s="155">
        <v>3414.24</v>
      </c>
      <c r="C1170" s="156">
        <v>12.05</v>
      </c>
      <c r="D1170" s="155">
        <v>3.18</v>
      </c>
      <c r="E1170" s="155">
        <v>11.73</v>
      </c>
      <c r="F1170" s="160"/>
      <c r="G1170" s="160"/>
      <c r="H1170" s="157">
        <f t="shared" si="121"/>
        <v>2.9004614370453652E-4</v>
      </c>
      <c r="I1170" s="157">
        <f t="shared" si="121"/>
        <v>1.6020236087689765E-2</v>
      </c>
      <c r="J1170" s="157">
        <f t="shared" si="121"/>
        <v>2.2508038585209E-2</v>
      </c>
      <c r="K1170" s="157">
        <f t="shared" si="121"/>
        <v>1.0335917312661591E-2</v>
      </c>
      <c r="L1170" s="157" t="e">
        <f t="shared" si="121"/>
        <v>#DIV/0!</v>
      </c>
      <c r="M1170" s="157" t="e">
        <f t="shared" si="121"/>
        <v>#DIV/0!</v>
      </c>
      <c r="N1170" s="158">
        <f t="shared" si="122"/>
        <v>3.4740280222631577</v>
      </c>
      <c r="O1170" s="158">
        <f t="shared" si="122"/>
        <v>2.0179425837320677</v>
      </c>
      <c r="P1170" s="158">
        <f t="shared" si="122"/>
        <v>1.5676056338028204</v>
      </c>
      <c r="Q1170" s="158">
        <f t="shared" si="122"/>
        <v>2.5499999999999927</v>
      </c>
      <c r="R1170" s="158" t="e">
        <f t="shared" si="122"/>
        <v>#DIV/0!</v>
      </c>
      <c r="S1170" s="158" t="e">
        <f t="shared" si="122"/>
        <v>#DIV/0!</v>
      </c>
      <c r="T1170" s="159">
        <f t="shared" si="123"/>
        <v>6.1355482175348808</v>
      </c>
      <c r="V1170" s="159">
        <f t="shared" si="124"/>
        <v>3.4740280222631577</v>
      </c>
      <c r="W1170" s="159">
        <f t="shared" si="125"/>
        <v>6.1355482175348808</v>
      </c>
    </row>
    <row r="1171" spans="1:23" x14ac:dyDescent="0.25">
      <c r="A1171" s="154">
        <v>40113</v>
      </c>
      <c r="B1171" s="155">
        <v>3314.72</v>
      </c>
      <c r="C1171" s="156">
        <v>11.85</v>
      </c>
      <c r="D1171" s="155">
        <v>3.13</v>
      </c>
      <c r="E1171" s="155">
        <v>11.36</v>
      </c>
      <c r="F1171" s="160"/>
      <c r="G1171" s="160"/>
      <c r="H1171" s="157">
        <f t="shared" si="121"/>
        <v>-2.9148507427714465E-2</v>
      </c>
      <c r="I1171" s="157">
        <f t="shared" si="121"/>
        <v>-1.6597510373444035E-2</v>
      </c>
      <c r="J1171" s="157">
        <f t="shared" si="121"/>
        <v>-1.572327044025168E-2</v>
      </c>
      <c r="K1171" s="157">
        <f t="shared" si="121"/>
        <v>-3.1543052003410121E-2</v>
      </c>
      <c r="L1171" s="157" t="e">
        <f t="shared" si="121"/>
        <v>#DIV/0!</v>
      </c>
      <c r="M1171" s="157" t="e">
        <f t="shared" si="121"/>
        <v>#DIV/0!</v>
      </c>
      <c r="N1171" s="158">
        <f t="shared" si="122"/>
        <v>3.3727652906521319</v>
      </c>
      <c r="O1171" s="158">
        <f t="shared" si="122"/>
        <v>1.9844497607655602</v>
      </c>
      <c r="P1171" s="158">
        <f t="shared" si="122"/>
        <v>1.5429577464788764</v>
      </c>
      <c r="Q1171" s="158">
        <f t="shared" si="122"/>
        <v>2.4695652173912972</v>
      </c>
      <c r="R1171" s="158" t="e">
        <f t="shared" si="122"/>
        <v>#DIV/0!</v>
      </c>
      <c r="S1171" s="158" t="e">
        <f t="shared" si="122"/>
        <v>#DIV/0!</v>
      </c>
      <c r="T1171" s="159">
        <f t="shared" si="123"/>
        <v>5.9969727246357341</v>
      </c>
      <c r="V1171" s="159">
        <f t="shared" si="124"/>
        <v>3.3727652906521319</v>
      </c>
      <c r="W1171" s="159">
        <f t="shared" si="125"/>
        <v>5.9969727246357341</v>
      </c>
    </row>
    <row r="1172" spans="1:23" x14ac:dyDescent="0.25">
      <c r="A1172" s="154">
        <v>40114</v>
      </c>
      <c r="B1172" s="155">
        <v>3329.33</v>
      </c>
      <c r="C1172" s="156">
        <v>11.72</v>
      </c>
      <c r="D1172" s="155">
        <v>3.18</v>
      </c>
      <c r="E1172" s="155">
        <v>11.52</v>
      </c>
      <c r="F1172" s="160"/>
      <c r="G1172" s="160"/>
      <c r="H1172" s="157">
        <f t="shared" si="121"/>
        <v>4.4076121059999362E-3</v>
      </c>
      <c r="I1172" s="157">
        <f t="shared" si="121"/>
        <v>-1.0970464135021007E-2</v>
      </c>
      <c r="J1172" s="157">
        <f t="shared" si="121"/>
        <v>1.5974440894568787E-2</v>
      </c>
      <c r="K1172" s="157">
        <f t="shared" si="121"/>
        <v>1.4084507042253502E-2</v>
      </c>
      <c r="L1172" s="157" t="e">
        <f t="shared" si="121"/>
        <v>#DIV/0!</v>
      </c>
      <c r="M1172" s="157" t="e">
        <f t="shared" si="121"/>
        <v>#DIV/0!</v>
      </c>
      <c r="N1172" s="158">
        <f t="shared" si="122"/>
        <v>3.3876311317779066</v>
      </c>
      <c r="O1172" s="158">
        <f t="shared" si="122"/>
        <v>1.9626794258373306</v>
      </c>
      <c r="P1172" s="158">
        <f t="shared" si="122"/>
        <v>1.5676056338028204</v>
      </c>
      <c r="Q1172" s="158">
        <f t="shared" si="122"/>
        <v>2.5043478260869492</v>
      </c>
      <c r="R1172" s="158" t="e">
        <f t="shared" si="122"/>
        <v>#DIV/0!</v>
      </c>
      <c r="S1172" s="158" t="e">
        <f t="shared" si="122"/>
        <v>#DIV/0!</v>
      </c>
      <c r="T1172" s="159">
        <f t="shared" si="123"/>
        <v>6.0346328857270999</v>
      </c>
      <c r="V1172" s="159">
        <f t="shared" si="124"/>
        <v>3.3876311317779066</v>
      </c>
      <c r="W1172" s="159">
        <f t="shared" si="125"/>
        <v>6.0346328857270999</v>
      </c>
    </row>
    <row r="1173" spans="1:23" x14ac:dyDescent="0.25">
      <c r="A1173" s="154">
        <v>40115</v>
      </c>
      <c r="B1173" s="155">
        <v>3247.05</v>
      </c>
      <c r="C1173" s="156">
        <v>11.42</v>
      </c>
      <c r="D1173" s="155">
        <v>3.17</v>
      </c>
      <c r="E1173" s="155">
        <v>11.64</v>
      </c>
      <c r="F1173" s="160"/>
      <c r="G1173" s="160"/>
      <c r="H1173" s="157">
        <f t="shared" si="121"/>
        <v>-2.4713681131038334E-2</v>
      </c>
      <c r="I1173" s="157">
        <f t="shared" si="121"/>
        <v>-2.5597269624573427E-2</v>
      </c>
      <c r="J1173" s="157">
        <f t="shared" si="121"/>
        <v>-3.1446540880504248E-3</v>
      </c>
      <c r="K1173" s="157">
        <f t="shared" ref="K1173:M1236" si="126">E1173/E1172-1</f>
        <v>1.0416666666666741E-2</v>
      </c>
      <c r="L1173" s="157" t="e">
        <f t="shared" si="126"/>
        <v>#DIV/0!</v>
      </c>
      <c r="M1173" s="157" t="e">
        <f t="shared" si="126"/>
        <v>#DIV/0!</v>
      </c>
      <c r="N1173" s="158">
        <f t="shared" si="122"/>
        <v>3.3039102961975688</v>
      </c>
      <c r="O1173" s="158">
        <f t="shared" si="122"/>
        <v>1.9124401913875695</v>
      </c>
      <c r="P1173" s="158">
        <f t="shared" si="122"/>
        <v>1.5626760563380315</v>
      </c>
      <c r="Q1173" s="158">
        <f t="shared" ref="Q1173:S1236" si="127">Q1172*(1+K1173)</f>
        <v>2.5304347826086886</v>
      </c>
      <c r="R1173" s="158" t="e">
        <f t="shared" si="127"/>
        <v>#DIV/0!</v>
      </c>
      <c r="S1173" s="158" t="e">
        <f t="shared" si="127"/>
        <v>#DIV/0!</v>
      </c>
      <c r="T1173" s="159">
        <f t="shared" si="123"/>
        <v>6.0055510303342894</v>
      </c>
      <c r="V1173" s="159">
        <f t="shared" si="124"/>
        <v>3.3039102961975688</v>
      </c>
      <c r="W1173" s="159">
        <f t="shared" si="125"/>
        <v>6.0055510303342894</v>
      </c>
    </row>
    <row r="1174" spans="1:23" x14ac:dyDescent="0.25">
      <c r="A1174" s="154">
        <v>40116</v>
      </c>
      <c r="B1174" s="155">
        <v>3280.37</v>
      </c>
      <c r="C1174" s="156">
        <v>11.9</v>
      </c>
      <c r="D1174" s="155">
        <v>3.33</v>
      </c>
      <c r="E1174" s="155">
        <v>11.8</v>
      </c>
      <c r="F1174" s="160"/>
      <c r="G1174" s="160"/>
      <c r="H1174" s="157">
        <f t="shared" ref="H1174:M1237" si="128">B1174/B1173-1</f>
        <v>1.0261622087741173E-2</v>
      </c>
      <c r="I1174" s="157">
        <f t="shared" si="128"/>
        <v>4.2031523642731994E-2</v>
      </c>
      <c r="J1174" s="157">
        <f t="shared" si="128"/>
        <v>5.0473186119873947E-2</v>
      </c>
      <c r="K1174" s="157">
        <f t="shared" si="126"/>
        <v>1.3745704467353903E-2</v>
      </c>
      <c r="L1174" s="157" t="e">
        <f t="shared" si="126"/>
        <v>#DIV/0!</v>
      </c>
      <c r="M1174" s="157" t="e">
        <f t="shared" si="126"/>
        <v>#DIV/0!</v>
      </c>
      <c r="N1174" s="158">
        <f t="shared" ref="N1174:S1237" si="129">N1173*(1+H1174)</f>
        <v>3.3378137750689452</v>
      </c>
      <c r="O1174" s="158">
        <f t="shared" si="129"/>
        <v>1.992822966507187</v>
      </c>
      <c r="P1174" s="158">
        <f t="shared" si="129"/>
        <v>1.6415492957746516</v>
      </c>
      <c r="Q1174" s="158">
        <f t="shared" si="127"/>
        <v>2.5652173913043406</v>
      </c>
      <c r="R1174" s="158" t="e">
        <f t="shared" si="127"/>
        <v>#DIV/0!</v>
      </c>
      <c r="S1174" s="158" t="e">
        <f t="shared" si="127"/>
        <v>#DIV/0!</v>
      </c>
      <c r="T1174" s="159">
        <f t="shared" si="123"/>
        <v>6.1995896535861794</v>
      </c>
      <c r="V1174" s="159">
        <f t="shared" si="124"/>
        <v>3.3378137750689452</v>
      </c>
      <c r="W1174" s="159">
        <f t="shared" si="125"/>
        <v>6.1995896535861794</v>
      </c>
    </row>
    <row r="1175" spans="1:23" x14ac:dyDescent="0.25">
      <c r="A1175" s="154">
        <v>40119</v>
      </c>
      <c r="B1175" s="155">
        <v>3392.8</v>
      </c>
      <c r="C1175" s="156">
        <v>12.51</v>
      </c>
      <c r="D1175" s="155">
        <v>3.49</v>
      </c>
      <c r="E1175" s="155">
        <v>12.65</v>
      </c>
      <c r="F1175" s="160"/>
      <c r="G1175" s="160"/>
      <c r="H1175" s="157">
        <f t="shared" si="128"/>
        <v>3.4273572798190433E-2</v>
      </c>
      <c r="I1175" s="157">
        <f t="shared" si="128"/>
        <v>5.1260504201680712E-2</v>
      </c>
      <c r="J1175" s="157">
        <f t="shared" si="128"/>
        <v>4.8048048048048075E-2</v>
      </c>
      <c r="K1175" s="157">
        <f t="shared" si="126"/>
        <v>7.2033898305084776E-2</v>
      </c>
      <c r="L1175" s="157" t="e">
        <f t="shared" si="126"/>
        <v>#DIV/0!</v>
      </c>
      <c r="M1175" s="157" t="e">
        <f t="shared" si="126"/>
        <v>#DIV/0!</v>
      </c>
      <c r="N1175" s="158">
        <f t="shared" si="129"/>
        <v>3.4522125784755735</v>
      </c>
      <c r="O1175" s="158">
        <f t="shared" si="129"/>
        <v>2.0949760765550347</v>
      </c>
      <c r="P1175" s="158">
        <f t="shared" si="129"/>
        <v>1.7204225352112714</v>
      </c>
      <c r="Q1175" s="158">
        <f t="shared" si="127"/>
        <v>2.7499999999999925</v>
      </c>
      <c r="R1175" s="158" t="e">
        <f t="shared" si="127"/>
        <v>#DIV/0!</v>
      </c>
      <c r="S1175" s="158" t="e">
        <f t="shared" si="127"/>
        <v>#DIV/0!</v>
      </c>
      <c r="T1175" s="159">
        <f t="shared" si="123"/>
        <v>6.5653986117662981</v>
      </c>
      <c r="V1175" s="159">
        <f t="shared" si="124"/>
        <v>3.4522125784755735</v>
      </c>
      <c r="W1175" s="159">
        <f t="shared" si="125"/>
        <v>6.5653986117662981</v>
      </c>
    </row>
    <row r="1176" spans="1:23" x14ac:dyDescent="0.25">
      <c r="A1176" s="154">
        <v>40120</v>
      </c>
      <c r="B1176" s="155">
        <v>3435.43</v>
      </c>
      <c r="C1176" s="156">
        <v>12.59</v>
      </c>
      <c r="D1176" s="155">
        <v>3.56</v>
      </c>
      <c r="E1176" s="155">
        <v>12.82</v>
      </c>
      <c r="F1176" s="160"/>
      <c r="G1176" s="160"/>
      <c r="H1176" s="157">
        <f t="shared" si="128"/>
        <v>1.2564843197359066E-2</v>
      </c>
      <c r="I1176" s="157">
        <f t="shared" si="128"/>
        <v>6.3948840927259276E-3</v>
      </c>
      <c r="J1176" s="157">
        <f t="shared" si="128"/>
        <v>2.005730659025784E-2</v>
      </c>
      <c r="K1176" s="157">
        <f t="shared" si="126"/>
        <v>1.3438735177865535E-2</v>
      </c>
      <c r="L1176" s="157" t="e">
        <f t="shared" si="126"/>
        <v>#DIV/0!</v>
      </c>
      <c r="M1176" s="157" t="e">
        <f t="shared" si="126"/>
        <v>#DIV/0!</v>
      </c>
      <c r="N1176" s="158">
        <f t="shared" si="129"/>
        <v>3.4955890882080696</v>
      </c>
      <c r="O1176" s="158">
        <f t="shared" si="129"/>
        <v>2.1083732057416378</v>
      </c>
      <c r="P1176" s="158">
        <f t="shared" si="129"/>
        <v>1.7549295774647926</v>
      </c>
      <c r="Q1176" s="158">
        <f t="shared" si="127"/>
        <v>2.7869565217391226</v>
      </c>
      <c r="R1176" s="158" t="e">
        <f t="shared" si="127"/>
        <v>#DIV/0!</v>
      </c>
      <c r="S1176" s="158" t="e">
        <f t="shared" si="127"/>
        <v>#DIV/0!</v>
      </c>
      <c r="T1176" s="159">
        <f t="shared" si="123"/>
        <v>6.6502593049455534</v>
      </c>
      <c r="V1176" s="159">
        <f t="shared" si="124"/>
        <v>3.4955890882080696</v>
      </c>
      <c r="W1176" s="159">
        <f t="shared" si="125"/>
        <v>6.6502593049455534</v>
      </c>
    </row>
    <row r="1177" spans="1:23" x14ac:dyDescent="0.25">
      <c r="A1177" s="154">
        <v>40121</v>
      </c>
      <c r="B1177" s="155">
        <v>3453.89</v>
      </c>
      <c r="C1177" s="156">
        <v>12.66</v>
      </c>
      <c r="D1177" s="155">
        <v>3.59</v>
      </c>
      <c r="E1177" s="155">
        <v>12.61</v>
      </c>
      <c r="F1177" s="160"/>
      <c r="G1177" s="160"/>
      <c r="H1177" s="157">
        <f t="shared" si="128"/>
        <v>5.3734175925574945E-3</v>
      </c>
      <c r="I1177" s="157">
        <f t="shared" si="128"/>
        <v>5.5599682287530428E-3</v>
      </c>
      <c r="J1177" s="157">
        <f t="shared" si="128"/>
        <v>8.4269662921347965E-3</v>
      </c>
      <c r="K1177" s="157">
        <f t="shared" si="126"/>
        <v>-1.6380655226209129E-2</v>
      </c>
      <c r="L1177" s="157" t="e">
        <f t="shared" si="126"/>
        <v>#DIV/0!</v>
      </c>
      <c r="M1177" s="157" t="e">
        <f t="shared" si="126"/>
        <v>#DIV/0!</v>
      </c>
      <c r="N1177" s="158">
        <f t="shared" si="129"/>
        <v>3.514372348110999</v>
      </c>
      <c r="O1177" s="158">
        <f t="shared" si="129"/>
        <v>2.1200956937799154</v>
      </c>
      <c r="P1177" s="158">
        <f t="shared" si="129"/>
        <v>1.7697183098591587</v>
      </c>
      <c r="Q1177" s="158">
        <f t="shared" si="127"/>
        <v>2.741304347826079</v>
      </c>
      <c r="R1177" s="158" t="e">
        <f t="shared" si="127"/>
        <v>#DIV/0!</v>
      </c>
      <c r="S1177" s="158" t="e">
        <f t="shared" si="127"/>
        <v>#DIV/0!</v>
      </c>
      <c r="T1177" s="159">
        <f t="shared" si="123"/>
        <v>6.6311183514651528</v>
      </c>
      <c r="V1177" s="159">
        <f t="shared" si="124"/>
        <v>3.514372348110999</v>
      </c>
      <c r="W1177" s="159">
        <f t="shared" si="125"/>
        <v>6.6311183514651528</v>
      </c>
    </row>
    <row r="1178" spans="1:23" x14ac:dyDescent="0.25">
      <c r="A1178" s="154">
        <v>40122</v>
      </c>
      <c r="B1178" s="155">
        <v>3464.32</v>
      </c>
      <c r="C1178" s="156">
        <v>12.6</v>
      </c>
      <c r="D1178" s="155">
        <v>3.61</v>
      </c>
      <c r="E1178" s="155">
        <v>12.77</v>
      </c>
      <c r="F1178" s="160"/>
      <c r="G1178" s="160"/>
      <c r="H1178" s="157">
        <f t="shared" si="128"/>
        <v>3.0197834904992504E-3</v>
      </c>
      <c r="I1178" s="157">
        <f t="shared" si="128"/>
        <v>-4.7393364928910442E-3</v>
      </c>
      <c r="J1178" s="157">
        <f t="shared" si="128"/>
        <v>5.5710306406684396E-3</v>
      </c>
      <c r="K1178" s="157">
        <f t="shared" si="126"/>
        <v>1.2688342585249757E-2</v>
      </c>
      <c r="L1178" s="157" t="e">
        <f t="shared" si="126"/>
        <v>#DIV/0!</v>
      </c>
      <c r="M1178" s="157" t="e">
        <f t="shared" si="126"/>
        <v>#DIV/0!</v>
      </c>
      <c r="N1178" s="158">
        <f t="shared" si="129"/>
        <v>3.5249849917072917</v>
      </c>
      <c r="O1178" s="158">
        <f t="shared" si="129"/>
        <v>2.1100478468899628</v>
      </c>
      <c r="P1178" s="158">
        <f t="shared" si="129"/>
        <v>1.7795774647887359</v>
      </c>
      <c r="Q1178" s="158">
        <f t="shared" si="127"/>
        <v>2.776086956521731</v>
      </c>
      <c r="R1178" s="158" t="e">
        <f t="shared" si="127"/>
        <v>#DIV/0!</v>
      </c>
      <c r="S1178" s="158" t="e">
        <f t="shared" si="127"/>
        <v>#DIV/0!</v>
      </c>
      <c r="T1178" s="159">
        <f t="shared" si="123"/>
        <v>6.6657122682004299</v>
      </c>
      <c r="V1178" s="159">
        <f t="shared" si="124"/>
        <v>3.5249849917072917</v>
      </c>
      <c r="W1178" s="159">
        <f t="shared" si="125"/>
        <v>6.6657122682004299</v>
      </c>
    </row>
    <row r="1179" spans="1:23" x14ac:dyDescent="0.25">
      <c r="A1179" s="154">
        <v>40123</v>
      </c>
      <c r="B1179" s="155">
        <v>3483.02</v>
      </c>
      <c r="C1179" s="156">
        <v>12.61</v>
      </c>
      <c r="D1179" s="155">
        <v>3.59</v>
      </c>
      <c r="E1179" s="155">
        <v>12.68</v>
      </c>
      <c r="F1179" s="160"/>
      <c r="G1179" s="160"/>
      <c r="H1179" s="157">
        <f t="shared" si="128"/>
        <v>5.3978847219655623E-3</v>
      </c>
      <c r="I1179" s="157">
        <f t="shared" si="128"/>
        <v>7.9365079365079083E-4</v>
      </c>
      <c r="J1179" s="157">
        <f t="shared" si="128"/>
        <v>-5.5401662049862077E-3</v>
      </c>
      <c r="K1179" s="157">
        <f t="shared" si="126"/>
        <v>-7.0477682067344727E-3</v>
      </c>
      <c r="L1179" s="157" t="e">
        <f t="shared" si="126"/>
        <v>#DIV/0!</v>
      </c>
      <c r="M1179" s="157" t="e">
        <f t="shared" si="126"/>
        <v>#DIV/0!</v>
      </c>
      <c r="N1179" s="158">
        <f t="shared" si="129"/>
        <v>3.5440124543391862</v>
      </c>
      <c r="O1179" s="158">
        <f t="shared" si="129"/>
        <v>2.1117224880382883</v>
      </c>
      <c r="P1179" s="158">
        <f t="shared" si="129"/>
        <v>1.7697183098591582</v>
      </c>
      <c r="Q1179" s="158">
        <f t="shared" si="127"/>
        <v>2.7565217391304269</v>
      </c>
      <c r="R1179" s="158" t="e">
        <f t="shared" si="127"/>
        <v>#DIV/0!</v>
      </c>
      <c r="S1179" s="158" t="e">
        <f t="shared" si="127"/>
        <v>#DIV/0!</v>
      </c>
      <c r="T1179" s="159">
        <f t="shared" si="123"/>
        <v>6.6379625370278728</v>
      </c>
      <c r="V1179" s="159">
        <f t="shared" si="124"/>
        <v>3.5440124543391862</v>
      </c>
      <c r="W1179" s="159">
        <f t="shared" si="125"/>
        <v>6.6379625370278728</v>
      </c>
    </row>
    <row r="1180" spans="1:23" x14ac:dyDescent="0.25">
      <c r="A1180" s="154">
        <v>40126</v>
      </c>
      <c r="B1180" s="155">
        <v>3495.79</v>
      </c>
      <c r="C1180" s="156">
        <v>12.49</v>
      </c>
      <c r="D1180" s="155">
        <v>3.55</v>
      </c>
      <c r="E1180" s="155">
        <v>12.41</v>
      </c>
      <c r="F1180" s="160"/>
      <c r="G1180" s="160"/>
      <c r="H1180" s="157">
        <f t="shared" si="128"/>
        <v>3.6663585049756531E-3</v>
      </c>
      <c r="I1180" s="157">
        <f t="shared" si="128"/>
        <v>-9.5162569389373175E-3</v>
      </c>
      <c r="J1180" s="157">
        <f t="shared" si="128"/>
        <v>-1.1142061281337101E-2</v>
      </c>
      <c r="K1180" s="157">
        <f t="shared" si="126"/>
        <v>-2.1293375394321745E-2</v>
      </c>
      <c r="L1180" s="157" t="e">
        <f t="shared" si="126"/>
        <v>#DIV/0!</v>
      </c>
      <c r="M1180" s="157" t="e">
        <f t="shared" si="126"/>
        <v>#DIV/0!</v>
      </c>
      <c r="N1180" s="158">
        <f t="shared" si="129"/>
        <v>3.5570060745428922</v>
      </c>
      <c r="O1180" s="158">
        <f t="shared" si="129"/>
        <v>2.0916267942583842</v>
      </c>
      <c r="P1180" s="158">
        <f t="shared" si="129"/>
        <v>1.7500000000000031</v>
      </c>
      <c r="Q1180" s="158">
        <f t="shared" si="127"/>
        <v>2.697826086956514</v>
      </c>
      <c r="R1180" s="158" t="e">
        <f t="shared" si="127"/>
        <v>#DIV/0!</v>
      </c>
      <c r="S1180" s="158" t="e">
        <f t="shared" si="127"/>
        <v>#DIV/0!</v>
      </c>
      <c r="T1180" s="159">
        <f t="shared" si="123"/>
        <v>6.5394528812149009</v>
      </c>
      <c r="V1180" s="159">
        <f t="shared" si="124"/>
        <v>3.5570060745428922</v>
      </c>
      <c r="W1180" s="159">
        <f t="shared" si="125"/>
        <v>6.5394528812149009</v>
      </c>
    </row>
    <row r="1181" spans="1:23" x14ac:dyDescent="0.25">
      <c r="A1181" s="154">
        <v>40127</v>
      </c>
      <c r="B1181" s="155">
        <v>3503.78</v>
      </c>
      <c r="C1181" s="156">
        <v>12.51</v>
      </c>
      <c r="D1181" s="155">
        <v>3.73</v>
      </c>
      <c r="E1181" s="155">
        <v>13.01</v>
      </c>
      <c r="F1181" s="160"/>
      <c r="G1181" s="160"/>
      <c r="H1181" s="157">
        <f t="shared" si="128"/>
        <v>2.2856064008422994E-3</v>
      </c>
      <c r="I1181" s="157">
        <f t="shared" si="128"/>
        <v>1.6012810248198228E-3</v>
      </c>
      <c r="J1181" s="157">
        <f t="shared" si="128"/>
        <v>5.0704225352112831E-2</v>
      </c>
      <c r="K1181" s="157">
        <f t="shared" si="126"/>
        <v>4.8348106365833976E-2</v>
      </c>
      <c r="L1181" s="157" t="e">
        <f t="shared" si="126"/>
        <v>#DIV/0!</v>
      </c>
      <c r="M1181" s="157" t="e">
        <f t="shared" si="126"/>
        <v>#DIV/0!</v>
      </c>
      <c r="N1181" s="158">
        <f t="shared" si="129"/>
        <v>3.5651359903947024</v>
      </c>
      <c r="O1181" s="158">
        <f t="shared" si="129"/>
        <v>2.0949760765550347</v>
      </c>
      <c r="P1181" s="158">
        <f t="shared" si="129"/>
        <v>1.8387323943662006</v>
      </c>
      <c r="Q1181" s="158">
        <f t="shared" si="127"/>
        <v>2.8282608695652094</v>
      </c>
      <c r="R1181" s="158" t="e">
        <f t="shared" si="127"/>
        <v>#DIV/0!</v>
      </c>
      <c r="S1181" s="158" t="e">
        <f t="shared" si="127"/>
        <v>#DIV/0!</v>
      </c>
      <c r="T1181" s="159">
        <f t="shared" si="123"/>
        <v>6.7619693404864449</v>
      </c>
      <c r="V1181" s="159">
        <f t="shared" si="124"/>
        <v>3.5651359903947024</v>
      </c>
      <c r="W1181" s="159">
        <f t="shared" si="125"/>
        <v>6.7619693404864449</v>
      </c>
    </row>
    <row r="1182" spans="1:23" x14ac:dyDescent="0.25">
      <c r="A1182" s="154">
        <v>40128</v>
      </c>
      <c r="B1182" s="155">
        <v>3495.67</v>
      </c>
      <c r="C1182" s="156">
        <v>12.25</v>
      </c>
      <c r="D1182" s="155">
        <v>3.87</v>
      </c>
      <c r="E1182" s="155">
        <v>12.97</v>
      </c>
      <c r="F1182" s="160"/>
      <c r="G1182" s="160"/>
      <c r="H1182" s="157">
        <f t="shared" si="128"/>
        <v>-2.3146430426568276E-3</v>
      </c>
      <c r="I1182" s="157">
        <f t="shared" si="128"/>
        <v>-2.0783373301358932E-2</v>
      </c>
      <c r="J1182" s="157">
        <f t="shared" si="128"/>
        <v>3.7533512064343189E-2</v>
      </c>
      <c r="K1182" s="157">
        <f t="shared" si="126"/>
        <v>-3.0745580322828481E-3</v>
      </c>
      <c r="L1182" s="157" t="e">
        <f t="shared" si="126"/>
        <v>#DIV/0!</v>
      </c>
      <c r="M1182" s="157" t="e">
        <f t="shared" si="126"/>
        <v>#DIV/0!</v>
      </c>
      <c r="N1182" s="158">
        <f t="shared" si="129"/>
        <v>3.5568839731784099</v>
      </c>
      <c r="O1182" s="158">
        <f t="shared" si="129"/>
        <v>2.0514354066985749</v>
      </c>
      <c r="P1182" s="158">
        <f t="shared" si="129"/>
        <v>1.907746478873243</v>
      </c>
      <c r="Q1182" s="158">
        <f t="shared" si="127"/>
        <v>2.8195652173912964</v>
      </c>
      <c r="R1182" s="158" t="e">
        <f t="shared" si="127"/>
        <v>#DIV/0!</v>
      </c>
      <c r="S1182" s="158" t="e">
        <f t="shared" si="127"/>
        <v>#DIV/0!</v>
      </c>
      <c r="T1182" s="159">
        <f t="shared" si="123"/>
        <v>6.7787471029631146</v>
      </c>
      <c r="V1182" s="159">
        <f t="shared" si="124"/>
        <v>3.5568839731784099</v>
      </c>
      <c r="W1182" s="159">
        <f t="shared" si="125"/>
        <v>6.7787471029631146</v>
      </c>
    </row>
    <row r="1183" spans="1:23" x14ac:dyDescent="0.25">
      <c r="A1183" s="154">
        <v>40129</v>
      </c>
      <c r="B1183" s="155">
        <v>3499.99</v>
      </c>
      <c r="C1183" s="156">
        <v>12.12</v>
      </c>
      <c r="D1183" s="155">
        <v>3.84</v>
      </c>
      <c r="E1183" s="155">
        <v>13.19</v>
      </c>
      <c r="F1183" s="160"/>
      <c r="G1183" s="160"/>
      <c r="H1183" s="157">
        <f t="shared" si="128"/>
        <v>1.2358145934827647E-3</v>
      </c>
      <c r="I1183" s="157">
        <f t="shared" si="128"/>
        <v>-1.06122448979592E-2</v>
      </c>
      <c r="J1183" s="157">
        <f t="shared" si="128"/>
        <v>-7.7519379844961378E-3</v>
      </c>
      <c r="K1183" s="157">
        <f t="shared" si="126"/>
        <v>1.6962220508866421E-2</v>
      </c>
      <c r="L1183" s="157" t="e">
        <f t="shared" si="126"/>
        <v>#DIV/0!</v>
      </c>
      <c r="M1183" s="157" t="e">
        <f t="shared" si="126"/>
        <v>#DIV/0!</v>
      </c>
      <c r="N1183" s="158">
        <f t="shared" si="129"/>
        <v>3.5612796222997889</v>
      </c>
      <c r="O1183" s="158">
        <f t="shared" si="129"/>
        <v>2.0296650717703453</v>
      </c>
      <c r="P1183" s="158">
        <f t="shared" si="129"/>
        <v>1.8929577464788767</v>
      </c>
      <c r="Q1183" s="158">
        <f t="shared" si="127"/>
        <v>2.8673913043478176</v>
      </c>
      <c r="R1183" s="158" t="e">
        <f t="shared" si="127"/>
        <v>#DIV/0!</v>
      </c>
      <c r="S1183" s="158" t="e">
        <f t="shared" si="127"/>
        <v>#DIV/0!</v>
      </c>
      <c r="T1183" s="159">
        <f t="shared" si="123"/>
        <v>6.7900141225970394</v>
      </c>
      <c r="V1183" s="159">
        <f t="shared" si="124"/>
        <v>3.5612796222997889</v>
      </c>
      <c r="W1183" s="159">
        <f t="shared" si="125"/>
        <v>6.7900141225970394</v>
      </c>
    </row>
    <row r="1184" spans="1:23" x14ac:dyDescent="0.25">
      <c r="A1184" s="154">
        <v>40130</v>
      </c>
      <c r="B1184" s="155">
        <v>3518.72</v>
      </c>
      <c r="C1184" s="156">
        <v>12.29</v>
      </c>
      <c r="D1184" s="155">
        <v>4.01</v>
      </c>
      <c r="E1184" s="155">
        <v>12.94</v>
      </c>
      <c r="F1184" s="160"/>
      <c r="G1184" s="160"/>
      <c r="H1184" s="157">
        <f t="shared" si="128"/>
        <v>5.3514438612682902E-3</v>
      </c>
      <c r="I1184" s="157">
        <f t="shared" si="128"/>
        <v>1.4026402640264113E-2</v>
      </c>
      <c r="J1184" s="157">
        <f t="shared" si="128"/>
        <v>4.4270833333333259E-2</v>
      </c>
      <c r="K1184" s="157">
        <f t="shared" si="126"/>
        <v>-1.8953752843062888E-2</v>
      </c>
      <c r="L1184" s="157" t="e">
        <f t="shared" si="126"/>
        <v>#DIV/0!</v>
      </c>
      <c r="M1184" s="157" t="e">
        <f t="shared" si="126"/>
        <v>#DIV/0!</v>
      </c>
      <c r="N1184" s="158">
        <f t="shared" si="129"/>
        <v>3.5803376102728048</v>
      </c>
      <c r="O1184" s="158">
        <f t="shared" si="129"/>
        <v>2.0581339712918769</v>
      </c>
      <c r="P1184" s="158">
        <f t="shared" si="129"/>
        <v>1.9767605633802852</v>
      </c>
      <c r="Q1184" s="158">
        <f t="shared" si="127"/>
        <v>2.8130434782608615</v>
      </c>
      <c r="R1184" s="158" t="e">
        <f t="shared" si="127"/>
        <v>#DIV/0!</v>
      </c>
      <c r="S1184" s="158" t="e">
        <f t="shared" si="127"/>
        <v>#DIV/0!</v>
      </c>
      <c r="T1184" s="159">
        <f t="shared" si="123"/>
        <v>6.8479380129330236</v>
      </c>
      <c r="V1184" s="159">
        <f t="shared" si="124"/>
        <v>3.5803376102728048</v>
      </c>
      <c r="W1184" s="159">
        <f t="shared" si="125"/>
        <v>6.8479380129330236</v>
      </c>
    </row>
    <row r="1185" spans="1:23" x14ac:dyDescent="0.25">
      <c r="A1185" s="154">
        <v>40133</v>
      </c>
      <c r="B1185" s="155">
        <v>3625.8</v>
      </c>
      <c r="C1185" s="156">
        <v>12.62</v>
      </c>
      <c r="D1185" s="155">
        <v>4.03</v>
      </c>
      <c r="E1185" s="155">
        <v>13.01</v>
      </c>
      <c r="F1185" s="160"/>
      <c r="G1185" s="160"/>
      <c r="H1185" s="157">
        <f t="shared" si="128"/>
        <v>3.0431520552928415E-2</v>
      </c>
      <c r="I1185" s="157">
        <f t="shared" si="128"/>
        <v>2.6851098454027778E-2</v>
      </c>
      <c r="J1185" s="157">
        <f t="shared" si="128"/>
        <v>4.9875311720699589E-3</v>
      </c>
      <c r="K1185" s="157">
        <f t="shared" si="126"/>
        <v>5.4095826893354459E-3</v>
      </c>
      <c r="L1185" s="157" t="e">
        <f t="shared" si="126"/>
        <v>#DIV/0!</v>
      </c>
      <c r="M1185" s="157" t="e">
        <f t="shared" si="126"/>
        <v>#DIV/0!</v>
      </c>
      <c r="N1185" s="158">
        <f t="shared" si="129"/>
        <v>3.6892927278462442</v>
      </c>
      <c r="O1185" s="158">
        <f t="shared" si="129"/>
        <v>2.1133971291866143</v>
      </c>
      <c r="P1185" s="158">
        <f t="shared" si="129"/>
        <v>1.9866197183098628</v>
      </c>
      <c r="Q1185" s="158">
        <f t="shared" si="127"/>
        <v>2.8282608695652094</v>
      </c>
      <c r="R1185" s="158" t="e">
        <f t="shared" si="127"/>
        <v>#DIV/0!</v>
      </c>
      <c r="S1185" s="158" t="e">
        <f t="shared" si="127"/>
        <v>#DIV/0!</v>
      </c>
      <c r="T1185" s="159">
        <f t="shared" si="123"/>
        <v>6.928277717061686</v>
      </c>
      <c r="V1185" s="159">
        <f t="shared" si="124"/>
        <v>3.6892927278462442</v>
      </c>
      <c r="W1185" s="159">
        <f t="shared" si="125"/>
        <v>6.928277717061686</v>
      </c>
    </row>
    <row r="1186" spans="1:23" x14ac:dyDescent="0.25">
      <c r="A1186" s="154">
        <v>40134</v>
      </c>
      <c r="B1186" s="155">
        <v>3628.35</v>
      </c>
      <c r="C1186" s="156">
        <v>12.71</v>
      </c>
      <c r="D1186" s="155">
        <v>3.98</v>
      </c>
      <c r="E1186" s="155">
        <v>13.12</v>
      </c>
      <c r="F1186" s="160"/>
      <c r="G1186" s="160"/>
      <c r="H1186" s="157">
        <f t="shared" si="128"/>
        <v>7.0329306635774635E-4</v>
      </c>
      <c r="I1186" s="157">
        <f t="shared" si="128"/>
        <v>7.1315372424722856E-3</v>
      </c>
      <c r="J1186" s="157">
        <f t="shared" si="128"/>
        <v>-1.2406947890818976E-2</v>
      </c>
      <c r="K1186" s="157">
        <f t="shared" si="126"/>
        <v>8.4550345887777212E-3</v>
      </c>
      <c r="L1186" s="157" t="e">
        <f t="shared" si="126"/>
        <v>#DIV/0!</v>
      </c>
      <c r="M1186" s="157" t="e">
        <f t="shared" si="126"/>
        <v>#DIV/0!</v>
      </c>
      <c r="N1186" s="158">
        <f t="shared" si="129"/>
        <v>3.6918873818415023</v>
      </c>
      <c r="O1186" s="158">
        <f t="shared" si="129"/>
        <v>2.1284688995215428</v>
      </c>
      <c r="P1186" s="158">
        <f t="shared" si="129"/>
        <v>1.9619718309859189</v>
      </c>
      <c r="Q1186" s="158">
        <f t="shared" si="127"/>
        <v>2.8521739130434698</v>
      </c>
      <c r="R1186" s="158" t="e">
        <f t="shared" si="127"/>
        <v>#DIV/0!</v>
      </c>
      <c r="S1186" s="158" t="e">
        <f t="shared" si="127"/>
        <v>#DIV/0!</v>
      </c>
      <c r="T1186" s="159">
        <f t="shared" si="123"/>
        <v>6.9426146435509315</v>
      </c>
      <c r="V1186" s="159">
        <f t="shared" si="124"/>
        <v>3.6918873818415023</v>
      </c>
      <c r="W1186" s="159">
        <f t="shared" si="125"/>
        <v>6.9426146435509315</v>
      </c>
    </row>
    <row r="1187" spans="1:23" x14ac:dyDescent="0.25">
      <c r="A1187" s="154">
        <v>40135</v>
      </c>
      <c r="B1187" s="155">
        <v>3630.23</v>
      </c>
      <c r="C1187" s="156">
        <v>12.6</v>
      </c>
      <c r="D1187" s="155">
        <v>4.0199999999999996</v>
      </c>
      <c r="E1187" s="155">
        <v>13.13</v>
      </c>
      <c r="F1187" s="160"/>
      <c r="G1187" s="160"/>
      <c r="H1187" s="157">
        <f t="shared" si="128"/>
        <v>5.1814185511322997E-4</v>
      </c>
      <c r="I1187" s="157">
        <f t="shared" si="128"/>
        <v>-8.6546026750591309E-3</v>
      </c>
      <c r="J1187" s="157">
        <f t="shared" si="128"/>
        <v>1.0050251256281229E-2</v>
      </c>
      <c r="K1187" s="157">
        <f t="shared" si="126"/>
        <v>7.6219512195141448E-4</v>
      </c>
      <c r="L1187" s="157" t="e">
        <f t="shared" si="126"/>
        <v>#DIV/0!</v>
      </c>
      <c r="M1187" s="157" t="e">
        <f t="shared" si="126"/>
        <v>#DIV/0!</v>
      </c>
      <c r="N1187" s="158">
        <f t="shared" si="129"/>
        <v>3.6938003032183988</v>
      </c>
      <c r="O1187" s="158">
        <f t="shared" si="129"/>
        <v>2.1100478468899637</v>
      </c>
      <c r="P1187" s="158">
        <f t="shared" si="129"/>
        <v>1.9816901408450736</v>
      </c>
      <c r="Q1187" s="158">
        <f t="shared" si="127"/>
        <v>2.8543478260869488</v>
      </c>
      <c r="R1187" s="158" t="e">
        <f t="shared" si="127"/>
        <v>#DIV/0!</v>
      </c>
      <c r="S1187" s="158" t="e">
        <f t="shared" si="127"/>
        <v>#DIV/0!</v>
      </c>
      <c r="T1187" s="159">
        <f t="shared" si="123"/>
        <v>6.9460858138219859</v>
      </c>
      <c r="V1187" s="159">
        <f t="shared" si="124"/>
        <v>3.6938003032183988</v>
      </c>
      <c r="W1187" s="159">
        <f t="shared" si="125"/>
        <v>6.9460858138219859</v>
      </c>
    </row>
    <row r="1188" spans="1:23" x14ac:dyDescent="0.25">
      <c r="A1188" s="154">
        <v>40136</v>
      </c>
      <c r="B1188" s="155">
        <v>3642.44</v>
      </c>
      <c r="C1188" s="156">
        <v>12.38</v>
      </c>
      <c r="D1188" s="155">
        <v>4.04</v>
      </c>
      <c r="E1188" s="155">
        <v>13.43</v>
      </c>
      <c r="F1188" s="160"/>
      <c r="G1188" s="160"/>
      <c r="H1188" s="157">
        <f t="shared" si="128"/>
        <v>3.3634232541739362E-3</v>
      </c>
      <c r="I1188" s="157">
        <f t="shared" si="128"/>
        <v>-1.7460317460317398E-2</v>
      </c>
      <c r="J1188" s="157">
        <f t="shared" si="128"/>
        <v>4.9751243781095411E-3</v>
      </c>
      <c r="K1188" s="157">
        <f t="shared" si="126"/>
        <v>2.2848438690022732E-2</v>
      </c>
      <c r="L1188" s="157" t="e">
        <f t="shared" si="126"/>
        <v>#DIV/0!</v>
      </c>
      <c r="M1188" s="157" t="e">
        <f t="shared" si="126"/>
        <v>#DIV/0!</v>
      </c>
      <c r="N1188" s="158">
        <f t="shared" si="129"/>
        <v>3.7062241170545183</v>
      </c>
      <c r="O1188" s="158">
        <f t="shared" si="129"/>
        <v>2.0732057416268059</v>
      </c>
      <c r="P1188" s="158">
        <f t="shared" si="129"/>
        <v>1.9915492957746512</v>
      </c>
      <c r="Q1188" s="158">
        <f t="shared" si="127"/>
        <v>2.919565217391296</v>
      </c>
      <c r="R1188" s="158" t="e">
        <f t="shared" si="127"/>
        <v>#DIV/0!</v>
      </c>
      <c r="S1188" s="158" t="e">
        <f t="shared" si="127"/>
        <v>#DIV/0!</v>
      </c>
      <c r="T1188" s="159">
        <f t="shared" si="123"/>
        <v>6.9843202547927525</v>
      </c>
      <c r="V1188" s="159">
        <f t="shared" si="124"/>
        <v>3.7062241170545183</v>
      </c>
      <c r="W1188" s="159">
        <f t="shared" si="125"/>
        <v>6.9843202547927525</v>
      </c>
    </row>
    <row r="1189" spans="1:23" x14ac:dyDescent="0.25">
      <c r="A1189" s="154">
        <v>40137</v>
      </c>
      <c r="B1189" s="155">
        <v>3631.01</v>
      </c>
      <c r="C1189" s="156">
        <v>12.32</v>
      </c>
      <c r="D1189" s="155">
        <v>4</v>
      </c>
      <c r="E1189" s="155">
        <v>13.88</v>
      </c>
      <c r="F1189" s="160"/>
      <c r="G1189" s="160"/>
      <c r="H1189" s="157">
        <f t="shared" si="128"/>
        <v>-3.1380063913201139E-3</v>
      </c>
      <c r="I1189" s="157">
        <f t="shared" si="128"/>
        <v>-4.846526655896688E-3</v>
      </c>
      <c r="J1189" s="157">
        <f t="shared" si="128"/>
        <v>-9.9009900990099098E-3</v>
      </c>
      <c r="K1189" s="157">
        <f t="shared" si="126"/>
        <v>3.3507073715562274E-2</v>
      </c>
      <c r="L1189" s="157" t="e">
        <f t="shared" si="126"/>
        <v>#DIV/0!</v>
      </c>
      <c r="M1189" s="157" t="e">
        <f t="shared" si="126"/>
        <v>#DIV/0!</v>
      </c>
      <c r="N1189" s="158">
        <f t="shared" si="129"/>
        <v>3.6945939620875365</v>
      </c>
      <c r="O1189" s="158">
        <f t="shared" si="129"/>
        <v>2.0631578947368534</v>
      </c>
      <c r="P1189" s="158">
        <f t="shared" si="129"/>
        <v>1.9718309859154963</v>
      </c>
      <c r="Q1189" s="158">
        <f t="shared" si="127"/>
        <v>3.017391304347818</v>
      </c>
      <c r="R1189" s="158" t="e">
        <f t="shared" si="127"/>
        <v>#DIV/0!</v>
      </c>
      <c r="S1189" s="158" t="e">
        <f t="shared" si="127"/>
        <v>#DIV/0!</v>
      </c>
      <c r="T1189" s="159">
        <f t="shared" si="123"/>
        <v>7.0523801850001675</v>
      </c>
      <c r="V1189" s="159">
        <f t="shared" si="124"/>
        <v>3.6945939620875365</v>
      </c>
      <c r="W1189" s="159">
        <f t="shared" si="125"/>
        <v>7.0523801850001675</v>
      </c>
    </row>
    <row r="1190" spans="1:23" x14ac:dyDescent="0.25">
      <c r="A1190" s="154">
        <v>40140</v>
      </c>
      <c r="B1190" s="155">
        <v>3665.51</v>
      </c>
      <c r="C1190" s="156">
        <v>12.41</v>
      </c>
      <c r="D1190" s="155">
        <v>4.0999999999999996</v>
      </c>
      <c r="E1190" s="155">
        <v>14.44</v>
      </c>
      <c r="F1190" s="160"/>
      <c r="G1190" s="160"/>
      <c r="H1190" s="157">
        <f t="shared" si="128"/>
        <v>9.5014885665420934E-3</v>
      </c>
      <c r="I1190" s="157">
        <f t="shared" si="128"/>
        <v>7.3051948051947591E-3</v>
      </c>
      <c r="J1190" s="157">
        <f t="shared" si="128"/>
        <v>2.4999999999999911E-2</v>
      </c>
      <c r="K1190" s="157">
        <f t="shared" si="126"/>
        <v>4.0345821325648235E-2</v>
      </c>
      <c r="L1190" s="157" t="e">
        <f t="shared" si="126"/>
        <v>#DIV/0!</v>
      </c>
      <c r="M1190" s="157" t="e">
        <f t="shared" si="126"/>
        <v>#DIV/0!</v>
      </c>
      <c r="N1190" s="158">
        <f t="shared" si="129"/>
        <v>3.7296981043763267</v>
      </c>
      <c r="O1190" s="158">
        <f t="shared" si="129"/>
        <v>2.0782296650717815</v>
      </c>
      <c r="P1190" s="158">
        <f t="shared" si="129"/>
        <v>2.0211267605633836</v>
      </c>
      <c r="Q1190" s="158">
        <f t="shared" si="127"/>
        <v>3.1391304347825999</v>
      </c>
      <c r="R1190" s="158" t="e">
        <f t="shared" si="127"/>
        <v>#DIV/0!</v>
      </c>
      <c r="S1190" s="158" t="e">
        <f t="shared" si="127"/>
        <v>#DIV/0!</v>
      </c>
      <c r="T1190" s="159">
        <f t="shared" si="123"/>
        <v>7.2384868604177646</v>
      </c>
      <c r="V1190" s="159">
        <f t="shared" si="124"/>
        <v>3.7296981043763267</v>
      </c>
      <c r="W1190" s="159">
        <f t="shared" si="125"/>
        <v>7.2384868604177646</v>
      </c>
    </row>
    <row r="1191" spans="1:23" x14ac:dyDescent="0.25">
      <c r="A1191" s="154">
        <v>40141</v>
      </c>
      <c r="B1191" s="155">
        <v>3548.08</v>
      </c>
      <c r="C1191" s="156">
        <v>11.98</v>
      </c>
      <c r="D1191" s="155">
        <v>3.89</v>
      </c>
      <c r="E1191" s="155">
        <v>13.81</v>
      </c>
      <c r="F1191" s="160"/>
      <c r="G1191" s="160"/>
      <c r="H1191" s="157">
        <f t="shared" si="128"/>
        <v>-3.2036469686346547E-2</v>
      </c>
      <c r="I1191" s="157">
        <f t="shared" si="128"/>
        <v>-3.4649476228847731E-2</v>
      </c>
      <c r="J1191" s="157">
        <f t="shared" si="128"/>
        <v>-5.1219512195121886E-2</v>
      </c>
      <c r="K1191" s="157">
        <f t="shared" si="126"/>
        <v>-4.36288088642659E-2</v>
      </c>
      <c r="L1191" s="157" t="e">
        <f t="shared" si="126"/>
        <v>#DIV/0!</v>
      </c>
      <c r="M1191" s="157" t="e">
        <f t="shared" si="126"/>
        <v>#DIV/0!</v>
      </c>
      <c r="N1191" s="158">
        <f t="shared" si="129"/>
        <v>3.6102117441162505</v>
      </c>
      <c r="O1191" s="158">
        <f t="shared" si="129"/>
        <v>2.0062200956937906</v>
      </c>
      <c r="P1191" s="158">
        <f t="shared" si="129"/>
        <v>1.9176056338028202</v>
      </c>
      <c r="Q1191" s="158">
        <f t="shared" si="127"/>
        <v>3.0021739130434701</v>
      </c>
      <c r="R1191" s="158" t="e">
        <f t="shared" si="127"/>
        <v>#DIV/0!</v>
      </c>
      <c r="S1191" s="158" t="e">
        <f t="shared" si="127"/>
        <v>#DIV/0!</v>
      </c>
      <c r="T1191" s="159">
        <f t="shared" si="123"/>
        <v>6.9259996425400807</v>
      </c>
      <c r="V1191" s="159">
        <f t="shared" si="124"/>
        <v>3.6102117441162505</v>
      </c>
      <c r="W1191" s="159">
        <f t="shared" si="125"/>
        <v>6.9259996425400807</v>
      </c>
    </row>
    <row r="1192" spans="1:23" x14ac:dyDescent="0.25">
      <c r="A1192" s="154">
        <v>40142</v>
      </c>
      <c r="B1192" s="155">
        <v>3629.63</v>
      </c>
      <c r="C1192" s="156">
        <v>12.09</v>
      </c>
      <c r="D1192" s="155">
        <v>3.97</v>
      </c>
      <c r="E1192" s="155">
        <v>14.73</v>
      </c>
      <c r="F1192" s="160"/>
      <c r="G1192" s="160"/>
      <c r="H1192" s="157">
        <f t="shared" si="128"/>
        <v>2.298426191066727E-2</v>
      </c>
      <c r="I1192" s="157">
        <f t="shared" si="128"/>
        <v>9.1819699499164908E-3</v>
      </c>
      <c r="J1192" s="157">
        <f t="shared" si="128"/>
        <v>2.0565552699228773E-2</v>
      </c>
      <c r="K1192" s="157">
        <f t="shared" si="126"/>
        <v>6.6618392469225185E-2</v>
      </c>
      <c r="L1192" s="157" t="e">
        <f t="shared" si="126"/>
        <v>#DIV/0!</v>
      </c>
      <c r="M1192" s="157" t="e">
        <f t="shared" si="126"/>
        <v>#DIV/0!</v>
      </c>
      <c r="N1192" s="158">
        <f t="shared" si="129"/>
        <v>3.6931897963959854</v>
      </c>
      <c r="O1192" s="158">
        <f t="shared" si="129"/>
        <v>2.0246411483253697</v>
      </c>
      <c r="P1192" s="158">
        <f t="shared" si="129"/>
        <v>1.95704225352113</v>
      </c>
      <c r="Q1192" s="158">
        <f t="shared" si="127"/>
        <v>3.2021739130434694</v>
      </c>
      <c r="R1192" s="158" t="e">
        <f t="shared" si="127"/>
        <v>#DIV/0!</v>
      </c>
      <c r="S1192" s="158" t="e">
        <f t="shared" si="127"/>
        <v>#DIV/0!</v>
      </c>
      <c r="T1192" s="159">
        <f t="shared" si="123"/>
        <v>7.1838573148899689</v>
      </c>
      <c r="V1192" s="159">
        <f t="shared" si="124"/>
        <v>3.6931897963959854</v>
      </c>
      <c r="W1192" s="159">
        <f t="shared" si="125"/>
        <v>7.1838573148899689</v>
      </c>
    </row>
    <row r="1193" spans="1:23" x14ac:dyDescent="0.25">
      <c r="A1193" s="154">
        <v>40143</v>
      </c>
      <c r="B1193" s="155">
        <v>3485.77</v>
      </c>
      <c r="C1193" s="156">
        <v>11.53</v>
      </c>
      <c r="D1193" s="155">
        <v>3.78</v>
      </c>
      <c r="E1193" s="155">
        <v>14.23</v>
      </c>
      <c r="F1193" s="160"/>
      <c r="G1193" s="160"/>
      <c r="H1193" s="157">
        <f t="shared" si="128"/>
        <v>-3.963489391480679E-2</v>
      </c>
      <c r="I1193" s="157">
        <f t="shared" si="128"/>
        <v>-4.6319272125723732E-2</v>
      </c>
      <c r="J1193" s="157">
        <f t="shared" si="128"/>
        <v>-4.7858942065491239E-2</v>
      </c>
      <c r="K1193" s="157">
        <f t="shared" si="126"/>
        <v>-3.3944331296673402E-2</v>
      </c>
      <c r="L1193" s="157" t="e">
        <f t="shared" si="126"/>
        <v>#DIV/0!</v>
      </c>
      <c r="M1193" s="157" t="e">
        <f t="shared" si="126"/>
        <v>#DIV/0!</v>
      </c>
      <c r="N1193" s="158">
        <f t="shared" si="129"/>
        <v>3.5468106106085835</v>
      </c>
      <c r="O1193" s="158">
        <f t="shared" si="129"/>
        <v>1.930861244019149</v>
      </c>
      <c r="P1193" s="158">
        <f t="shared" si="129"/>
        <v>1.8633802816901439</v>
      </c>
      <c r="Q1193" s="158">
        <f t="shared" si="127"/>
        <v>3.0934782608695568</v>
      </c>
      <c r="R1193" s="158" t="e">
        <f t="shared" si="127"/>
        <v>#DIV/0!</v>
      </c>
      <c r="S1193" s="158" t="e">
        <f t="shared" si="127"/>
        <v>#DIV/0!</v>
      </c>
      <c r="T1193" s="159">
        <f t="shared" si="123"/>
        <v>6.8877197865788498</v>
      </c>
      <c r="V1193" s="159">
        <f t="shared" si="124"/>
        <v>3.5468106106085835</v>
      </c>
      <c r="W1193" s="159">
        <f t="shared" si="125"/>
        <v>6.8877197865788498</v>
      </c>
    </row>
    <row r="1194" spans="1:23" x14ac:dyDescent="0.25">
      <c r="A1194" s="154">
        <v>40144</v>
      </c>
      <c r="B1194" s="155">
        <v>3382.51</v>
      </c>
      <c r="C1194" s="156">
        <v>11.32</v>
      </c>
      <c r="D1194" s="155">
        <v>3.79</v>
      </c>
      <c r="E1194" s="155">
        <v>14.65</v>
      </c>
      <c r="F1194" s="160"/>
      <c r="G1194" s="160"/>
      <c r="H1194" s="157">
        <f t="shared" si="128"/>
        <v>-2.9623297004678917E-2</v>
      </c>
      <c r="I1194" s="157">
        <f t="shared" si="128"/>
        <v>-1.8213356461404984E-2</v>
      </c>
      <c r="J1194" s="157">
        <f t="shared" si="128"/>
        <v>2.6455026455027841E-3</v>
      </c>
      <c r="K1194" s="157">
        <f t="shared" si="126"/>
        <v>2.9515108924806688E-2</v>
      </c>
      <c r="L1194" s="157" t="e">
        <f t="shared" si="126"/>
        <v>#DIV/0!</v>
      </c>
      <c r="M1194" s="157" t="e">
        <f t="shared" si="126"/>
        <v>#DIV/0!</v>
      </c>
      <c r="N1194" s="158">
        <f t="shared" si="129"/>
        <v>3.4417423864711787</v>
      </c>
      <c r="O1194" s="158">
        <f t="shared" si="129"/>
        <v>1.8956937799043163</v>
      </c>
      <c r="P1194" s="158">
        <f t="shared" si="129"/>
        <v>1.868309859154933</v>
      </c>
      <c r="Q1194" s="158">
        <f t="shared" si="127"/>
        <v>3.1847826086956434</v>
      </c>
      <c r="R1194" s="158" t="e">
        <f t="shared" si="127"/>
        <v>#DIV/0!</v>
      </c>
      <c r="S1194" s="158" t="e">
        <f t="shared" si="127"/>
        <v>#DIV/0!</v>
      </c>
      <c r="T1194" s="159">
        <f t="shared" si="123"/>
        <v>6.9487862477548923</v>
      </c>
      <c r="V1194" s="159">
        <f t="shared" si="124"/>
        <v>3.4417423864711787</v>
      </c>
      <c r="W1194" s="159">
        <f t="shared" si="125"/>
        <v>6.9487862477548923</v>
      </c>
    </row>
    <row r="1195" spans="1:23" x14ac:dyDescent="0.25">
      <c r="A1195" s="154">
        <v>40147</v>
      </c>
      <c r="B1195" s="155">
        <v>3511.67</v>
      </c>
      <c r="C1195" s="156">
        <v>11.58</v>
      </c>
      <c r="D1195" s="155">
        <v>3.98</v>
      </c>
      <c r="E1195" s="155">
        <v>15.91</v>
      </c>
      <c r="F1195" s="160"/>
      <c r="G1195" s="160"/>
      <c r="H1195" s="157">
        <f t="shared" si="128"/>
        <v>3.8184661686144317E-2</v>
      </c>
      <c r="I1195" s="157">
        <f t="shared" si="128"/>
        <v>2.2968197879858598E-2</v>
      </c>
      <c r="J1195" s="157">
        <f t="shared" si="128"/>
        <v>5.0131926121371961E-2</v>
      </c>
      <c r="K1195" s="157">
        <f t="shared" si="126"/>
        <v>8.6006825938566456E-2</v>
      </c>
      <c r="L1195" s="157" t="e">
        <f t="shared" si="126"/>
        <v>#DIV/0!</v>
      </c>
      <c r="M1195" s="157" t="e">
        <f t="shared" si="126"/>
        <v>#DIV/0!</v>
      </c>
      <c r="N1195" s="158">
        <f t="shared" si="129"/>
        <v>3.5731641551094437</v>
      </c>
      <c r="O1195" s="158">
        <f t="shared" si="129"/>
        <v>1.9392344497607759</v>
      </c>
      <c r="P1195" s="158">
        <f t="shared" si="129"/>
        <v>1.9619718309859189</v>
      </c>
      <c r="Q1195" s="158">
        <f t="shared" si="127"/>
        <v>3.4586956521739034</v>
      </c>
      <c r="R1195" s="158" t="e">
        <f t="shared" si="127"/>
        <v>#DIV/0!</v>
      </c>
      <c r="S1195" s="158" t="e">
        <f t="shared" si="127"/>
        <v>#DIV/0!</v>
      </c>
      <c r="T1195" s="159">
        <f t="shared" si="123"/>
        <v>7.3599019329205984</v>
      </c>
      <c r="V1195" s="159">
        <f t="shared" si="124"/>
        <v>3.5731641551094437</v>
      </c>
      <c r="W1195" s="159">
        <f t="shared" si="125"/>
        <v>7.3599019329205984</v>
      </c>
    </row>
    <row r="1196" spans="1:23" x14ac:dyDescent="0.25">
      <c r="A1196" s="154">
        <v>40148</v>
      </c>
      <c r="B1196" s="155">
        <v>3560.83</v>
      </c>
      <c r="C1196" s="156">
        <v>11.64</v>
      </c>
      <c r="D1196" s="155">
        <v>4.0599999999999996</v>
      </c>
      <c r="E1196" s="155">
        <v>15.8</v>
      </c>
      <c r="F1196" s="160"/>
      <c r="G1196" s="160"/>
      <c r="H1196" s="157">
        <f t="shared" si="128"/>
        <v>1.3999037494980993E-2</v>
      </c>
      <c r="I1196" s="157">
        <f t="shared" si="128"/>
        <v>5.1813471502590858E-3</v>
      </c>
      <c r="J1196" s="157">
        <f t="shared" si="128"/>
        <v>2.0100502512562679E-2</v>
      </c>
      <c r="K1196" s="157">
        <f t="shared" si="126"/>
        <v>-6.9138906348208407E-3</v>
      </c>
      <c r="L1196" s="157" t="e">
        <f t="shared" si="126"/>
        <v>#DIV/0!</v>
      </c>
      <c r="M1196" s="157" t="e">
        <f t="shared" si="126"/>
        <v>#DIV/0!</v>
      </c>
      <c r="N1196" s="158">
        <f t="shared" si="129"/>
        <v>3.623185014092543</v>
      </c>
      <c r="O1196" s="158">
        <f t="shared" si="129"/>
        <v>1.9492822966507282</v>
      </c>
      <c r="P1196" s="158">
        <f t="shared" si="129"/>
        <v>2.0014084507042287</v>
      </c>
      <c r="Q1196" s="158">
        <f t="shared" si="127"/>
        <v>3.4347826086956426</v>
      </c>
      <c r="R1196" s="158" t="e">
        <f t="shared" si="127"/>
        <v>#DIV/0!</v>
      </c>
      <c r="S1196" s="158" t="e">
        <f t="shared" si="127"/>
        <v>#DIV/0!</v>
      </c>
      <c r="T1196" s="159">
        <f t="shared" si="123"/>
        <v>7.3854733560505998</v>
      </c>
      <c r="V1196" s="159">
        <f t="shared" si="124"/>
        <v>3.623185014092543</v>
      </c>
      <c r="W1196" s="159">
        <f t="shared" si="125"/>
        <v>7.3854733560505998</v>
      </c>
    </row>
    <row r="1197" spans="1:23" x14ac:dyDescent="0.25">
      <c r="A1197" s="154">
        <v>40149</v>
      </c>
      <c r="B1197" s="155">
        <v>3597.33</v>
      </c>
      <c r="C1197" s="156">
        <v>11.66</v>
      </c>
      <c r="D1197" s="155">
        <v>4.07</v>
      </c>
      <c r="E1197" s="155">
        <v>15.78</v>
      </c>
      <c r="F1197" s="160"/>
      <c r="G1197" s="160"/>
      <c r="H1197" s="157">
        <f t="shared" si="128"/>
        <v>1.0250419143851275E-2</v>
      </c>
      <c r="I1197" s="157">
        <f t="shared" si="128"/>
        <v>1.7182130584192379E-3</v>
      </c>
      <c r="J1197" s="157">
        <f t="shared" si="128"/>
        <v>2.4630541871923928E-3</v>
      </c>
      <c r="K1197" s="157">
        <f t="shared" si="126"/>
        <v>-1.2658227848102444E-3</v>
      </c>
      <c r="L1197" s="157" t="e">
        <f t="shared" si="126"/>
        <v>#DIV/0!</v>
      </c>
      <c r="M1197" s="157" t="e">
        <f t="shared" si="126"/>
        <v>#DIV/0!</v>
      </c>
      <c r="N1197" s="158">
        <f t="shared" si="129"/>
        <v>3.6603241791227124</v>
      </c>
      <c r="O1197" s="158">
        <f t="shared" si="129"/>
        <v>1.9526315789473789</v>
      </c>
      <c r="P1197" s="158">
        <f t="shared" si="129"/>
        <v>2.0063380281690182</v>
      </c>
      <c r="Q1197" s="158">
        <f t="shared" si="127"/>
        <v>3.4304347826086858</v>
      </c>
      <c r="R1197" s="158" t="e">
        <f t="shared" si="127"/>
        <v>#DIV/0!</v>
      </c>
      <c r="S1197" s="158" t="e">
        <f t="shared" si="127"/>
        <v>#DIV/0!</v>
      </c>
      <c r="T1197" s="159">
        <f t="shared" si="123"/>
        <v>7.3894043897250832</v>
      </c>
      <c r="V1197" s="159">
        <f t="shared" si="124"/>
        <v>3.6603241791227124</v>
      </c>
      <c r="W1197" s="159">
        <f t="shared" si="125"/>
        <v>7.3894043897250832</v>
      </c>
    </row>
    <row r="1198" spans="1:23" x14ac:dyDescent="0.25">
      <c r="A1198" s="154">
        <v>40150</v>
      </c>
      <c r="B1198" s="155">
        <v>3590.88</v>
      </c>
      <c r="C1198" s="156">
        <v>11.54</v>
      </c>
      <c r="D1198" s="155">
        <v>4.05</v>
      </c>
      <c r="E1198" s="155">
        <v>15.69</v>
      </c>
      <c r="F1198" s="160"/>
      <c r="G1198" s="160"/>
      <c r="H1198" s="157">
        <f t="shared" si="128"/>
        <v>-1.7929964723836234E-3</v>
      </c>
      <c r="I1198" s="157">
        <f t="shared" si="128"/>
        <v>-1.0291595197255643E-2</v>
      </c>
      <c r="J1198" s="157">
        <f t="shared" si="128"/>
        <v>-4.9140049140050657E-3</v>
      </c>
      <c r="K1198" s="157">
        <f t="shared" si="126"/>
        <v>-5.7034220532319324E-3</v>
      </c>
      <c r="L1198" s="157" t="e">
        <f t="shared" si="126"/>
        <v>#DIV/0!</v>
      </c>
      <c r="M1198" s="157" t="e">
        <f t="shared" si="126"/>
        <v>#DIV/0!</v>
      </c>
      <c r="N1198" s="158">
        <f t="shared" si="129"/>
        <v>3.6537612307817651</v>
      </c>
      <c r="O1198" s="158">
        <f t="shared" si="129"/>
        <v>1.9325358851674743</v>
      </c>
      <c r="P1198" s="158">
        <f t="shared" si="129"/>
        <v>1.9964788732394403</v>
      </c>
      <c r="Q1198" s="158">
        <f t="shared" si="127"/>
        <v>3.4108695652173817</v>
      </c>
      <c r="R1198" s="158" t="e">
        <f t="shared" si="127"/>
        <v>#DIV/0!</v>
      </c>
      <c r="S1198" s="158" t="e">
        <f t="shared" si="127"/>
        <v>#DIV/0!</v>
      </c>
      <c r="T1198" s="159">
        <f t="shared" si="123"/>
        <v>7.3398843236242968</v>
      </c>
      <c r="V1198" s="159">
        <f t="shared" si="124"/>
        <v>3.6537612307817651</v>
      </c>
      <c r="W1198" s="159">
        <f t="shared" si="125"/>
        <v>7.3398843236242968</v>
      </c>
    </row>
    <row r="1199" spans="1:23" x14ac:dyDescent="0.25">
      <c r="A1199" s="154">
        <v>40151</v>
      </c>
      <c r="B1199" s="155">
        <v>3643.49</v>
      </c>
      <c r="C1199" s="156">
        <v>12.08</v>
      </c>
      <c r="D1199" s="155">
        <v>3.92</v>
      </c>
      <c r="E1199" s="155">
        <v>14.75</v>
      </c>
      <c r="F1199" s="160"/>
      <c r="G1199" s="160"/>
      <c r="H1199" s="157">
        <f t="shared" si="128"/>
        <v>1.4651004767633369E-2</v>
      </c>
      <c r="I1199" s="157">
        <f t="shared" si="128"/>
        <v>4.6793760831889131E-2</v>
      </c>
      <c r="J1199" s="157">
        <f t="shared" si="128"/>
        <v>-3.2098765432098775E-2</v>
      </c>
      <c r="K1199" s="157">
        <f t="shared" si="126"/>
        <v>-5.9910771191841961E-2</v>
      </c>
      <c r="L1199" s="157" t="e">
        <f t="shared" si="126"/>
        <v>#DIV/0!</v>
      </c>
      <c r="M1199" s="157" t="e">
        <f t="shared" si="126"/>
        <v>#DIV/0!</v>
      </c>
      <c r="N1199" s="158">
        <f t="shared" si="129"/>
        <v>3.7072925039937425</v>
      </c>
      <c r="O1199" s="158">
        <f t="shared" si="129"/>
        <v>2.0229665071770442</v>
      </c>
      <c r="P1199" s="158">
        <f t="shared" si="129"/>
        <v>1.9323943661971867</v>
      </c>
      <c r="Q1199" s="158">
        <f t="shared" si="127"/>
        <v>3.2065217391304257</v>
      </c>
      <c r="R1199" s="158" t="e">
        <f t="shared" si="127"/>
        <v>#DIV/0!</v>
      </c>
      <c r="S1199" s="158" t="e">
        <f t="shared" si="127"/>
        <v>#DIV/0!</v>
      </c>
      <c r="T1199" s="159">
        <f t="shared" si="123"/>
        <v>7.1618826125046571</v>
      </c>
      <c r="V1199" s="159">
        <f t="shared" si="124"/>
        <v>3.7072925039937425</v>
      </c>
      <c r="W1199" s="159">
        <f t="shared" si="125"/>
        <v>7.1618826125046571</v>
      </c>
    </row>
    <row r="1200" spans="1:23" x14ac:dyDescent="0.25">
      <c r="A1200" s="154">
        <v>40154</v>
      </c>
      <c r="B1200" s="155">
        <v>3668.83</v>
      </c>
      <c r="C1200" s="156">
        <v>12.12</v>
      </c>
      <c r="D1200" s="155">
        <v>3.9</v>
      </c>
      <c r="E1200" s="155">
        <v>14.91</v>
      </c>
      <c r="F1200" s="160"/>
      <c r="G1200" s="160"/>
      <c r="H1200" s="157">
        <f t="shared" si="128"/>
        <v>6.9548701931390067E-3</v>
      </c>
      <c r="I1200" s="157">
        <f t="shared" si="128"/>
        <v>3.3112582781456013E-3</v>
      </c>
      <c r="J1200" s="157">
        <f t="shared" si="128"/>
        <v>-5.1020408163264808E-3</v>
      </c>
      <c r="K1200" s="157">
        <f t="shared" si="126"/>
        <v>1.0847457627118695E-2</v>
      </c>
      <c r="L1200" s="157" t="e">
        <f t="shared" si="126"/>
        <v>#DIV/0!</v>
      </c>
      <c r="M1200" s="157" t="e">
        <f t="shared" si="126"/>
        <v>#DIV/0!</v>
      </c>
      <c r="N1200" s="158">
        <f t="shared" si="129"/>
        <v>3.7330762421270163</v>
      </c>
      <c r="O1200" s="158">
        <f t="shared" si="129"/>
        <v>2.0296650717703453</v>
      </c>
      <c r="P1200" s="158">
        <f t="shared" si="129"/>
        <v>1.9225352112676093</v>
      </c>
      <c r="Q1200" s="158">
        <f t="shared" si="127"/>
        <v>3.2413043478260781</v>
      </c>
      <c r="R1200" s="158" t="e">
        <f t="shared" si="127"/>
        <v>#DIV/0!</v>
      </c>
      <c r="S1200" s="158" t="e">
        <f t="shared" si="127"/>
        <v>#DIV/0!</v>
      </c>
      <c r="T1200" s="159">
        <f t="shared" si="123"/>
        <v>7.193504630864032</v>
      </c>
      <c r="V1200" s="159">
        <f t="shared" si="124"/>
        <v>3.7330762421270163</v>
      </c>
      <c r="W1200" s="159">
        <f t="shared" si="125"/>
        <v>7.193504630864032</v>
      </c>
    </row>
    <row r="1201" spans="1:23" x14ac:dyDescent="0.25">
      <c r="A1201" s="154">
        <v>40155</v>
      </c>
      <c r="B1201" s="155">
        <v>3624.02</v>
      </c>
      <c r="C1201" s="156">
        <v>11.93</v>
      </c>
      <c r="D1201" s="155">
        <v>3.92</v>
      </c>
      <c r="E1201" s="155">
        <v>14.58</v>
      </c>
      <c r="F1201" s="160"/>
      <c r="G1201" s="160"/>
      <c r="H1201" s="157">
        <f t="shared" si="128"/>
        <v>-1.2213703006135446E-2</v>
      </c>
      <c r="I1201" s="157">
        <f t="shared" si="128"/>
        <v>-1.5676567656765616E-2</v>
      </c>
      <c r="J1201" s="157">
        <f t="shared" si="128"/>
        <v>5.12820512820511E-3</v>
      </c>
      <c r="K1201" s="157">
        <f t="shared" si="126"/>
        <v>-2.2132796780684139E-2</v>
      </c>
      <c r="L1201" s="157" t="e">
        <f t="shared" si="126"/>
        <v>#DIV/0!</v>
      </c>
      <c r="M1201" s="157" t="e">
        <f t="shared" si="126"/>
        <v>#DIV/0!</v>
      </c>
      <c r="N1201" s="158">
        <f t="shared" si="129"/>
        <v>3.6874815576064166</v>
      </c>
      <c r="O1201" s="158">
        <f t="shared" si="129"/>
        <v>1.9978468899521633</v>
      </c>
      <c r="P1201" s="158">
        <f t="shared" si="129"/>
        <v>1.9323943661971867</v>
      </c>
      <c r="Q1201" s="158">
        <f t="shared" si="127"/>
        <v>3.1695652173912956</v>
      </c>
      <c r="R1201" s="158" t="e">
        <f t="shared" si="127"/>
        <v>#DIV/0!</v>
      </c>
      <c r="S1201" s="158" t="e">
        <f t="shared" si="127"/>
        <v>#DIV/0!</v>
      </c>
      <c r="T1201" s="159">
        <f t="shared" si="123"/>
        <v>7.0998064735406459</v>
      </c>
      <c r="V1201" s="159">
        <f t="shared" si="124"/>
        <v>3.6874815576064166</v>
      </c>
      <c r="W1201" s="159">
        <f t="shared" si="125"/>
        <v>7.0998064735406459</v>
      </c>
    </row>
    <row r="1202" spans="1:23" x14ac:dyDescent="0.25">
      <c r="A1202" s="154">
        <v>40156</v>
      </c>
      <c r="B1202" s="155">
        <v>3554.48</v>
      </c>
      <c r="C1202" s="156">
        <v>11.63</v>
      </c>
      <c r="D1202" s="155">
        <v>3.82</v>
      </c>
      <c r="E1202" s="155">
        <v>14.53</v>
      </c>
      <c r="F1202" s="160"/>
      <c r="G1202" s="160"/>
      <c r="H1202" s="157">
        <f t="shared" si="128"/>
        <v>-1.9188635824305633E-2</v>
      </c>
      <c r="I1202" s="157">
        <f t="shared" si="128"/>
        <v>-2.5146689019279078E-2</v>
      </c>
      <c r="J1202" s="157">
        <f t="shared" si="128"/>
        <v>-2.5510204081632626E-2</v>
      </c>
      <c r="K1202" s="157">
        <f t="shared" si="126"/>
        <v>-3.429355281207136E-3</v>
      </c>
      <c r="L1202" s="157" t="e">
        <f t="shared" si="126"/>
        <v>#DIV/0!</v>
      </c>
      <c r="M1202" s="157" t="e">
        <f t="shared" si="126"/>
        <v>#DIV/0!</v>
      </c>
      <c r="N1202" s="158">
        <f t="shared" si="129"/>
        <v>3.6167238168886637</v>
      </c>
      <c r="O1202" s="158">
        <f t="shared" si="129"/>
        <v>1.9476076555024024</v>
      </c>
      <c r="P1202" s="158">
        <f t="shared" si="129"/>
        <v>1.8830985915492995</v>
      </c>
      <c r="Q1202" s="158">
        <f t="shared" si="127"/>
        <v>3.1586956521739045</v>
      </c>
      <c r="R1202" s="158" t="e">
        <f t="shared" si="127"/>
        <v>#DIV/0!</v>
      </c>
      <c r="S1202" s="158" t="e">
        <f t="shared" si="127"/>
        <v>#DIV/0!</v>
      </c>
      <c r="T1202" s="159">
        <f t="shared" si="123"/>
        <v>6.9894018992256068</v>
      </c>
      <c r="V1202" s="159">
        <f t="shared" si="124"/>
        <v>3.6167238168886637</v>
      </c>
      <c r="W1202" s="159">
        <f t="shared" si="125"/>
        <v>6.9894018992256068</v>
      </c>
    </row>
    <row r="1203" spans="1:23" x14ac:dyDescent="0.25">
      <c r="A1203" s="154">
        <v>40157</v>
      </c>
      <c r="B1203" s="155">
        <v>3577.24</v>
      </c>
      <c r="C1203" s="156">
        <v>11.71</v>
      </c>
      <c r="D1203" s="155">
        <v>3.84</v>
      </c>
      <c r="E1203" s="155">
        <v>14.63</v>
      </c>
      <c r="F1203" s="160"/>
      <c r="G1203" s="160"/>
      <c r="H1203" s="157">
        <f t="shared" si="128"/>
        <v>6.4031869640566175E-3</v>
      </c>
      <c r="I1203" s="157">
        <f t="shared" si="128"/>
        <v>6.8787618228718372E-3</v>
      </c>
      <c r="J1203" s="157">
        <f t="shared" si="128"/>
        <v>5.2356020942407877E-3</v>
      </c>
      <c r="K1203" s="157">
        <f t="shared" si="126"/>
        <v>6.8823124569856731E-3</v>
      </c>
      <c r="L1203" s="157" t="e">
        <f t="shared" si="126"/>
        <v>#DIV/0!</v>
      </c>
      <c r="M1203" s="157" t="e">
        <f t="shared" si="126"/>
        <v>#DIV/0!</v>
      </c>
      <c r="N1203" s="158">
        <f t="shared" si="129"/>
        <v>3.6398823756855583</v>
      </c>
      <c r="O1203" s="158">
        <f t="shared" si="129"/>
        <v>1.9610047846890053</v>
      </c>
      <c r="P1203" s="158">
        <f t="shared" si="129"/>
        <v>1.8929577464788769</v>
      </c>
      <c r="Q1203" s="158">
        <f t="shared" si="127"/>
        <v>3.1804347826086876</v>
      </c>
      <c r="R1203" s="158" t="e">
        <f t="shared" si="127"/>
        <v>#DIV/0!</v>
      </c>
      <c r="S1203" s="158" t="e">
        <f t="shared" si="127"/>
        <v>#DIV/0!</v>
      </c>
      <c r="T1203" s="159">
        <f t="shared" si="123"/>
        <v>7.0343973137765694</v>
      </c>
      <c r="V1203" s="159">
        <f t="shared" si="124"/>
        <v>3.6398823756855583</v>
      </c>
      <c r="W1203" s="159">
        <f t="shared" si="125"/>
        <v>7.0343973137765694</v>
      </c>
    </row>
    <row r="1204" spans="1:23" x14ac:dyDescent="0.25">
      <c r="A1204" s="154">
        <v>40158</v>
      </c>
      <c r="B1204" s="155">
        <v>3575.02</v>
      </c>
      <c r="C1204" s="156">
        <v>11.8</v>
      </c>
      <c r="D1204" s="155">
        <v>3.89</v>
      </c>
      <c r="E1204" s="155">
        <v>14.61</v>
      </c>
      <c r="F1204" s="160"/>
      <c r="G1204" s="160"/>
      <c r="H1204" s="157">
        <f t="shared" si="128"/>
        <v>-6.2059017566606922E-4</v>
      </c>
      <c r="I1204" s="157">
        <f t="shared" si="128"/>
        <v>7.6857386848847575E-3</v>
      </c>
      <c r="J1204" s="157">
        <f t="shared" si="128"/>
        <v>1.3020833333333481E-2</v>
      </c>
      <c r="K1204" s="157">
        <f t="shared" si="126"/>
        <v>-1.3670539986330166E-3</v>
      </c>
      <c r="L1204" s="157" t="e">
        <f t="shared" si="126"/>
        <v>#DIV/0!</v>
      </c>
      <c r="M1204" s="157" t="e">
        <f t="shared" si="126"/>
        <v>#DIV/0!</v>
      </c>
      <c r="N1204" s="158">
        <f t="shared" si="129"/>
        <v>3.6376235004426278</v>
      </c>
      <c r="O1204" s="158">
        <f t="shared" si="129"/>
        <v>1.9760765550239336</v>
      </c>
      <c r="P1204" s="158">
        <f t="shared" si="129"/>
        <v>1.9176056338028209</v>
      </c>
      <c r="Q1204" s="158">
        <f t="shared" si="127"/>
        <v>3.1760869565217309</v>
      </c>
      <c r="R1204" s="158" t="e">
        <f t="shared" si="127"/>
        <v>#DIV/0!</v>
      </c>
      <c r="S1204" s="158" t="e">
        <f t="shared" si="127"/>
        <v>#DIV/0!</v>
      </c>
      <c r="T1204" s="159">
        <f t="shared" si="123"/>
        <v>7.0697691453484852</v>
      </c>
      <c r="V1204" s="159">
        <f t="shared" si="124"/>
        <v>3.6376235004426278</v>
      </c>
      <c r="W1204" s="159">
        <f t="shared" si="125"/>
        <v>7.0697691453484852</v>
      </c>
    </row>
    <row r="1205" spans="1:23" x14ac:dyDescent="0.25">
      <c r="A1205" s="154">
        <v>40161</v>
      </c>
      <c r="B1205" s="155">
        <v>3612.75</v>
      </c>
      <c r="C1205" s="156">
        <v>12.07</v>
      </c>
      <c r="D1205" s="155">
        <v>3.86</v>
      </c>
      <c r="E1205" s="155">
        <v>14.16</v>
      </c>
      <c r="F1205" s="160"/>
      <c r="G1205" s="160"/>
      <c r="H1205" s="157">
        <f t="shared" si="128"/>
        <v>1.0553787111680535E-2</v>
      </c>
      <c r="I1205" s="157">
        <f t="shared" si="128"/>
        <v>2.2881355932203418E-2</v>
      </c>
      <c r="J1205" s="157">
        <f t="shared" si="128"/>
        <v>-7.7120822622108731E-3</v>
      </c>
      <c r="K1205" s="157">
        <f t="shared" si="126"/>
        <v>-3.0800821355236097E-2</v>
      </c>
      <c r="L1205" s="157" t="e">
        <f t="shared" si="126"/>
        <v>#DIV/0!</v>
      </c>
      <c r="M1205" s="157" t="e">
        <f t="shared" si="126"/>
        <v>#DIV/0!</v>
      </c>
      <c r="N1205" s="158">
        <f t="shared" si="129"/>
        <v>3.6760142044587454</v>
      </c>
      <c r="O1205" s="158">
        <f t="shared" si="129"/>
        <v>2.0212918660287187</v>
      </c>
      <c r="P1205" s="158">
        <f t="shared" si="129"/>
        <v>1.9028169014084546</v>
      </c>
      <c r="Q1205" s="158">
        <f t="shared" si="127"/>
        <v>3.0782608695652094</v>
      </c>
      <c r="R1205" s="158" t="e">
        <f t="shared" si="127"/>
        <v>#DIV/0!</v>
      </c>
      <c r="S1205" s="158" t="e">
        <f t="shared" si="127"/>
        <v>#DIV/0!</v>
      </c>
      <c r="T1205" s="159">
        <f t="shared" si="123"/>
        <v>7.0023696370023831</v>
      </c>
      <c r="V1205" s="159">
        <f t="shared" si="124"/>
        <v>3.6760142044587454</v>
      </c>
      <c r="W1205" s="159">
        <f t="shared" si="125"/>
        <v>7.0023696370023831</v>
      </c>
    </row>
    <row r="1206" spans="1:23" x14ac:dyDescent="0.25">
      <c r="A1206" s="154">
        <v>40162</v>
      </c>
      <c r="B1206" s="155">
        <v>3583.34</v>
      </c>
      <c r="C1206" s="156">
        <v>12.01</v>
      </c>
      <c r="D1206" s="155">
        <v>3.89</v>
      </c>
      <c r="E1206" s="155">
        <v>14.45</v>
      </c>
      <c r="F1206" s="160"/>
      <c r="G1206" s="160"/>
      <c r="H1206" s="157">
        <f t="shared" si="128"/>
        <v>-8.1406131063593845E-3</v>
      </c>
      <c r="I1206" s="157">
        <f t="shared" si="128"/>
        <v>-4.971002485501308E-3</v>
      </c>
      <c r="J1206" s="157">
        <f t="shared" si="128"/>
        <v>7.7720207253886286E-3</v>
      </c>
      <c r="K1206" s="157">
        <f t="shared" si="126"/>
        <v>2.0480225988700473E-2</v>
      </c>
      <c r="L1206" s="157" t="e">
        <f t="shared" si="126"/>
        <v>#DIV/0!</v>
      </c>
      <c r="M1206" s="157" t="e">
        <f t="shared" si="126"/>
        <v>#DIV/0!</v>
      </c>
      <c r="N1206" s="158">
        <f t="shared" si="129"/>
        <v>3.6460891950467653</v>
      </c>
      <c r="O1206" s="158">
        <f t="shared" si="129"/>
        <v>2.0112440191387662</v>
      </c>
      <c r="P1206" s="158">
        <f t="shared" si="129"/>
        <v>1.9176056338028209</v>
      </c>
      <c r="Q1206" s="158">
        <f t="shared" si="127"/>
        <v>3.1413043478260785</v>
      </c>
      <c r="R1206" s="158" t="e">
        <f t="shared" si="127"/>
        <v>#DIV/0!</v>
      </c>
      <c r="S1206" s="158" t="e">
        <f t="shared" si="127"/>
        <v>#DIV/0!</v>
      </c>
      <c r="T1206" s="159">
        <f t="shared" si="123"/>
        <v>7.0701540007676655</v>
      </c>
      <c r="V1206" s="159">
        <f t="shared" si="124"/>
        <v>3.6460891950467653</v>
      </c>
      <c r="W1206" s="159">
        <f t="shared" si="125"/>
        <v>7.0701540007676655</v>
      </c>
    </row>
    <row r="1207" spans="1:23" x14ac:dyDescent="0.25">
      <c r="A1207" s="154">
        <v>40163</v>
      </c>
      <c r="B1207" s="155">
        <v>3560.72</v>
      </c>
      <c r="C1207" s="156">
        <v>11.98</v>
      </c>
      <c r="D1207" s="155">
        <v>3.81</v>
      </c>
      <c r="E1207" s="155">
        <v>14.21</v>
      </c>
      <c r="F1207" s="160"/>
      <c r="G1207" s="160"/>
      <c r="H1207" s="157">
        <f t="shared" si="128"/>
        <v>-6.3125463952625749E-3</v>
      </c>
      <c r="I1207" s="157">
        <f t="shared" si="128"/>
        <v>-2.4979184013321776E-3</v>
      </c>
      <c r="J1207" s="157">
        <f t="shared" si="128"/>
        <v>-2.0565552699228773E-2</v>
      </c>
      <c r="K1207" s="157">
        <f t="shared" si="126"/>
        <v>-1.6608996539792309E-2</v>
      </c>
      <c r="L1207" s="157" t="e">
        <f t="shared" si="126"/>
        <v>#DIV/0!</v>
      </c>
      <c r="M1207" s="157" t="e">
        <f t="shared" si="126"/>
        <v>#DIV/0!</v>
      </c>
      <c r="N1207" s="158">
        <f t="shared" si="129"/>
        <v>3.623073087841767</v>
      </c>
      <c r="O1207" s="158">
        <f t="shared" si="129"/>
        <v>2.0062200956937901</v>
      </c>
      <c r="P1207" s="158">
        <f t="shared" si="129"/>
        <v>1.8781690140845111</v>
      </c>
      <c r="Q1207" s="158">
        <f t="shared" si="127"/>
        <v>3.0891304347826005</v>
      </c>
      <c r="R1207" s="158" t="e">
        <f t="shared" si="127"/>
        <v>#DIV/0!</v>
      </c>
      <c r="S1207" s="158" t="e">
        <f t="shared" si="127"/>
        <v>#DIV/0!</v>
      </c>
      <c r="T1207" s="159">
        <f t="shared" si="123"/>
        <v>6.9735195445609017</v>
      </c>
      <c r="V1207" s="159">
        <f t="shared" si="124"/>
        <v>3.623073087841767</v>
      </c>
      <c r="W1207" s="159">
        <f t="shared" si="125"/>
        <v>6.9735195445609017</v>
      </c>
    </row>
    <row r="1208" spans="1:23" x14ac:dyDescent="0.25">
      <c r="A1208" s="154">
        <v>40164</v>
      </c>
      <c r="B1208" s="155">
        <v>3480.15</v>
      </c>
      <c r="C1208" s="156">
        <v>11.72</v>
      </c>
      <c r="D1208" s="155">
        <v>3.62</v>
      </c>
      <c r="E1208" s="155">
        <v>14.01</v>
      </c>
      <c r="F1208" s="160"/>
      <c r="G1208" s="160"/>
      <c r="H1208" s="157">
        <f t="shared" si="128"/>
        <v>-2.2627446134489526E-2</v>
      </c>
      <c r="I1208" s="157">
        <f t="shared" si="128"/>
        <v>-2.1702838063439089E-2</v>
      </c>
      <c r="J1208" s="157">
        <f t="shared" si="128"/>
        <v>-4.986876640419946E-2</v>
      </c>
      <c r="K1208" s="157">
        <f t="shared" si="126"/>
        <v>-1.4074595355383579E-2</v>
      </c>
      <c r="L1208" s="157" t="e">
        <f t="shared" si="126"/>
        <v>#DIV/0!</v>
      </c>
      <c r="M1208" s="157" t="e">
        <f t="shared" si="126"/>
        <v>#DIV/0!</v>
      </c>
      <c r="N1208" s="158">
        <f t="shared" si="129"/>
        <v>3.5410921967053088</v>
      </c>
      <c r="O1208" s="158">
        <f t="shared" si="129"/>
        <v>1.9626794258373306</v>
      </c>
      <c r="P1208" s="158">
        <f t="shared" si="129"/>
        <v>1.784507042253525</v>
      </c>
      <c r="Q1208" s="158">
        <f t="shared" si="127"/>
        <v>3.0456521739130351</v>
      </c>
      <c r="R1208" s="158" t="e">
        <f t="shared" si="127"/>
        <v>#DIV/0!</v>
      </c>
      <c r="S1208" s="158" t="e">
        <f t="shared" si="127"/>
        <v>#DIV/0!</v>
      </c>
      <c r="T1208" s="159">
        <f t="shared" si="123"/>
        <v>6.7928386420038906</v>
      </c>
      <c r="V1208" s="159">
        <f t="shared" si="124"/>
        <v>3.5410921967053088</v>
      </c>
      <c r="W1208" s="159">
        <f t="shared" si="125"/>
        <v>6.7928386420038906</v>
      </c>
    </row>
    <row r="1209" spans="1:23" x14ac:dyDescent="0.25">
      <c r="A1209" s="154">
        <v>40165</v>
      </c>
      <c r="B1209" s="155">
        <v>3391.74</v>
      </c>
      <c r="C1209" s="156">
        <v>11.5</v>
      </c>
      <c r="D1209" s="155">
        <v>3.57</v>
      </c>
      <c r="E1209" s="155">
        <v>13.33</v>
      </c>
      <c r="F1209" s="160"/>
      <c r="G1209" s="160"/>
      <c r="H1209" s="157">
        <f t="shared" si="128"/>
        <v>-2.5404077410456583E-2</v>
      </c>
      <c r="I1209" s="157">
        <f t="shared" si="128"/>
        <v>-1.8771331058020535E-2</v>
      </c>
      <c r="J1209" s="157">
        <f t="shared" si="128"/>
        <v>-1.3812154696132617E-2</v>
      </c>
      <c r="K1209" s="157">
        <f t="shared" si="126"/>
        <v>-4.8536759457530332E-2</v>
      </c>
      <c r="L1209" s="157" t="e">
        <f t="shared" si="126"/>
        <v>#DIV/0!</v>
      </c>
      <c r="M1209" s="157" t="e">
        <f t="shared" si="126"/>
        <v>#DIV/0!</v>
      </c>
      <c r="N1209" s="158">
        <f t="shared" si="129"/>
        <v>3.4511340164226434</v>
      </c>
      <c r="O1209" s="158">
        <f t="shared" si="129"/>
        <v>1.9258373205741723</v>
      </c>
      <c r="P1209" s="158">
        <f t="shared" si="129"/>
        <v>1.7598591549295812</v>
      </c>
      <c r="Q1209" s="158">
        <f t="shared" si="127"/>
        <v>2.8978260869565138</v>
      </c>
      <c r="R1209" s="158" t="e">
        <f t="shared" si="127"/>
        <v>#DIV/0!</v>
      </c>
      <c r="S1209" s="158" t="e">
        <f t="shared" si="127"/>
        <v>#DIV/0!</v>
      </c>
      <c r="T1209" s="159">
        <f t="shared" si="123"/>
        <v>6.5835225624602671</v>
      </c>
      <c r="V1209" s="159">
        <f t="shared" si="124"/>
        <v>3.4511340164226434</v>
      </c>
      <c r="W1209" s="159">
        <f t="shared" si="125"/>
        <v>6.5835225624602671</v>
      </c>
    </row>
    <row r="1210" spans="1:23" x14ac:dyDescent="0.25">
      <c r="A1210" s="154">
        <v>40168</v>
      </c>
      <c r="B1210" s="155">
        <v>3396.62</v>
      </c>
      <c r="C1210" s="156">
        <v>11.26</v>
      </c>
      <c r="D1210" s="155">
        <v>3.64</v>
      </c>
      <c r="E1210" s="155">
        <v>13.56</v>
      </c>
      <c r="F1210" s="160"/>
      <c r="G1210" s="160"/>
      <c r="H1210" s="157">
        <f t="shared" si="128"/>
        <v>1.4387895298577646E-3</v>
      </c>
      <c r="I1210" s="157">
        <f t="shared" si="128"/>
        <v>-2.0869565217391362E-2</v>
      </c>
      <c r="J1210" s="157">
        <f t="shared" si="128"/>
        <v>1.9607843137255054E-2</v>
      </c>
      <c r="K1210" s="157">
        <f t="shared" si="126"/>
        <v>1.7254313578394687E-2</v>
      </c>
      <c r="L1210" s="157" t="e">
        <f t="shared" si="126"/>
        <v>#DIV/0!</v>
      </c>
      <c r="M1210" s="157" t="e">
        <f t="shared" si="126"/>
        <v>#DIV/0!</v>
      </c>
      <c r="N1210" s="158">
        <f t="shared" si="129"/>
        <v>3.456099471911608</v>
      </c>
      <c r="O1210" s="158">
        <f t="shared" si="129"/>
        <v>1.8856459330143633</v>
      </c>
      <c r="P1210" s="158">
        <f t="shared" si="129"/>
        <v>1.7943661971831026</v>
      </c>
      <c r="Q1210" s="158">
        <f t="shared" si="127"/>
        <v>2.947826086956514</v>
      </c>
      <c r="R1210" s="158" t="e">
        <f t="shared" si="127"/>
        <v>#DIV/0!</v>
      </c>
      <c r="S1210" s="158" t="e">
        <f t="shared" si="127"/>
        <v>#DIV/0!</v>
      </c>
      <c r="T1210" s="159">
        <f t="shared" si="123"/>
        <v>6.6278382171539798</v>
      </c>
      <c r="V1210" s="159">
        <f t="shared" si="124"/>
        <v>3.456099471911608</v>
      </c>
      <c r="W1210" s="159">
        <f t="shared" si="125"/>
        <v>6.6278382171539798</v>
      </c>
    </row>
    <row r="1211" spans="1:23" x14ac:dyDescent="0.25">
      <c r="A1211" s="154">
        <v>40169</v>
      </c>
      <c r="B1211" s="155">
        <v>3305.54</v>
      </c>
      <c r="C1211" s="156">
        <v>10.93</v>
      </c>
      <c r="D1211" s="155">
        <v>3.61</v>
      </c>
      <c r="E1211" s="155">
        <v>13.28</v>
      </c>
      <c r="F1211" s="160"/>
      <c r="G1211" s="160"/>
      <c r="H1211" s="157">
        <f t="shared" si="128"/>
        <v>-2.6814892451908046E-2</v>
      </c>
      <c r="I1211" s="157">
        <f t="shared" si="128"/>
        <v>-2.930728241563052E-2</v>
      </c>
      <c r="J1211" s="157">
        <f t="shared" si="128"/>
        <v>-8.2417582417583235E-3</v>
      </c>
      <c r="K1211" s="157">
        <f t="shared" si="126"/>
        <v>-2.0648967551622488E-2</v>
      </c>
      <c r="L1211" s="157" t="e">
        <f t="shared" si="126"/>
        <v>#DIV/0!</v>
      </c>
      <c r="M1211" s="157" t="e">
        <f t="shared" si="126"/>
        <v>#DIV/0!</v>
      </c>
      <c r="N1211" s="158">
        <f t="shared" si="129"/>
        <v>3.3634245362692021</v>
      </c>
      <c r="O1211" s="158">
        <f t="shared" si="129"/>
        <v>1.8303827751196262</v>
      </c>
      <c r="P1211" s="158">
        <f t="shared" si="129"/>
        <v>1.7795774647887364</v>
      </c>
      <c r="Q1211" s="158">
        <f t="shared" si="127"/>
        <v>2.8869565217391226</v>
      </c>
      <c r="R1211" s="158" t="e">
        <f t="shared" si="127"/>
        <v>#DIV/0!</v>
      </c>
      <c r="S1211" s="158" t="e">
        <f t="shared" si="127"/>
        <v>#DIV/0!</v>
      </c>
      <c r="T1211" s="159">
        <f t="shared" si="123"/>
        <v>6.4969167616474852</v>
      </c>
      <c r="V1211" s="159">
        <f t="shared" si="124"/>
        <v>3.3634245362692021</v>
      </c>
      <c r="W1211" s="159">
        <f t="shared" si="125"/>
        <v>6.4969167616474852</v>
      </c>
    </row>
    <row r="1212" spans="1:23" x14ac:dyDescent="0.25">
      <c r="A1212" s="154">
        <v>40170</v>
      </c>
      <c r="B1212" s="155">
        <v>3336.48</v>
      </c>
      <c r="C1212" s="156">
        <v>10.91</v>
      </c>
      <c r="D1212" s="155">
        <v>3.66</v>
      </c>
      <c r="E1212" s="155">
        <v>13.9</v>
      </c>
      <c r="F1212" s="160"/>
      <c r="G1212" s="160"/>
      <c r="H1212" s="157">
        <f t="shared" si="128"/>
        <v>9.3600440472660917E-3</v>
      </c>
      <c r="I1212" s="157">
        <f t="shared" si="128"/>
        <v>-1.8298261665141702E-3</v>
      </c>
      <c r="J1212" s="157">
        <f t="shared" si="128"/>
        <v>1.3850415512465464E-2</v>
      </c>
      <c r="K1212" s="157">
        <f t="shared" si="126"/>
        <v>4.6686746987951944E-2</v>
      </c>
      <c r="L1212" s="157" t="e">
        <f t="shared" si="126"/>
        <v>#DIV/0!</v>
      </c>
      <c r="M1212" s="157" t="e">
        <f t="shared" si="126"/>
        <v>#DIV/0!</v>
      </c>
      <c r="N1212" s="158">
        <f t="shared" si="129"/>
        <v>3.3949063380783375</v>
      </c>
      <c r="O1212" s="158">
        <f t="shared" si="129"/>
        <v>1.8270334928229754</v>
      </c>
      <c r="P1212" s="158">
        <f t="shared" si="129"/>
        <v>1.8042253521126803</v>
      </c>
      <c r="Q1212" s="158">
        <f t="shared" si="127"/>
        <v>3.0217391304347747</v>
      </c>
      <c r="R1212" s="158" t="e">
        <f t="shared" si="127"/>
        <v>#DIV/0!</v>
      </c>
      <c r="S1212" s="158" t="e">
        <f t="shared" si="127"/>
        <v>#DIV/0!</v>
      </c>
      <c r="T1212" s="159">
        <f t="shared" si="123"/>
        <v>6.6529979753704307</v>
      </c>
      <c r="V1212" s="159">
        <f t="shared" si="124"/>
        <v>3.3949063380783375</v>
      </c>
      <c r="W1212" s="159">
        <f t="shared" si="125"/>
        <v>6.6529979753704307</v>
      </c>
    </row>
    <row r="1213" spans="1:23" x14ac:dyDescent="0.25">
      <c r="A1213" s="154">
        <v>40171</v>
      </c>
      <c r="B1213" s="155">
        <v>3438.82</v>
      </c>
      <c r="C1213" s="156">
        <v>11.17</v>
      </c>
      <c r="D1213" s="155">
        <v>3.8</v>
      </c>
      <c r="E1213" s="155">
        <v>14.35</v>
      </c>
      <c r="F1213" s="160"/>
      <c r="G1213" s="160"/>
      <c r="H1213" s="157">
        <f t="shared" si="128"/>
        <v>3.0673044645854297E-2</v>
      </c>
      <c r="I1213" s="157">
        <f t="shared" si="128"/>
        <v>2.3831347387717638E-2</v>
      </c>
      <c r="J1213" s="157">
        <f t="shared" si="128"/>
        <v>3.82513661202184E-2</v>
      </c>
      <c r="K1213" s="157">
        <f t="shared" si="126"/>
        <v>3.2374100719424481E-2</v>
      </c>
      <c r="L1213" s="157" t="e">
        <f t="shared" si="126"/>
        <v>#DIV/0!</v>
      </c>
      <c r="M1213" s="157" t="e">
        <f t="shared" si="126"/>
        <v>#DIV/0!</v>
      </c>
      <c r="N1213" s="158">
        <f t="shared" si="129"/>
        <v>3.499038451754708</v>
      </c>
      <c r="O1213" s="158">
        <f t="shared" si="129"/>
        <v>1.870574162679435</v>
      </c>
      <c r="P1213" s="158">
        <f t="shared" si="129"/>
        <v>1.8732394366197225</v>
      </c>
      <c r="Q1213" s="158">
        <f t="shared" si="127"/>
        <v>3.1195652173912962</v>
      </c>
      <c r="R1213" s="158" t="e">
        <f t="shared" si="127"/>
        <v>#DIV/0!</v>
      </c>
      <c r="S1213" s="158" t="e">
        <f t="shared" si="127"/>
        <v>#DIV/0!</v>
      </c>
      <c r="T1213" s="159">
        <f t="shared" si="123"/>
        <v>6.863378816690453</v>
      </c>
      <c r="V1213" s="159">
        <f t="shared" si="124"/>
        <v>3.499038451754708</v>
      </c>
      <c r="W1213" s="159">
        <f t="shared" si="125"/>
        <v>6.863378816690453</v>
      </c>
    </row>
    <row r="1214" spans="1:23" x14ac:dyDescent="0.25">
      <c r="A1214" s="154">
        <v>40172</v>
      </c>
      <c r="B1214" s="155">
        <v>3424.78</v>
      </c>
      <c r="C1214" s="156">
        <v>10.98</v>
      </c>
      <c r="D1214" s="155">
        <v>3.84</v>
      </c>
      <c r="E1214" s="155">
        <v>14.57</v>
      </c>
      <c r="F1214" s="160"/>
      <c r="G1214" s="160"/>
      <c r="H1214" s="157">
        <f t="shared" si="128"/>
        <v>-4.0827958427600564E-3</v>
      </c>
      <c r="I1214" s="157">
        <f t="shared" si="128"/>
        <v>-1.7009847806624845E-2</v>
      </c>
      <c r="J1214" s="157">
        <f t="shared" si="128"/>
        <v>1.0526315789473717E-2</v>
      </c>
      <c r="K1214" s="157">
        <f t="shared" si="126"/>
        <v>1.5331010452961813E-2</v>
      </c>
      <c r="L1214" s="157" t="e">
        <f t="shared" si="126"/>
        <v>#DIV/0!</v>
      </c>
      <c r="M1214" s="157" t="e">
        <f t="shared" si="126"/>
        <v>#DIV/0!</v>
      </c>
      <c r="N1214" s="158">
        <f t="shared" si="129"/>
        <v>3.484752592110226</v>
      </c>
      <c r="O1214" s="158">
        <f t="shared" si="129"/>
        <v>1.838755980861253</v>
      </c>
      <c r="P1214" s="158">
        <f t="shared" si="129"/>
        <v>1.8929577464788776</v>
      </c>
      <c r="Q1214" s="158">
        <f t="shared" si="127"/>
        <v>3.1673913043478183</v>
      </c>
      <c r="R1214" s="158" t="e">
        <f t="shared" si="127"/>
        <v>#DIV/0!</v>
      </c>
      <c r="S1214" s="158" t="e">
        <f t="shared" si="127"/>
        <v>#DIV/0!</v>
      </c>
      <c r="T1214" s="159">
        <f t="shared" si="123"/>
        <v>6.8991050316879488</v>
      </c>
      <c r="V1214" s="159">
        <f t="shared" si="124"/>
        <v>3.484752592110226</v>
      </c>
      <c r="W1214" s="159">
        <f t="shared" si="125"/>
        <v>6.8991050316879488</v>
      </c>
    </row>
    <row r="1215" spans="1:23" x14ac:dyDescent="0.25">
      <c r="A1215" s="154">
        <v>40175</v>
      </c>
      <c r="B1215" s="155">
        <v>3478.43</v>
      </c>
      <c r="C1215" s="156">
        <v>11.24</v>
      </c>
      <c r="D1215" s="155">
        <v>3.88</v>
      </c>
      <c r="E1215" s="155">
        <v>14.71</v>
      </c>
      <c r="F1215" s="160"/>
      <c r="G1215" s="160"/>
      <c r="H1215" s="157">
        <f t="shared" si="128"/>
        <v>1.566523981102419E-2</v>
      </c>
      <c r="I1215" s="157">
        <f t="shared" si="128"/>
        <v>2.3679417122040025E-2</v>
      </c>
      <c r="J1215" s="157">
        <f t="shared" si="128"/>
        <v>1.0416666666666741E-2</v>
      </c>
      <c r="K1215" s="157">
        <f t="shared" si="126"/>
        <v>9.608785175017287E-3</v>
      </c>
      <c r="L1215" s="157" t="e">
        <f t="shared" si="126"/>
        <v>#DIV/0!</v>
      </c>
      <c r="M1215" s="157" t="e">
        <f t="shared" si="126"/>
        <v>#DIV/0!</v>
      </c>
      <c r="N1215" s="158">
        <f t="shared" si="129"/>
        <v>3.5393420771477211</v>
      </c>
      <c r="O1215" s="158">
        <f t="shared" si="129"/>
        <v>1.8822966507177126</v>
      </c>
      <c r="P1215" s="158">
        <f t="shared" si="129"/>
        <v>1.9126760563380327</v>
      </c>
      <c r="Q1215" s="158">
        <f t="shared" si="127"/>
        <v>3.1978260869565145</v>
      </c>
      <c r="R1215" s="158" t="e">
        <f t="shared" si="127"/>
        <v>#DIV/0!</v>
      </c>
      <c r="S1215" s="158" t="e">
        <f t="shared" si="127"/>
        <v>#DIV/0!</v>
      </c>
      <c r="T1215" s="159">
        <f t="shared" si="123"/>
        <v>6.9927987940122591</v>
      </c>
      <c r="V1215" s="159">
        <f t="shared" si="124"/>
        <v>3.5393420771477211</v>
      </c>
      <c r="W1215" s="159">
        <f t="shared" si="125"/>
        <v>6.9927987940122591</v>
      </c>
    </row>
    <row r="1216" spans="1:23" x14ac:dyDescent="0.25">
      <c r="A1216" s="154">
        <v>40176</v>
      </c>
      <c r="B1216" s="155">
        <v>3500.74</v>
      </c>
      <c r="C1216" s="156">
        <v>11.5</v>
      </c>
      <c r="D1216" s="155">
        <v>3.88</v>
      </c>
      <c r="E1216" s="155">
        <v>14.27</v>
      </c>
      <c r="F1216" s="160"/>
      <c r="G1216" s="160"/>
      <c r="H1216" s="157">
        <f t="shared" si="128"/>
        <v>6.4138131283366651E-3</v>
      </c>
      <c r="I1216" s="157">
        <f t="shared" si="128"/>
        <v>2.313167259786475E-2</v>
      </c>
      <c r="J1216" s="157">
        <f t="shared" si="128"/>
        <v>0</v>
      </c>
      <c r="K1216" s="157">
        <f t="shared" si="126"/>
        <v>-2.9911624745071475E-2</v>
      </c>
      <c r="L1216" s="157" t="e">
        <f t="shared" si="126"/>
        <v>#DIV/0!</v>
      </c>
      <c r="M1216" s="157" t="e">
        <f t="shared" si="126"/>
        <v>#DIV/0!</v>
      </c>
      <c r="N1216" s="158">
        <f t="shared" si="129"/>
        <v>3.5620427558278056</v>
      </c>
      <c r="O1216" s="158">
        <f t="shared" si="129"/>
        <v>1.9258373205741721</v>
      </c>
      <c r="P1216" s="158">
        <f t="shared" si="129"/>
        <v>1.9126760563380327</v>
      </c>
      <c r="Q1216" s="158">
        <f t="shared" si="127"/>
        <v>3.1021739130434711</v>
      </c>
      <c r="R1216" s="158" t="e">
        <f t="shared" si="127"/>
        <v>#DIV/0!</v>
      </c>
      <c r="S1216" s="158" t="e">
        <f t="shared" si="127"/>
        <v>#DIV/0!</v>
      </c>
      <c r="T1216" s="159">
        <f t="shared" si="123"/>
        <v>6.940687289955676</v>
      </c>
      <c r="V1216" s="159">
        <f t="shared" si="124"/>
        <v>3.5620427558278056</v>
      </c>
      <c r="W1216" s="159">
        <f t="shared" si="125"/>
        <v>6.940687289955676</v>
      </c>
    </row>
    <row r="1217" spans="1:23" x14ac:dyDescent="0.25">
      <c r="A1217" s="154">
        <v>40177</v>
      </c>
      <c r="B1217" s="155">
        <v>3558.86</v>
      </c>
      <c r="C1217" s="156">
        <v>12.06</v>
      </c>
      <c r="D1217" s="155">
        <v>3.8</v>
      </c>
      <c r="E1217" s="155">
        <v>14.67</v>
      </c>
      <c r="F1217" s="160"/>
      <c r="G1217" s="160"/>
      <c r="H1217" s="157">
        <f t="shared" si="128"/>
        <v>1.6602204105417906E-2</v>
      </c>
      <c r="I1217" s="157">
        <f t="shared" si="128"/>
        <v>4.8695652173913029E-2</v>
      </c>
      <c r="J1217" s="157">
        <f t="shared" si="128"/>
        <v>-2.0618556701030966E-2</v>
      </c>
      <c r="K1217" s="157">
        <f t="shared" si="126"/>
        <v>2.8030833917308984E-2</v>
      </c>
      <c r="L1217" s="157" t="e">
        <f t="shared" si="126"/>
        <v>#DIV/0!</v>
      </c>
      <c r="M1217" s="157" t="e">
        <f t="shared" si="126"/>
        <v>#DIV/0!</v>
      </c>
      <c r="N1217" s="158">
        <f t="shared" si="129"/>
        <v>3.6211805166922839</v>
      </c>
      <c r="O1217" s="158">
        <f t="shared" si="129"/>
        <v>2.0196172248803927</v>
      </c>
      <c r="P1217" s="158">
        <f t="shared" si="129"/>
        <v>1.8732394366197227</v>
      </c>
      <c r="Q1217" s="158">
        <f t="shared" si="127"/>
        <v>3.1891304347826011</v>
      </c>
      <c r="R1217" s="158" t="e">
        <f t="shared" si="127"/>
        <v>#DIV/0!</v>
      </c>
      <c r="S1217" s="158" t="e">
        <f t="shared" si="127"/>
        <v>#DIV/0!</v>
      </c>
      <c r="T1217" s="159">
        <f t="shared" si="123"/>
        <v>7.0819870962827167</v>
      </c>
      <c r="V1217" s="159">
        <f t="shared" si="124"/>
        <v>3.6211805166922839</v>
      </c>
      <c r="W1217" s="159">
        <f t="shared" si="125"/>
        <v>7.0819870962827167</v>
      </c>
    </row>
    <row r="1218" spans="1:23" x14ac:dyDescent="0.25">
      <c r="A1218" s="154">
        <v>40178</v>
      </c>
      <c r="B1218" s="155">
        <v>3575.68</v>
      </c>
      <c r="C1218" s="156">
        <v>12.08</v>
      </c>
      <c r="D1218" s="155">
        <v>3.8</v>
      </c>
      <c r="E1218" s="155">
        <v>14.78</v>
      </c>
      <c r="F1218" s="160"/>
      <c r="G1218" s="160"/>
      <c r="H1218" s="157">
        <f t="shared" si="128"/>
        <v>4.7262325576167274E-3</v>
      </c>
      <c r="I1218" s="157">
        <f t="shared" si="128"/>
        <v>1.6583747927030323E-3</v>
      </c>
      <c r="J1218" s="157">
        <f t="shared" si="128"/>
        <v>0</v>
      </c>
      <c r="K1218" s="157">
        <f t="shared" si="126"/>
        <v>7.4982958418541301E-3</v>
      </c>
      <c r="L1218" s="157" t="e">
        <f t="shared" si="126"/>
        <v>#DIV/0!</v>
      </c>
      <c r="M1218" s="157" t="e">
        <f t="shared" si="126"/>
        <v>#DIV/0!</v>
      </c>
      <c r="N1218" s="158">
        <f t="shared" si="129"/>
        <v>3.6382950579472824</v>
      </c>
      <c r="O1218" s="158">
        <f t="shared" si="129"/>
        <v>2.0229665071770433</v>
      </c>
      <c r="P1218" s="158">
        <f t="shared" si="129"/>
        <v>1.8732394366197227</v>
      </c>
      <c r="Q1218" s="158">
        <f t="shared" si="127"/>
        <v>3.2130434782608619</v>
      </c>
      <c r="R1218" s="158" t="e">
        <f t="shared" si="127"/>
        <v>#DIV/0!</v>
      </c>
      <c r="S1218" s="158" t="e">
        <f t="shared" si="127"/>
        <v>#DIV/0!</v>
      </c>
      <c r="T1218" s="159">
        <f t="shared" si="123"/>
        <v>7.1092494220576281</v>
      </c>
      <c r="V1218" s="159">
        <f t="shared" si="124"/>
        <v>3.6382950579472824</v>
      </c>
      <c r="W1218" s="159">
        <f t="shared" si="125"/>
        <v>7.1092494220576281</v>
      </c>
    </row>
    <row r="1219" spans="1:23" x14ac:dyDescent="0.25">
      <c r="A1219" s="154">
        <v>40182</v>
      </c>
      <c r="B1219" s="155">
        <v>3535.23</v>
      </c>
      <c r="C1219" s="156">
        <v>11.86</v>
      </c>
      <c r="D1219" s="155">
        <v>3.82</v>
      </c>
      <c r="E1219" s="155">
        <v>15.11</v>
      </c>
      <c r="F1219" s="160"/>
      <c r="G1219" s="160"/>
      <c r="H1219" s="157">
        <f t="shared" si="128"/>
        <v>-1.131253356005002E-2</v>
      </c>
      <c r="I1219" s="157">
        <f t="shared" si="128"/>
        <v>-1.8211920529801362E-2</v>
      </c>
      <c r="J1219" s="157">
        <f t="shared" si="128"/>
        <v>5.2631578947368585E-3</v>
      </c>
      <c r="K1219" s="157">
        <f t="shared" si="126"/>
        <v>2.2327469553450552E-2</v>
      </c>
      <c r="L1219" s="157" t="e">
        <f t="shared" si="126"/>
        <v>#DIV/0!</v>
      </c>
      <c r="M1219" s="157" t="e">
        <f t="shared" si="126"/>
        <v>#DIV/0!</v>
      </c>
      <c r="N1219" s="158">
        <f t="shared" si="129"/>
        <v>3.5971367230028894</v>
      </c>
      <c r="O1219" s="158">
        <f t="shared" si="129"/>
        <v>1.9861244019138851</v>
      </c>
      <c r="P1219" s="158">
        <f t="shared" si="129"/>
        <v>1.8830985915493001</v>
      </c>
      <c r="Q1219" s="158">
        <f t="shared" si="127"/>
        <v>3.284782608695644</v>
      </c>
      <c r="R1219" s="158" t="e">
        <f t="shared" si="127"/>
        <v>#DIV/0!</v>
      </c>
      <c r="S1219" s="158" t="e">
        <f t="shared" si="127"/>
        <v>#DIV/0!</v>
      </c>
      <c r="T1219" s="159">
        <f t="shared" si="123"/>
        <v>7.1540056021588292</v>
      </c>
      <c r="V1219" s="159">
        <f t="shared" si="124"/>
        <v>3.5971367230028894</v>
      </c>
      <c r="W1219" s="159">
        <f t="shared" si="125"/>
        <v>7.1540056021588292</v>
      </c>
    </row>
    <row r="1220" spans="1:23" x14ac:dyDescent="0.25">
      <c r="A1220" s="154">
        <v>40183</v>
      </c>
      <c r="B1220" s="155">
        <v>3564.04</v>
      </c>
      <c r="C1220" s="156">
        <v>11.87</v>
      </c>
      <c r="D1220" s="155">
        <v>4</v>
      </c>
      <c r="E1220" s="155">
        <v>15.51</v>
      </c>
      <c r="F1220" s="160"/>
      <c r="G1220" s="160"/>
      <c r="H1220" s="157">
        <f t="shared" si="128"/>
        <v>8.1493990490011381E-3</v>
      </c>
      <c r="I1220" s="157">
        <f t="shared" si="128"/>
        <v>8.4317032040459594E-4</v>
      </c>
      <c r="J1220" s="157">
        <f t="shared" si="128"/>
        <v>4.7120418848167533E-2</v>
      </c>
      <c r="K1220" s="157">
        <f t="shared" si="126"/>
        <v>2.6472534745201948E-2</v>
      </c>
      <c r="L1220" s="157" t="e">
        <f t="shared" si="126"/>
        <v>#DIV/0!</v>
      </c>
      <c r="M1220" s="157" t="e">
        <f t="shared" si="126"/>
        <v>#DIV/0!</v>
      </c>
      <c r="N1220" s="158">
        <f t="shared" si="129"/>
        <v>3.6264512255924561</v>
      </c>
      <c r="O1220" s="158">
        <f t="shared" si="129"/>
        <v>1.9877990430622101</v>
      </c>
      <c r="P1220" s="158">
        <f t="shared" si="129"/>
        <v>1.9718309859154974</v>
      </c>
      <c r="Q1220" s="158">
        <f t="shared" si="127"/>
        <v>3.3717391304347744</v>
      </c>
      <c r="R1220" s="158" t="e">
        <f t="shared" si="127"/>
        <v>#DIV/0!</v>
      </c>
      <c r="S1220" s="158" t="e">
        <f t="shared" si="127"/>
        <v>#DIV/0!</v>
      </c>
      <c r="T1220" s="159">
        <f t="shared" si="123"/>
        <v>7.3313691594124819</v>
      </c>
      <c r="V1220" s="159">
        <f t="shared" si="124"/>
        <v>3.6264512255924561</v>
      </c>
      <c r="W1220" s="159">
        <f t="shared" si="125"/>
        <v>7.3313691594124819</v>
      </c>
    </row>
    <row r="1221" spans="1:23" x14ac:dyDescent="0.25">
      <c r="A1221" s="154">
        <v>40184</v>
      </c>
      <c r="B1221" s="155">
        <v>3541.73</v>
      </c>
      <c r="C1221" s="156">
        <v>11.62</v>
      </c>
      <c r="D1221" s="155">
        <v>3.94</v>
      </c>
      <c r="E1221" s="155">
        <v>15.1</v>
      </c>
      <c r="F1221" s="160"/>
      <c r="G1221" s="160"/>
      <c r="H1221" s="157">
        <f t="shared" si="128"/>
        <v>-6.2597501711540993E-3</v>
      </c>
      <c r="I1221" s="157">
        <f t="shared" si="128"/>
        <v>-2.1061499578770015E-2</v>
      </c>
      <c r="J1221" s="157">
        <f t="shared" si="128"/>
        <v>-1.5000000000000013E-2</v>
      </c>
      <c r="K1221" s="157">
        <f t="shared" si="126"/>
        <v>-2.6434558349451964E-2</v>
      </c>
      <c r="L1221" s="157" t="e">
        <f t="shared" si="126"/>
        <v>#DIV/0!</v>
      </c>
      <c r="M1221" s="157" t="e">
        <f t="shared" si="126"/>
        <v>#DIV/0!</v>
      </c>
      <c r="N1221" s="158">
        <f t="shared" si="129"/>
        <v>3.6037505469123716</v>
      </c>
      <c r="O1221" s="158">
        <f t="shared" si="129"/>
        <v>1.9459330143540758</v>
      </c>
      <c r="P1221" s="158">
        <f t="shared" si="129"/>
        <v>1.9422535211267649</v>
      </c>
      <c r="Q1221" s="158">
        <f t="shared" si="127"/>
        <v>3.2826086956521658</v>
      </c>
      <c r="R1221" s="158" t="e">
        <f t="shared" si="127"/>
        <v>#DIV/0!</v>
      </c>
      <c r="S1221" s="158" t="e">
        <f t="shared" si="127"/>
        <v>#DIV/0!</v>
      </c>
      <c r="T1221" s="159">
        <f t="shared" si="123"/>
        <v>7.1707952311330061</v>
      </c>
      <c r="V1221" s="159">
        <f t="shared" si="124"/>
        <v>3.6037505469123716</v>
      </c>
      <c r="W1221" s="159">
        <f t="shared" si="125"/>
        <v>7.1707952311330061</v>
      </c>
    </row>
    <row r="1222" spans="1:23" x14ac:dyDescent="0.25">
      <c r="A1222" s="154">
        <v>40185</v>
      </c>
      <c r="B1222" s="155">
        <v>3471.46</v>
      </c>
      <c r="C1222" s="156">
        <v>11.32</v>
      </c>
      <c r="D1222" s="155">
        <v>3.81</v>
      </c>
      <c r="E1222" s="155">
        <v>14.93</v>
      </c>
      <c r="F1222" s="160"/>
      <c r="G1222" s="160"/>
      <c r="H1222" s="157">
        <f t="shared" si="128"/>
        <v>-1.9840586380102332E-2</v>
      </c>
      <c r="I1222" s="157">
        <f t="shared" si="128"/>
        <v>-2.5817555938037806E-2</v>
      </c>
      <c r="J1222" s="157">
        <f t="shared" si="128"/>
        <v>-3.2994923857867953E-2</v>
      </c>
      <c r="K1222" s="157">
        <f t="shared" si="126"/>
        <v>-1.1258278145695355E-2</v>
      </c>
      <c r="L1222" s="157" t="e">
        <f t="shared" si="126"/>
        <v>#DIV/0!</v>
      </c>
      <c r="M1222" s="157" t="e">
        <f t="shared" si="126"/>
        <v>#DIV/0!</v>
      </c>
      <c r="N1222" s="158">
        <f t="shared" si="129"/>
        <v>3.5322500228940159</v>
      </c>
      <c r="O1222" s="158">
        <f t="shared" si="129"/>
        <v>1.895693779904315</v>
      </c>
      <c r="P1222" s="158">
        <f t="shared" si="129"/>
        <v>1.8781690140845113</v>
      </c>
      <c r="Q1222" s="158">
        <f t="shared" si="127"/>
        <v>3.2456521739130357</v>
      </c>
      <c r="R1222" s="158" t="e">
        <f t="shared" si="127"/>
        <v>#DIV/0!</v>
      </c>
      <c r="S1222" s="158" t="e">
        <f t="shared" si="127"/>
        <v>#DIV/0!</v>
      </c>
      <c r="T1222" s="159">
        <f t="shared" ref="T1222:T1285" si="130">SUM(O1222:Q1222)</f>
        <v>7.0195149679018618</v>
      </c>
      <c r="V1222" s="159">
        <f t="shared" ref="V1222:V1285" si="131">N1222</f>
        <v>3.5322500228940159</v>
      </c>
      <c r="W1222" s="159">
        <f t="shared" ref="W1222:W1285" si="132">T1222</f>
        <v>7.0195149679018618</v>
      </c>
    </row>
    <row r="1223" spans="1:23" x14ac:dyDescent="0.25">
      <c r="A1223" s="154">
        <v>40186</v>
      </c>
      <c r="B1223" s="155">
        <v>3480.13</v>
      </c>
      <c r="C1223" s="156">
        <v>11.32</v>
      </c>
      <c r="D1223" s="155">
        <v>3.83</v>
      </c>
      <c r="E1223" s="155">
        <v>15.11</v>
      </c>
      <c r="F1223" s="160"/>
      <c r="G1223" s="160"/>
      <c r="H1223" s="157">
        <f t="shared" si="128"/>
        <v>2.4975082530116488E-3</v>
      </c>
      <c r="I1223" s="157">
        <f t="shared" si="128"/>
        <v>0</v>
      </c>
      <c r="J1223" s="157">
        <f t="shared" si="128"/>
        <v>5.249343832020914E-3</v>
      </c>
      <c r="K1223" s="157">
        <f t="shared" si="126"/>
        <v>1.2056262558606923E-2</v>
      </c>
      <c r="L1223" s="157" t="e">
        <f t="shared" si="126"/>
        <v>#DIV/0!</v>
      </c>
      <c r="M1223" s="157" t="e">
        <f t="shared" si="126"/>
        <v>#DIV/0!</v>
      </c>
      <c r="N1223" s="158">
        <f t="shared" si="129"/>
        <v>3.5410718464778941</v>
      </c>
      <c r="O1223" s="158">
        <f t="shared" si="129"/>
        <v>1.895693779904315</v>
      </c>
      <c r="P1223" s="158">
        <f t="shared" si="129"/>
        <v>1.8880281690140885</v>
      </c>
      <c r="Q1223" s="158">
        <f t="shared" si="127"/>
        <v>3.2847826086956444</v>
      </c>
      <c r="R1223" s="158" t="e">
        <f t="shared" si="127"/>
        <v>#DIV/0!</v>
      </c>
      <c r="S1223" s="158" t="e">
        <f t="shared" si="127"/>
        <v>#DIV/0!</v>
      </c>
      <c r="T1223" s="159">
        <f t="shared" si="130"/>
        <v>7.0685045576140482</v>
      </c>
      <c r="V1223" s="159">
        <f t="shared" si="131"/>
        <v>3.5410718464778941</v>
      </c>
      <c r="W1223" s="159">
        <f t="shared" si="132"/>
        <v>7.0685045576140482</v>
      </c>
    </row>
    <row r="1224" spans="1:23" x14ac:dyDescent="0.25">
      <c r="A1224" s="154">
        <v>40189</v>
      </c>
      <c r="B1224" s="155">
        <v>3482.05</v>
      </c>
      <c r="C1224" s="156">
        <v>11.34</v>
      </c>
      <c r="D1224" s="155">
        <v>4.0199999999999996</v>
      </c>
      <c r="E1224" s="155">
        <v>15.09</v>
      </c>
      <c r="F1224" s="160"/>
      <c r="G1224" s="160"/>
      <c r="H1224" s="157">
        <f t="shared" si="128"/>
        <v>5.5170352831646063E-4</v>
      </c>
      <c r="I1224" s="157">
        <f t="shared" si="128"/>
        <v>1.7667844522968323E-3</v>
      </c>
      <c r="J1224" s="157">
        <f t="shared" si="128"/>
        <v>4.9608355091383727E-2</v>
      </c>
      <c r="K1224" s="157">
        <f t="shared" si="126"/>
        <v>-1.323626737260053E-3</v>
      </c>
      <c r="L1224" s="157" t="e">
        <f t="shared" si="126"/>
        <v>#DIV/0!</v>
      </c>
      <c r="M1224" s="157" t="e">
        <f t="shared" si="126"/>
        <v>#DIV/0!</v>
      </c>
      <c r="N1224" s="158">
        <f t="shared" si="129"/>
        <v>3.5430254683096178</v>
      </c>
      <c r="O1224" s="158">
        <f t="shared" si="129"/>
        <v>1.8990430622009657</v>
      </c>
      <c r="P1224" s="158">
        <f t="shared" si="129"/>
        <v>1.9816901408450744</v>
      </c>
      <c r="Q1224" s="158">
        <f t="shared" si="127"/>
        <v>3.2804347826086881</v>
      </c>
      <c r="R1224" s="158" t="e">
        <f t="shared" si="127"/>
        <v>#DIV/0!</v>
      </c>
      <c r="S1224" s="158" t="e">
        <f t="shared" si="127"/>
        <v>#DIV/0!</v>
      </c>
      <c r="T1224" s="159">
        <f t="shared" si="130"/>
        <v>7.1611679856547283</v>
      </c>
      <c r="V1224" s="159">
        <f t="shared" si="131"/>
        <v>3.5430254683096178</v>
      </c>
      <c r="W1224" s="159">
        <f t="shared" si="132"/>
        <v>7.1611679856547283</v>
      </c>
    </row>
    <row r="1225" spans="1:23" x14ac:dyDescent="0.25">
      <c r="A1225" s="154">
        <v>40190</v>
      </c>
      <c r="B1225" s="155">
        <v>3534.92</v>
      </c>
      <c r="C1225" s="156">
        <v>11.43</v>
      </c>
      <c r="D1225" s="155">
        <v>4.17</v>
      </c>
      <c r="E1225" s="155">
        <v>15.79</v>
      </c>
      <c r="F1225" s="160"/>
      <c r="G1225" s="160"/>
      <c r="H1225" s="157">
        <f t="shared" si="128"/>
        <v>1.5183584382763016E-2</v>
      </c>
      <c r="I1225" s="157">
        <f t="shared" si="128"/>
        <v>7.9365079365079083E-3</v>
      </c>
      <c r="J1225" s="157">
        <f t="shared" si="128"/>
        <v>3.7313432835820892E-2</v>
      </c>
      <c r="K1225" s="157">
        <f t="shared" si="126"/>
        <v>4.6388336646785877E-2</v>
      </c>
      <c r="L1225" s="157" t="e">
        <f t="shared" si="126"/>
        <v>#DIV/0!</v>
      </c>
      <c r="M1225" s="157" t="e">
        <f t="shared" si="126"/>
        <v>#DIV/0!</v>
      </c>
      <c r="N1225" s="158">
        <f t="shared" si="129"/>
        <v>3.5968212944779752</v>
      </c>
      <c r="O1225" s="158">
        <f t="shared" si="129"/>
        <v>1.9141148325358941</v>
      </c>
      <c r="P1225" s="158">
        <f t="shared" si="129"/>
        <v>2.0556338028169057</v>
      </c>
      <c r="Q1225" s="158">
        <f t="shared" si="127"/>
        <v>3.4326086956521658</v>
      </c>
      <c r="R1225" s="158" t="e">
        <f t="shared" si="127"/>
        <v>#DIV/0!</v>
      </c>
      <c r="S1225" s="158" t="e">
        <f t="shared" si="127"/>
        <v>#DIV/0!</v>
      </c>
      <c r="T1225" s="159">
        <f t="shared" si="130"/>
        <v>7.402357331004966</v>
      </c>
      <c r="V1225" s="159">
        <f t="shared" si="131"/>
        <v>3.5968212944779752</v>
      </c>
      <c r="W1225" s="159">
        <f t="shared" si="132"/>
        <v>7.402357331004966</v>
      </c>
    </row>
    <row r="1226" spans="1:23" x14ac:dyDescent="0.25">
      <c r="A1226" s="154">
        <v>40191</v>
      </c>
      <c r="B1226" s="155">
        <v>3421.14</v>
      </c>
      <c r="C1226" s="156">
        <v>10.81</v>
      </c>
      <c r="D1226" s="155">
        <v>4.29</v>
      </c>
      <c r="E1226" s="155">
        <v>15.75</v>
      </c>
      <c r="F1226" s="160"/>
      <c r="G1226" s="160"/>
      <c r="H1226" s="157">
        <f t="shared" si="128"/>
        <v>-3.2187432813189587E-2</v>
      </c>
      <c r="I1226" s="157">
        <f t="shared" si="128"/>
        <v>-5.4243219597550185E-2</v>
      </c>
      <c r="J1226" s="157">
        <f t="shared" si="128"/>
        <v>2.877697841726623E-2</v>
      </c>
      <c r="K1226" s="157">
        <f t="shared" si="126"/>
        <v>-2.5332488917035878E-3</v>
      </c>
      <c r="L1226" s="157" t="e">
        <f t="shared" si="126"/>
        <v>#DIV/0!</v>
      </c>
      <c r="M1226" s="157" t="e">
        <f t="shared" si="126"/>
        <v>#DIV/0!</v>
      </c>
      <c r="N1226" s="158">
        <f t="shared" si="129"/>
        <v>3.4810488507209159</v>
      </c>
      <c r="O1226" s="158">
        <f t="shared" si="129"/>
        <v>1.8102870813397216</v>
      </c>
      <c r="P1226" s="158">
        <f t="shared" si="129"/>
        <v>2.1147887323943708</v>
      </c>
      <c r="Q1226" s="158">
        <f t="shared" si="127"/>
        <v>3.4239130434782528</v>
      </c>
      <c r="R1226" s="158" t="e">
        <f t="shared" si="127"/>
        <v>#DIV/0!</v>
      </c>
      <c r="S1226" s="158" t="e">
        <f t="shared" si="127"/>
        <v>#DIV/0!</v>
      </c>
      <c r="T1226" s="159">
        <f t="shared" si="130"/>
        <v>7.348988857212345</v>
      </c>
      <c r="V1226" s="159">
        <f t="shared" si="131"/>
        <v>3.4810488507209159</v>
      </c>
      <c r="W1226" s="159">
        <f t="shared" si="132"/>
        <v>7.348988857212345</v>
      </c>
    </row>
    <row r="1227" spans="1:23" x14ac:dyDescent="0.25">
      <c r="A1227" s="154">
        <v>40192</v>
      </c>
      <c r="B1227" s="155">
        <v>3469.05</v>
      </c>
      <c r="C1227" s="156">
        <v>10.93</v>
      </c>
      <c r="D1227" s="155">
        <v>4.43</v>
      </c>
      <c r="E1227" s="155">
        <v>16.03</v>
      </c>
      <c r="F1227" s="160"/>
      <c r="G1227" s="160"/>
      <c r="H1227" s="157">
        <f t="shared" si="128"/>
        <v>1.4004103895193021E-2</v>
      </c>
      <c r="I1227" s="157">
        <f t="shared" si="128"/>
        <v>1.1100832562442209E-2</v>
      </c>
      <c r="J1227" s="157">
        <f t="shared" si="128"/>
        <v>3.2634032634032639E-2</v>
      </c>
      <c r="K1227" s="157">
        <f t="shared" si="126"/>
        <v>1.7777777777777892E-2</v>
      </c>
      <c r="L1227" s="157" t="e">
        <f t="shared" si="126"/>
        <v>#DIV/0!</v>
      </c>
      <c r="M1227" s="157" t="e">
        <f t="shared" si="126"/>
        <v>#DIV/0!</v>
      </c>
      <c r="N1227" s="158">
        <f t="shared" si="129"/>
        <v>3.5297978204906539</v>
      </c>
      <c r="O1227" s="158">
        <f t="shared" si="129"/>
        <v>1.830382775119626</v>
      </c>
      <c r="P1227" s="158">
        <f t="shared" si="129"/>
        <v>2.1838028169014132</v>
      </c>
      <c r="Q1227" s="158">
        <f t="shared" si="127"/>
        <v>3.4847826086956442</v>
      </c>
      <c r="R1227" s="158" t="e">
        <f t="shared" si="127"/>
        <v>#DIV/0!</v>
      </c>
      <c r="S1227" s="158" t="e">
        <f t="shared" si="127"/>
        <v>#DIV/0!</v>
      </c>
      <c r="T1227" s="159">
        <f t="shared" si="130"/>
        <v>7.4989682007166838</v>
      </c>
      <c r="V1227" s="159">
        <f t="shared" si="131"/>
        <v>3.5297978204906539</v>
      </c>
      <c r="W1227" s="159">
        <f t="shared" si="132"/>
        <v>7.4989682007166838</v>
      </c>
    </row>
    <row r="1228" spans="1:23" x14ac:dyDescent="0.25">
      <c r="A1228" s="154">
        <v>40193</v>
      </c>
      <c r="B1228" s="155">
        <v>3482.74</v>
      </c>
      <c r="C1228" s="156">
        <v>10.92</v>
      </c>
      <c r="D1228" s="155">
        <v>4.3600000000000003</v>
      </c>
      <c r="E1228" s="155">
        <v>16.03</v>
      </c>
      <c r="F1228" s="160"/>
      <c r="G1228" s="160"/>
      <c r="H1228" s="157">
        <f t="shared" si="128"/>
        <v>3.9463253628513328E-3</v>
      </c>
      <c r="I1228" s="157">
        <f t="shared" si="128"/>
        <v>-9.1491308325708509E-4</v>
      </c>
      <c r="J1228" s="157">
        <f t="shared" si="128"/>
        <v>-1.5801354401805745E-2</v>
      </c>
      <c r="K1228" s="157">
        <f t="shared" si="126"/>
        <v>0</v>
      </c>
      <c r="L1228" s="157" t="e">
        <f t="shared" si="126"/>
        <v>#DIV/0!</v>
      </c>
      <c r="M1228" s="157" t="e">
        <f t="shared" si="126"/>
        <v>#DIV/0!</v>
      </c>
      <c r="N1228" s="158">
        <f t="shared" si="129"/>
        <v>3.5437275511553934</v>
      </c>
      <c r="O1228" s="158">
        <f t="shared" si="129"/>
        <v>1.8287081339713007</v>
      </c>
      <c r="P1228" s="158">
        <f t="shared" si="129"/>
        <v>2.1492957746478925</v>
      </c>
      <c r="Q1228" s="158">
        <f t="shared" si="127"/>
        <v>3.4847826086956442</v>
      </c>
      <c r="R1228" s="158" t="e">
        <f t="shared" si="127"/>
        <v>#DIV/0!</v>
      </c>
      <c r="S1228" s="158" t="e">
        <f t="shared" si="127"/>
        <v>#DIV/0!</v>
      </c>
      <c r="T1228" s="159">
        <f t="shared" si="130"/>
        <v>7.4627865173148376</v>
      </c>
      <c r="V1228" s="159">
        <f t="shared" si="131"/>
        <v>3.5437275511553934</v>
      </c>
      <c r="W1228" s="159">
        <f t="shared" si="132"/>
        <v>7.4627865173148376</v>
      </c>
    </row>
    <row r="1229" spans="1:23" x14ac:dyDescent="0.25">
      <c r="A1229" s="154">
        <v>40196</v>
      </c>
      <c r="B1229" s="155">
        <v>3500.68</v>
      </c>
      <c r="C1229" s="156">
        <v>10.83</v>
      </c>
      <c r="D1229" s="155">
        <v>4.58</v>
      </c>
      <c r="E1229" s="155">
        <v>16.78</v>
      </c>
      <c r="F1229" s="160"/>
      <c r="G1229" s="160"/>
      <c r="H1229" s="157">
        <f t="shared" si="128"/>
        <v>5.1511166495346039E-3</v>
      </c>
      <c r="I1229" s="157">
        <f t="shared" si="128"/>
        <v>-8.2417582417582125E-3</v>
      </c>
      <c r="J1229" s="157">
        <f t="shared" si="128"/>
        <v>5.0458715596330306E-2</v>
      </c>
      <c r="K1229" s="157">
        <f t="shared" si="126"/>
        <v>4.6787273861509604E-2</v>
      </c>
      <c r="L1229" s="157" t="e">
        <f t="shared" si="126"/>
        <v>#DIV/0!</v>
      </c>
      <c r="M1229" s="157" t="e">
        <f t="shared" si="126"/>
        <v>#DIV/0!</v>
      </c>
      <c r="N1229" s="158">
        <f t="shared" si="129"/>
        <v>3.5619817051455644</v>
      </c>
      <c r="O1229" s="158">
        <f t="shared" si="129"/>
        <v>1.8136363636363724</v>
      </c>
      <c r="P1229" s="158">
        <f t="shared" si="129"/>
        <v>2.2577464788732451</v>
      </c>
      <c r="Q1229" s="158">
        <f t="shared" si="127"/>
        <v>3.6478260869565133</v>
      </c>
      <c r="R1229" s="158" t="e">
        <f t="shared" si="127"/>
        <v>#DIV/0!</v>
      </c>
      <c r="S1229" s="158" t="e">
        <f t="shared" si="127"/>
        <v>#DIV/0!</v>
      </c>
      <c r="T1229" s="159">
        <f t="shared" si="130"/>
        <v>7.7192089294661308</v>
      </c>
      <c r="V1229" s="159">
        <f t="shared" si="131"/>
        <v>3.5619817051455644</v>
      </c>
      <c r="W1229" s="159">
        <f t="shared" si="132"/>
        <v>7.7192089294661308</v>
      </c>
    </row>
    <row r="1230" spans="1:23" x14ac:dyDescent="0.25">
      <c r="A1230" s="154">
        <v>40197</v>
      </c>
      <c r="B1230" s="155">
        <v>3507.48</v>
      </c>
      <c r="C1230" s="156">
        <v>10.88</v>
      </c>
      <c r="D1230" s="155">
        <v>4.57</v>
      </c>
      <c r="E1230" s="155">
        <v>17.21</v>
      </c>
      <c r="F1230" s="160"/>
      <c r="G1230" s="160"/>
      <c r="H1230" s="157">
        <f t="shared" si="128"/>
        <v>1.9424797467921806E-3</v>
      </c>
      <c r="I1230" s="157">
        <f t="shared" si="128"/>
        <v>4.6168051708217472E-3</v>
      </c>
      <c r="J1230" s="157">
        <f t="shared" si="128"/>
        <v>-2.1834061135370675E-3</v>
      </c>
      <c r="K1230" s="157">
        <f t="shared" si="126"/>
        <v>2.5625744934445693E-2</v>
      </c>
      <c r="L1230" s="157" t="e">
        <f t="shared" si="126"/>
        <v>#DIV/0!</v>
      </c>
      <c r="M1230" s="157" t="e">
        <f t="shared" si="126"/>
        <v>#DIV/0!</v>
      </c>
      <c r="N1230" s="158">
        <f t="shared" si="129"/>
        <v>3.5689007824662542</v>
      </c>
      <c r="O1230" s="158">
        <f t="shared" si="129"/>
        <v>1.8220095693779992</v>
      </c>
      <c r="P1230" s="158">
        <f t="shared" si="129"/>
        <v>2.2528169014084565</v>
      </c>
      <c r="Q1230" s="158">
        <f t="shared" si="127"/>
        <v>3.7413043478260781</v>
      </c>
      <c r="R1230" s="158" t="e">
        <f t="shared" si="127"/>
        <v>#DIV/0!</v>
      </c>
      <c r="S1230" s="158" t="e">
        <f t="shared" si="127"/>
        <v>#DIV/0!</v>
      </c>
      <c r="T1230" s="159">
        <f t="shared" si="130"/>
        <v>7.8161308186125336</v>
      </c>
      <c r="V1230" s="159">
        <f t="shared" si="131"/>
        <v>3.5689007824662542</v>
      </c>
      <c r="W1230" s="159">
        <f t="shared" si="132"/>
        <v>7.8161308186125336</v>
      </c>
    </row>
    <row r="1231" spans="1:23" x14ac:dyDescent="0.25">
      <c r="A1231" s="154">
        <v>40198</v>
      </c>
      <c r="B1231" s="155">
        <v>3394.43</v>
      </c>
      <c r="C1231" s="156">
        <v>10.62</v>
      </c>
      <c r="D1231" s="155">
        <v>4.4400000000000004</v>
      </c>
      <c r="E1231" s="155">
        <v>16.989999999999998</v>
      </c>
      <c r="F1231" s="160"/>
      <c r="G1231" s="160"/>
      <c r="H1231" s="157">
        <f t="shared" si="128"/>
        <v>-3.2231117497462658E-2</v>
      </c>
      <c r="I1231" s="157">
        <f t="shared" si="128"/>
        <v>-2.3897058823529549E-2</v>
      </c>
      <c r="J1231" s="157">
        <f t="shared" si="128"/>
        <v>-2.8446389496717739E-2</v>
      </c>
      <c r="K1231" s="157">
        <f t="shared" si="126"/>
        <v>-1.2783265543288902E-2</v>
      </c>
      <c r="L1231" s="157" t="e">
        <f t="shared" si="126"/>
        <v>#DIV/0!</v>
      </c>
      <c r="M1231" s="157" t="e">
        <f t="shared" si="126"/>
        <v>#DIV/0!</v>
      </c>
      <c r="N1231" s="158">
        <f t="shared" si="129"/>
        <v>3.4538711220097977</v>
      </c>
      <c r="O1231" s="158">
        <f t="shared" si="129"/>
        <v>1.7784688995215394</v>
      </c>
      <c r="P1231" s="158">
        <f t="shared" si="129"/>
        <v>2.1887323943662027</v>
      </c>
      <c r="Q1231" s="158">
        <f t="shared" si="127"/>
        <v>3.693478260869556</v>
      </c>
      <c r="R1231" s="158" t="e">
        <f t="shared" si="127"/>
        <v>#DIV/0!</v>
      </c>
      <c r="S1231" s="158" t="e">
        <f t="shared" si="127"/>
        <v>#DIV/0!</v>
      </c>
      <c r="T1231" s="159">
        <f t="shared" si="130"/>
        <v>7.6606795547572979</v>
      </c>
      <c r="V1231" s="159">
        <f t="shared" si="131"/>
        <v>3.4538711220097977</v>
      </c>
      <c r="W1231" s="159">
        <f t="shared" si="132"/>
        <v>7.6606795547572979</v>
      </c>
    </row>
    <row r="1232" spans="1:23" x14ac:dyDescent="0.25">
      <c r="A1232" s="154">
        <v>40199</v>
      </c>
      <c r="B1232" s="155">
        <v>3408.57</v>
      </c>
      <c r="C1232" s="156">
        <v>10.81</v>
      </c>
      <c r="D1232" s="155">
        <v>4.4400000000000004</v>
      </c>
      <c r="E1232" s="155">
        <v>16.91</v>
      </c>
      <c r="F1232" s="160"/>
      <c r="G1232" s="160"/>
      <c r="H1232" s="157">
        <f t="shared" si="128"/>
        <v>4.1656478407274822E-3</v>
      </c>
      <c r="I1232" s="157">
        <f t="shared" si="128"/>
        <v>1.7890772128060339E-2</v>
      </c>
      <c r="J1232" s="157">
        <f t="shared" si="128"/>
        <v>0</v>
      </c>
      <c r="K1232" s="157">
        <f t="shared" si="126"/>
        <v>-4.7086521483223898E-3</v>
      </c>
      <c r="L1232" s="157" t="e">
        <f t="shared" si="126"/>
        <v>#DIV/0!</v>
      </c>
      <c r="M1232" s="157" t="e">
        <f t="shared" si="126"/>
        <v>#DIV/0!</v>
      </c>
      <c r="N1232" s="158">
        <f t="shared" si="129"/>
        <v>3.468258732791349</v>
      </c>
      <c r="O1232" s="158">
        <f t="shared" si="129"/>
        <v>1.8102870813397216</v>
      </c>
      <c r="P1232" s="158">
        <f t="shared" si="129"/>
        <v>2.1887323943662027</v>
      </c>
      <c r="Q1232" s="158">
        <f t="shared" si="127"/>
        <v>3.6760869565217305</v>
      </c>
      <c r="R1232" s="158" t="e">
        <f t="shared" si="127"/>
        <v>#DIV/0!</v>
      </c>
      <c r="S1232" s="158" t="e">
        <f t="shared" si="127"/>
        <v>#DIV/0!</v>
      </c>
      <c r="T1232" s="159">
        <f t="shared" si="130"/>
        <v>7.6751064322276541</v>
      </c>
      <c r="V1232" s="159">
        <f t="shared" si="131"/>
        <v>3.468258732791349</v>
      </c>
      <c r="W1232" s="159">
        <f t="shared" si="132"/>
        <v>7.6751064322276541</v>
      </c>
    </row>
    <row r="1233" spans="1:23" x14ac:dyDescent="0.25">
      <c r="A1233" s="154">
        <v>40200</v>
      </c>
      <c r="B1233" s="155">
        <v>3366.2</v>
      </c>
      <c r="C1233" s="156">
        <v>11.16</v>
      </c>
      <c r="D1233" s="155">
        <v>4.37</v>
      </c>
      <c r="E1233" s="155">
        <v>16.829999999999998</v>
      </c>
      <c r="F1233" s="160"/>
      <c r="G1233" s="160"/>
      <c r="H1233" s="157">
        <f t="shared" si="128"/>
        <v>-1.2430432703450567E-2</v>
      </c>
      <c r="I1233" s="157">
        <f t="shared" si="128"/>
        <v>3.237742830712298E-2</v>
      </c>
      <c r="J1233" s="157">
        <f t="shared" si="128"/>
        <v>-1.5765765765765827E-2</v>
      </c>
      <c r="K1233" s="157">
        <f t="shared" si="126"/>
        <v>-4.7309284447073496E-3</v>
      </c>
      <c r="L1233" s="157" t="e">
        <f t="shared" si="126"/>
        <v>#DIV/0!</v>
      </c>
      <c r="M1233" s="157" t="e">
        <f t="shared" si="126"/>
        <v>#DIV/0!</v>
      </c>
      <c r="N1233" s="158">
        <f t="shared" si="129"/>
        <v>3.4251467760152314</v>
      </c>
      <c r="O1233" s="158">
        <f t="shared" si="129"/>
        <v>1.8688995215311093</v>
      </c>
      <c r="P1233" s="158">
        <f t="shared" si="129"/>
        <v>2.1542253521126815</v>
      </c>
      <c r="Q1233" s="158">
        <f t="shared" si="127"/>
        <v>3.658695652173904</v>
      </c>
      <c r="R1233" s="158" t="e">
        <f t="shared" si="127"/>
        <v>#DIV/0!</v>
      </c>
      <c r="S1233" s="158" t="e">
        <f t="shared" si="127"/>
        <v>#DIV/0!</v>
      </c>
      <c r="T1233" s="159">
        <f t="shared" si="130"/>
        <v>7.6818205258176953</v>
      </c>
      <c r="V1233" s="159">
        <f t="shared" si="131"/>
        <v>3.4251467760152314</v>
      </c>
      <c r="W1233" s="159">
        <f t="shared" si="132"/>
        <v>7.6818205258176953</v>
      </c>
    </row>
    <row r="1234" spans="1:23" x14ac:dyDescent="0.25">
      <c r="A1234" s="154">
        <v>40203</v>
      </c>
      <c r="B1234" s="155">
        <v>3328.01</v>
      </c>
      <c r="C1234" s="156">
        <v>10.87</v>
      </c>
      <c r="D1234" s="155">
        <v>4.3099999999999996</v>
      </c>
      <c r="E1234" s="155">
        <v>16.829999999999998</v>
      </c>
      <c r="F1234" s="160"/>
      <c r="G1234" s="160"/>
      <c r="H1234" s="157">
        <f t="shared" si="128"/>
        <v>-1.1345136949676093E-2</v>
      </c>
      <c r="I1234" s="157">
        <f t="shared" si="128"/>
        <v>-2.5985663082437327E-2</v>
      </c>
      <c r="J1234" s="157">
        <f t="shared" si="128"/>
        <v>-1.3729977116704872E-2</v>
      </c>
      <c r="K1234" s="157">
        <f t="shared" si="126"/>
        <v>0</v>
      </c>
      <c r="L1234" s="157" t="e">
        <f t="shared" si="126"/>
        <v>#DIV/0!</v>
      </c>
      <c r="M1234" s="157" t="e">
        <f t="shared" si="126"/>
        <v>#DIV/0!</v>
      </c>
      <c r="N1234" s="158">
        <f t="shared" si="129"/>
        <v>3.3862880167685971</v>
      </c>
      <c r="O1234" s="158">
        <f t="shared" si="129"/>
        <v>1.8203349282296735</v>
      </c>
      <c r="P1234" s="158">
        <f t="shared" si="129"/>
        <v>2.1246478873239489</v>
      </c>
      <c r="Q1234" s="158">
        <f t="shared" si="127"/>
        <v>3.658695652173904</v>
      </c>
      <c r="R1234" s="158" t="e">
        <f t="shared" si="127"/>
        <v>#DIV/0!</v>
      </c>
      <c r="S1234" s="158" t="e">
        <f t="shared" si="127"/>
        <v>#DIV/0!</v>
      </c>
      <c r="T1234" s="159">
        <f t="shared" si="130"/>
        <v>7.6036784677275264</v>
      </c>
      <c r="V1234" s="159">
        <f t="shared" si="131"/>
        <v>3.3862880167685971</v>
      </c>
      <c r="W1234" s="159">
        <f t="shared" si="132"/>
        <v>7.6036784677275264</v>
      </c>
    </row>
    <row r="1235" spans="1:23" x14ac:dyDescent="0.25">
      <c r="A1235" s="154">
        <v>40204</v>
      </c>
      <c r="B1235" s="155">
        <v>3242.8</v>
      </c>
      <c r="C1235" s="156">
        <v>10.77</v>
      </c>
      <c r="D1235" s="155">
        <v>4.1399999999999997</v>
      </c>
      <c r="E1235" s="155">
        <v>16.43</v>
      </c>
      <c r="F1235" s="160"/>
      <c r="G1235" s="160"/>
      <c r="H1235" s="157">
        <f t="shared" si="128"/>
        <v>-2.5603889411390024E-2</v>
      </c>
      <c r="I1235" s="157">
        <f t="shared" si="128"/>
        <v>-9.1996320147194055E-3</v>
      </c>
      <c r="J1235" s="157">
        <f t="shared" si="128"/>
        <v>-3.9443155452436152E-2</v>
      </c>
      <c r="K1235" s="157">
        <f t="shared" si="126"/>
        <v>-2.3767082590611888E-2</v>
      </c>
      <c r="L1235" s="157" t="e">
        <f t="shared" si="126"/>
        <v>#DIV/0!</v>
      </c>
      <c r="M1235" s="157" t="e">
        <f t="shared" si="126"/>
        <v>#DIV/0!</v>
      </c>
      <c r="N1235" s="158">
        <f t="shared" si="129"/>
        <v>3.2995858728721386</v>
      </c>
      <c r="O1235" s="158">
        <f t="shared" si="129"/>
        <v>1.8035885167464198</v>
      </c>
      <c r="P1235" s="158">
        <f t="shared" si="129"/>
        <v>2.0408450704225403</v>
      </c>
      <c r="Q1235" s="158">
        <f t="shared" si="127"/>
        <v>3.5717391304347741</v>
      </c>
      <c r="R1235" s="158" t="e">
        <f t="shared" si="127"/>
        <v>#DIV/0!</v>
      </c>
      <c r="S1235" s="158" t="e">
        <f t="shared" si="127"/>
        <v>#DIV/0!</v>
      </c>
      <c r="T1235" s="159">
        <f t="shared" si="130"/>
        <v>7.4161727176037342</v>
      </c>
      <c r="V1235" s="159">
        <f t="shared" si="131"/>
        <v>3.2995858728721386</v>
      </c>
      <c r="W1235" s="159">
        <f t="shared" si="132"/>
        <v>7.4161727176037342</v>
      </c>
    </row>
    <row r="1236" spans="1:23" x14ac:dyDescent="0.25">
      <c r="A1236" s="154">
        <v>40205</v>
      </c>
      <c r="B1236" s="155">
        <v>3198.57</v>
      </c>
      <c r="C1236" s="156">
        <v>10.34</v>
      </c>
      <c r="D1236" s="155">
        <v>4.1500000000000004</v>
      </c>
      <c r="E1236" s="155">
        <v>17.79</v>
      </c>
      <c r="F1236" s="160"/>
      <c r="G1236" s="160"/>
      <c r="H1236" s="157">
        <f t="shared" si="128"/>
        <v>-1.3639447391143422E-2</v>
      </c>
      <c r="I1236" s="157">
        <f t="shared" si="128"/>
        <v>-3.9925719591457742E-2</v>
      </c>
      <c r="J1236" s="157">
        <f t="shared" si="128"/>
        <v>2.4154589371983004E-3</v>
      </c>
      <c r="K1236" s="157">
        <f t="shared" si="126"/>
        <v>8.2775410833840546E-2</v>
      </c>
      <c r="L1236" s="157" t="e">
        <f t="shared" si="126"/>
        <v>#DIV/0!</v>
      </c>
      <c r="M1236" s="157" t="e">
        <f t="shared" si="126"/>
        <v>#DIV/0!</v>
      </c>
      <c r="N1236" s="158">
        <f t="shared" si="129"/>
        <v>3.2545813449465388</v>
      </c>
      <c r="O1236" s="158">
        <f t="shared" si="129"/>
        <v>1.7315789473684291</v>
      </c>
      <c r="P1236" s="158">
        <f t="shared" si="129"/>
        <v>2.0457746478873293</v>
      </c>
      <c r="Q1236" s="158">
        <f t="shared" si="127"/>
        <v>3.8673913043478167</v>
      </c>
      <c r="R1236" s="158" t="e">
        <f t="shared" si="127"/>
        <v>#DIV/0!</v>
      </c>
      <c r="S1236" s="158" t="e">
        <f t="shared" si="127"/>
        <v>#DIV/0!</v>
      </c>
      <c r="T1236" s="159">
        <f t="shared" si="130"/>
        <v>7.644744899603575</v>
      </c>
      <c r="V1236" s="159">
        <f t="shared" si="131"/>
        <v>3.2545813449465388</v>
      </c>
      <c r="W1236" s="159">
        <f t="shared" si="132"/>
        <v>7.644744899603575</v>
      </c>
    </row>
    <row r="1237" spans="1:23" x14ac:dyDescent="0.25">
      <c r="A1237" s="154">
        <v>40206</v>
      </c>
      <c r="B1237" s="155">
        <v>3206.57</v>
      </c>
      <c r="C1237" s="156">
        <v>10.130000000000001</v>
      </c>
      <c r="D1237" s="155">
        <v>4.26</v>
      </c>
      <c r="E1237" s="155">
        <v>18.03</v>
      </c>
      <c r="F1237" s="160"/>
      <c r="G1237" s="160"/>
      <c r="H1237" s="157">
        <f t="shared" si="128"/>
        <v>2.5011176869662588E-3</v>
      </c>
      <c r="I1237" s="157">
        <f t="shared" si="128"/>
        <v>-2.0309477756286221E-2</v>
      </c>
      <c r="J1237" s="157">
        <f t="shared" si="128"/>
        <v>2.6506024096385472E-2</v>
      </c>
      <c r="K1237" s="157">
        <f t="shared" si="128"/>
        <v>1.3490725126475756E-2</v>
      </c>
      <c r="L1237" s="157" t="e">
        <f t="shared" si="128"/>
        <v>#DIV/0!</v>
      </c>
      <c r="M1237" s="157" t="e">
        <f t="shared" si="128"/>
        <v>#DIV/0!</v>
      </c>
      <c r="N1237" s="158">
        <f t="shared" si="129"/>
        <v>3.2627214359120549</v>
      </c>
      <c r="O1237" s="158">
        <f t="shared" si="129"/>
        <v>1.6964114832535966</v>
      </c>
      <c r="P1237" s="158">
        <f t="shared" si="129"/>
        <v>2.1000000000000054</v>
      </c>
      <c r="Q1237" s="158">
        <f t="shared" si="129"/>
        <v>3.9195652173912956</v>
      </c>
      <c r="R1237" s="158" t="e">
        <f t="shared" si="129"/>
        <v>#DIV/0!</v>
      </c>
      <c r="S1237" s="158" t="e">
        <f t="shared" si="129"/>
        <v>#DIV/0!</v>
      </c>
      <c r="T1237" s="159">
        <f t="shared" si="130"/>
        <v>7.715976700644898</v>
      </c>
      <c r="V1237" s="159">
        <f t="shared" si="131"/>
        <v>3.2627214359120549</v>
      </c>
      <c r="W1237" s="159">
        <f t="shared" si="132"/>
        <v>7.715976700644898</v>
      </c>
    </row>
    <row r="1238" spans="1:23" x14ac:dyDescent="0.25">
      <c r="A1238" s="154">
        <v>40207</v>
      </c>
      <c r="B1238" s="155">
        <v>3204.16</v>
      </c>
      <c r="C1238" s="156">
        <v>10.16</v>
      </c>
      <c r="D1238" s="155">
        <v>4.34</v>
      </c>
      <c r="E1238" s="155">
        <v>17.73</v>
      </c>
      <c r="F1238" s="160"/>
      <c r="G1238" s="160"/>
      <c r="H1238" s="157">
        <f t="shared" ref="H1238:M1280" si="133">B1238/B1237-1</f>
        <v>-7.5158190839441641E-4</v>
      </c>
      <c r="I1238" s="157">
        <f t="shared" si="133"/>
        <v>2.9615004935834577E-3</v>
      </c>
      <c r="J1238" s="157">
        <f t="shared" si="133"/>
        <v>1.8779342723004744E-2</v>
      </c>
      <c r="K1238" s="157">
        <f t="shared" si="133"/>
        <v>-1.6638935108153063E-2</v>
      </c>
      <c r="L1238" s="157" t="e">
        <f t="shared" si="133"/>
        <v>#DIV/0!</v>
      </c>
      <c r="M1238" s="157" t="e">
        <f t="shared" si="133"/>
        <v>#DIV/0!</v>
      </c>
      <c r="N1238" s="158">
        <f t="shared" ref="N1238:S1280" si="134">N1237*(1+H1238)</f>
        <v>3.2602692335086929</v>
      </c>
      <c r="O1238" s="158">
        <f t="shared" si="134"/>
        <v>1.7014354066985728</v>
      </c>
      <c r="P1238" s="158">
        <f t="shared" si="134"/>
        <v>2.1394366197183157</v>
      </c>
      <c r="Q1238" s="158">
        <f t="shared" si="134"/>
        <v>3.8543478260869479</v>
      </c>
      <c r="R1238" s="158" t="e">
        <f t="shared" si="134"/>
        <v>#DIV/0!</v>
      </c>
      <c r="S1238" s="158" t="e">
        <f t="shared" si="134"/>
        <v>#DIV/0!</v>
      </c>
      <c r="T1238" s="159">
        <f t="shared" si="130"/>
        <v>7.6952198525038362</v>
      </c>
      <c r="V1238" s="159">
        <f t="shared" si="131"/>
        <v>3.2602692335086929</v>
      </c>
      <c r="W1238" s="159">
        <f t="shared" si="132"/>
        <v>7.6952198525038362</v>
      </c>
    </row>
    <row r="1239" spans="1:23" x14ac:dyDescent="0.25">
      <c r="A1239" s="154">
        <v>40210</v>
      </c>
      <c r="B1239" s="155">
        <v>3152.71</v>
      </c>
      <c r="C1239" s="156">
        <v>10.24</v>
      </c>
      <c r="D1239" s="155">
        <v>4.38</v>
      </c>
      <c r="E1239" s="155">
        <v>18.03</v>
      </c>
      <c r="F1239" s="160"/>
      <c r="G1239" s="160"/>
      <c r="H1239" s="157">
        <f t="shared" si="133"/>
        <v>-1.6057250574253445E-2</v>
      </c>
      <c r="I1239" s="157">
        <f t="shared" si="133"/>
        <v>7.8740157480314821E-3</v>
      </c>
      <c r="J1239" s="157">
        <f t="shared" si="133"/>
        <v>9.2165898617511122E-3</v>
      </c>
      <c r="K1239" s="157">
        <f t="shared" si="133"/>
        <v>1.6920473773265776E-2</v>
      </c>
      <c r="L1239" s="157" t="e">
        <f t="shared" si="133"/>
        <v>#DIV/0!</v>
      </c>
      <c r="M1239" s="157" t="e">
        <f t="shared" si="133"/>
        <v>#DIV/0!</v>
      </c>
      <c r="N1239" s="158">
        <f t="shared" si="134"/>
        <v>3.2079182734867144</v>
      </c>
      <c r="O1239" s="158">
        <f t="shared" si="134"/>
        <v>1.7148325358851757</v>
      </c>
      <c r="P1239" s="158">
        <f t="shared" si="134"/>
        <v>2.1591549295774706</v>
      </c>
      <c r="Q1239" s="158">
        <f t="shared" si="134"/>
        <v>3.919565217391296</v>
      </c>
      <c r="R1239" s="158" t="e">
        <f t="shared" si="134"/>
        <v>#DIV/0!</v>
      </c>
      <c r="S1239" s="158" t="e">
        <f t="shared" si="134"/>
        <v>#DIV/0!</v>
      </c>
      <c r="T1239" s="159">
        <f t="shared" si="130"/>
        <v>7.7935526828539423</v>
      </c>
      <c r="V1239" s="159">
        <f t="shared" si="131"/>
        <v>3.2079182734867144</v>
      </c>
      <c r="W1239" s="159">
        <f t="shared" si="132"/>
        <v>7.7935526828539423</v>
      </c>
    </row>
    <row r="1240" spans="1:23" x14ac:dyDescent="0.25">
      <c r="A1240" s="154">
        <v>40211</v>
      </c>
      <c r="B1240" s="155">
        <v>3146.19</v>
      </c>
      <c r="C1240" s="156">
        <v>10.46</v>
      </c>
      <c r="D1240" s="155">
        <v>4.29</v>
      </c>
      <c r="E1240" s="155">
        <v>17.62</v>
      </c>
      <c r="F1240" s="160"/>
      <c r="G1240" s="160"/>
      <c r="H1240" s="157">
        <f t="shared" si="133"/>
        <v>-2.0680620799249372E-3</v>
      </c>
      <c r="I1240" s="157">
        <f t="shared" si="133"/>
        <v>2.1484375E-2</v>
      </c>
      <c r="J1240" s="157">
        <f t="shared" si="133"/>
        <v>-2.0547945205479423E-2</v>
      </c>
      <c r="K1240" s="157">
        <f t="shared" si="133"/>
        <v>-2.273987798114252E-2</v>
      </c>
      <c r="L1240" s="157" t="e">
        <f t="shared" si="133"/>
        <v>#DIV/0!</v>
      </c>
      <c r="M1240" s="157" t="e">
        <f t="shared" si="133"/>
        <v>#DIV/0!</v>
      </c>
      <c r="N1240" s="158">
        <f t="shared" si="134"/>
        <v>3.2012840993498184</v>
      </c>
      <c r="O1240" s="158">
        <f t="shared" si="134"/>
        <v>1.7516746411483337</v>
      </c>
      <c r="P1240" s="158">
        <f t="shared" si="134"/>
        <v>2.1147887323943717</v>
      </c>
      <c r="Q1240" s="158">
        <f t="shared" si="134"/>
        <v>3.8304347826086875</v>
      </c>
      <c r="R1240" s="158" t="e">
        <f t="shared" si="134"/>
        <v>#DIV/0!</v>
      </c>
      <c r="S1240" s="158" t="e">
        <f t="shared" si="134"/>
        <v>#DIV/0!</v>
      </c>
      <c r="T1240" s="159">
        <f t="shared" si="130"/>
        <v>7.6968981561513932</v>
      </c>
      <c r="V1240" s="159">
        <f t="shared" si="131"/>
        <v>3.2012840993498184</v>
      </c>
      <c r="W1240" s="159">
        <f t="shared" si="132"/>
        <v>7.6968981561513932</v>
      </c>
    </row>
    <row r="1241" spans="1:23" x14ac:dyDescent="0.25">
      <c r="A1241" s="154">
        <v>40212</v>
      </c>
      <c r="B1241" s="155">
        <v>3230.72</v>
      </c>
      <c r="C1241" s="156">
        <v>10.71</v>
      </c>
      <c r="D1241" s="155">
        <v>4.13</v>
      </c>
      <c r="E1241" s="155">
        <v>16.989999999999998</v>
      </c>
      <c r="F1241" s="160"/>
      <c r="G1241" s="160"/>
      <c r="H1241" s="157">
        <f t="shared" si="133"/>
        <v>2.6867417415985528E-2</v>
      </c>
      <c r="I1241" s="157">
        <f t="shared" si="133"/>
        <v>2.390057361376674E-2</v>
      </c>
      <c r="J1241" s="157">
        <f t="shared" si="133"/>
        <v>-3.7296037296037365E-2</v>
      </c>
      <c r="K1241" s="157">
        <f t="shared" si="133"/>
        <v>-3.5754824063564228E-2</v>
      </c>
      <c r="L1241" s="157" t="e">
        <f t="shared" si="133"/>
        <v>#DIV/0!</v>
      </c>
      <c r="M1241" s="157" t="e">
        <f t="shared" si="133"/>
        <v>#DIV/0!</v>
      </c>
      <c r="N1241" s="158">
        <f t="shared" si="134"/>
        <v>3.2872943355142072</v>
      </c>
      <c r="O1241" s="158">
        <f t="shared" si="134"/>
        <v>1.793540669856468</v>
      </c>
      <c r="P1241" s="158">
        <f t="shared" si="134"/>
        <v>2.0359154929577516</v>
      </c>
      <c r="Q1241" s="158">
        <f t="shared" si="134"/>
        <v>3.6934782608695569</v>
      </c>
      <c r="R1241" s="158" t="e">
        <f t="shared" si="134"/>
        <v>#DIV/0!</v>
      </c>
      <c r="S1241" s="158" t="e">
        <f t="shared" si="134"/>
        <v>#DIV/0!</v>
      </c>
      <c r="T1241" s="159">
        <f t="shared" si="130"/>
        <v>7.5229344236837763</v>
      </c>
      <c r="V1241" s="159">
        <f t="shared" si="131"/>
        <v>3.2872943355142072</v>
      </c>
      <c r="W1241" s="159">
        <f t="shared" si="132"/>
        <v>7.5229344236837763</v>
      </c>
    </row>
    <row r="1242" spans="1:23" x14ac:dyDescent="0.25">
      <c r="A1242" s="154">
        <v>40213</v>
      </c>
      <c r="B1242" s="155">
        <v>3218.8</v>
      </c>
      <c r="C1242" s="156">
        <v>10.61</v>
      </c>
      <c r="D1242" s="155">
        <v>4.21</v>
      </c>
      <c r="E1242" s="155">
        <v>17.2</v>
      </c>
      <c r="F1242" s="160"/>
      <c r="G1242" s="160"/>
      <c r="H1242" s="157">
        <f t="shared" si="133"/>
        <v>-3.6895800316956162E-3</v>
      </c>
      <c r="I1242" s="157">
        <f t="shared" si="133"/>
        <v>-9.3370681605976502E-3</v>
      </c>
      <c r="J1242" s="157">
        <f t="shared" si="133"/>
        <v>1.937046004842613E-2</v>
      </c>
      <c r="K1242" s="157">
        <f t="shared" si="133"/>
        <v>1.2360211889346662E-2</v>
      </c>
      <c r="L1242" s="157" t="e">
        <f t="shared" si="133"/>
        <v>#DIV/0!</v>
      </c>
      <c r="M1242" s="157" t="e">
        <f t="shared" si="133"/>
        <v>#DIV/0!</v>
      </c>
      <c r="N1242" s="158">
        <f t="shared" si="134"/>
        <v>3.2751655999755878</v>
      </c>
      <c r="O1242" s="158">
        <f t="shared" si="134"/>
        <v>1.7767942583732141</v>
      </c>
      <c r="P1242" s="158">
        <f t="shared" si="134"/>
        <v>2.0753521126760615</v>
      </c>
      <c r="Q1242" s="158">
        <f t="shared" si="134"/>
        <v>3.7391304347826004</v>
      </c>
      <c r="R1242" s="158" t="e">
        <f t="shared" si="134"/>
        <v>#DIV/0!</v>
      </c>
      <c r="S1242" s="158" t="e">
        <f t="shared" si="134"/>
        <v>#DIV/0!</v>
      </c>
      <c r="T1242" s="159">
        <f t="shared" si="130"/>
        <v>7.5912768058318765</v>
      </c>
      <c r="V1242" s="159">
        <f t="shared" si="131"/>
        <v>3.2751655999755878</v>
      </c>
      <c r="W1242" s="159">
        <f t="shared" si="132"/>
        <v>7.5912768058318765</v>
      </c>
    </row>
    <row r="1243" spans="1:23" x14ac:dyDescent="0.25">
      <c r="A1243" s="154">
        <v>40214</v>
      </c>
      <c r="B1243" s="155">
        <v>3153.09</v>
      </c>
      <c r="C1243" s="156">
        <v>10.36</v>
      </c>
      <c r="D1243" s="155">
        <v>4.1399999999999997</v>
      </c>
      <c r="E1243" s="155">
        <v>16.97</v>
      </c>
      <c r="F1243" s="160"/>
      <c r="G1243" s="160"/>
      <c r="H1243" s="157">
        <f t="shared" si="133"/>
        <v>-2.0414440164036263E-2</v>
      </c>
      <c r="I1243" s="157">
        <f t="shared" si="133"/>
        <v>-2.3562676720075393E-2</v>
      </c>
      <c r="J1243" s="157">
        <f t="shared" si="133"/>
        <v>-1.6627078384798155E-2</v>
      </c>
      <c r="K1243" s="157">
        <f t="shared" si="133"/>
        <v>-1.3372093023255816E-2</v>
      </c>
      <c r="L1243" s="157" t="e">
        <f t="shared" si="133"/>
        <v>#DIV/0!</v>
      </c>
      <c r="M1243" s="157" t="e">
        <f t="shared" si="133"/>
        <v>#DIV/0!</v>
      </c>
      <c r="N1243" s="158">
        <f t="shared" si="134"/>
        <v>3.2083049278075761</v>
      </c>
      <c r="O1243" s="158">
        <f t="shared" si="134"/>
        <v>1.7349282296650801</v>
      </c>
      <c r="P1243" s="158">
        <f t="shared" si="134"/>
        <v>2.0408450704225403</v>
      </c>
      <c r="Q1243" s="158">
        <f t="shared" si="134"/>
        <v>3.6891304347826006</v>
      </c>
      <c r="R1243" s="158" t="e">
        <f t="shared" si="134"/>
        <v>#DIV/0!</v>
      </c>
      <c r="S1243" s="158" t="e">
        <f t="shared" si="134"/>
        <v>#DIV/0!</v>
      </c>
      <c r="T1243" s="159">
        <f t="shared" si="130"/>
        <v>7.4649037348702212</v>
      </c>
      <c r="V1243" s="159">
        <f t="shared" si="131"/>
        <v>3.2083049278075761</v>
      </c>
      <c r="W1243" s="159">
        <f t="shared" si="132"/>
        <v>7.4649037348702212</v>
      </c>
    </row>
    <row r="1244" spans="1:23" x14ac:dyDescent="0.25">
      <c r="A1244" s="154">
        <v>40217</v>
      </c>
      <c r="B1244" s="155">
        <v>3150.99</v>
      </c>
      <c r="C1244" s="156">
        <v>10.130000000000001</v>
      </c>
      <c r="D1244" s="155">
        <v>4.17</v>
      </c>
      <c r="E1244" s="155">
        <v>16.93</v>
      </c>
      <c r="F1244" s="160"/>
      <c r="G1244" s="160"/>
      <c r="H1244" s="157">
        <f t="shared" si="133"/>
        <v>-6.6601333929583451E-4</v>
      </c>
      <c r="I1244" s="157">
        <f t="shared" si="133"/>
        <v>-2.2200772200772101E-2</v>
      </c>
      <c r="J1244" s="157">
        <f t="shared" si="133"/>
        <v>7.2463768115942351E-3</v>
      </c>
      <c r="K1244" s="157">
        <f t="shared" si="133"/>
        <v>-2.3571007660576626E-3</v>
      </c>
      <c r="L1244" s="157" t="e">
        <f t="shared" si="133"/>
        <v>#DIV/0!</v>
      </c>
      <c r="M1244" s="157" t="e">
        <f t="shared" si="133"/>
        <v>#DIV/0!</v>
      </c>
      <c r="N1244" s="158">
        <f t="shared" si="134"/>
        <v>3.2061681539291276</v>
      </c>
      <c r="O1244" s="158">
        <f t="shared" si="134"/>
        <v>1.6964114832535968</v>
      </c>
      <c r="P1244" s="158">
        <f t="shared" si="134"/>
        <v>2.0556338028169066</v>
      </c>
      <c r="Q1244" s="158">
        <f t="shared" si="134"/>
        <v>3.6804347826086881</v>
      </c>
      <c r="R1244" s="158" t="e">
        <f t="shared" si="134"/>
        <v>#DIV/0!</v>
      </c>
      <c r="S1244" s="158" t="e">
        <f t="shared" si="134"/>
        <v>#DIV/0!</v>
      </c>
      <c r="T1244" s="159">
        <f t="shared" si="130"/>
        <v>7.4324800686791912</v>
      </c>
      <c r="V1244" s="159">
        <f t="shared" si="131"/>
        <v>3.2061681539291276</v>
      </c>
      <c r="W1244" s="159">
        <f t="shared" si="132"/>
        <v>7.4324800686791912</v>
      </c>
    </row>
    <row r="1245" spans="1:23" x14ac:dyDescent="0.25">
      <c r="A1245" s="154">
        <v>40218</v>
      </c>
      <c r="B1245" s="155">
        <v>3169.19</v>
      </c>
      <c r="C1245" s="156">
        <v>10.25</v>
      </c>
      <c r="D1245" s="155">
        <v>4.17</v>
      </c>
      <c r="E1245" s="155">
        <v>16.7</v>
      </c>
      <c r="F1245" s="160"/>
      <c r="G1245" s="160"/>
      <c r="H1245" s="157">
        <f t="shared" si="133"/>
        <v>5.7759624752855565E-3</v>
      </c>
      <c r="I1245" s="157">
        <f t="shared" si="133"/>
        <v>1.1846001974333609E-2</v>
      </c>
      <c r="J1245" s="157">
        <f t="shared" si="133"/>
        <v>0</v>
      </c>
      <c r="K1245" s="157">
        <f t="shared" si="133"/>
        <v>-1.3585351447135241E-2</v>
      </c>
      <c r="L1245" s="157" t="e">
        <f t="shared" si="133"/>
        <v>#DIV/0!</v>
      </c>
      <c r="M1245" s="157" t="e">
        <f t="shared" si="133"/>
        <v>#DIV/0!</v>
      </c>
      <c r="N1245" s="158">
        <f t="shared" si="134"/>
        <v>3.2246868608756776</v>
      </c>
      <c r="O1245" s="158">
        <f t="shared" si="134"/>
        <v>1.7165071770335012</v>
      </c>
      <c r="P1245" s="158">
        <f t="shared" si="134"/>
        <v>2.0556338028169066</v>
      </c>
      <c r="Q1245" s="158">
        <f t="shared" si="134"/>
        <v>3.6304347826086882</v>
      </c>
      <c r="R1245" s="158" t="e">
        <f t="shared" si="134"/>
        <v>#DIV/0!</v>
      </c>
      <c r="S1245" s="158" t="e">
        <f t="shared" si="134"/>
        <v>#DIV/0!</v>
      </c>
      <c r="T1245" s="159">
        <f t="shared" si="130"/>
        <v>7.4025757624590955</v>
      </c>
      <c r="V1245" s="159">
        <f t="shared" si="131"/>
        <v>3.2246868608756776</v>
      </c>
      <c r="W1245" s="159">
        <f t="shared" si="132"/>
        <v>7.4025757624590955</v>
      </c>
    </row>
    <row r="1246" spans="1:23" x14ac:dyDescent="0.25">
      <c r="A1246" s="154">
        <v>40219</v>
      </c>
      <c r="B1246" s="155">
        <v>3214.13</v>
      </c>
      <c r="C1246" s="156">
        <v>10.4</v>
      </c>
      <c r="D1246" s="155">
        <v>4.2300000000000004</v>
      </c>
      <c r="E1246" s="155">
        <v>16.71</v>
      </c>
      <c r="F1246" s="160"/>
      <c r="G1246" s="160"/>
      <c r="H1246" s="157">
        <f t="shared" si="133"/>
        <v>1.4180279503595683E-2</v>
      </c>
      <c r="I1246" s="157">
        <f t="shared" si="133"/>
        <v>1.4634146341463428E-2</v>
      </c>
      <c r="J1246" s="157">
        <f t="shared" si="133"/>
        <v>1.4388489208633226E-2</v>
      </c>
      <c r="K1246" s="157">
        <f t="shared" si="133"/>
        <v>5.9880239520970768E-4</v>
      </c>
      <c r="L1246" s="157" t="e">
        <f t="shared" si="133"/>
        <v>#DIV/0!</v>
      </c>
      <c r="M1246" s="157" t="e">
        <f t="shared" si="133"/>
        <v>#DIV/0!</v>
      </c>
      <c r="N1246" s="158">
        <f t="shared" si="134"/>
        <v>3.2704138218744672</v>
      </c>
      <c r="O1246" s="158">
        <f t="shared" si="134"/>
        <v>1.7416267942583816</v>
      </c>
      <c r="P1246" s="158">
        <f t="shared" si="134"/>
        <v>2.0852112676056391</v>
      </c>
      <c r="Q1246" s="158">
        <f t="shared" si="134"/>
        <v>3.6326086956521668</v>
      </c>
      <c r="R1246" s="158" t="e">
        <f t="shared" si="134"/>
        <v>#DIV/0!</v>
      </c>
      <c r="S1246" s="158" t="e">
        <f t="shared" si="134"/>
        <v>#DIV/0!</v>
      </c>
      <c r="T1246" s="159">
        <f t="shared" si="130"/>
        <v>7.4594467575161882</v>
      </c>
      <c r="V1246" s="159">
        <f t="shared" si="131"/>
        <v>3.2704138218744672</v>
      </c>
      <c r="W1246" s="159">
        <f t="shared" si="132"/>
        <v>7.4594467575161882</v>
      </c>
    </row>
    <row r="1247" spans="1:23" x14ac:dyDescent="0.25">
      <c r="A1247" s="154">
        <v>40220</v>
      </c>
      <c r="B1247" s="155">
        <v>3220.4</v>
      </c>
      <c r="C1247" s="156">
        <v>10.42</v>
      </c>
      <c r="D1247" s="155">
        <v>4.2</v>
      </c>
      <c r="E1247" s="155">
        <v>16.71</v>
      </c>
      <c r="F1247" s="160"/>
      <c r="G1247" s="160"/>
      <c r="H1247" s="157">
        <f t="shared" si="133"/>
        <v>1.9507611702078709E-3</v>
      </c>
      <c r="I1247" s="157">
        <f t="shared" si="133"/>
        <v>1.9230769230769162E-3</v>
      </c>
      <c r="J1247" s="157">
        <f t="shared" si="133"/>
        <v>-7.0921985815602939E-3</v>
      </c>
      <c r="K1247" s="157">
        <f t="shared" si="133"/>
        <v>0</v>
      </c>
      <c r="L1247" s="157" t="e">
        <f t="shared" si="133"/>
        <v>#DIV/0!</v>
      </c>
      <c r="M1247" s="157" t="e">
        <f t="shared" si="133"/>
        <v>#DIV/0!</v>
      </c>
      <c r="N1247" s="158">
        <f t="shared" si="134"/>
        <v>3.276793618168691</v>
      </c>
      <c r="O1247" s="158">
        <f t="shared" si="134"/>
        <v>1.7449760765550324</v>
      </c>
      <c r="P1247" s="158">
        <f t="shared" si="134"/>
        <v>2.0704225352112728</v>
      </c>
      <c r="Q1247" s="158">
        <f t="shared" si="134"/>
        <v>3.6326086956521668</v>
      </c>
      <c r="R1247" s="158" t="e">
        <f t="shared" si="134"/>
        <v>#DIV/0!</v>
      </c>
      <c r="S1247" s="158" t="e">
        <f t="shared" si="134"/>
        <v>#DIV/0!</v>
      </c>
      <c r="T1247" s="159">
        <f t="shared" si="130"/>
        <v>7.4480073074184716</v>
      </c>
      <c r="V1247" s="159">
        <f t="shared" si="131"/>
        <v>3.276793618168691</v>
      </c>
      <c r="W1247" s="159">
        <f t="shared" si="132"/>
        <v>7.4480073074184716</v>
      </c>
    </row>
    <row r="1248" spans="1:23" x14ac:dyDescent="0.25">
      <c r="A1248" s="154">
        <v>40221</v>
      </c>
      <c r="B1248" s="155">
        <v>3251.28</v>
      </c>
      <c r="C1248" s="156">
        <v>10.56</v>
      </c>
      <c r="D1248" s="155">
        <v>4.2699999999999996</v>
      </c>
      <c r="E1248" s="155">
        <v>17.07</v>
      </c>
      <c r="F1248" s="160"/>
      <c r="G1248" s="160"/>
      <c r="H1248" s="157">
        <f t="shared" si="133"/>
        <v>9.5888709477083278E-3</v>
      </c>
      <c r="I1248" s="157">
        <f t="shared" si="133"/>
        <v>1.343570057581589E-2</v>
      </c>
      <c r="J1248" s="157">
        <f t="shared" si="133"/>
        <v>1.6666666666666607E-2</v>
      </c>
      <c r="K1248" s="157">
        <f t="shared" si="133"/>
        <v>2.1543985637342944E-2</v>
      </c>
      <c r="L1248" s="157" t="e">
        <f t="shared" si="133"/>
        <v>#DIV/0!</v>
      </c>
      <c r="M1248" s="157" t="e">
        <f t="shared" si="133"/>
        <v>#DIV/0!</v>
      </c>
      <c r="N1248" s="158">
        <f t="shared" si="134"/>
        <v>3.3082143692955848</v>
      </c>
      <c r="O1248" s="158">
        <f t="shared" si="134"/>
        <v>1.7684210526315878</v>
      </c>
      <c r="P1248" s="158">
        <f t="shared" si="134"/>
        <v>2.104929577464794</v>
      </c>
      <c r="Q1248" s="158">
        <f t="shared" si="134"/>
        <v>3.7108695652173842</v>
      </c>
      <c r="R1248" s="158" t="e">
        <f t="shared" si="134"/>
        <v>#DIV/0!</v>
      </c>
      <c r="S1248" s="158" t="e">
        <f t="shared" si="134"/>
        <v>#DIV/0!</v>
      </c>
      <c r="T1248" s="159">
        <f t="shared" si="130"/>
        <v>7.5842201953137653</v>
      </c>
      <c r="V1248" s="159">
        <f t="shared" si="131"/>
        <v>3.3082143692955848</v>
      </c>
      <c r="W1248" s="159">
        <f t="shared" si="132"/>
        <v>7.5842201953137653</v>
      </c>
    </row>
    <row r="1249" spans="1:23" x14ac:dyDescent="0.25">
      <c r="A1249" s="154">
        <v>40231</v>
      </c>
      <c r="B1249" s="155">
        <v>3233.35</v>
      </c>
      <c r="C1249" s="156">
        <v>10.53</v>
      </c>
      <c r="D1249" s="155">
        <v>4.16</v>
      </c>
      <c r="E1249" s="155">
        <v>16.899999999999999</v>
      </c>
      <c r="F1249" s="160"/>
      <c r="G1249" s="160"/>
      <c r="H1249" s="157">
        <f t="shared" si="133"/>
        <v>-5.5147511134077121E-3</v>
      </c>
      <c r="I1249" s="157">
        <f t="shared" si="133"/>
        <v>-2.8409090909091717E-3</v>
      </c>
      <c r="J1249" s="157">
        <f t="shared" si="133"/>
        <v>-2.5761124121779777E-2</v>
      </c>
      <c r="K1249" s="157">
        <f t="shared" si="133"/>
        <v>-9.9589923843000916E-3</v>
      </c>
      <c r="L1249" s="157" t="e">
        <f t="shared" si="133"/>
        <v>#DIV/0!</v>
      </c>
      <c r="M1249" s="157" t="e">
        <f t="shared" si="133"/>
        <v>#DIV/0!</v>
      </c>
      <c r="N1249" s="158">
        <f t="shared" si="134"/>
        <v>3.2899703904191204</v>
      </c>
      <c r="O1249" s="158">
        <f t="shared" si="134"/>
        <v>1.7633971291866115</v>
      </c>
      <c r="P1249" s="158">
        <f t="shared" si="134"/>
        <v>2.0507042253521179</v>
      </c>
      <c r="Q1249" s="158">
        <f t="shared" si="134"/>
        <v>3.6739130434782532</v>
      </c>
      <c r="R1249" s="158" t="e">
        <f t="shared" si="134"/>
        <v>#DIV/0!</v>
      </c>
      <c r="S1249" s="158" t="e">
        <f t="shared" si="134"/>
        <v>#DIV/0!</v>
      </c>
      <c r="T1249" s="159">
        <f t="shared" si="130"/>
        <v>7.4880143980169827</v>
      </c>
      <c r="V1249" s="159">
        <f t="shared" si="131"/>
        <v>3.2899703904191204</v>
      </c>
      <c r="W1249" s="159">
        <f t="shared" si="132"/>
        <v>7.4880143980169827</v>
      </c>
    </row>
    <row r="1250" spans="1:23" x14ac:dyDescent="0.25">
      <c r="A1250" s="154">
        <v>40232</v>
      </c>
      <c r="B1250" s="155">
        <v>3198.63</v>
      </c>
      <c r="C1250" s="156">
        <v>10.35</v>
      </c>
      <c r="D1250" s="155">
        <v>4.18</v>
      </c>
      <c r="E1250" s="155">
        <v>17</v>
      </c>
      <c r="F1250" s="160"/>
      <c r="G1250" s="160"/>
      <c r="H1250" s="157">
        <f t="shared" si="133"/>
        <v>-1.07380889789227E-2</v>
      </c>
      <c r="I1250" s="157">
        <f t="shared" si="133"/>
        <v>-1.7094017094017033E-2</v>
      </c>
      <c r="J1250" s="157">
        <f t="shared" si="133"/>
        <v>4.8076923076922906E-3</v>
      </c>
      <c r="K1250" s="157">
        <f t="shared" si="133"/>
        <v>5.9171597633136397E-3</v>
      </c>
      <c r="L1250" s="157" t="e">
        <f t="shared" si="133"/>
        <v>#DIV/0!</v>
      </c>
      <c r="M1250" s="157" t="e">
        <f t="shared" si="133"/>
        <v>#DIV/0!</v>
      </c>
      <c r="N1250" s="158">
        <f t="shared" si="134"/>
        <v>3.2546423956287787</v>
      </c>
      <c r="O1250" s="158">
        <f t="shared" si="134"/>
        <v>1.733253588516755</v>
      </c>
      <c r="P1250" s="158">
        <f t="shared" si="134"/>
        <v>2.0605633802816956</v>
      </c>
      <c r="Q1250" s="158">
        <f t="shared" si="134"/>
        <v>3.6956521739130359</v>
      </c>
      <c r="R1250" s="158" t="e">
        <f t="shared" si="134"/>
        <v>#DIV/0!</v>
      </c>
      <c r="S1250" s="158" t="e">
        <f t="shared" si="134"/>
        <v>#DIV/0!</v>
      </c>
      <c r="T1250" s="159">
        <f t="shared" si="130"/>
        <v>7.4894691427114868</v>
      </c>
      <c r="V1250" s="159">
        <f t="shared" si="131"/>
        <v>3.2546423956287787</v>
      </c>
      <c r="W1250" s="159">
        <f t="shared" si="132"/>
        <v>7.4894691427114868</v>
      </c>
    </row>
    <row r="1251" spans="1:23" x14ac:dyDescent="0.25">
      <c r="A1251" s="154">
        <v>40233</v>
      </c>
      <c r="B1251" s="155">
        <v>3244.48</v>
      </c>
      <c r="C1251" s="156">
        <v>10.41</v>
      </c>
      <c r="D1251" s="155">
        <v>4.3899999999999997</v>
      </c>
      <c r="E1251" s="155">
        <v>18.7</v>
      </c>
      <c r="F1251" s="160"/>
      <c r="G1251" s="160"/>
      <c r="H1251" s="157">
        <f t="shared" si="133"/>
        <v>1.4334261855857067E-2</v>
      </c>
      <c r="I1251" s="157">
        <f t="shared" si="133"/>
        <v>5.7971014492754769E-3</v>
      </c>
      <c r="J1251" s="157">
        <f t="shared" si="133"/>
        <v>5.0239234449760861E-2</v>
      </c>
      <c r="K1251" s="157">
        <f t="shared" si="133"/>
        <v>9.9999999999999867E-2</v>
      </c>
      <c r="L1251" s="157" t="e">
        <f t="shared" si="133"/>
        <v>#DIV/0!</v>
      </c>
      <c r="M1251" s="157" t="e">
        <f t="shared" si="133"/>
        <v>#DIV/0!</v>
      </c>
      <c r="N1251" s="158">
        <f t="shared" si="134"/>
        <v>3.3012952919748955</v>
      </c>
      <c r="O1251" s="158">
        <f t="shared" si="134"/>
        <v>1.7433014354067073</v>
      </c>
      <c r="P1251" s="158">
        <f t="shared" si="134"/>
        <v>2.1640845070422596</v>
      </c>
      <c r="Q1251" s="158">
        <f t="shared" si="134"/>
        <v>4.0652173913043388</v>
      </c>
      <c r="R1251" s="158" t="e">
        <f t="shared" si="134"/>
        <v>#DIV/0!</v>
      </c>
      <c r="S1251" s="158" t="e">
        <f t="shared" si="134"/>
        <v>#DIV/0!</v>
      </c>
      <c r="T1251" s="159">
        <f t="shared" si="130"/>
        <v>7.9726033337533053</v>
      </c>
      <c r="V1251" s="159">
        <f t="shared" si="131"/>
        <v>3.3012952919748955</v>
      </c>
      <c r="W1251" s="159">
        <f t="shared" si="132"/>
        <v>7.9726033337533053</v>
      </c>
    </row>
    <row r="1252" spans="1:23" x14ac:dyDescent="0.25">
      <c r="A1252" s="154">
        <v>40234</v>
      </c>
      <c r="B1252" s="155">
        <v>3292.13</v>
      </c>
      <c r="C1252" s="156">
        <v>10.62</v>
      </c>
      <c r="D1252" s="155">
        <v>4.51</v>
      </c>
      <c r="E1252" s="155">
        <v>18.38</v>
      </c>
      <c r="F1252" s="160"/>
      <c r="G1252" s="160"/>
      <c r="H1252" s="157">
        <f t="shared" si="133"/>
        <v>1.4686482887858787E-2</v>
      </c>
      <c r="I1252" s="157">
        <f t="shared" si="133"/>
        <v>2.0172910662824117E-2</v>
      </c>
      <c r="J1252" s="157">
        <f t="shared" si="133"/>
        <v>2.7334851936218652E-2</v>
      </c>
      <c r="K1252" s="157">
        <f t="shared" si="133"/>
        <v>-1.7112299465240621E-2</v>
      </c>
      <c r="L1252" s="157" t="e">
        <f t="shared" si="133"/>
        <v>#DIV/0!</v>
      </c>
      <c r="M1252" s="157" t="e">
        <f t="shared" si="133"/>
        <v>#DIV/0!</v>
      </c>
      <c r="N1252" s="158">
        <f t="shared" si="134"/>
        <v>3.3497797087882537</v>
      </c>
      <c r="O1252" s="158">
        <f t="shared" si="134"/>
        <v>1.7784688995215399</v>
      </c>
      <c r="P1252" s="158">
        <f t="shared" si="134"/>
        <v>2.2232394366197243</v>
      </c>
      <c r="Q1252" s="158">
        <f t="shared" si="134"/>
        <v>3.9956521739130348</v>
      </c>
      <c r="R1252" s="158" t="e">
        <f t="shared" si="134"/>
        <v>#DIV/0!</v>
      </c>
      <c r="S1252" s="158" t="e">
        <f t="shared" si="134"/>
        <v>#DIV/0!</v>
      </c>
      <c r="T1252" s="159">
        <f t="shared" si="130"/>
        <v>7.9973605100542988</v>
      </c>
      <c r="V1252" s="159">
        <f t="shared" si="131"/>
        <v>3.3497797087882537</v>
      </c>
      <c r="W1252" s="159">
        <f t="shared" si="132"/>
        <v>7.9973605100542988</v>
      </c>
    </row>
    <row r="1253" spans="1:23" x14ac:dyDescent="0.25">
      <c r="A1253" s="154">
        <v>40235</v>
      </c>
      <c r="B1253" s="155">
        <v>3281.67</v>
      </c>
      <c r="C1253" s="156">
        <v>10.65</v>
      </c>
      <c r="D1253" s="155">
        <v>4.51</v>
      </c>
      <c r="E1253" s="155">
        <v>18.22</v>
      </c>
      <c r="F1253" s="160"/>
      <c r="G1253" s="160"/>
      <c r="H1253" s="157">
        <f t="shared" si="133"/>
        <v>-3.1772742874673909E-3</v>
      </c>
      <c r="I1253" s="157">
        <f t="shared" si="133"/>
        <v>2.8248587570622874E-3</v>
      </c>
      <c r="J1253" s="157">
        <f t="shared" si="133"/>
        <v>0</v>
      </c>
      <c r="K1253" s="157">
        <f t="shared" si="133"/>
        <v>-8.705114254624613E-3</v>
      </c>
      <c r="L1253" s="157" t="e">
        <f t="shared" si="133"/>
        <v>#DIV/0!</v>
      </c>
      <c r="M1253" s="157" t="e">
        <f t="shared" si="133"/>
        <v>#DIV/0!</v>
      </c>
      <c r="N1253" s="158">
        <f t="shared" si="134"/>
        <v>3.3391365398508408</v>
      </c>
      <c r="O1253" s="158">
        <f t="shared" si="134"/>
        <v>1.7834928229665161</v>
      </c>
      <c r="P1253" s="158">
        <f t="shared" si="134"/>
        <v>2.2232394366197243</v>
      </c>
      <c r="Q1253" s="158">
        <f t="shared" si="134"/>
        <v>3.9608695652173829</v>
      </c>
      <c r="R1253" s="158" t="e">
        <f t="shared" si="134"/>
        <v>#DIV/0!</v>
      </c>
      <c r="S1253" s="158" t="e">
        <f t="shared" si="134"/>
        <v>#DIV/0!</v>
      </c>
      <c r="T1253" s="159">
        <f t="shared" si="130"/>
        <v>7.9676018248036229</v>
      </c>
      <c r="V1253" s="159">
        <f t="shared" si="131"/>
        <v>3.3391365398508408</v>
      </c>
      <c r="W1253" s="159">
        <f t="shared" si="132"/>
        <v>7.9676018248036229</v>
      </c>
    </row>
    <row r="1254" spans="1:23" x14ac:dyDescent="0.25">
      <c r="A1254" s="154">
        <v>40238</v>
      </c>
      <c r="B1254" s="155">
        <v>3324.42</v>
      </c>
      <c r="C1254" s="156">
        <v>10.91</v>
      </c>
      <c r="D1254" s="155">
        <v>4.46</v>
      </c>
      <c r="E1254" s="155">
        <v>18.420000000000002</v>
      </c>
      <c r="F1254" s="160"/>
      <c r="G1254" s="160"/>
      <c r="H1254" s="157">
        <f t="shared" si="133"/>
        <v>1.3026903984861393E-2</v>
      </c>
      <c r="I1254" s="157">
        <f t="shared" si="133"/>
        <v>2.4413145539906145E-2</v>
      </c>
      <c r="J1254" s="157">
        <f t="shared" si="133"/>
        <v>-1.1086474501108556E-2</v>
      </c>
      <c r="K1254" s="157">
        <f t="shared" si="133"/>
        <v>1.0976948408342624E-2</v>
      </c>
      <c r="L1254" s="157" t="e">
        <f t="shared" si="133"/>
        <v>#DIV/0!</v>
      </c>
      <c r="M1254" s="157" t="e">
        <f t="shared" si="133"/>
        <v>#DIV/0!</v>
      </c>
      <c r="N1254" s="158">
        <f t="shared" si="134"/>
        <v>3.3826351509478201</v>
      </c>
      <c r="O1254" s="158">
        <f t="shared" si="134"/>
        <v>1.8270334928229757</v>
      </c>
      <c r="P1254" s="158">
        <f t="shared" si="134"/>
        <v>2.1985915492957808</v>
      </c>
      <c r="Q1254" s="158">
        <f t="shared" si="134"/>
        <v>4.0043478260869483</v>
      </c>
      <c r="R1254" s="158" t="e">
        <f t="shared" si="134"/>
        <v>#DIV/0!</v>
      </c>
      <c r="S1254" s="158" t="e">
        <f t="shared" si="134"/>
        <v>#DIV/0!</v>
      </c>
      <c r="T1254" s="159">
        <f t="shared" si="130"/>
        <v>8.0299728682057037</v>
      </c>
      <c r="V1254" s="159">
        <f t="shared" si="131"/>
        <v>3.3826351509478201</v>
      </c>
      <c r="W1254" s="159">
        <f t="shared" si="132"/>
        <v>8.0299728682057037</v>
      </c>
    </row>
    <row r="1255" spans="1:23" x14ac:dyDescent="0.25">
      <c r="A1255" s="154">
        <v>40239</v>
      </c>
      <c r="B1255" s="155">
        <v>3311.24</v>
      </c>
      <c r="C1255" s="156">
        <v>11.02</v>
      </c>
      <c r="D1255" s="155">
        <v>4.43</v>
      </c>
      <c r="E1255" s="155">
        <v>18.04</v>
      </c>
      <c r="F1255" s="160"/>
      <c r="G1255" s="160"/>
      <c r="H1255" s="157">
        <f t="shared" si="133"/>
        <v>-3.964601343993901E-3</v>
      </c>
      <c r="I1255" s="157">
        <f t="shared" si="133"/>
        <v>1.0082493125572745E-2</v>
      </c>
      <c r="J1255" s="157">
        <f t="shared" si="133"/>
        <v>-6.7264573991031584E-3</v>
      </c>
      <c r="K1255" s="157">
        <f t="shared" si="133"/>
        <v>-2.0629750271444203E-2</v>
      </c>
      <c r="L1255" s="157" t="e">
        <f t="shared" si="133"/>
        <v>#DIV/0!</v>
      </c>
      <c r="M1255" s="157" t="e">
        <f t="shared" si="133"/>
        <v>#DIV/0!</v>
      </c>
      <c r="N1255" s="158">
        <f t="shared" si="134"/>
        <v>3.3692243510821314</v>
      </c>
      <c r="O1255" s="158">
        <f t="shared" si="134"/>
        <v>1.8454545454545546</v>
      </c>
      <c r="P1255" s="158">
        <f t="shared" si="134"/>
        <v>2.1838028169014145</v>
      </c>
      <c r="Q1255" s="158">
        <f t="shared" si="134"/>
        <v>3.9217391304347742</v>
      </c>
      <c r="R1255" s="158" t="e">
        <f t="shared" si="134"/>
        <v>#DIV/0!</v>
      </c>
      <c r="S1255" s="158" t="e">
        <f t="shared" si="134"/>
        <v>#DIV/0!</v>
      </c>
      <c r="T1255" s="159">
        <f t="shared" si="130"/>
        <v>7.9509964927907433</v>
      </c>
      <c r="V1255" s="159">
        <f t="shared" si="131"/>
        <v>3.3692243510821314</v>
      </c>
      <c r="W1255" s="159">
        <f t="shared" si="132"/>
        <v>7.9509964927907433</v>
      </c>
    </row>
    <row r="1256" spans="1:23" x14ac:dyDescent="0.25">
      <c r="A1256" s="154">
        <v>40240</v>
      </c>
      <c r="B1256" s="155">
        <v>3335.08</v>
      </c>
      <c r="C1256" s="156">
        <v>11.04</v>
      </c>
      <c r="D1256" s="155">
        <v>4.45</v>
      </c>
      <c r="E1256" s="155">
        <v>18.47</v>
      </c>
      <c r="F1256" s="160"/>
      <c r="G1256" s="160"/>
      <c r="H1256" s="157">
        <f t="shared" si="133"/>
        <v>7.1997197424529258E-3</v>
      </c>
      <c r="I1256" s="157">
        <f t="shared" si="133"/>
        <v>1.814882032667775E-3</v>
      </c>
      <c r="J1256" s="157">
        <f t="shared" si="133"/>
        <v>4.5146726862304032E-3</v>
      </c>
      <c r="K1256" s="157">
        <f t="shared" si="133"/>
        <v>2.3835920177383674E-2</v>
      </c>
      <c r="L1256" s="157" t="e">
        <f t="shared" si="133"/>
        <v>#DIV/0!</v>
      </c>
      <c r="M1256" s="157" t="e">
        <f t="shared" si="133"/>
        <v>#DIV/0!</v>
      </c>
      <c r="N1256" s="158">
        <f t="shared" si="134"/>
        <v>3.3934818221593703</v>
      </c>
      <c r="O1256" s="158">
        <f t="shared" si="134"/>
        <v>1.8488038277512051</v>
      </c>
      <c r="P1256" s="158">
        <f t="shared" si="134"/>
        <v>2.1936619718309922</v>
      </c>
      <c r="Q1256" s="158">
        <f t="shared" si="134"/>
        <v>4.0152173913043399</v>
      </c>
      <c r="R1256" s="158" t="e">
        <f t="shared" si="134"/>
        <v>#DIV/0!</v>
      </c>
      <c r="S1256" s="158" t="e">
        <f t="shared" si="134"/>
        <v>#DIV/0!</v>
      </c>
      <c r="T1256" s="159">
        <f t="shared" si="130"/>
        <v>8.0576831908865376</v>
      </c>
      <c r="V1256" s="159">
        <f t="shared" si="131"/>
        <v>3.3934818221593703</v>
      </c>
      <c r="W1256" s="159">
        <f t="shared" si="132"/>
        <v>8.0576831908865376</v>
      </c>
    </row>
    <row r="1257" spans="1:23" x14ac:dyDescent="0.25">
      <c r="A1257" s="154">
        <v>40241</v>
      </c>
      <c r="B1257" s="155">
        <v>3250.57</v>
      </c>
      <c r="C1257" s="156">
        <v>10.79</v>
      </c>
      <c r="D1257" s="155">
        <v>4.37</v>
      </c>
      <c r="E1257" s="155">
        <v>18.41</v>
      </c>
      <c r="F1257" s="160"/>
      <c r="G1257" s="160"/>
      <c r="H1257" s="157">
        <f t="shared" si="133"/>
        <v>-2.5339721985679464E-2</v>
      </c>
      <c r="I1257" s="157">
        <f t="shared" si="133"/>
        <v>-2.2644927536231929E-2</v>
      </c>
      <c r="J1257" s="157">
        <f t="shared" si="133"/>
        <v>-1.7977528089887618E-2</v>
      </c>
      <c r="K1257" s="157">
        <f t="shared" si="133"/>
        <v>-3.2485110990795318E-3</v>
      </c>
      <c r="L1257" s="157" t="e">
        <f t="shared" si="133"/>
        <v>#DIV/0!</v>
      </c>
      <c r="M1257" s="157" t="e">
        <f t="shared" si="133"/>
        <v>#DIV/0!</v>
      </c>
      <c r="N1257" s="158">
        <f t="shared" si="134"/>
        <v>3.3074919362223949</v>
      </c>
      <c r="O1257" s="158">
        <f t="shared" si="134"/>
        <v>1.8069377990430708</v>
      </c>
      <c r="P1257" s="158">
        <f t="shared" si="134"/>
        <v>2.1542253521126824</v>
      </c>
      <c r="Q1257" s="158">
        <f t="shared" si="134"/>
        <v>4.0021739130434701</v>
      </c>
      <c r="R1257" s="158" t="e">
        <f t="shared" si="134"/>
        <v>#DIV/0!</v>
      </c>
      <c r="S1257" s="158" t="e">
        <f t="shared" si="134"/>
        <v>#DIV/0!</v>
      </c>
      <c r="T1257" s="159">
        <f t="shared" si="130"/>
        <v>7.9633370641992229</v>
      </c>
      <c r="V1257" s="159">
        <f t="shared" si="131"/>
        <v>3.3074919362223949</v>
      </c>
      <c r="W1257" s="159">
        <f t="shared" si="132"/>
        <v>7.9633370641992229</v>
      </c>
    </row>
    <row r="1258" spans="1:23" x14ac:dyDescent="0.25">
      <c r="A1258" s="154">
        <v>40242</v>
      </c>
      <c r="B1258" s="155">
        <v>3259.76</v>
      </c>
      <c r="C1258" s="156">
        <v>10.79</v>
      </c>
      <c r="D1258" s="155">
        <v>4.32</v>
      </c>
      <c r="E1258" s="155">
        <v>18.190000000000001</v>
      </c>
      <c r="F1258" s="160"/>
      <c r="G1258" s="160"/>
      <c r="H1258" s="157">
        <f t="shared" si="133"/>
        <v>2.8271964609283273E-3</v>
      </c>
      <c r="I1258" s="157">
        <f t="shared" si="133"/>
        <v>0</v>
      </c>
      <c r="J1258" s="157">
        <f t="shared" si="133"/>
        <v>-1.1441647597253968E-2</v>
      </c>
      <c r="K1258" s="157">
        <f t="shared" si="133"/>
        <v>-1.195002715915261E-2</v>
      </c>
      <c r="L1258" s="157" t="e">
        <f t="shared" si="133"/>
        <v>#DIV/0!</v>
      </c>
      <c r="M1258" s="157" t="e">
        <f t="shared" si="133"/>
        <v>#DIV/0!</v>
      </c>
      <c r="N1258" s="158">
        <f t="shared" si="134"/>
        <v>3.3168428657190319</v>
      </c>
      <c r="O1258" s="158">
        <f t="shared" si="134"/>
        <v>1.8069377990430708</v>
      </c>
      <c r="P1258" s="158">
        <f t="shared" si="134"/>
        <v>2.1295774647887389</v>
      </c>
      <c r="Q1258" s="158">
        <f t="shared" si="134"/>
        <v>3.9543478260869485</v>
      </c>
      <c r="R1258" s="158" t="e">
        <f t="shared" si="134"/>
        <v>#DIV/0!</v>
      </c>
      <c r="S1258" s="158" t="e">
        <f t="shared" si="134"/>
        <v>#DIV/0!</v>
      </c>
      <c r="T1258" s="159">
        <f t="shared" si="130"/>
        <v>7.8908630899187582</v>
      </c>
      <c r="V1258" s="159">
        <f t="shared" si="131"/>
        <v>3.3168428657190319</v>
      </c>
      <c r="W1258" s="159">
        <f t="shared" si="132"/>
        <v>7.8908630899187582</v>
      </c>
    </row>
    <row r="1259" spans="1:23" x14ac:dyDescent="0.25">
      <c r="A1259" s="154">
        <v>40245</v>
      </c>
      <c r="B1259" s="155">
        <v>3286.18</v>
      </c>
      <c r="C1259" s="156">
        <v>10.79</v>
      </c>
      <c r="D1259" s="155">
        <v>4.25</v>
      </c>
      <c r="E1259" s="155">
        <v>18.16</v>
      </c>
      <c r="F1259" s="160"/>
      <c r="G1259" s="160"/>
      <c r="H1259" s="157">
        <f t="shared" si="133"/>
        <v>8.1048911576311333E-3</v>
      </c>
      <c r="I1259" s="157">
        <f t="shared" si="133"/>
        <v>0</v>
      </c>
      <c r="J1259" s="157">
        <f t="shared" si="133"/>
        <v>-1.620370370370372E-2</v>
      </c>
      <c r="K1259" s="157">
        <f t="shared" si="133"/>
        <v>-1.6492578339747377E-3</v>
      </c>
      <c r="L1259" s="157" t="e">
        <f t="shared" si="133"/>
        <v>#DIV/0!</v>
      </c>
      <c r="M1259" s="157" t="e">
        <f t="shared" si="133"/>
        <v>#DIV/0!</v>
      </c>
      <c r="N1259" s="158">
        <f t="shared" si="134"/>
        <v>3.34372551613265</v>
      </c>
      <c r="O1259" s="158">
        <f t="shared" si="134"/>
        <v>1.8069377990430708</v>
      </c>
      <c r="P1259" s="158">
        <f t="shared" si="134"/>
        <v>2.0950704225352177</v>
      </c>
      <c r="Q1259" s="158">
        <f t="shared" si="134"/>
        <v>3.9478260869565136</v>
      </c>
      <c r="R1259" s="158" t="e">
        <f t="shared" si="134"/>
        <v>#DIV/0!</v>
      </c>
      <c r="S1259" s="158" t="e">
        <f t="shared" si="134"/>
        <v>#DIV/0!</v>
      </c>
      <c r="T1259" s="159">
        <f t="shared" si="130"/>
        <v>7.8498343085348026</v>
      </c>
      <c r="V1259" s="159">
        <f t="shared" si="131"/>
        <v>3.34372551613265</v>
      </c>
      <c r="W1259" s="159">
        <f t="shared" si="132"/>
        <v>7.8498343085348026</v>
      </c>
    </row>
    <row r="1260" spans="1:23" x14ac:dyDescent="0.25">
      <c r="A1260" s="154">
        <v>40246</v>
      </c>
      <c r="B1260" s="155">
        <v>3305.86</v>
      </c>
      <c r="C1260" s="156">
        <v>10.79</v>
      </c>
      <c r="D1260" s="155">
        <v>4.29</v>
      </c>
      <c r="E1260" s="155">
        <v>18.170000000000002</v>
      </c>
      <c r="F1260" s="160"/>
      <c r="G1260" s="160"/>
      <c r="H1260" s="157">
        <f t="shared" si="133"/>
        <v>5.9887163819389855E-3</v>
      </c>
      <c r="I1260" s="157">
        <f t="shared" si="133"/>
        <v>0</v>
      </c>
      <c r="J1260" s="157">
        <f t="shared" si="133"/>
        <v>9.4117647058824527E-3</v>
      </c>
      <c r="K1260" s="157">
        <f t="shared" si="133"/>
        <v>5.5066079295151837E-4</v>
      </c>
      <c r="L1260" s="157" t="e">
        <f t="shared" si="133"/>
        <v>#DIV/0!</v>
      </c>
      <c r="M1260" s="157" t="e">
        <f t="shared" si="133"/>
        <v>#DIV/0!</v>
      </c>
      <c r="N1260" s="158">
        <f t="shared" si="134"/>
        <v>3.3637501399078209</v>
      </c>
      <c r="O1260" s="158">
        <f t="shared" si="134"/>
        <v>1.8069377990430708</v>
      </c>
      <c r="P1260" s="158">
        <f t="shared" si="134"/>
        <v>2.114788732394373</v>
      </c>
      <c r="Q1260" s="158">
        <f t="shared" si="134"/>
        <v>3.9499999999999917</v>
      </c>
      <c r="R1260" s="158" t="e">
        <f t="shared" si="134"/>
        <v>#DIV/0!</v>
      </c>
      <c r="S1260" s="158" t="e">
        <f t="shared" si="134"/>
        <v>#DIV/0!</v>
      </c>
      <c r="T1260" s="159">
        <f t="shared" si="130"/>
        <v>7.8717265314374352</v>
      </c>
      <c r="V1260" s="159">
        <f t="shared" si="131"/>
        <v>3.3637501399078209</v>
      </c>
      <c r="W1260" s="159">
        <f t="shared" si="132"/>
        <v>7.8717265314374352</v>
      </c>
    </row>
    <row r="1261" spans="1:23" x14ac:dyDescent="0.25">
      <c r="A1261" s="154">
        <v>40247</v>
      </c>
      <c r="B1261" s="155">
        <v>3279.69</v>
      </c>
      <c r="C1261" s="156">
        <v>10.79</v>
      </c>
      <c r="D1261" s="155">
        <v>4.3099999999999996</v>
      </c>
      <c r="E1261" s="155">
        <v>18.23</v>
      </c>
      <c r="F1261" s="160"/>
      <c r="G1261" s="160"/>
      <c r="H1261" s="157">
        <f t="shared" si="133"/>
        <v>-7.9162456970349737E-3</v>
      </c>
      <c r="I1261" s="157">
        <f t="shared" si="133"/>
        <v>0</v>
      </c>
      <c r="J1261" s="157">
        <f t="shared" si="133"/>
        <v>4.6620046620045041E-3</v>
      </c>
      <c r="K1261" s="157">
        <f t="shared" si="133"/>
        <v>3.302146395156802E-3</v>
      </c>
      <c r="L1261" s="157" t="e">
        <f t="shared" si="133"/>
        <v>#DIV/0!</v>
      </c>
      <c r="M1261" s="157" t="e">
        <f t="shared" si="133"/>
        <v>#DIV/0!</v>
      </c>
      <c r="N1261" s="158">
        <f t="shared" si="134"/>
        <v>3.337121867336875</v>
      </c>
      <c r="O1261" s="158">
        <f t="shared" si="134"/>
        <v>1.8069377990430708</v>
      </c>
      <c r="P1261" s="158">
        <f t="shared" si="134"/>
        <v>2.1246478873239503</v>
      </c>
      <c r="Q1261" s="158">
        <f t="shared" si="134"/>
        <v>3.963043478260861</v>
      </c>
      <c r="R1261" s="158" t="e">
        <f t="shared" si="134"/>
        <v>#DIV/0!</v>
      </c>
      <c r="S1261" s="158" t="e">
        <f t="shared" si="134"/>
        <v>#DIV/0!</v>
      </c>
      <c r="T1261" s="159">
        <f t="shared" si="130"/>
        <v>7.8946291646278821</v>
      </c>
      <c r="V1261" s="159">
        <f t="shared" si="131"/>
        <v>3.337121867336875</v>
      </c>
      <c r="W1261" s="159">
        <f t="shared" si="132"/>
        <v>7.8946291646278821</v>
      </c>
    </row>
    <row r="1262" spans="1:23" x14ac:dyDescent="0.25">
      <c r="A1262" s="154">
        <v>40248</v>
      </c>
      <c r="B1262" s="155">
        <v>3276.71</v>
      </c>
      <c r="C1262" s="156">
        <v>10.79</v>
      </c>
      <c r="D1262" s="155">
        <v>4.24</v>
      </c>
      <c r="E1262" s="155">
        <v>17.600000000000001</v>
      </c>
      <c r="F1262" s="160"/>
      <c r="G1262" s="160"/>
      <c r="H1262" s="157">
        <f t="shared" si="133"/>
        <v>-9.0862246126921509E-4</v>
      </c>
      <c r="I1262" s="157">
        <f t="shared" si="133"/>
        <v>0</v>
      </c>
      <c r="J1262" s="157">
        <f t="shared" si="133"/>
        <v>-1.6241299303944134E-2</v>
      </c>
      <c r="K1262" s="157">
        <f t="shared" si="133"/>
        <v>-3.4558420186505678E-2</v>
      </c>
      <c r="L1262" s="157" t="e">
        <f t="shared" si="133"/>
        <v>#DIV/0!</v>
      </c>
      <c r="M1262" s="157" t="e">
        <f t="shared" si="133"/>
        <v>#DIV/0!</v>
      </c>
      <c r="N1262" s="158">
        <f t="shared" si="134"/>
        <v>3.3340896834522202</v>
      </c>
      <c r="O1262" s="158">
        <f t="shared" si="134"/>
        <v>1.8069377990430708</v>
      </c>
      <c r="P1262" s="158">
        <f t="shared" si="134"/>
        <v>2.0901408450704295</v>
      </c>
      <c r="Q1262" s="158">
        <f t="shared" si="134"/>
        <v>3.8260869565217313</v>
      </c>
      <c r="R1262" s="158" t="e">
        <f t="shared" si="134"/>
        <v>#DIV/0!</v>
      </c>
      <c r="S1262" s="158" t="e">
        <f t="shared" si="134"/>
        <v>#DIV/0!</v>
      </c>
      <c r="T1262" s="159">
        <f t="shared" si="130"/>
        <v>7.7231656006352321</v>
      </c>
      <c r="V1262" s="159">
        <f t="shared" si="131"/>
        <v>3.3340896834522202</v>
      </c>
      <c r="W1262" s="159">
        <f t="shared" si="132"/>
        <v>7.7231656006352321</v>
      </c>
    </row>
    <row r="1263" spans="1:23" x14ac:dyDescent="0.25">
      <c r="A1263" s="154">
        <v>40249</v>
      </c>
      <c r="B1263" s="155">
        <v>3233.13</v>
      </c>
      <c r="C1263" s="156">
        <v>10.79</v>
      </c>
      <c r="D1263" s="155">
        <v>4.17</v>
      </c>
      <c r="E1263" s="155">
        <v>17.14</v>
      </c>
      <c r="F1263" s="160"/>
      <c r="G1263" s="160"/>
      <c r="H1263" s="157">
        <f t="shared" si="133"/>
        <v>-1.3299925840248306E-2</v>
      </c>
      <c r="I1263" s="157">
        <f t="shared" si="133"/>
        <v>0</v>
      </c>
      <c r="J1263" s="157">
        <f t="shared" si="133"/>
        <v>-1.6509433962264231E-2</v>
      </c>
      <c r="K1263" s="157">
        <f t="shared" si="133"/>
        <v>-2.6136363636363735E-2</v>
      </c>
      <c r="L1263" s="157" t="e">
        <f t="shared" si="133"/>
        <v>#DIV/0!</v>
      </c>
      <c r="M1263" s="157" t="e">
        <f t="shared" si="133"/>
        <v>#DIV/0!</v>
      </c>
      <c r="N1263" s="158">
        <f t="shared" si="134"/>
        <v>3.2897465379175688</v>
      </c>
      <c r="O1263" s="158">
        <f t="shared" si="134"/>
        <v>1.8069377990430708</v>
      </c>
      <c r="P1263" s="158">
        <f t="shared" si="134"/>
        <v>2.0556338028169083</v>
      </c>
      <c r="Q1263" s="158">
        <f t="shared" si="134"/>
        <v>3.7260869565217312</v>
      </c>
      <c r="R1263" s="158" t="e">
        <f t="shared" si="134"/>
        <v>#DIV/0!</v>
      </c>
      <c r="S1263" s="158" t="e">
        <f t="shared" si="134"/>
        <v>#DIV/0!</v>
      </c>
      <c r="T1263" s="159">
        <f t="shared" si="130"/>
        <v>7.5886585583817103</v>
      </c>
      <c r="V1263" s="159">
        <f t="shared" si="131"/>
        <v>3.2897465379175688</v>
      </c>
      <c r="W1263" s="159">
        <f t="shared" si="132"/>
        <v>7.5886585583817103</v>
      </c>
    </row>
    <row r="1264" spans="1:23" x14ac:dyDescent="0.25">
      <c r="A1264" s="154">
        <v>40252</v>
      </c>
      <c r="B1264" s="155">
        <v>3183.18</v>
      </c>
      <c r="C1264" s="156">
        <v>10.52</v>
      </c>
      <c r="D1264" s="155">
        <v>4.12</v>
      </c>
      <c r="E1264" s="155">
        <v>17.2</v>
      </c>
      <c r="F1264" s="160"/>
      <c r="G1264" s="160"/>
      <c r="H1264" s="157">
        <f t="shared" si="133"/>
        <v>-1.5449425170036557E-2</v>
      </c>
      <c r="I1264" s="157">
        <f t="shared" si="133"/>
        <v>-2.5023169601482764E-2</v>
      </c>
      <c r="J1264" s="157">
        <f t="shared" si="133"/>
        <v>-1.1990407673860837E-2</v>
      </c>
      <c r="K1264" s="157">
        <f t="shared" si="133"/>
        <v>3.500583430571691E-3</v>
      </c>
      <c r="L1264" s="157" t="e">
        <f t="shared" si="133"/>
        <v>#DIV/0!</v>
      </c>
      <c r="M1264" s="157" t="e">
        <f t="shared" si="133"/>
        <v>#DIV/0!</v>
      </c>
      <c r="N1264" s="158">
        <f t="shared" si="134"/>
        <v>3.2389218449516246</v>
      </c>
      <c r="O1264" s="158">
        <f t="shared" si="134"/>
        <v>1.761722488038286</v>
      </c>
      <c r="P1264" s="158">
        <f t="shared" si="134"/>
        <v>2.0309859154929648</v>
      </c>
      <c r="Q1264" s="158">
        <f t="shared" si="134"/>
        <v>3.7391304347826004</v>
      </c>
      <c r="R1264" s="158" t="e">
        <f t="shared" si="134"/>
        <v>#DIV/0!</v>
      </c>
      <c r="S1264" s="158" t="e">
        <f t="shared" si="134"/>
        <v>#DIV/0!</v>
      </c>
      <c r="T1264" s="159">
        <f t="shared" si="130"/>
        <v>7.5318388383138508</v>
      </c>
      <c r="V1264" s="159">
        <f t="shared" si="131"/>
        <v>3.2389218449516246</v>
      </c>
      <c r="W1264" s="159">
        <f t="shared" si="132"/>
        <v>7.5318388383138508</v>
      </c>
    </row>
    <row r="1265" spans="1:23" x14ac:dyDescent="0.25">
      <c r="A1265" s="154">
        <v>40253</v>
      </c>
      <c r="B1265" s="155">
        <v>3203.97</v>
      </c>
      <c r="C1265" s="156">
        <v>10.86</v>
      </c>
      <c r="D1265" s="155">
        <v>4.1500000000000004</v>
      </c>
      <c r="E1265" s="155">
        <v>17.23</v>
      </c>
      <c r="F1265" s="160"/>
      <c r="G1265" s="160"/>
      <c r="H1265" s="157">
        <f t="shared" si="133"/>
        <v>6.5312046444121474E-3</v>
      </c>
      <c r="I1265" s="157">
        <f t="shared" si="133"/>
        <v>3.2319391634980876E-2</v>
      </c>
      <c r="J1265" s="157">
        <f t="shared" si="133"/>
        <v>7.2815533980583602E-3</v>
      </c>
      <c r="K1265" s="157">
        <f t="shared" si="133"/>
        <v>1.7441860465117198E-3</v>
      </c>
      <c r="L1265" s="157" t="e">
        <f t="shared" si="133"/>
        <v>#DIV/0!</v>
      </c>
      <c r="M1265" s="157" t="e">
        <f t="shared" si="133"/>
        <v>#DIV/0!</v>
      </c>
      <c r="N1265" s="158">
        <f t="shared" si="134"/>
        <v>3.2600759063482605</v>
      </c>
      <c r="O1265" s="158">
        <f t="shared" si="134"/>
        <v>1.8186602870813482</v>
      </c>
      <c r="P1265" s="158">
        <f t="shared" si="134"/>
        <v>2.0457746478873311</v>
      </c>
      <c r="Q1265" s="158">
        <f t="shared" si="134"/>
        <v>3.7456521739130357</v>
      </c>
      <c r="R1265" s="158" t="e">
        <f t="shared" si="134"/>
        <v>#DIV/0!</v>
      </c>
      <c r="S1265" s="158" t="e">
        <f t="shared" si="134"/>
        <v>#DIV/0!</v>
      </c>
      <c r="T1265" s="159">
        <f t="shared" si="130"/>
        <v>7.6100871088817152</v>
      </c>
      <c r="V1265" s="159">
        <f t="shared" si="131"/>
        <v>3.2600759063482605</v>
      </c>
      <c r="W1265" s="159">
        <f t="shared" si="132"/>
        <v>7.6100871088817152</v>
      </c>
    </row>
    <row r="1266" spans="1:23" x14ac:dyDescent="0.25">
      <c r="A1266" s="154">
        <v>40254</v>
      </c>
      <c r="B1266" s="155">
        <v>3273.92</v>
      </c>
      <c r="C1266" s="156">
        <v>11.05</v>
      </c>
      <c r="D1266" s="155">
        <v>4.24</v>
      </c>
      <c r="E1266" s="155">
        <v>17.82</v>
      </c>
      <c r="F1266" s="160"/>
      <c r="G1266" s="160"/>
      <c r="H1266" s="157">
        <f t="shared" si="133"/>
        <v>2.1832289316067399E-2</v>
      </c>
      <c r="I1266" s="157">
        <f t="shared" si="133"/>
        <v>1.7495395948434744E-2</v>
      </c>
      <c r="J1266" s="157">
        <f t="shared" si="133"/>
        <v>2.168674698795181E-2</v>
      </c>
      <c r="K1266" s="157">
        <f t="shared" si="133"/>
        <v>3.4242600116076494E-2</v>
      </c>
      <c r="L1266" s="157" t="e">
        <f t="shared" si="133"/>
        <v>#DIV/0!</v>
      </c>
      <c r="M1266" s="157" t="e">
        <f t="shared" si="133"/>
        <v>#DIV/0!</v>
      </c>
      <c r="N1266" s="158">
        <f t="shared" si="134"/>
        <v>3.3312508267279966</v>
      </c>
      <c r="O1266" s="158">
        <f t="shared" si="134"/>
        <v>1.8504784688995304</v>
      </c>
      <c r="P1266" s="158">
        <f t="shared" si="134"/>
        <v>2.09014084507043</v>
      </c>
      <c r="Q1266" s="158">
        <f t="shared" si="134"/>
        <v>3.8739130434782525</v>
      </c>
      <c r="R1266" s="158" t="e">
        <f t="shared" si="134"/>
        <v>#DIV/0!</v>
      </c>
      <c r="S1266" s="158" t="e">
        <f t="shared" si="134"/>
        <v>#DIV/0!</v>
      </c>
      <c r="T1266" s="159">
        <f t="shared" si="130"/>
        <v>7.8145323574482131</v>
      </c>
      <c r="V1266" s="159">
        <f t="shared" si="131"/>
        <v>3.3312508267279966</v>
      </c>
      <c r="W1266" s="159">
        <f t="shared" si="132"/>
        <v>7.8145323574482131</v>
      </c>
    </row>
    <row r="1267" spans="1:23" x14ac:dyDescent="0.25">
      <c r="A1267" s="154">
        <v>40255</v>
      </c>
      <c r="B1267" s="155">
        <v>3267.56</v>
      </c>
      <c r="C1267" s="156">
        <v>10.97</v>
      </c>
      <c r="D1267" s="155">
        <v>4.18</v>
      </c>
      <c r="E1267" s="155">
        <v>17.38</v>
      </c>
      <c r="F1267" s="160"/>
      <c r="G1267" s="160"/>
      <c r="H1267" s="157">
        <f t="shared" si="133"/>
        <v>-1.9426253543153305E-3</v>
      </c>
      <c r="I1267" s="157">
        <f t="shared" si="133"/>
        <v>-7.2398190045248612E-3</v>
      </c>
      <c r="J1267" s="157">
        <f t="shared" si="133"/>
        <v>-1.4150943396226578E-2</v>
      </c>
      <c r="K1267" s="157">
        <f t="shared" si="133"/>
        <v>-2.4691358024691468E-2</v>
      </c>
      <c r="L1267" s="157" t="e">
        <f t="shared" si="133"/>
        <v>#DIV/0!</v>
      </c>
      <c r="M1267" s="157" t="e">
        <f t="shared" si="133"/>
        <v>#DIV/0!</v>
      </c>
      <c r="N1267" s="158">
        <f t="shared" si="134"/>
        <v>3.324779454410411</v>
      </c>
      <c r="O1267" s="158">
        <f t="shared" si="134"/>
        <v>1.8370813397129275</v>
      </c>
      <c r="P1267" s="158">
        <f t="shared" si="134"/>
        <v>2.0605633802816969</v>
      </c>
      <c r="Q1267" s="158">
        <f t="shared" si="134"/>
        <v>3.7782608695652087</v>
      </c>
      <c r="R1267" s="158" t="e">
        <f t="shared" si="134"/>
        <v>#DIV/0!</v>
      </c>
      <c r="S1267" s="158" t="e">
        <f t="shared" si="134"/>
        <v>#DIV/0!</v>
      </c>
      <c r="T1267" s="159">
        <f t="shared" si="130"/>
        <v>7.6759055895598332</v>
      </c>
      <c r="V1267" s="159">
        <f t="shared" si="131"/>
        <v>3.324779454410411</v>
      </c>
      <c r="W1267" s="159">
        <f t="shared" si="132"/>
        <v>7.6759055895598332</v>
      </c>
    </row>
    <row r="1268" spans="1:23" x14ac:dyDescent="0.25">
      <c r="A1268" s="154">
        <v>40256</v>
      </c>
      <c r="B1268" s="155">
        <v>3293.87</v>
      </c>
      <c r="C1268" s="156">
        <v>10.97</v>
      </c>
      <c r="D1268" s="155">
        <v>4.2</v>
      </c>
      <c r="E1268" s="155">
        <v>17.16</v>
      </c>
      <c r="F1268" s="160"/>
      <c r="G1268" s="160"/>
      <c r="H1268" s="157">
        <f t="shared" si="133"/>
        <v>8.0518796900439504E-3</v>
      </c>
      <c r="I1268" s="157">
        <f t="shared" si="133"/>
        <v>0</v>
      </c>
      <c r="J1268" s="157">
        <f t="shared" si="133"/>
        <v>4.784688995215447E-3</v>
      </c>
      <c r="K1268" s="157">
        <f t="shared" si="133"/>
        <v>-1.2658227848101222E-2</v>
      </c>
      <c r="L1268" s="157" t="e">
        <f t="shared" si="133"/>
        <v>#DIV/0!</v>
      </c>
      <c r="M1268" s="157" t="e">
        <f t="shared" si="133"/>
        <v>#DIV/0!</v>
      </c>
      <c r="N1268" s="158">
        <f t="shared" si="134"/>
        <v>3.3515501785732535</v>
      </c>
      <c r="O1268" s="158">
        <f t="shared" si="134"/>
        <v>1.8370813397129275</v>
      </c>
      <c r="P1268" s="158">
        <f t="shared" si="134"/>
        <v>2.0704225352112746</v>
      </c>
      <c r="Q1268" s="158">
        <f t="shared" si="134"/>
        <v>3.730434782608687</v>
      </c>
      <c r="R1268" s="158" t="e">
        <f t="shared" si="134"/>
        <v>#DIV/0!</v>
      </c>
      <c r="S1268" s="158" t="e">
        <f t="shared" si="134"/>
        <v>#DIV/0!</v>
      </c>
      <c r="T1268" s="159">
        <f t="shared" si="130"/>
        <v>7.6379386575328887</v>
      </c>
      <c r="V1268" s="159">
        <f t="shared" si="131"/>
        <v>3.3515501785732535</v>
      </c>
      <c r="W1268" s="159">
        <f t="shared" si="132"/>
        <v>7.6379386575328887</v>
      </c>
    </row>
    <row r="1269" spans="1:23" x14ac:dyDescent="0.25">
      <c r="A1269" s="154">
        <v>40259</v>
      </c>
      <c r="B1269" s="155">
        <v>3302.63</v>
      </c>
      <c r="C1269" s="156">
        <v>11.07</v>
      </c>
      <c r="D1269" s="155">
        <v>4.22</v>
      </c>
      <c r="E1269" s="155">
        <v>17.3</v>
      </c>
      <c r="F1269" s="160"/>
      <c r="G1269" s="160"/>
      <c r="H1269" s="157">
        <f t="shared" si="133"/>
        <v>2.6594856506176878E-3</v>
      </c>
      <c r="I1269" s="157">
        <f t="shared" si="133"/>
        <v>9.1157702825888087E-3</v>
      </c>
      <c r="J1269" s="157">
        <f t="shared" si="133"/>
        <v>4.761904761904745E-3</v>
      </c>
      <c r="K1269" s="157">
        <f t="shared" si="133"/>
        <v>8.1585081585082708E-3</v>
      </c>
      <c r="L1269" s="157" t="e">
        <f t="shared" si="133"/>
        <v>#DIV/0!</v>
      </c>
      <c r="M1269" s="157" t="e">
        <f t="shared" si="133"/>
        <v>#DIV/0!</v>
      </c>
      <c r="N1269" s="158">
        <f t="shared" si="134"/>
        <v>3.3604635781804943</v>
      </c>
      <c r="O1269" s="158">
        <f t="shared" si="134"/>
        <v>1.8538277511961812</v>
      </c>
      <c r="P1269" s="158">
        <f t="shared" si="134"/>
        <v>2.0802816901408523</v>
      </c>
      <c r="Q1269" s="158">
        <f t="shared" si="134"/>
        <v>3.7608695652173831</v>
      </c>
      <c r="R1269" s="158" t="e">
        <f t="shared" si="134"/>
        <v>#DIV/0!</v>
      </c>
      <c r="S1269" s="158" t="e">
        <f t="shared" si="134"/>
        <v>#DIV/0!</v>
      </c>
      <c r="T1269" s="159">
        <f t="shared" si="130"/>
        <v>7.6949790065544166</v>
      </c>
      <c r="V1269" s="159">
        <f t="shared" si="131"/>
        <v>3.3604635781804943</v>
      </c>
      <c r="W1269" s="159">
        <f t="shared" si="132"/>
        <v>7.6949790065544166</v>
      </c>
    </row>
    <row r="1270" spans="1:23" x14ac:dyDescent="0.25">
      <c r="A1270" s="154">
        <v>40260</v>
      </c>
      <c r="B1270" s="155">
        <v>3275.57</v>
      </c>
      <c r="C1270" s="156">
        <v>11</v>
      </c>
      <c r="D1270" s="155">
        <v>4.2699999999999996</v>
      </c>
      <c r="E1270" s="155">
        <v>17.420000000000002</v>
      </c>
      <c r="F1270" s="160"/>
      <c r="G1270" s="160"/>
      <c r="H1270" s="157">
        <f t="shared" si="133"/>
        <v>-8.1934700526550275E-3</v>
      </c>
      <c r="I1270" s="157">
        <f t="shared" si="133"/>
        <v>-6.3233965672990777E-3</v>
      </c>
      <c r="J1270" s="157">
        <f t="shared" si="133"/>
        <v>1.1848341232227444E-2</v>
      </c>
      <c r="K1270" s="157">
        <f t="shared" si="133"/>
        <v>6.9364161849712058E-3</v>
      </c>
      <c r="L1270" s="157" t="e">
        <f t="shared" si="133"/>
        <v>#DIV/0!</v>
      </c>
      <c r="M1270" s="157" t="e">
        <f t="shared" si="133"/>
        <v>#DIV/0!</v>
      </c>
      <c r="N1270" s="158">
        <f t="shared" si="134"/>
        <v>3.3329297204896347</v>
      </c>
      <c r="O1270" s="158">
        <f t="shared" si="134"/>
        <v>1.8421052631579033</v>
      </c>
      <c r="P1270" s="158">
        <f t="shared" si="134"/>
        <v>2.1049295774647958</v>
      </c>
      <c r="Q1270" s="158">
        <f t="shared" si="134"/>
        <v>3.7869565217391226</v>
      </c>
      <c r="R1270" s="158" t="e">
        <f t="shared" si="134"/>
        <v>#DIV/0!</v>
      </c>
      <c r="S1270" s="158" t="e">
        <f t="shared" si="134"/>
        <v>#DIV/0!</v>
      </c>
      <c r="T1270" s="159">
        <f t="shared" si="130"/>
        <v>7.7339913623618219</v>
      </c>
      <c r="V1270" s="159">
        <f t="shared" si="131"/>
        <v>3.3329297204896347</v>
      </c>
      <c r="W1270" s="159">
        <f t="shared" si="132"/>
        <v>7.7339913623618219</v>
      </c>
    </row>
    <row r="1271" spans="1:23" x14ac:dyDescent="0.25">
      <c r="A1271" s="154">
        <v>40261</v>
      </c>
      <c r="B1271" s="155">
        <v>3276.67</v>
      </c>
      <c r="C1271" s="156">
        <v>11</v>
      </c>
      <c r="D1271" s="155">
        <v>4.28</v>
      </c>
      <c r="E1271" s="155">
        <v>17.649999999999999</v>
      </c>
      <c r="F1271" s="160"/>
      <c r="G1271" s="160"/>
      <c r="H1271" s="157">
        <f t="shared" si="133"/>
        <v>3.358194146361182E-4</v>
      </c>
      <c r="I1271" s="157">
        <f t="shared" si="133"/>
        <v>0</v>
      </c>
      <c r="J1271" s="157">
        <f t="shared" si="133"/>
        <v>2.3419203747074846E-3</v>
      </c>
      <c r="K1271" s="157">
        <f t="shared" si="133"/>
        <v>1.3203214695751919E-2</v>
      </c>
      <c r="L1271" s="157" t="e">
        <f t="shared" si="133"/>
        <v>#DIV/0!</v>
      </c>
      <c r="M1271" s="157" t="e">
        <f t="shared" si="133"/>
        <v>#DIV/0!</v>
      </c>
      <c r="N1271" s="158">
        <f t="shared" si="134"/>
        <v>3.3340489829973929</v>
      </c>
      <c r="O1271" s="158">
        <f t="shared" si="134"/>
        <v>1.8421052631579033</v>
      </c>
      <c r="P1271" s="158">
        <f t="shared" si="134"/>
        <v>2.1098591549295849</v>
      </c>
      <c r="Q1271" s="158">
        <f t="shared" si="134"/>
        <v>3.8369565217391219</v>
      </c>
      <c r="R1271" s="158" t="e">
        <f t="shared" si="134"/>
        <v>#DIV/0!</v>
      </c>
      <c r="S1271" s="158" t="e">
        <f t="shared" si="134"/>
        <v>#DIV/0!</v>
      </c>
      <c r="T1271" s="159">
        <f t="shared" si="130"/>
        <v>7.7889209398266104</v>
      </c>
      <c r="V1271" s="159">
        <f t="shared" si="131"/>
        <v>3.3340489829973929</v>
      </c>
      <c r="W1271" s="159">
        <f t="shared" si="132"/>
        <v>7.7889209398266104</v>
      </c>
    </row>
    <row r="1272" spans="1:23" x14ac:dyDescent="0.25">
      <c r="A1272" s="154">
        <v>40262</v>
      </c>
      <c r="B1272" s="155">
        <v>3229.13</v>
      </c>
      <c r="C1272" s="156">
        <v>10.9</v>
      </c>
      <c r="D1272" s="155">
        <v>4.32</v>
      </c>
      <c r="E1272" s="155">
        <v>17.96</v>
      </c>
      <c r="F1272" s="160"/>
      <c r="G1272" s="160"/>
      <c r="H1272" s="157">
        <f t="shared" si="133"/>
        <v>-1.4508632239438213E-2</v>
      </c>
      <c r="I1272" s="157">
        <f t="shared" si="133"/>
        <v>-9.0909090909090384E-3</v>
      </c>
      <c r="J1272" s="157">
        <f t="shared" si="133"/>
        <v>9.3457943925234765E-3</v>
      </c>
      <c r="K1272" s="157">
        <f t="shared" si="133"/>
        <v>1.7563739376770693E-2</v>
      </c>
      <c r="L1272" s="157" t="e">
        <f t="shared" si="133"/>
        <v>#DIV/0!</v>
      </c>
      <c r="M1272" s="157" t="e">
        <f t="shared" si="133"/>
        <v>#DIV/0!</v>
      </c>
      <c r="N1272" s="158">
        <f t="shared" si="134"/>
        <v>3.2856764924348107</v>
      </c>
      <c r="O1272" s="158">
        <f t="shared" si="134"/>
        <v>1.8253588516746497</v>
      </c>
      <c r="P1272" s="158">
        <f t="shared" si="134"/>
        <v>2.1295774647887402</v>
      </c>
      <c r="Q1272" s="158">
        <f t="shared" si="134"/>
        <v>3.9043478260869486</v>
      </c>
      <c r="R1272" s="158" t="e">
        <f t="shared" si="134"/>
        <v>#DIV/0!</v>
      </c>
      <c r="S1272" s="158" t="e">
        <f t="shared" si="134"/>
        <v>#DIV/0!</v>
      </c>
      <c r="T1272" s="159">
        <f t="shared" si="130"/>
        <v>7.8592841425503384</v>
      </c>
      <c r="V1272" s="159">
        <f t="shared" si="131"/>
        <v>3.2856764924348107</v>
      </c>
      <c r="W1272" s="159">
        <f t="shared" si="132"/>
        <v>7.8592841425503384</v>
      </c>
    </row>
    <row r="1273" spans="1:23" x14ac:dyDescent="0.25">
      <c r="A1273" s="154">
        <v>40263</v>
      </c>
      <c r="B1273" s="155">
        <v>3275</v>
      </c>
      <c r="C1273" s="156">
        <v>11.12</v>
      </c>
      <c r="D1273" s="155">
        <v>4.3600000000000003</v>
      </c>
      <c r="E1273" s="155">
        <v>17.96</v>
      </c>
      <c r="F1273" s="160"/>
      <c r="G1273" s="160"/>
      <c r="H1273" s="157">
        <f t="shared" si="133"/>
        <v>1.4205064522022859E-2</v>
      </c>
      <c r="I1273" s="157">
        <f t="shared" si="133"/>
        <v>2.0183486238531945E-2</v>
      </c>
      <c r="J1273" s="157">
        <f t="shared" si="133"/>
        <v>9.2592592592593004E-3</v>
      </c>
      <c r="K1273" s="157">
        <f t="shared" si="133"/>
        <v>0</v>
      </c>
      <c r="L1273" s="157" t="e">
        <f t="shared" si="133"/>
        <v>#DIV/0!</v>
      </c>
      <c r="M1273" s="157" t="e">
        <f t="shared" si="133"/>
        <v>#DIV/0!</v>
      </c>
      <c r="N1273" s="158">
        <f t="shared" si="134"/>
        <v>3.332349739008341</v>
      </c>
      <c r="O1273" s="158">
        <f t="shared" si="134"/>
        <v>1.8622009569378075</v>
      </c>
      <c r="P1273" s="158">
        <f t="shared" si="134"/>
        <v>2.1492957746478951</v>
      </c>
      <c r="Q1273" s="158">
        <f t="shared" si="134"/>
        <v>3.9043478260869486</v>
      </c>
      <c r="R1273" s="158" t="e">
        <f t="shared" si="134"/>
        <v>#DIV/0!</v>
      </c>
      <c r="S1273" s="158" t="e">
        <f t="shared" si="134"/>
        <v>#DIV/0!</v>
      </c>
      <c r="T1273" s="159">
        <f t="shared" si="130"/>
        <v>7.915844557672651</v>
      </c>
      <c r="V1273" s="159">
        <f t="shared" si="131"/>
        <v>3.332349739008341</v>
      </c>
      <c r="W1273" s="159">
        <f t="shared" si="132"/>
        <v>7.915844557672651</v>
      </c>
    </row>
    <row r="1274" spans="1:23" x14ac:dyDescent="0.25">
      <c r="A1274" s="154">
        <v>40266</v>
      </c>
      <c r="B1274" s="155">
        <v>3358.54</v>
      </c>
      <c r="C1274" s="156">
        <v>11.51</v>
      </c>
      <c r="D1274" s="155">
        <v>4.49</v>
      </c>
      <c r="E1274" s="155">
        <v>17.7</v>
      </c>
      <c r="F1274" s="160"/>
      <c r="G1274" s="160"/>
      <c r="H1274" s="157">
        <f t="shared" si="133"/>
        <v>2.5508396946564815E-2</v>
      </c>
      <c r="I1274" s="157">
        <f t="shared" si="133"/>
        <v>3.507194244604328E-2</v>
      </c>
      <c r="J1274" s="157">
        <f t="shared" si="133"/>
        <v>2.9816513761467878E-2</v>
      </c>
      <c r="K1274" s="157">
        <f t="shared" si="133"/>
        <v>-1.4476614699331924E-2</v>
      </c>
      <c r="L1274" s="157" t="e">
        <f t="shared" si="133"/>
        <v>#DIV/0!</v>
      </c>
      <c r="M1274" s="157" t="e">
        <f t="shared" si="133"/>
        <v>#DIV/0!</v>
      </c>
      <c r="N1274" s="158">
        <f t="shared" si="134"/>
        <v>3.4173526389157476</v>
      </c>
      <c r="O1274" s="158">
        <f t="shared" si="134"/>
        <v>1.9275119617224969</v>
      </c>
      <c r="P1274" s="158">
        <f t="shared" si="134"/>
        <v>2.2133802816901489</v>
      </c>
      <c r="Q1274" s="158">
        <f t="shared" si="134"/>
        <v>3.8478260869565135</v>
      </c>
      <c r="R1274" s="158" t="e">
        <f t="shared" si="134"/>
        <v>#DIV/0!</v>
      </c>
      <c r="S1274" s="158" t="e">
        <f t="shared" si="134"/>
        <v>#DIV/0!</v>
      </c>
      <c r="T1274" s="159">
        <f t="shared" si="130"/>
        <v>7.9887183303691591</v>
      </c>
      <c r="V1274" s="159">
        <f t="shared" si="131"/>
        <v>3.4173526389157476</v>
      </c>
      <c r="W1274" s="159">
        <f t="shared" si="132"/>
        <v>7.9887183303691591</v>
      </c>
    </row>
    <row r="1275" spans="1:23" x14ac:dyDescent="0.25">
      <c r="A1275" s="154">
        <v>40267</v>
      </c>
      <c r="B1275" s="155">
        <v>3366.71</v>
      </c>
      <c r="C1275" s="156">
        <v>11.61</v>
      </c>
      <c r="D1275" s="155">
        <v>4.6399999999999997</v>
      </c>
      <c r="E1275" s="155">
        <v>17.46</v>
      </c>
      <c r="F1275" s="160"/>
      <c r="G1275" s="160"/>
      <c r="H1275" s="157">
        <f t="shared" si="133"/>
        <v>2.432604643684444E-3</v>
      </c>
      <c r="I1275" s="157">
        <f t="shared" si="133"/>
        <v>8.6880973066898459E-3</v>
      </c>
      <c r="J1275" s="157">
        <f t="shared" si="133"/>
        <v>3.3407572383073347E-2</v>
      </c>
      <c r="K1275" s="157">
        <f t="shared" si="133"/>
        <v>-1.3559322033898202E-2</v>
      </c>
      <c r="L1275" s="157" t="e">
        <f t="shared" si="133"/>
        <v>#DIV/0!</v>
      </c>
      <c r="M1275" s="157" t="e">
        <f t="shared" si="133"/>
        <v>#DIV/0!</v>
      </c>
      <c r="N1275" s="158">
        <f t="shared" si="134"/>
        <v>3.4256657068142813</v>
      </c>
      <c r="O1275" s="158">
        <f t="shared" si="134"/>
        <v>1.9442583732057506</v>
      </c>
      <c r="P1275" s="158">
        <f t="shared" si="134"/>
        <v>2.2873239436619799</v>
      </c>
      <c r="Q1275" s="158">
        <f t="shared" si="134"/>
        <v>3.7956521739130356</v>
      </c>
      <c r="R1275" s="158" t="e">
        <f t="shared" si="134"/>
        <v>#DIV/0!</v>
      </c>
      <c r="S1275" s="158" t="e">
        <f t="shared" si="134"/>
        <v>#DIV/0!</v>
      </c>
      <c r="T1275" s="159">
        <f t="shared" si="130"/>
        <v>8.0272344907807671</v>
      </c>
      <c r="V1275" s="159">
        <f t="shared" si="131"/>
        <v>3.4256657068142813</v>
      </c>
      <c r="W1275" s="159">
        <f t="shared" si="132"/>
        <v>8.0272344907807671</v>
      </c>
    </row>
    <row r="1276" spans="1:23" x14ac:dyDescent="0.25">
      <c r="A1276" s="154">
        <v>40268</v>
      </c>
      <c r="B1276" s="155">
        <v>3345.61</v>
      </c>
      <c r="C1276" s="156">
        <v>11.5</v>
      </c>
      <c r="D1276" s="155">
        <v>4.6399999999999997</v>
      </c>
      <c r="E1276" s="155">
        <v>17.27</v>
      </c>
      <c r="F1276" s="160"/>
      <c r="G1276" s="160"/>
      <c r="H1276" s="157">
        <f t="shared" si="133"/>
        <v>-6.267246065149612E-3</v>
      </c>
      <c r="I1276" s="157">
        <f t="shared" si="133"/>
        <v>-9.4745908699396253E-3</v>
      </c>
      <c r="J1276" s="157">
        <f t="shared" si="133"/>
        <v>0</v>
      </c>
      <c r="K1276" s="157">
        <f t="shared" si="133"/>
        <v>-1.0882016036655284E-2</v>
      </c>
      <c r="L1276" s="157" t="e">
        <f t="shared" si="133"/>
        <v>#DIV/0!</v>
      </c>
      <c r="M1276" s="157" t="e">
        <f t="shared" si="133"/>
        <v>#DIV/0!</v>
      </c>
      <c r="N1276" s="158">
        <f t="shared" si="134"/>
        <v>3.4041962168927316</v>
      </c>
      <c r="O1276" s="158">
        <f t="shared" si="134"/>
        <v>1.9258373205741717</v>
      </c>
      <c r="P1276" s="158">
        <f t="shared" si="134"/>
        <v>2.2873239436619799</v>
      </c>
      <c r="Q1276" s="158">
        <f t="shared" si="134"/>
        <v>3.7543478260869483</v>
      </c>
      <c r="R1276" s="158" t="e">
        <f t="shared" si="134"/>
        <v>#DIV/0!</v>
      </c>
      <c r="S1276" s="158" t="e">
        <f t="shared" si="134"/>
        <v>#DIV/0!</v>
      </c>
      <c r="T1276" s="159">
        <f t="shared" si="130"/>
        <v>7.9675090903230998</v>
      </c>
      <c r="V1276" s="159">
        <f t="shared" si="131"/>
        <v>3.4041962168927316</v>
      </c>
      <c r="W1276" s="159">
        <f t="shared" si="132"/>
        <v>7.9675090903230998</v>
      </c>
    </row>
    <row r="1277" spans="1:23" x14ac:dyDescent="0.25">
      <c r="A1277" s="154">
        <v>40269</v>
      </c>
      <c r="B1277" s="155">
        <v>3391.94</v>
      </c>
      <c r="C1277" s="156">
        <v>11.57</v>
      </c>
      <c r="D1277" s="155">
        <v>4.8099999999999996</v>
      </c>
      <c r="E1277" s="155">
        <v>17.48</v>
      </c>
      <c r="F1277" s="160"/>
      <c r="G1277" s="160"/>
      <c r="H1277" s="157">
        <f t="shared" si="133"/>
        <v>1.3847997824014024E-2</v>
      </c>
      <c r="I1277" s="157">
        <f t="shared" si="133"/>
        <v>6.0869565217391841E-3</v>
      </c>
      <c r="J1277" s="157">
        <f t="shared" si="133"/>
        <v>3.6637931034482651E-2</v>
      </c>
      <c r="K1277" s="157">
        <f t="shared" si="133"/>
        <v>1.2159814707585426E-2</v>
      </c>
      <c r="L1277" s="157" t="e">
        <f t="shared" si="133"/>
        <v>#DIV/0!</v>
      </c>
      <c r="M1277" s="157" t="e">
        <f t="shared" si="133"/>
        <v>#DIV/0!</v>
      </c>
      <c r="N1277" s="158">
        <f t="shared" si="134"/>
        <v>3.451337518696779</v>
      </c>
      <c r="O1277" s="158">
        <f t="shared" si="134"/>
        <v>1.9375598086124493</v>
      </c>
      <c r="P1277" s="158">
        <f t="shared" si="134"/>
        <v>2.3711267605633886</v>
      </c>
      <c r="Q1277" s="158">
        <f t="shared" si="134"/>
        <v>3.7999999999999918</v>
      </c>
      <c r="R1277" s="158" t="e">
        <f t="shared" si="134"/>
        <v>#DIV/0!</v>
      </c>
      <c r="S1277" s="158" t="e">
        <f t="shared" si="134"/>
        <v>#DIV/0!</v>
      </c>
      <c r="T1277" s="159">
        <f t="shared" si="130"/>
        <v>8.1086865691758305</v>
      </c>
      <c r="V1277" s="159">
        <f t="shared" si="131"/>
        <v>3.451337518696779</v>
      </c>
      <c r="W1277" s="159">
        <f t="shared" si="132"/>
        <v>8.1086865691758305</v>
      </c>
    </row>
    <row r="1278" spans="1:23" x14ac:dyDescent="0.25">
      <c r="A1278" s="154">
        <v>40270</v>
      </c>
      <c r="B1278" s="155">
        <v>3407.35</v>
      </c>
      <c r="C1278" s="156">
        <v>11.51</v>
      </c>
      <c r="D1278" s="155">
        <v>4.76</v>
      </c>
      <c r="E1278" s="155">
        <v>18.010000000000002</v>
      </c>
      <c r="F1278" s="160"/>
      <c r="G1278" s="160"/>
      <c r="H1278" s="157">
        <f t="shared" si="133"/>
        <v>4.5431228146723956E-3</v>
      </c>
      <c r="I1278" s="157">
        <f t="shared" si="133"/>
        <v>-5.1858254105445756E-3</v>
      </c>
      <c r="J1278" s="157">
        <f t="shared" si="133"/>
        <v>-1.039501039501034E-2</v>
      </c>
      <c r="K1278" s="157">
        <f t="shared" si="133"/>
        <v>3.0320366132723153E-2</v>
      </c>
      <c r="L1278" s="157" t="e">
        <f t="shared" si="133"/>
        <v>#DIV/0!</v>
      </c>
      <c r="M1278" s="157" t="e">
        <f t="shared" si="133"/>
        <v>#DIV/0!</v>
      </c>
      <c r="N1278" s="158">
        <f t="shared" si="134"/>
        <v>3.4670173689191053</v>
      </c>
      <c r="O1278" s="158">
        <f t="shared" si="134"/>
        <v>1.9275119617224969</v>
      </c>
      <c r="P1278" s="158">
        <f t="shared" si="134"/>
        <v>2.346478873239445</v>
      </c>
      <c r="Q1278" s="158">
        <f t="shared" si="134"/>
        <v>3.9152173913043398</v>
      </c>
      <c r="R1278" s="158" t="e">
        <f t="shared" si="134"/>
        <v>#DIV/0!</v>
      </c>
      <c r="S1278" s="158" t="e">
        <f t="shared" si="134"/>
        <v>#DIV/0!</v>
      </c>
      <c r="T1278" s="159">
        <f t="shared" si="130"/>
        <v>8.1892082262662811</v>
      </c>
      <c r="V1278" s="159">
        <f t="shared" si="131"/>
        <v>3.4670173689191053</v>
      </c>
      <c r="W1278" s="159">
        <f t="shared" si="132"/>
        <v>8.1892082262662811</v>
      </c>
    </row>
    <row r="1279" spans="1:23" x14ac:dyDescent="0.25">
      <c r="A1279" s="154">
        <v>40274</v>
      </c>
      <c r="B1279" s="155">
        <v>3405.15</v>
      </c>
      <c r="C1279" s="156">
        <v>11.57</v>
      </c>
      <c r="D1279" s="155">
        <v>4.7</v>
      </c>
      <c r="E1279" s="155">
        <v>17.78</v>
      </c>
      <c r="F1279" s="160"/>
      <c r="G1279" s="160"/>
      <c r="H1279" s="157">
        <f t="shared" si="133"/>
        <v>-6.4566305193181073E-4</v>
      </c>
      <c r="I1279" s="157">
        <f t="shared" si="133"/>
        <v>5.2128583840138631E-3</v>
      </c>
      <c r="J1279" s="157">
        <f t="shared" si="133"/>
        <v>-1.2605042016806678E-2</v>
      </c>
      <c r="K1279" s="157">
        <f t="shared" si="133"/>
        <v>-1.2770682953914481E-2</v>
      </c>
      <c r="L1279" s="157" t="e">
        <f t="shared" si="133"/>
        <v>#DIV/0!</v>
      </c>
      <c r="M1279" s="157" t="e">
        <f t="shared" si="133"/>
        <v>#DIV/0!</v>
      </c>
      <c r="N1279" s="158">
        <f t="shared" si="134"/>
        <v>3.4647788439035883</v>
      </c>
      <c r="O1279" s="158">
        <f t="shared" si="134"/>
        <v>1.937559808612449</v>
      </c>
      <c r="P1279" s="158">
        <f t="shared" si="134"/>
        <v>2.3169014084507125</v>
      </c>
      <c r="Q1279" s="158">
        <f t="shared" si="134"/>
        <v>3.8652173913043399</v>
      </c>
      <c r="R1279" s="158" t="e">
        <f t="shared" si="134"/>
        <v>#DIV/0!</v>
      </c>
      <c r="S1279" s="158" t="e">
        <f t="shared" si="134"/>
        <v>#DIV/0!</v>
      </c>
      <c r="T1279" s="159">
        <f t="shared" si="130"/>
        <v>8.1196786083675008</v>
      </c>
      <c r="V1279" s="159">
        <f t="shared" si="131"/>
        <v>3.4647788439035883</v>
      </c>
      <c r="W1279" s="159">
        <f t="shared" si="132"/>
        <v>8.1196786083675008</v>
      </c>
    </row>
    <row r="1280" spans="1:23" x14ac:dyDescent="0.25">
      <c r="A1280" s="154">
        <v>40275</v>
      </c>
      <c r="B1280" s="155">
        <v>3386.95</v>
      </c>
      <c r="C1280" s="156">
        <v>11.48</v>
      </c>
      <c r="D1280" s="155">
        <v>4.76</v>
      </c>
      <c r="E1280" s="155">
        <v>17.66</v>
      </c>
      <c r="F1280" s="160"/>
      <c r="G1280" s="160"/>
      <c r="H1280" s="157">
        <f t="shared" si="133"/>
        <v>-5.3448453078426272E-3</v>
      </c>
      <c r="I1280" s="157">
        <f t="shared" si="133"/>
        <v>-7.7787381158167523E-3</v>
      </c>
      <c r="J1280" s="157">
        <f t="shared" si="133"/>
        <v>1.2765957446808418E-2</v>
      </c>
      <c r="K1280" s="157">
        <f t="shared" ref="K1280:M1343" si="135">E1280/E1279-1</f>
        <v>-6.7491563554555878E-3</v>
      </c>
      <c r="L1280" s="157" t="e">
        <f t="shared" si="135"/>
        <v>#DIV/0!</v>
      </c>
      <c r="M1280" s="157" t="e">
        <f t="shared" si="135"/>
        <v>#DIV/0!</v>
      </c>
      <c r="N1280" s="158">
        <f t="shared" si="134"/>
        <v>3.4462601369570378</v>
      </c>
      <c r="O1280" s="158">
        <f t="shared" si="134"/>
        <v>1.9224880382775207</v>
      </c>
      <c r="P1280" s="158">
        <f t="shared" si="134"/>
        <v>2.3464788732394446</v>
      </c>
      <c r="Q1280" s="158">
        <f t="shared" ref="Q1280:S1343" si="136">Q1279*(1+K1280)</f>
        <v>3.839130434782601</v>
      </c>
      <c r="R1280" s="158" t="e">
        <f t="shared" si="136"/>
        <v>#DIV/0!</v>
      </c>
      <c r="S1280" s="158" t="e">
        <f t="shared" si="136"/>
        <v>#DIV/0!</v>
      </c>
      <c r="T1280" s="159">
        <f t="shared" si="130"/>
        <v>8.1080973462995658</v>
      </c>
      <c r="V1280" s="159">
        <f t="shared" si="131"/>
        <v>3.4462601369570378</v>
      </c>
      <c r="W1280" s="159">
        <f t="shared" si="132"/>
        <v>8.1080973462995658</v>
      </c>
    </row>
    <row r="1281" spans="1:23" x14ac:dyDescent="0.25">
      <c r="A1281" s="154">
        <v>40276</v>
      </c>
      <c r="B1281" s="155">
        <v>3346.74</v>
      </c>
      <c r="C1281" s="156">
        <v>11.24</v>
      </c>
      <c r="D1281" s="155">
        <v>4.87</v>
      </c>
      <c r="E1281" s="155">
        <v>18.170000000000002</v>
      </c>
      <c r="F1281" s="160"/>
      <c r="G1281" s="160"/>
      <c r="H1281" s="157">
        <f t="shared" ref="H1281:M1344" si="137">B1281/B1280-1</f>
        <v>-1.1872038264515328E-2</v>
      </c>
      <c r="I1281" s="157">
        <f t="shared" si="137"/>
        <v>-2.0905923344947785E-2</v>
      </c>
      <c r="J1281" s="157">
        <f t="shared" si="137"/>
        <v>2.3109243697479132E-2</v>
      </c>
      <c r="K1281" s="157">
        <f t="shared" si="135"/>
        <v>2.8878822197055509E-2</v>
      </c>
      <c r="L1281" s="157" t="e">
        <f t="shared" si="135"/>
        <v>#DIV/0!</v>
      </c>
      <c r="M1281" s="157" t="e">
        <f t="shared" si="135"/>
        <v>#DIV/0!</v>
      </c>
      <c r="N1281" s="158">
        <f t="shared" ref="N1281:S1344" si="138">N1280*(1+H1281)</f>
        <v>3.40534600474161</v>
      </c>
      <c r="O1281" s="158">
        <f t="shared" si="138"/>
        <v>1.8822966507177117</v>
      </c>
      <c r="P1281" s="158">
        <f t="shared" si="138"/>
        <v>2.4007042253521211</v>
      </c>
      <c r="Q1281" s="158">
        <f t="shared" si="136"/>
        <v>3.9499999999999922</v>
      </c>
      <c r="R1281" s="158" t="e">
        <f t="shared" si="136"/>
        <v>#DIV/0!</v>
      </c>
      <c r="S1281" s="158" t="e">
        <f t="shared" si="136"/>
        <v>#DIV/0!</v>
      </c>
      <c r="T1281" s="159">
        <f t="shared" si="130"/>
        <v>8.2330008760698252</v>
      </c>
      <c r="V1281" s="159">
        <f t="shared" si="131"/>
        <v>3.40534600474161</v>
      </c>
      <c r="W1281" s="159">
        <f t="shared" si="132"/>
        <v>8.2330008760698252</v>
      </c>
    </row>
    <row r="1282" spans="1:23" x14ac:dyDescent="0.25">
      <c r="A1282" s="154">
        <v>40277</v>
      </c>
      <c r="B1282" s="155">
        <v>3379.17</v>
      </c>
      <c r="C1282" s="156">
        <v>11.33</v>
      </c>
      <c r="D1282" s="155">
        <v>4.9800000000000004</v>
      </c>
      <c r="E1282" s="155">
        <v>18.690000000000001</v>
      </c>
      <c r="F1282" s="160"/>
      <c r="G1282" s="160"/>
      <c r="H1282" s="157">
        <f t="shared" si="137"/>
        <v>9.6900267125621387E-3</v>
      </c>
      <c r="I1282" s="157">
        <f t="shared" si="137"/>
        <v>8.0071174377223109E-3</v>
      </c>
      <c r="J1282" s="157">
        <f t="shared" si="137"/>
        <v>2.2587268993840004E-2</v>
      </c>
      <c r="K1282" s="157">
        <f t="shared" si="135"/>
        <v>2.8618602091359246E-2</v>
      </c>
      <c r="L1282" s="157" t="e">
        <f t="shared" si="135"/>
        <v>#DIV/0!</v>
      </c>
      <c r="M1282" s="157" t="e">
        <f t="shared" si="135"/>
        <v>#DIV/0!</v>
      </c>
      <c r="N1282" s="158">
        <f t="shared" si="138"/>
        <v>3.438343898493073</v>
      </c>
      <c r="O1282" s="158">
        <f t="shared" si="138"/>
        <v>1.8973684210526398</v>
      </c>
      <c r="P1282" s="158">
        <f t="shared" si="138"/>
        <v>2.4549295774647977</v>
      </c>
      <c r="Q1282" s="158">
        <f t="shared" si="136"/>
        <v>4.0630434782608607</v>
      </c>
      <c r="R1282" s="158" t="e">
        <f t="shared" si="136"/>
        <v>#DIV/0!</v>
      </c>
      <c r="S1282" s="158" t="e">
        <f t="shared" si="136"/>
        <v>#DIV/0!</v>
      </c>
      <c r="T1282" s="159">
        <f t="shared" si="130"/>
        <v>8.4153414767782984</v>
      </c>
      <c r="V1282" s="159">
        <f t="shared" si="131"/>
        <v>3.438343898493073</v>
      </c>
      <c r="W1282" s="159">
        <f t="shared" si="132"/>
        <v>8.4153414767782984</v>
      </c>
    </row>
    <row r="1283" spans="1:23" x14ac:dyDescent="0.25">
      <c r="A1283" s="154">
        <v>40280</v>
      </c>
      <c r="B1283" s="155">
        <v>3351.48</v>
      </c>
      <c r="C1283" s="156">
        <v>11.22</v>
      </c>
      <c r="D1283" s="155">
        <v>5.12</v>
      </c>
      <c r="E1283" s="155">
        <v>19.559999999999999</v>
      </c>
      <c r="F1283" s="160"/>
      <c r="G1283" s="160"/>
      <c r="H1283" s="157">
        <f t="shared" si="137"/>
        <v>-8.1943199069594019E-3</v>
      </c>
      <c r="I1283" s="157">
        <f t="shared" si="137"/>
        <v>-9.7087378640776656E-3</v>
      </c>
      <c r="J1283" s="157">
        <f t="shared" si="137"/>
        <v>2.8112449799196693E-2</v>
      </c>
      <c r="K1283" s="157">
        <f t="shared" si="135"/>
        <v>4.6548956661315977E-2</v>
      </c>
      <c r="L1283" s="157" t="e">
        <f t="shared" si="135"/>
        <v>#DIV/0!</v>
      </c>
      <c r="M1283" s="157" t="e">
        <f t="shared" si="135"/>
        <v>#DIV/0!</v>
      </c>
      <c r="N1283" s="158">
        <f t="shared" si="138"/>
        <v>3.4101690086386789</v>
      </c>
      <c r="O1283" s="158">
        <f t="shared" si="138"/>
        <v>1.8789473684210607</v>
      </c>
      <c r="P1283" s="158">
        <f t="shared" si="138"/>
        <v>2.5239436619718401</v>
      </c>
      <c r="Q1283" s="158">
        <f t="shared" si="136"/>
        <v>4.2521739130434684</v>
      </c>
      <c r="R1283" s="158" t="e">
        <f t="shared" si="136"/>
        <v>#DIV/0!</v>
      </c>
      <c r="S1283" s="158" t="e">
        <f t="shared" si="136"/>
        <v>#DIV/0!</v>
      </c>
      <c r="T1283" s="159">
        <f t="shared" si="130"/>
        <v>8.6550649434363685</v>
      </c>
      <c r="V1283" s="159">
        <f t="shared" si="131"/>
        <v>3.4101690086386789</v>
      </c>
      <c r="W1283" s="159">
        <f t="shared" si="132"/>
        <v>8.6550649434363685</v>
      </c>
    </row>
    <row r="1284" spans="1:23" x14ac:dyDescent="0.25">
      <c r="A1284" s="154">
        <v>40281</v>
      </c>
      <c r="B1284" s="155">
        <v>3391.72</v>
      </c>
      <c r="C1284" s="156">
        <v>11.4</v>
      </c>
      <c r="D1284" s="155">
        <v>5.13</v>
      </c>
      <c r="E1284" s="155">
        <v>19.12</v>
      </c>
      <c r="F1284" s="160"/>
      <c r="G1284" s="160"/>
      <c r="H1284" s="157">
        <f t="shared" si="137"/>
        <v>1.2006635874300287E-2</v>
      </c>
      <c r="I1284" s="157">
        <f t="shared" si="137"/>
        <v>1.6042780748663166E-2</v>
      </c>
      <c r="J1284" s="157">
        <f t="shared" si="137"/>
        <v>1.953125E-3</v>
      </c>
      <c r="K1284" s="157">
        <f t="shared" si="135"/>
        <v>-2.2494887525562279E-2</v>
      </c>
      <c r="L1284" s="157" t="e">
        <f t="shared" si="135"/>
        <v>#DIV/0!</v>
      </c>
      <c r="M1284" s="157" t="e">
        <f t="shared" si="135"/>
        <v>#DIV/0!</v>
      </c>
      <c r="N1284" s="158">
        <f t="shared" si="138"/>
        <v>3.4511136661952273</v>
      </c>
      <c r="O1284" s="158">
        <f t="shared" si="138"/>
        <v>1.9090909090909174</v>
      </c>
      <c r="P1284" s="158">
        <f t="shared" si="138"/>
        <v>2.5288732394366287</v>
      </c>
      <c r="Q1284" s="158">
        <f t="shared" si="136"/>
        <v>4.1565217391304259</v>
      </c>
      <c r="R1284" s="158" t="e">
        <f t="shared" si="136"/>
        <v>#DIV/0!</v>
      </c>
      <c r="S1284" s="158" t="e">
        <f t="shared" si="136"/>
        <v>#DIV/0!</v>
      </c>
      <c r="T1284" s="159">
        <f t="shared" si="130"/>
        <v>8.5944858876579708</v>
      </c>
      <c r="V1284" s="159">
        <f t="shared" si="131"/>
        <v>3.4511136661952273</v>
      </c>
      <c r="W1284" s="159">
        <f t="shared" si="132"/>
        <v>8.5944858876579708</v>
      </c>
    </row>
    <row r="1285" spans="1:23" x14ac:dyDescent="0.25">
      <c r="A1285" s="154">
        <v>40282</v>
      </c>
      <c r="B1285" s="155">
        <v>3403.71</v>
      </c>
      <c r="C1285" s="156">
        <v>11.4</v>
      </c>
      <c r="D1285" s="155">
        <v>5.13</v>
      </c>
      <c r="E1285" s="155">
        <v>19.2</v>
      </c>
      <c r="F1285" s="160"/>
      <c r="G1285" s="160"/>
      <c r="H1285" s="157">
        <f t="shared" si="137"/>
        <v>3.5350795466606577E-3</v>
      </c>
      <c r="I1285" s="157">
        <f t="shared" si="137"/>
        <v>0</v>
      </c>
      <c r="J1285" s="157">
        <f t="shared" si="137"/>
        <v>0</v>
      </c>
      <c r="K1285" s="157">
        <f t="shared" si="135"/>
        <v>4.1841004184099972E-3</v>
      </c>
      <c r="L1285" s="157" t="e">
        <f t="shared" si="135"/>
        <v>#DIV/0!</v>
      </c>
      <c r="M1285" s="157" t="e">
        <f t="shared" si="135"/>
        <v>#DIV/0!</v>
      </c>
      <c r="N1285" s="158">
        <f t="shared" si="138"/>
        <v>3.4633136275297951</v>
      </c>
      <c r="O1285" s="158">
        <f t="shared" si="138"/>
        <v>1.9090909090909174</v>
      </c>
      <c r="P1285" s="158">
        <f t="shared" si="138"/>
        <v>2.5288732394366287</v>
      </c>
      <c r="Q1285" s="158">
        <f t="shared" si="136"/>
        <v>4.1739130434782519</v>
      </c>
      <c r="R1285" s="158" t="e">
        <f t="shared" si="136"/>
        <v>#DIV/0!</v>
      </c>
      <c r="S1285" s="158" t="e">
        <f t="shared" si="136"/>
        <v>#DIV/0!</v>
      </c>
      <c r="T1285" s="159">
        <f t="shared" si="130"/>
        <v>8.6118771920057977</v>
      </c>
      <c r="V1285" s="159">
        <f t="shared" si="131"/>
        <v>3.4633136275297951</v>
      </c>
      <c r="W1285" s="159">
        <f t="shared" si="132"/>
        <v>8.6118771920057977</v>
      </c>
    </row>
    <row r="1286" spans="1:23" x14ac:dyDescent="0.25">
      <c r="A1286" s="154">
        <v>40283</v>
      </c>
      <c r="B1286" s="155">
        <v>3394.57</v>
      </c>
      <c r="C1286" s="156">
        <v>11.36</v>
      </c>
      <c r="D1286" s="155">
        <v>5</v>
      </c>
      <c r="E1286" s="155">
        <v>19.2</v>
      </c>
      <c r="F1286" s="160"/>
      <c r="G1286" s="160"/>
      <c r="H1286" s="157">
        <f t="shared" si="137"/>
        <v>-2.6853051523190175E-3</v>
      </c>
      <c r="I1286" s="157">
        <f t="shared" si="137"/>
        <v>-3.5087719298246833E-3</v>
      </c>
      <c r="J1286" s="157">
        <f t="shared" si="137"/>
        <v>-2.5341130604288442E-2</v>
      </c>
      <c r="K1286" s="157">
        <f t="shared" si="135"/>
        <v>0</v>
      </c>
      <c r="L1286" s="157" t="e">
        <f t="shared" si="135"/>
        <v>#DIV/0!</v>
      </c>
      <c r="M1286" s="157" t="e">
        <f t="shared" si="135"/>
        <v>#DIV/0!</v>
      </c>
      <c r="N1286" s="158">
        <f t="shared" si="138"/>
        <v>3.4540135736016926</v>
      </c>
      <c r="O1286" s="158">
        <f t="shared" si="138"/>
        <v>1.9023923444976156</v>
      </c>
      <c r="P1286" s="158">
        <f t="shared" si="138"/>
        <v>2.4647887323943749</v>
      </c>
      <c r="Q1286" s="158">
        <f t="shared" si="136"/>
        <v>4.1739130434782519</v>
      </c>
      <c r="R1286" s="158" t="e">
        <f t="shared" si="136"/>
        <v>#DIV/0!</v>
      </c>
      <c r="S1286" s="158" t="e">
        <f t="shared" si="136"/>
        <v>#DIV/0!</v>
      </c>
      <c r="T1286" s="159">
        <f t="shared" ref="T1286:T1349" si="139">SUM(O1286:Q1286)</f>
        <v>8.5410941203702428</v>
      </c>
      <c r="V1286" s="159">
        <f t="shared" ref="V1286:V1349" si="140">N1286</f>
        <v>3.4540135736016926</v>
      </c>
      <c r="W1286" s="159">
        <f t="shared" ref="W1286:W1349" si="141">T1286</f>
        <v>8.5410941203702428</v>
      </c>
    </row>
    <row r="1287" spans="1:23" x14ac:dyDescent="0.25">
      <c r="A1287" s="154">
        <v>40284</v>
      </c>
      <c r="B1287" s="155">
        <v>3356.33</v>
      </c>
      <c r="C1287" s="156">
        <v>11.08</v>
      </c>
      <c r="D1287" s="155">
        <v>5</v>
      </c>
      <c r="E1287" s="155">
        <v>19.57</v>
      </c>
      <c r="F1287" s="160"/>
      <c r="G1287" s="160"/>
      <c r="H1287" s="157">
        <f t="shared" si="137"/>
        <v>-1.1265049770663227E-2</v>
      </c>
      <c r="I1287" s="157">
        <f t="shared" si="137"/>
        <v>-2.4647887323943629E-2</v>
      </c>
      <c r="J1287" s="157">
        <f t="shared" si="137"/>
        <v>0</v>
      </c>
      <c r="K1287" s="157">
        <f t="shared" si="135"/>
        <v>1.9270833333333348E-2</v>
      </c>
      <c r="L1287" s="157" t="e">
        <f t="shared" si="135"/>
        <v>#DIV/0!</v>
      </c>
      <c r="M1287" s="157" t="e">
        <f t="shared" si="135"/>
        <v>#DIV/0!</v>
      </c>
      <c r="N1287" s="158">
        <f t="shared" si="138"/>
        <v>3.415103938786523</v>
      </c>
      <c r="O1287" s="158">
        <f t="shared" si="138"/>
        <v>1.8555023923445055</v>
      </c>
      <c r="P1287" s="158">
        <f t="shared" si="138"/>
        <v>2.4647887323943749</v>
      </c>
      <c r="Q1287" s="158">
        <f t="shared" si="136"/>
        <v>4.2543478260869474</v>
      </c>
      <c r="R1287" s="158" t="e">
        <f t="shared" si="136"/>
        <v>#DIV/0!</v>
      </c>
      <c r="S1287" s="158" t="e">
        <f t="shared" si="136"/>
        <v>#DIV/0!</v>
      </c>
      <c r="T1287" s="159">
        <f t="shared" si="139"/>
        <v>8.5746389508258289</v>
      </c>
      <c r="V1287" s="159">
        <f t="shared" si="140"/>
        <v>3.415103938786523</v>
      </c>
      <c r="W1287" s="159">
        <f t="shared" si="141"/>
        <v>8.5746389508258289</v>
      </c>
    </row>
    <row r="1288" spans="1:23" x14ac:dyDescent="0.25">
      <c r="A1288" s="154">
        <v>40287</v>
      </c>
      <c r="B1288" s="155">
        <v>3176.42</v>
      </c>
      <c r="C1288" s="156">
        <v>10.38</v>
      </c>
      <c r="D1288" s="155">
        <v>4.88</v>
      </c>
      <c r="E1288" s="155">
        <v>20.56</v>
      </c>
      <c r="F1288" s="160"/>
      <c r="G1288" s="160"/>
      <c r="H1288" s="157">
        <f t="shared" si="137"/>
        <v>-5.3603191581280685E-2</v>
      </c>
      <c r="I1288" s="157">
        <f t="shared" si="137"/>
        <v>-6.3176895306859104E-2</v>
      </c>
      <c r="J1288" s="157">
        <f t="shared" si="137"/>
        <v>-2.4000000000000021E-2</v>
      </c>
      <c r="K1288" s="157">
        <f t="shared" si="135"/>
        <v>5.0587634133878234E-2</v>
      </c>
      <c r="L1288" s="157" t="e">
        <f t="shared" si="135"/>
        <v>#DIV/0!</v>
      </c>
      <c r="M1288" s="157" t="e">
        <f t="shared" si="135"/>
        <v>#DIV/0!</v>
      </c>
      <c r="N1288" s="158">
        <f t="shared" si="138"/>
        <v>3.2320434680857626</v>
      </c>
      <c r="O1288" s="158">
        <f t="shared" si="138"/>
        <v>1.7382775119617302</v>
      </c>
      <c r="P1288" s="158">
        <f t="shared" si="138"/>
        <v>2.4056338028169097</v>
      </c>
      <c r="Q1288" s="158">
        <f t="shared" si="136"/>
        <v>4.4695652173912945</v>
      </c>
      <c r="R1288" s="158" t="e">
        <f t="shared" si="136"/>
        <v>#DIV/0!</v>
      </c>
      <c r="S1288" s="158" t="e">
        <f t="shared" si="136"/>
        <v>#DIV/0!</v>
      </c>
      <c r="T1288" s="159">
        <f t="shared" si="139"/>
        <v>8.6134765321699334</v>
      </c>
      <c r="V1288" s="159">
        <f t="shared" si="140"/>
        <v>3.2320434680857626</v>
      </c>
      <c r="W1288" s="159">
        <f t="shared" si="141"/>
        <v>8.6134765321699334</v>
      </c>
    </row>
    <row r="1289" spans="1:23" x14ac:dyDescent="0.25">
      <c r="A1289" s="154">
        <v>40288</v>
      </c>
      <c r="B1289" s="155">
        <v>3173.37</v>
      </c>
      <c r="C1289" s="156">
        <v>10.23</v>
      </c>
      <c r="D1289" s="155">
        <v>5.12</v>
      </c>
      <c r="E1289" s="155">
        <v>21.01</v>
      </c>
      <c r="F1289" s="160"/>
      <c r="G1289" s="160"/>
      <c r="H1289" s="157">
        <f t="shared" si="137"/>
        <v>-9.6020047726697033E-4</v>
      </c>
      <c r="I1289" s="157">
        <f t="shared" si="137"/>
        <v>-1.4450867052023142E-2</v>
      </c>
      <c r="J1289" s="157">
        <f t="shared" si="137"/>
        <v>4.9180327868852514E-2</v>
      </c>
      <c r="K1289" s="157">
        <f t="shared" si="135"/>
        <v>2.1887159533074074E-2</v>
      </c>
      <c r="L1289" s="157" t="e">
        <f t="shared" si="135"/>
        <v>#DIV/0!</v>
      </c>
      <c r="M1289" s="157" t="e">
        <f t="shared" si="135"/>
        <v>#DIV/0!</v>
      </c>
      <c r="N1289" s="158">
        <f t="shared" si="138"/>
        <v>3.2289400584051591</v>
      </c>
      <c r="O1289" s="158">
        <f t="shared" si="138"/>
        <v>1.7131578947368498</v>
      </c>
      <c r="P1289" s="158">
        <f t="shared" si="138"/>
        <v>2.5239436619718401</v>
      </c>
      <c r="Q1289" s="158">
        <f t="shared" si="136"/>
        <v>4.5673913043478169</v>
      </c>
      <c r="R1289" s="158" t="e">
        <f t="shared" si="136"/>
        <v>#DIV/0!</v>
      </c>
      <c r="S1289" s="158" t="e">
        <f t="shared" si="136"/>
        <v>#DIV/0!</v>
      </c>
      <c r="T1289" s="159">
        <f t="shared" si="139"/>
        <v>8.8044928610565059</v>
      </c>
      <c r="V1289" s="159">
        <f t="shared" si="140"/>
        <v>3.2289400584051591</v>
      </c>
      <c r="W1289" s="159">
        <f t="shared" si="141"/>
        <v>8.8044928610565059</v>
      </c>
    </row>
    <row r="1290" spans="1:23" x14ac:dyDescent="0.25">
      <c r="A1290" s="154">
        <v>40289</v>
      </c>
      <c r="B1290" s="155">
        <v>3236.68</v>
      </c>
      <c r="C1290" s="156">
        <v>10.35</v>
      </c>
      <c r="D1290" s="155">
        <v>5.3</v>
      </c>
      <c r="E1290" s="155">
        <v>21.01</v>
      </c>
      <c r="F1290" s="160"/>
      <c r="G1290" s="160"/>
      <c r="H1290" s="157">
        <f t="shared" si="137"/>
        <v>1.9950399732776125E-2</v>
      </c>
      <c r="I1290" s="157">
        <f t="shared" si="137"/>
        <v>1.1730205278592365E-2</v>
      </c>
      <c r="J1290" s="157">
        <f t="shared" si="137"/>
        <v>3.515625E-2</v>
      </c>
      <c r="K1290" s="157">
        <f t="shared" si="135"/>
        <v>0</v>
      </c>
      <c r="L1290" s="157" t="e">
        <f t="shared" si="135"/>
        <v>#DIV/0!</v>
      </c>
      <c r="M1290" s="157" t="e">
        <f t="shared" si="135"/>
        <v>#DIV/0!</v>
      </c>
      <c r="N1290" s="158">
        <f t="shared" si="138"/>
        <v>3.2933587032835154</v>
      </c>
      <c r="O1290" s="158">
        <f t="shared" si="138"/>
        <v>1.7332535885167542</v>
      </c>
      <c r="P1290" s="158">
        <f t="shared" si="138"/>
        <v>2.6126760563380373</v>
      </c>
      <c r="Q1290" s="158">
        <f t="shared" si="136"/>
        <v>4.5673913043478169</v>
      </c>
      <c r="R1290" s="158" t="e">
        <f t="shared" si="136"/>
        <v>#DIV/0!</v>
      </c>
      <c r="S1290" s="158" t="e">
        <f t="shared" si="136"/>
        <v>#DIV/0!</v>
      </c>
      <c r="T1290" s="159">
        <f t="shared" si="139"/>
        <v>8.9133209492026086</v>
      </c>
      <c r="V1290" s="159">
        <f t="shared" si="140"/>
        <v>3.2933587032835154</v>
      </c>
      <c r="W1290" s="159">
        <f t="shared" si="141"/>
        <v>8.9133209492026086</v>
      </c>
    </row>
    <row r="1291" spans="1:23" x14ac:dyDescent="0.25">
      <c r="A1291" s="154">
        <v>40290</v>
      </c>
      <c r="B1291" s="155">
        <v>3201.54</v>
      </c>
      <c r="C1291" s="156">
        <v>10.02</v>
      </c>
      <c r="D1291" s="155">
        <v>5.28</v>
      </c>
      <c r="E1291" s="155">
        <v>21.52</v>
      </c>
      <c r="F1291" s="160"/>
      <c r="G1291" s="160"/>
      <c r="H1291" s="157">
        <f t="shared" si="137"/>
        <v>-1.085680388546284E-2</v>
      </c>
      <c r="I1291" s="157">
        <f t="shared" si="137"/>
        <v>-3.1884057971014457E-2</v>
      </c>
      <c r="J1291" s="157">
        <f t="shared" si="137"/>
        <v>-3.7735849056602655E-3</v>
      </c>
      <c r="K1291" s="157">
        <f t="shared" si="135"/>
        <v>2.4274155164207389E-2</v>
      </c>
      <c r="L1291" s="157" t="e">
        <f t="shared" si="135"/>
        <v>#DIV/0!</v>
      </c>
      <c r="M1291" s="157" t="e">
        <f t="shared" si="135"/>
        <v>#DIV/0!</v>
      </c>
      <c r="N1291" s="158">
        <f t="shared" si="138"/>
        <v>3.2576033537174842</v>
      </c>
      <c r="O1291" s="158">
        <f t="shared" si="138"/>
        <v>1.677990430622017</v>
      </c>
      <c r="P1291" s="158">
        <f t="shared" si="138"/>
        <v>2.6028169014084601</v>
      </c>
      <c r="Q1291" s="158">
        <f t="shared" si="136"/>
        <v>4.6782608695652073</v>
      </c>
      <c r="R1291" s="158" t="e">
        <f t="shared" si="136"/>
        <v>#DIV/0!</v>
      </c>
      <c r="S1291" s="158" t="e">
        <f t="shared" si="136"/>
        <v>#DIV/0!</v>
      </c>
      <c r="T1291" s="159">
        <f t="shared" si="139"/>
        <v>8.9590682015956844</v>
      </c>
      <c r="V1291" s="159">
        <f t="shared" si="140"/>
        <v>3.2576033537174842</v>
      </c>
      <c r="W1291" s="159">
        <f t="shared" si="141"/>
        <v>8.9590682015956844</v>
      </c>
    </row>
    <row r="1292" spans="1:23" x14ac:dyDescent="0.25">
      <c r="A1292" s="154">
        <v>40291</v>
      </c>
      <c r="B1292" s="155">
        <v>3190</v>
      </c>
      <c r="C1292" s="156">
        <v>10.01</v>
      </c>
      <c r="D1292" s="155">
        <v>5.13</v>
      </c>
      <c r="E1292" s="155">
        <v>21.6</v>
      </c>
      <c r="F1292" s="160"/>
      <c r="G1292" s="160"/>
      <c r="H1292" s="157">
        <f t="shared" si="137"/>
        <v>-3.6045153269989028E-3</v>
      </c>
      <c r="I1292" s="157">
        <f t="shared" si="137"/>
        <v>-9.9800399201599443E-4</v>
      </c>
      <c r="J1292" s="157">
        <f t="shared" si="137"/>
        <v>-2.8409090909090939E-2</v>
      </c>
      <c r="K1292" s="157">
        <f t="shared" si="135"/>
        <v>3.7174721189592308E-3</v>
      </c>
      <c r="L1292" s="157" t="e">
        <f t="shared" si="135"/>
        <v>#DIV/0!</v>
      </c>
      <c r="M1292" s="157" t="e">
        <f t="shared" si="135"/>
        <v>#DIV/0!</v>
      </c>
      <c r="N1292" s="158">
        <f t="shared" si="138"/>
        <v>3.2458612724997264</v>
      </c>
      <c r="O1292" s="158">
        <f t="shared" si="138"/>
        <v>1.6763157894736915</v>
      </c>
      <c r="P1292" s="158">
        <f t="shared" si="138"/>
        <v>2.5288732394366287</v>
      </c>
      <c r="Q1292" s="158">
        <f t="shared" si="136"/>
        <v>4.6956521739130341</v>
      </c>
      <c r="R1292" s="158" t="e">
        <f t="shared" si="136"/>
        <v>#DIV/0!</v>
      </c>
      <c r="S1292" s="158" t="e">
        <f t="shared" si="136"/>
        <v>#DIV/0!</v>
      </c>
      <c r="T1292" s="159">
        <f t="shared" si="139"/>
        <v>8.9008412028233543</v>
      </c>
      <c r="V1292" s="159">
        <f t="shared" si="140"/>
        <v>3.2458612724997264</v>
      </c>
      <c r="W1292" s="159">
        <f t="shared" si="141"/>
        <v>8.9008412028233543</v>
      </c>
    </row>
    <row r="1293" spans="1:23" x14ac:dyDescent="0.25">
      <c r="A1293" s="154">
        <v>40294</v>
      </c>
      <c r="B1293" s="155">
        <v>3172</v>
      </c>
      <c r="C1293" s="156">
        <v>9.92</v>
      </c>
      <c r="D1293" s="155">
        <v>4.92</v>
      </c>
      <c r="E1293" s="155">
        <v>21.32</v>
      </c>
      <c r="F1293" s="160"/>
      <c r="G1293" s="160"/>
      <c r="H1293" s="157">
        <f t="shared" si="137"/>
        <v>-5.642633228840177E-3</v>
      </c>
      <c r="I1293" s="157">
        <f t="shared" si="137"/>
        <v>-8.9910089910090196E-3</v>
      </c>
      <c r="J1293" s="157">
        <f t="shared" si="137"/>
        <v>-4.0935672514619825E-2</v>
      </c>
      <c r="K1293" s="157">
        <f t="shared" si="135"/>
        <v>-1.2962962962963065E-2</v>
      </c>
      <c r="L1293" s="157" t="e">
        <f t="shared" si="135"/>
        <v>#DIV/0!</v>
      </c>
      <c r="M1293" s="157" t="e">
        <f t="shared" si="135"/>
        <v>#DIV/0!</v>
      </c>
      <c r="N1293" s="158">
        <f t="shared" si="138"/>
        <v>3.2275460678273142</v>
      </c>
      <c r="O1293" s="158">
        <f t="shared" si="138"/>
        <v>1.6612440191387632</v>
      </c>
      <c r="P1293" s="158">
        <f t="shared" si="138"/>
        <v>2.4253521126760651</v>
      </c>
      <c r="Q1293" s="158">
        <f t="shared" si="136"/>
        <v>4.6347826086956427</v>
      </c>
      <c r="R1293" s="158" t="e">
        <f t="shared" si="136"/>
        <v>#DIV/0!</v>
      </c>
      <c r="S1293" s="158" t="e">
        <f t="shared" si="136"/>
        <v>#DIV/0!</v>
      </c>
      <c r="T1293" s="159">
        <f t="shared" si="139"/>
        <v>8.7213787405104704</v>
      </c>
      <c r="V1293" s="159">
        <f t="shared" si="140"/>
        <v>3.2275460678273142</v>
      </c>
      <c r="W1293" s="159">
        <f t="shared" si="141"/>
        <v>8.7213787405104704</v>
      </c>
    </row>
    <row r="1294" spans="1:23" x14ac:dyDescent="0.25">
      <c r="A1294" s="154">
        <v>40295</v>
      </c>
      <c r="B1294" s="155">
        <v>3108.41</v>
      </c>
      <c r="C1294" s="156">
        <v>9.75</v>
      </c>
      <c r="D1294" s="155">
        <v>4.6900000000000004</v>
      </c>
      <c r="E1294" s="155">
        <v>20.73</v>
      </c>
      <c r="F1294" s="160"/>
      <c r="G1294" s="160"/>
      <c r="H1294" s="157">
        <f t="shared" si="137"/>
        <v>-2.0047288776797068E-2</v>
      </c>
      <c r="I1294" s="157">
        <f t="shared" si="137"/>
        <v>-1.7137096774193505E-2</v>
      </c>
      <c r="J1294" s="157">
        <f t="shared" si="137"/>
        <v>-4.674796747967469E-2</v>
      </c>
      <c r="K1294" s="157">
        <f t="shared" si="135"/>
        <v>-2.7673545966228841E-2</v>
      </c>
      <c r="L1294" s="157" t="e">
        <f t="shared" si="135"/>
        <v>#DIV/0!</v>
      </c>
      <c r="M1294" s="157" t="e">
        <f t="shared" si="135"/>
        <v>#DIV/0!</v>
      </c>
      <c r="N1294" s="158">
        <f t="shared" si="138"/>
        <v>3.1628425197651642</v>
      </c>
      <c r="O1294" s="158">
        <f t="shared" si="138"/>
        <v>1.632775119617232</v>
      </c>
      <c r="P1294" s="158">
        <f t="shared" si="138"/>
        <v>2.3119718309859243</v>
      </c>
      <c r="Q1294" s="158">
        <f t="shared" si="136"/>
        <v>4.5065217391304255</v>
      </c>
      <c r="R1294" s="158" t="e">
        <f t="shared" si="136"/>
        <v>#DIV/0!</v>
      </c>
      <c r="S1294" s="158" t="e">
        <f t="shared" si="136"/>
        <v>#DIV/0!</v>
      </c>
      <c r="T1294" s="159">
        <f t="shared" si="139"/>
        <v>8.4512686897335811</v>
      </c>
      <c r="V1294" s="159">
        <f t="shared" si="140"/>
        <v>3.1628425197651642</v>
      </c>
      <c r="W1294" s="159">
        <f t="shared" si="141"/>
        <v>8.4512686897335811</v>
      </c>
    </row>
    <row r="1295" spans="1:23" x14ac:dyDescent="0.25">
      <c r="A1295" s="154">
        <v>40296</v>
      </c>
      <c r="B1295" s="155">
        <v>3097.35</v>
      </c>
      <c r="C1295" s="156">
        <v>9.76</v>
      </c>
      <c r="D1295" s="155">
        <v>4.7699999999999996</v>
      </c>
      <c r="E1295" s="155">
        <v>21.03</v>
      </c>
      <c r="F1295" s="160"/>
      <c r="G1295" s="160"/>
      <c r="H1295" s="157">
        <f t="shared" si="137"/>
        <v>-3.5580891838592477E-3</v>
      </c>
      <c r="I1295" s="157">
        <f t="shared" si="137"/>
        <v>1.0256410256410664E-3</v>
      </c>
      <c r="J1295" s="157">
        <f t="shared" si="137"/>
        <v>1.705756929637503E-2</v>
      </c>
      <c r="K1295" s="157">
        <f t="shared" si="135"/>
        <v>1.4471780028943559E-2</v>
      </c>
      <c r="L1295" s="157" t="e">
        <f t="shared" si="135"/>
        <v>#DIV/0!</v>
      </c>
      <c r="M1295" s="157" t="e">
        <f t="shared" si="135"/>
        <v>#DIV/0!</v>
      </c>
      <c r="N1295" s="158">
        <f t="shared" si="138"/>
        <v>3.1515888440053375</v>
      </c>
      <c r="O1295" s="158">
        <f t="shared" si="138"/>
        <v>1.6344497607655575</v>
      </c>
      <c r="P1295" s="158">
        <f t="shared" si="138"/>
        <v>2.3514084507042337</v>
      </c>
      <c r="Q1295" s="158">
        <f t="shared" si="136"/>
        <v>4.5717391304347732</v>
      </c>
      <c r="R1295" s="158" t="e">
        <f t="shared" si="136"/>
        <v>#DIV/0!</v>
      </c>
      <c r="S1295" s="158" t="e">
        <f t="shared" si="136"/>
        <v>#DIV/0!</v>
      </c>
      <c r="T1295" s="159">
        <f t="shared" si="139"/>
        <v>8.5575973419045646</v>
      </c>
      <c r="V1295" s="159">
        <f t="shared" si="140"/>
        <v>3.1515888440053375</v>
      </c>
      <c r="W1295" s="159">
        <f t="shared" si="141"/>
        <v>8.5575973419045646</v>
      </c>
    </row>
    <row r="1296" spans="1:23" x14ac:dyDescent="0.25">
      <c r="A1296" s="154">
        <v>40297</v>
      </c>
      <c r="B1296" s="155">
        <v>3060.06</v>
      </c>
      <c r="C1296" s="156">
        <v>9.91</v>
      </c>
      <c r="D1296" s="155">
        <v>4.78</v>
      </c>
      <c r="E1296" s="155">
        <v>20.399999999999999</v>
      </c>
      <c r="F1296" s="160"/>
      <c r="G1296" s="160"/>
      <c r="H1296" s="157">
        <f t="shared" si="137"/>
        <v>-1.2039323938205282E-2</v>
      </c>
      <c r="I1296" s="157">
        <f t="shared" si="137"/>
        <v>1.5368852459016535E-2</v>
      </c>
      <c r="J1296" s="157">
        <f t="shared" si="137"/>
        <v>2.0964360587003572E-3</v>
      </c>
      <c r="K1296" s="157">
        <f t="shared" si="135"/>
        <v>-2.9957203994294024E-2</v>
      </c>
      <c r="L1296" s="157" t="e">
        <f t="shared" si="135"/>
        <v>#DIV/0!</v>
      </c>
      <c r="M1296" s="157" t="e">
        <f t="shared" si="135"/>
        <v>#DIV/0!</v>
      </c>
      <c r="N1296" s="158">
        <f t="shared" si="138"/>
        <v>3.1136458449923232</v>
      </c>
      <c r="O1296" s="158">
        <f t="shared" si="138"/>
        <v>1.6595693779904381</v>
      </c>
      <c r="P1296" s="158">
        <f t="shared" si="138"/>
        <v>2.3563380281690227</v>
      </c>
      <c r="Q1296" s="158">
        <f t="shared" si="136"/>
        <v>4.4347826086956426</v>
      </c>
      <c r="R1296" s="158" t="e">
        <f t="shared" si="136"/>
        <v>#DIV/0!</v>
      </c>
      <c r="S1296" s="158" t="e">
        <f t="shared" si="136"/>
        <v>#DIV/0!</v>
      </c>
      <c r="T1296" s="159">
        <f t="shared" si="139"/>
        <v>8.4506900148551036</v>
      </c>
      <c r="V1296" s="159">
        <f t="shared" si="140"/>
        <v>3.1136458449923232</v>
      </c>
      <c r="W1296" s="159">
        <f t="shared" si="141"/>
        <v>8.4506900148551036</v>
      </c>
    </row>
    <row r="1297" spans="1:23" x14ac:dyDescent="0.25">
      <c r="A1297" s="154">
        <v>40298</v>
      </c>
      <c r="B1297" s="155">
        <v>3067.37</v>
      </c>
      <c r="C1297" s="156">
        <v>10.08</v>
      </c>
      <c r="D1297" s="155">
        <v>4.76</v>
      </c>
      <c r="E1297" s="155">
        <v>20.11</v>
      </c>
      <c r="F1297" s="160"/>
      <c r="G1297" s="160"/>
      <c r="H1297" s="157">
        <f t="shared" si="137"/>
        <v>2.388842048848705E-3</v>
      </c>
      <c r="I1297" s="157">
        <f t="shared" si="137"/>
        <v>1.7154389505549927E-2</v>
      </c>
      <c r="J1297" s="157">
        <f t="shared" si="137"/>
        <v>-4.1841004184101083E-3</v>
      </c>
      <c r="K1297" s="157">
        <f t="shared" si="135"/>
        <v>-1.4215686274509753E-2</v>
      </c>
      <c r="L1297" s="157" t="e">
        <f t="shared" si="135"/>
        <v>#DIV/0!</v>
      </c>
      <c r="M1297" s="157" t="e">
        <f t="shared" si="135"/>
        <v>#DIV/0!</v>
      </c>
      <c r="N1297" s="158">
        <f t="shared" si="138"/>
        <v>3.1210838531120642</v>
      </c>
      <c r="O1297" s="158">
        <f t="shared" si="138"/>
        <v>1.6880382775119693</v>
      </c>
      <c r="P1297" s="158">
        <f t="shared" si="138"/>
        <v>2.346478873239445</v>
      </c>
      <c r="Q1297" s="158">
        <f t="shared" si="136"/>
        <v>4.371739130434773</v>
      </c>
      <c r="R1297" s="158" t="e">
        <f t="shared" si="136"/>
        <v>#DIV/0!</v>
      </c>
      <c r="S1297" s="158" t="e">
        <f t="shared" si="136"/>
        <v>#DIV/0!</v>
      </c>
      <c r="T1297" s="159">
        <f t="shared" si="139"/>
        <v>8.4062562811861881</v>
      </c>
      <c r="V1297" s="159">
        <f t="shared" si="140"/>
        <v>3.1210838531120642</v>
      </c>
      <c r="W1297" s="159">
        <f t="shared" si="141"/>
        <v>8.4062562811861881</v>
      </c>
    </row>
    <row r="1298" spans="1:23" x14ac:dyDescent="0.25">
      <c r="A1298" s="154">
        <v>40302</v>
      </c>
      <c r="B1298" s="155">
        <v>3019.45</v>
      </c>
      <c r="C1298" s="156">
        <v>9.82</v>
      </c>
      <c r="D1298" s="155">
        <v>4.7699999999999996</v>
      </c>
      <c r="E1298" s="155">
        <v>21.35</v>
      </c>
      <c r="F1298" s="160"/>
      <c r="G1298" s="160"/>
      <c r="H1298" s="157">
        <f t="shared" si="137"/>
        <v>-1.5622503969198398E-2</v>
      </c>
      <c r="I1298" s="157">
        <f t="shared" si="137"/>
        <v>-2.5793650793650813E-2</v>
      </c>
      <c r="J1298" s="157">
        <f t="shared" si="137"/>
        <v>2.1008403361344463E-3</v>
      </c>
      <c r="K1298" s="157">
        <f t="shared" si="135"/>
        <v>6.1660865241173646E-2</v>
      </c>
      <c r="L1298" s="157" t="e">
        <f t="shared" si="135"/>
        <v>#DIV/0!</v>
      </c>
      <c r="M1298" s="157" t="e">
        <f t="shared" si="135"/>
        <v>#DIV/0!</v>
      </c>
      <c r="N1298" s="158">
        <f t="shared" si="138"/>
        <v>3.0723247082286198</v>
      </c>
      <c r="O1298" s="158">
        <f t="shared" si="138"/>
        <v>1.6444976076555098</v>
      </c>
      <c r="P1298" s="158">
        <f t="shared" si="138"/>
        <v>2.3514084507042337</v>
      </c>
      <c r="Q1298" s="158">
        <f t="shared" si="136"/>
        <v>4.6413043478260771</v>
      </c>
      <c r="R1298" s="158" t="e">
        <f t="shared" si="136"/>
        <v>#DIV/0!</v>
      </c>
      <c r="S1298" s="158" t="e">
        <f t="shared" si="136"/>
        <v>#DIV/0!</v>
      </c>
      <c r="T1298" s="159">
        <f t="shared" si="139"/>
        <v>8.6372104061858206</v>
      </c>
      <c r="V1298" s="159">
        <f t="shared" si="140"/>
        <v>3.0723247082286198</v>
      </c>
      <c r="W1298" s="159">
        <f t="shared" si="141"/>
        <v>8.6372104061858206</v>
      </c>
    </row>
    <row r="1299" spans="1:23" x14ac:dyDescent="0.25">
      <c r="A1299" s="154">
        <v>40303</v>
      </c>
      <c r="B1299" s="155">
        <v>3036.39</v>
      </c>
      <c r="C1299" s="156">
        <v>9.85</v>
      </c>
      <c r="D1299" s="155">
        <v>4.8600000000000003</v>
      </c>
      <c r="E1299" s="155">
        <v>23.29</v>
      </c>
      <c r="F1299" s="160"/>
      <c r="G1299" s="160"/>
      <c r="H1299" s="157">
        <f t="shared" si="137"/>
        <v>5.6102932653296911E-3</v>
      </c>
      <c r="I1299" s="157">
        <f t="shared" si="137"/>
        <v>3.054989816700493E-3</v>
      </c>
      <c r="J1299" s="157">
        <f t="shared" si="137"/>
        <v>1.8867924528302105E-2</v>
      </c>
      <c r="K1299" s="157">
        <f t="shared" si="135"/>
        <v>9.0866510538641476E-2</v>
      </c>
      <c r="L1299" s="157" t="e">
        <f t="shared" si="135"/>
        <v>#DIV/0!</v>
      </c>
      <c r="M1299" s="157" t="e">
        <f t="shared" si="135"/>
        <v>#DIV/0!</v>
      </c>
      <c r="N1299" s="158">
        <f t="shared" si="138"/>
        <v>3.089561350848101</v>
      </c>
      <c r="O1299" s="158">
        <f t="shared" si="138"/>
        <v>1.6495215311004856</v>
      </c>
      <c r="P1299" s="158">
        <f t="shared" si="138"/>
        <v>2.395774647887333</v>
      </c>
      <c r="Q1299" s="158">
        <f t="shared" si="136"/>
        <v>5.063043478260858</v>
      </c>
      <c r="R1299" s="158" t="e">
        <f t="shared" si="136"/>
        <v>#DIV/0!</v>
      </c>
      <c r="S1299" s="158" t="e">
        <f t="shared" si="136"/>
        <v>#DIV/0!</v>
      </c>
      <c r="T1299" s="159">
        <f t="shared" si="139"/>
        <v>9.1083396572486777</v>
      </c>
      <c r="V1299" s="159">
        <f t="shared" si="140"/>
        <v>3.089561350848101</v>
      </c>
      <c r="W1299" s="159">
        <f t="shared" si="141"/>
        <v>9.1083396572486777</v>
      </c>
    </row>
    <row r="1300" spans="1:23" x14ac:dyDescent="0.25">
      <c r="A1300" s="154">
        <v>40304</v>
      </c>
      <c r="B1300" s="155">
        <v>2896.86</v>
      </c>
      <c r="C1300" s="156">
        <v>9.4</v>
      </c>
      <c r="D1300" s="155">
        <v>4.7699999999999996</v>
      </c>
      <c r="E1300" s="155">
        <v>23.69</v>
      </c>
      <c r="F1300" s="160"/>
      <c r="G1300" s="160"/>
      <c r="H1300" s="157">
        <f t="shared" si="137"/>
        <v>-4.5952595022378473E-2</v>
      </c>
      <c r="I1300" s="157">
        <f t="shared" si="137"/>
        <v>-4.5685279187817174E-2</v>
      </c>
      <c r="J1300" s="157">
        <f t="shared" si="137"/>
        <v>-1.8518518518518712E-2</v>
      </c>
      <c r="K1300" s="157">
        <f t="shared" si="135"/>
        <v>1.7174753112924046E-2</v>
      </c>
      <c r="L1300" s="157" t="e">
        <f t="shared" si="135"/>
        <v>#DIV/0!</v>
      </c>
      <c r="M1300" s="157" t="e">
        <f t="shared" si="135"/>
        <v>#DIV/0!</v>
      </c>
      <c r="N1300" s="158">
        <f t="shared" si="138"/>
        <v>2.9475879892957857</v>
      </c>
      <c r="O1300" s="158">
        <f t="shared" si="138"/>
        <v>1.5741626794258443</v>
      </c>
      <c r="P1300" s="158">
        <f t="shared" si="138"/>
        <v>2.3514084507042337</v>
      </c>
      <c r="Q1300" s="158">
        <f t="shared" si="136"/>
        <v>5.1499999999999888</v>
      </c>
      <c r="R1300" s="158" t="e">
        <f t="shared" si="136"/>
        <v>#DIV/0!</v>
      </c>
      <c r="S1300" s="158" t="e">
        <f t="shared" si="136"/>
        <v>#DIV/0!</v>
      </c>
      <c r="T1300" s="159">
        <f t="shared" si="139"/>
        <v>9.0755711301300668</v>
      </c>
      <c r="V1300" s="159">
        <f t="shared" si="140"/>
        <v>2.9475879892957857</v>
      </c>
      <c r="W1300" s="159">
        <f t="shared" si="141"/>
        <v>9.0755711301300668</v>
      </c>
    </row>
    <row r="1301" spans="1:23" x14ac:dyDescent="0.25">
      <c r="A1301" s="154">
        <v>40305</v>
      </c>
      <c r="B1301" s="155">
        <v>2836.79</v>
      </c>
      <c r="C1301" s="156">
        <v>9.44</v>
      </c>
      <c r="D1301" s="155">
        <v>4.6500000000000004</v>
      </c>
      <c r="E1301" s="155">
        <v>22.8</v>
      </c>
      <c r="F1301" s="160"/>
      <c r="G1301" s="160"/>
      <c r="H1301" s="157">
        <f t="shared" si="137"/>
        <v>-2.0736245451972168E-2</v>
      </c>
      <c r="I1301" s="157">
        <f t="shared" si="137"/>
        <v>4.2553191489360653E-3</v>
      </c>
      <c r="J1301" s="157">
        <f t="shared" si="137"/>
        <v>-2.5157232704402399E-2</v>
      </c>
      <c r="K1301" s="157">
        <f t="shared" si="135"/>
        <v>-3.7568594343604933E-2</v>
      </c>
      <c r="L1301" s="157" t="e">
        <f t="shared" si="135"/>
        <v>#DIV/0!</v>
      </c>
      <c r="M1301" s="157" t="e">
        <f t="shared" si="135"/>
        <v>#DIV/0!</v>
      </c>
      <c r="N1301" s="158">
        <f t="shared" si="138"/>
        <v>2.886466081258463</v>
      </c>
      <c r="O1301" s="158">
        <f t="shared" si="138"/>
        <v>1.5808612440191456</v>
      </c>
      <c r="P1301" s="158">
        <f t="shared" si="138"/>
        <v>2.2922535211267689</v>
      </c>
      <c r="Q1301" s="158">
        <f t="shared" si="136"/>
        <v>4.9565217391304239</v>
      </c>
      <c r="R1301" s="158" t="e">
        <f t="shared" si="136"/>
        <v>#DIV/0!</v>
      </c>
      <c r="S1301" s="158" t="e">
        <f t="shared" si="136"/>
        <v>#DIV/0!</v>
      </c>
      <c r="T1301" s="159">
        <f t="shared" si="139"/>
        <v>8.8296365042763387</v>
      </c>
      <c r="V1301" s="159">
        <f t="shared" si="140"/>
        <v>2.886466081258463</v>
      </c>
      <c r="W1301" s="159">
        <f t="shared" si="141"/>
        <v>8.8296365042763387</v>
      </c>
    </row>
    <row r="1302" spans="1:23" x14ac:dyDescent="0.25">
      <c r="A1302" s="154">
        <v>40308</v>
      </c>
      <c r="B1302" s="155">
        <v>2858.23</v>
      </c>
      <c r="C1302" s="156">
        <v>9.6</v>
      </c>
      <c r="D1302" s="155">
        <v>4.53</v>
      </c>
      <c r="E1302" s="155">
        <v>21.75</v>
      </c>
      <c r="F1302" s="160"/>
      <c r="G1302" s="160"/>
      <c r="H1302" s="157">
        <f t="shared" si="137"/>
        <v>7.5578382608512129E-3</v>
      </c>
      <c r="I1302" s="157">
        <f t="shared" si="137"/>
        <v>1.6949152542372836E-2</v>
      </c>
      <c r="J1302" s="157">
        <f t="shared" si="137"/>
        <v>-2.5806451612903292E-2</v>
      </c>
      <c r="K1302" s="157">
        <f t="shared" si="135"/>
        <v>-4.6052631578947345E-2</v>
      </c>
      <c r="L1302" s="157" t="e">
        <f t="shared" si="135"/>
        <v>#DIV/0!</v>
      </c>
      <c r="M1302" s="157" t="e">
        <f t="shared" si="135"/>
        <v>#DIV/0!</v>
      </c>
      <c r="N1302" s="158">
        <f t="shared" si="138"/>
        <v>2.9082815250460476</v>
      </c>
      <c r="O1302" s="158">
        <f t="shared" si="138"/>
        <v>1.6076555023923513</v>
      </c>
      <c r="P1302" s="158">
        <f t="shared" si="138"/>
        <v>2.2330985915493038</v>
      </c>
      <c r="Q1302" s="158">
        <f t="shared" si="136"/>
        <v>4.7282608695652071</v>
      </c>
      <c r="R1302" s="158" t="e">
        <f t="shared" si="136"/>
        <v>#DIV/0!</v>
      </c>
      <c r="S1302" s="158" t="e">
        <f t="shared" si="136"/>
        <v>#DIV/0!</v>
      </c>
      <c r="T1302" s="159">
        <f t="shared" si="139"/>
        <v>8.5690149635068629</v>
      </c>
      <c r="V1302" s="159">
        <f t="shared" si="140"/>
        <v>2.9082815250460476</v>
      </c>
      <c r="W1302" s="159">
        <f t="shared" si="141"/>
        <v>8.5690149635068629</v>
      </c>
    </row>
    <row r="1303" spans="1:23" x14ac:dyDescent="0.25">
      <c r="A1303" s="154">
        <v>40309</v>
      </c>
      <c r="B1303" s="155">
        <v>2800.82</v>
      </c>
      <c r="C1303" s="156">
        <v>9.42</v>
      </c>
      <c r="D1303" s="155">
        <v>4.42</v>
      </c>
      <c r="E1303" s="155">
        <v>20.64</v>
      </c>
      <c r="F1303" s="160"/>
      <c r="G1303" s="160"/>
      <c r="H1303" s="157">
        <f t="shared" si="137"/>
        <v>-2.0085857331285428E-2</v>
      </c>
      <c r="I1303" s="157">
        <f t="shared" si="137"/>
        <v>-1.8749999999999933E-2</v>
      </c>
      <c r="J1303" s="157">
        <f t="shared" si="137"/>
        <v>-2.428256070640189E-2</v>
      </c>
      <c r="K1303" s="157">
        <f t="shared" si="135"/>
        <v>-5.1034482758620658E-2</v>
      </c>
      <c r="L1303" s="157" t="e">
        <f t="shared" si="135"/>
        <v>#DIV/0!</v>
      </c>
      <c r="M1303" s="157" t="e">
        <f t="shared" si="135"/>
        <v>#DIV/0!</v>
      </c>
      <c r="N1303" s="158">
        <f t="shared" si="138"/>
        <v>2.8498661972547596</v>
      </c>
      <c r="O1303" s="158">
        <f t="shared" si="138"/>
        <v>1.5775119617224949</v>
      </c>
      <c r="P1303" s="158">
        <f t="shared" si="138"/>
        <v>2.1788732394366273</v>
      </c>
      <c r="Q1303" s="158">
        <f t="shared" si="136"/>
        <v>4.4869565217391205</v>
      </c>
      <c r="R1303" s="158" t="e">
        <f t="shared" si="136"/>
        <v>#DIV/0!</v>
      </c>
      <c r="S1303" s="158" t="e">
        <f t="shared" si="136"/>
        <v>#DIV/0!</v>
      </c>
      <c r="T1303" s="159">
        <f t="shared" si="139"/>
        <v>8.2433417228982435</v>
      </c>
      <c r="V1303" s="159">
        <f t="shared" si="140"/>
        <v>2.8498661972547596</v>
      </c>
      <c r="W1303" s="159">
        <f t="shared" si="141"/>
        <v>8.2433417228982435</v>
      </c>
    </row>
    <row r="1304" spans="1:23" x14ac:dyDescent="0.25">
      <c r="A1304" s="154">
        <v>40310</v>
      </c>
      <c r="B1304" s="155">
        <v>2818.16</v>
      </c>
      <c r="C1304" s="156">
        <v>9.64</v>
      </c>
      <c r="D1304" s="155">
        <v>4.3499999999999996</v>
      </c>
      <c r="E1304" s="155">
        <v>20.39</v>
      </c>
      <c r="F1304" s="160"/>
      <c r="G1304" s="160"/>
      <c r="H1304" s="157">
        <f t="shared" si="137"/>
        <v>6.1910440513848197E-3</v>
      </c>
      <c r="I1304" s="157">
        <f t="shared" si="137"/>
        <v>2.3354564755838636E-2</v>
      </c>
      <c r="J1304" s="157">
        <f t="shared" si="137"/>
        <v>-1.5837104072398245E-2</v>
      </c>
      <c r="K1304" s="157">
        <f t="shared" si="135"/>
        <v>-1.2112403100775215E-2</v>
      </c>
      <c r="L1304" s="157" t="e">
        <f t="shared" si="135"/>
        <v>#DIV/0!</v>
      </c>
      <c r="M1304" s="157" t="e">
        <f t="shared" si="135"/>
        <v>#DIV/0!</v>
      </c>
      <c r="N1304" s="158">
        <f t="shared" si="138"/>
        <v>2.8675098444225164</v>
      </c>
      <c r="O1304" s="158">
        <f t="shared" si="138"/>
        <v>1.6143540669856529</v>
      </c>
      <c r="P1304" s="158">
        <f t="shared" si="138"/>
        <v>2.1443661971831061</v>
      </c>
      <c r="Q1304" s="158">
        <f t="shared" si="136"/>
        <v>4.4326086956521644</v>
      </c>
      <c r="R1304" s="158" t="e">
        <f t="shared" si="136"/>
        <v>#DIV/0!</v>
      </c>
      <c r="S1304" s="158" t="e">
        <f t="shared" si="136"/>
        <v>#DIV/0!</v>
      </c>
      <c r="T1304" s="159">
        <f t="shared" si="139"/>
        <v>8.1913289598209236</v>
      </c>
      <c r="V1304" s="159">
        <f t="shared" si="140"/>
        <v>2.8675098444225164</v>
      </c>
      <c r="W1304" s="159">
        <f t="shared" si="141"/>
        <v>8.1913289598209236</v>
      </c>
    </row>
    <row r="1305" spans="1:23" x14ac:dyDescent="0.25">
      <c r="A1305" s="154">
        <v>40311</v>
      </c>
      <c r="B1305" s="155">
        <v>2886.91</v>
      </c>
      <c r="C1305" s="156">
        <v>9.92</v>
      </c>
      <c r="D1305" s="155">
        <v>4.54</v>
      </c>
      <c r="E1305" s="155">
        <v>20.39</v>
      </c>
      <c r="F1305" s="160"/>
      <c r="G1305" s="160"/>
      <c r="H1305" s="157">
        <f t="shared" si="137"/>
        <v>2.4395350157549567E-2</v>
      </c>
      <c r="I1305" s="157">
        <f t="shared" si="137"/>
        <v>2.9045643153526868E-2</v>
      </c>
      <c r="J1305" s="157">
        <f t="shared" si="137"/>
        <v>4.3678160919540243E-2</v>
      </c>
      <c r="K1305" s="157">
        <f t="shared" si="135"/>
        <v>0</v>
      </c>
      <c r="L1305" s="157" t="e">
        <f t="shared" si="135"/>
        <v>#DIV/0!</v>
      </c>
      <c r="M1305" s="157" t="e">
        <f t="shared" si="135"/>
        <v>#DIV/0!</v>
      </c>
      <c r="N1305" s="158">
        <f t="shared" si="138"/>
        <v>2.9374637511574244</v>
      </c>
      <c r="O1305" s="158">
        <f t="shared" si="138"/>
        <v>1.661244019138763</v>
      </c>
      <c r="P1305" s="158">
        <f t="shared" si="138"/>
        <v>2.2380281690140924</v>
      </c>
      <c r="Q1305" s="158">
        <f t="shared" si="136"/>
        <v>4.4326086956521644</v>
      </c>
      <c r="R1305" s="158" t="e">
        <f t="shared" si="136"/>
        <v>#DIV/0!</v>
      </c>
      <c r="S1305" s="158" t="e">
        <f t="shared" si="136"/>
        <v>#DIV/0!</v>
      </c>
      <c r="T1305" s="159">
        <f t="shared" si="139"/>
        <v>8.3318808838050202</v>
      </c>
      <c r="V1305" s="159">
        <f t="shared" si="140"/>
        <v>2.9374637511574244</v>
      </c>
      <c r="W1305" s="159">
        <f t="shared" si="141"/>
        <v>8.3318808838050202</v>
      </c>
    </row>
    <row r="1306" spans="1:23" x14ac:dyDescent="0.25">
      <c r="A1306" s="154">
        <v>40312</v>
      </c>
      <c r="B1306" s="155">
        <v>2868.02</v>
      </c>
      <c r="C1306" s="156">
        <v>9.8000000000000007</v>
      </c>
      <c r="D1306" s="155">
        <v>4.58</v>
      </c>
      <c r="E1306" s="155">
        <v>22.43</v>
      </c>
      <c r="F1306" s="160"/>
      <c r="G1306" s="160"/>
      <c r="H1306" s="157">
        <f t="shared" si="137"/>
        <v>-6.5433283337547055E-3</v>
      </c>
      <c r="I1306" s="157">
        <f t="shared" si="137"/>
        <v>-1.2096774193548265E-2</v>
      </c>
      <c r="J1306" s="157">
        <f t="shared" si="137"/>
        <v>8.8105726872247381E-3</v>
      </c>
      <c r="K1306" s="157">
        <f t="shared" si="135"/>
        <v>0.10004904364884748</v>
      </c>
      <c r="L1306" s="157" t="e">
        <f t="shared" si="135"/>
        <v>#DIV/0!</v>
      </c>
      <c r="M1306" s="157" t="e">
        <f t="shared" si="135"/>
        <v>#DIV/0!</v>
      </c>
      <c r="N1306" s="158">
        <f t="shared" si="138"/>
        <v>2.9182429613650989</v>
      </c>
      <c r="O1306" s="158">
        <f t="shared" si="138"/>
        <v>1.6411483253588588</v>
      </c>
      <c r="P1306" s="158">
        <f t="shared" si="138"/>
        <v>2.2577464788732478</v>
      </c>
      <c r="Q1306" s="158">
        <f t="shared" si="136"/>
        <v>4.8760869565217284</v>
      </c>
      <c r="R1306" s="158" t="e">
        <f t="shared" si="136"/>
        <v>#DIV/0!</v>
      </c>
      <c r="S1306" s="158" t="e">
        <f t="shared" si="136"/>
        <v>#DIV/0!</v>
      </c>
      <c r="T1306" s="159">
        <f t="shared" si="139"/>
        <v>8.7749817607538354</v>
      </c>
      <c r="V1306" s="159">
        <f t="shared" si="140"/>
        <v>2.9182429613650989</v>
      </c>
      <c r="W1306" s="159">
        <f t="shared" si="141"/>
        <v>8.7749817607538354</v>
      </c>
    </row>
    <row r="1307" spans="1:23" x14ac:dyDescent="0.25">
      <c r="A1307" s="154">
        <v>40315</v>
      </c>
      <c r="B1307" s="155">
        <v>2714.72</v>
      </c>
      <c r="C1307" s="156">
        <v>9.42</v>
      </c>
      <c r="D1307" s="155">
        <v>4.3600000000000003</v>
      </c>
      <c r="E1307" s="155">
        <v>22.37</v>
      </c>
      <c r="F1307" s="160"/>
      <c r="G1307" s="160"/>
      <c r="H1307" s="157">
        <f t="shared" si="137"/>
        <v>-5.345151010104543E-2</v>
      </c>
      <c r="I1307" s="157">
        <f t="shared" si="137"/>
        <v>-3.8775510204081765E-2</v>
      </c>
      <c r="J1307" s="157">
        <f t="shared" si="137"/>
        <v>-4.8034934497816484E-2</v>
      </c>
      <c r="K1307" s="157">
        <f t="shared" si="135"/>
        <v>-2.6749888542130229E-3</v>
      </c>
      <c r="L1307" s="157" t="e">
        <f t="shared" si="135"/>
        <v>#DIV/0!</v>
      </c>
      <c r="M1307" s="157" t="e">
        <f t="shared" si="135"/>
        <v>#DIV/0!</v>
      </c>
      <c r="N1307" s="158">
        <f t="shared" si="138"/>
        <v>2.7622584682383877</v>
      </c>
      <c r="O1307" s="158">
        <f t="shared" si="138"/>
        <v>1.5775119617224946</v>
      </c>
      <c r="P1307" s="158">
        <f t="shared" si="138"/>
        <v>2.1492957746478956</v>
      </c>
      <c r="Q1307" s="158">
        <f t="shared" si="136"/>
        <v>4.8630434782608596</v>
      </c>
      <c r="R1307" s="158" t="e">
        <f t="shared" si="136"/>
        <v>#DIV/0!</v>
      </c>
      <c r="S1307" s="158" t="e">
        <f t="shared" si="136"/>
        <v>#DIV/0!</v>
      </c>
      <c r="T1307" s="159">
        <f t="shared" si="139"/>
        <v>8.5898512146312491</v>
      </c>
      <c r="V1307" s="159">
        <f t="shared" si="140"/>
        <v>2.7622584682383877</v>
      </c>
      <c r="W1307" s="159">
        <f t="shared" si="141"/>
        <v>8.5898512146312491</v>
      </c>
    </row>
    <row r="1308" spans="1:23" x14ac:dyDescent="0.25">
      <c r="A1308" s="154">
        <v>40316</v>
      </c>
      <c r="B1308" s="155">
        <v>2771.35</v>
      </c>
      <c r="C1308" s="156">
        <v>9.73</v>
      </c>
      <c r="D1308" s="155">
        <v>4.45</v>
      </c>
      <c r="E1308" s="155">
        <v>23.09</v>
      </c>
      <c r="F1308" s="160"/>
      <c r="G1308" s="160"/>
      <c r="H1308" s="157">
        <f t="shared" si="137"/>
        <v>2.0860346555077625E-2</v>
      </c>
      <c r="I1308" s="157">
        <f t="shared" si="137"/>
        <v>3.290870488322728E-2</v>
      </c>
      <c r="J1308" s="157">
        <f t="shared" si="137"/>
        <v>2.0642201834862428E-2</v>
      </c>
      <c r="K1308" s="157">
        <f t="shared" si="135"/>
        <v>3.2185963343764001E-2</v>
      </c>
      <c r="L1308" s="157" t="e">
        <f t="shared" si="135"/>
        <v>#DIV/0!</v>
      </c>
      <c r="M1308" s="157" t="e">
        <f t="shared" si="135"/>
        <v>#DIV/0!</v>
      </c>
      <c r="N1308" s="158">
        <f t="shared" si="138"/>
        <v>2.8198801371605384</v>
      </c>
      <c r="O1308" s="158">
        <f t="shared" si="138"/>
        <v>1.6294258373205812</v>
      </c>
      <c r="P1308" s="158">
        <f t="shared" si="138"/>
        <v>2.1936619718309944</v>
      </c>
      <c r="Q1308" s="158">
        <f t="shared" si="136"/>
        <v>5.0195652173912944</v>
      </c>
      <c r="R1308" s="158" t="e">
        <f t="shared" si="136"/>
        <v>#DIV/0!</v>
      </c>
      <c r="S1308" s="158" t="e">
        <f t="shared" si="136"/>
        <v>#DIV/0!</v>
      </c>
      <c r="T1308" s="159">
        <f t="shared" si="139"/>
        <v>8.8426530265428696</v>
      </c>
      <c r="V1308" s="159">
        <f t="shared" si="140"/>
        <v>2.8198801371605384</v>
      </c>
      <c r="W1308" s="159">
        <f t="shared" si="141"/>
        <v>8.8426530265428696</v>
      </c>
    </row>
    <row r="1309" spans="1:23" x14ac:dyDescent="0.25">
      <c r="A1309" s="154">
        <v>40317</v>
      </c>
      <c r="B1309" s="155">
        <v>2762.17</v>
      </c>
      <c r="C1309" s="156">
        <v>9.6300000000000008</v>
      </c>
      <c r="D1309" s="155">
        <v>4.6399999999999997</v>
      </c>
      <c r="E1309" s="155">
        <v>23.14</v>
      </c>
      <c r="F1309" s="160"/>
      <c r="G1309" s="160"/>
      <c r="H1309" s="157">
        <f t="shared" si="137"/>
        <v>-3.3124650441119785E-3</v>
      </c>
      <c r="I1309" s="157">
        <f t="shared" si="137"/>
        <v>-1.0277492291880796E-2</v>
      </c>
      <c r="J1309" s="157">
        <f t="shared" si="137"/>
        <v>4.2696629213482939E-2</v>
      </c>
      <c r="K1309" s="157">
        <f t="shared" si="135"/>
        <v>2.1654395842356511E-3</v>
      </c>
      <c r="L1309" s="157" t="e">
        <f t="shared" si="135"/>
        <v>#DIV/0!</v>
      </c>
      <c r="M1309" s="157" t="e">
        <f t="shared" si="135"/>
        <v>#DIV/0!</v>
      </c>
      <c r="N1309" s="158">
        <f t="shared" si="138"/>
        <v>2.8105393827776086</v>
      </c>
      <c r="O1309" s="158">
        <f t="shared" si="138"/>
        <v>1.6126794258373276</v>
      </c>
      <c r="P1309" s="158">
        <f t="shared" si="138"/>
        <v>2.2873239436619803</v>
      </c>
      <c r="Q1309" s="158">
        <f t="shared" si="136"/>
        <v>5.0304347826086859</v>
      </c>
      <c r="R1309" s="158" t="e">
        <f t="shared" si="136"/>
        <v>#DIV/0!</v>
      </c>
      <c r="S1309" s="158" t="e">
        <f t="shared" si="136"/>
        <v>#DIV/0!</v>
      </c>
      <c r="T1309" s="159">
        <f t="shared" si="139"/>
        <v>8.9304381521079943</v>
      </c>
      <c r="V1309" s="159">
        <f t="shared" si="140"/>
        <v>2.8105393827776086</v>
      </c>
      <c r="W1309" s="159">
        <f t="shared" si="141"/>
        <v>8.9304381521079943</v>
      </c>
    </row>
    <row r="1310" spans="1:23" x14ac:dyDescent="0.25">
      <c r="A1310" s="154">
        <v>40318</v>
      </c>
      <c r="B1310" s="155">
        <v>2726.02</v>
      </c>
      <c r="C1310" s="156">
        <v>9.57</v>
      </c>
      <c r="D1310" s="155">
        <v>4.6500000000000004</v>
      </c>
      <c r="E1310" s="155">
        <v>21.75</v>
      </c>
      <c r="F1310" s="160"/>
      <c r="G1310" s="160"/>
      <c r="H1310" s="157">
        <f t="shared" si="137"/>
        <v>-1.3087536248674092E-2</v>
      </c>
      <c r="I1310" s="157">
        <f t="shared" si="137"/>
        <v>-6.230529595015577E-3</v>
      </c>
      <c r="J1310" s="157">
        <f t="shared" si="137"/>
        <v>2.1551724137931494E-3</v>
      </c>
      <c r="K1310" s="157">
        <f t="shared" si="135"/>
        <v>-6.0069144338807279E-2</v>
      </c>
      <c r="L1310" s="157" t="e">
        <f t="shared" si="135"/>
        <v>#DIV/0!</v>
      </c>
      <c r="M1310" s="157" t="e">
        <f t="shared" si="135"/>
        <v>#DIV/0!</v>
      </c>
      <c r="N1310" s="158">
        <f t="shared" si="138"/>
        <v>2.7737563467271804</v>
      </c>
      <c r="O1310" s="158">
        <f t="shared" si="138"/>
        <v>1.6026315789473753</v>
      </c>
      <c r="P1310" s="158">
        <f t="shared" si="138"/>
        <v>2.2922535211267694</v>
      </c>
      <c r="Q1310" s="158">
        <f t="shared" si="136"/>
        <v>4.728260869565208</v>
      </c>
      <c r="R1310" s="158" t="e">
        <f t="shared" si="136"/>
        <v>#DIV/0!</v>
      </c>
      <c r="S1310" s="158" t="e">
        <f t="shared" si="136"/>
        <v>#DIV/0!</v>
      </c>
      <c r="T1310" s="159">
        <f t="shared" si="139"/>
        <v>8.6231459696393529</v>
      </c>
      <c r="V1310" s="159">
        <f t="shared" si="140"/>
        <v>2.7737563467271804</v>
      </c>
      <c r="W1310" s="159">
        <f t="shared" si="141"/>
        <v>8.6231459696393529</v>
      </c>
    </row>
    <row r="1311" spans="1:23" x14ac:dyDescent="0.25">
      <c r="A1311" s="154">
        <v>40319</v>
      </c>
      <c r="B1311" s="155">
        <v>2768.79</v>
      </c>
      <c r="C1311" s="156">
        <v>9.66</v>
      </c>
      <c r="D1311" s="155">
        <v>4.74</v>
      </c>
      <c r="E1311" s="155">
        <v>22.67</v>
      </c>
      <c r="F1311" s="160"/>
      <c r="G1311" s="160"/>
      <c r="H1311" s="157">
        <f t="shared" si="137"/>
        <v>1.5689540062068463E-2</v>
      </c>
      <c r="I1311" s="157">
        <f t="shared" si="137"/>
        <v>9.4043887147334804E-3</v>
      </c>
      <c r="J1311" s="157">
        <f t="shared" si="137"/>
        <v>1.9354838709677358E-2</v>
      </c>
      <c r="K1311" s="157">
        <f t="shared" si="135"/>
        <v>4.2298850574712832E-2</v>
      </c>
      <c r="L1311" s="157" t="e">
        <f t="shared" si="135"/>
        <v>#DIV/0!</v>
      </c>
      <c r="M1311" s="157" t="e">
        <f t="shared" si="135"/>
        <v>#DIV/0!</v>
      </c>
      <c r="N1311" s="158">
        <f t="shared" si="138"/>
        <v>2.8172753080515731</v>
      </c>
      <c r="O1311" s="158">
        <f t="shared" si="138"/>
        <v>1.6177033492823034</v>
      </c>
      <c r="P1311" s="158">
        <f t="shared" si="138"/>
        <v>2.3366197183098678</v>
      </c>
      <c r="Q1311" s="158">
        <f t="shared" si="136"/>
        <v>4.9282608695652081</v>
      </c>
      <c r="R1311" s="158" t="e">
        <f t="shared" si="136"/>
        <v>#DIV/0!</v>
      </c>
      <c r="S1311" s="158" t="e">
        <f t="shared" si="136"/>
        <v>#DIV/0!</v>
      </c>
      <c r="T1311" s="159">
        <f t="shared" si="139"/>
        <v>8.8825839371573796</v>
      </c>
      <c r="V1311" s="159">
        <f t="shared" si="140"/>
        <v>2.8172753080515731</v>
      </c>
      <c r="W1311" s="159">
        <f t="shared" si="141"/>
        <v>8.8825839371573796</v>
      </c>
    </row>
    <row r="1312" spans="1:23" x14ac:dyDescent="0.25">
      <c r="A1312" s="154">
        <v>40322</v>
      </c>
      <c r="B1312" s="155">
        <v>2873.47</v>
      </c>
      <c r="C1312" s="156">
        <v>9.9</v>
      </c>
      <c r="D1312" s="155">
        <v>4.74</v>
      </c>
      <c r="E1312" s="155">
        <v>23.67</v>
      </c>
      <c r="F1312" s="160"/>
      <c r="G1312" s="160"/>
      <c r="H1312" s="157">
        <f t="shared" si="137"/>
        <v>3.7807128745769747E-2</v>
      </c>
      <c r="I1312" s="157">
        <f t="shared" si="137"/>
        <v>2.4844720496894457E-2</v>
      </c>
      <c r="J1312" s="157">
        <f t="shared" si="137"/>
        <v>0</v>
      </c>
      <c r="K1312" s="157">
        <f t="shared" si="135"/>
        <v>4.411116012351135E-2</v>
      </c>
      <c r="L1312" s="157" t="e">
        <f t="shared" si="135"/>
        <v>#DIV/0!</v>
      </c>
      <c r="M1312" s="157" t="e">
        <f t="shared" si="135"/>
        <v>#DIV/0!</v>
      </c>
      <c r="N1312" s="158">
        <f t="shared" si="138"/>
        <v>2.9237883983353572</v>
      </c>
      <c r="O1312" s="158">
        <f t="shared" si="138"/>
        <v>1.6578947368421122</v>
      </c>
      <c r="P1312" s="158">
        <f t="shared" si="138"/>
        <v>2.3366197183098678</v>
      </c>
      <c r="Q1312" s="158">
        <f t="shared" si="136"/>
        <v>5.1456521739130343</v>
      </c>
      <c r="R1312" s="158" t="e">
        <f t="shared" si="136"/>
        <v>#DIV/0!</v>
      </c>
      <c r="S1312" s="158" t="e">
        <f t="shared" si="136"/>
        <v>#DIV/0!</v>
      </c>
      <c r="T1312" s="159">
        <f t="shared" si="139"/>
        <v>9.1401666290650141</v>
      </c>
      <c r="V1312" s="159">
        <f t="shared" si="140"/>
        <v>2.9237883983353572</v>
      </c>
      <c r="W1312" s="159">
        <f t="shared" si="141"/>
        <v>9.1401666290650141</v>
      </c>
    </row>
    <row r="1313" spans="1:23" x14ac:dyDescent="0.25">
      <c r="A1313" s="154">
        <v>40323</v>
      </c>
      <c r="B1313" s="155">
        <v>2813.94</v>
      </c>
      <c r="C1313" s="156">
        <v>9.67</v>
      </c>
      <c r="D1313" s="155">
        <v>4.51</v>
      </c>
      <c r="E1313" s="155">
        <v>23.62</v>
      </c>
      <c r="F1313" s="160"/>
      <c r="G1313" s="160"/>
      <c r="H1313" s="157">
        <f t="shared" si="137"/>
        <v>-2.0717112063115217E-2</v>
      </c>
      <c r="I1313" s="157">
        <f t="shared" si="137"/>
        <v>-2.3232323232323271E-2</v>
      </c>
      <c r="J1313" s="157">
        <f t="shared" si="137"/>
        <v>-4.8523206751054926E-2</v>
      </c>
      <c r="K1313" s="157">
        <f t="shared" si="135"/>
        <v>-2.1123785382340943E-3</v>
      </c>
      <c r="L1313" s="157" t="e">
        <f t="shared" si="135"/>
        <v>#DIV/0!</v>
      </c>
      <c r="M1313" s="157" t="e">
        <f t="shared" si="135"/>
        <v>#DIV/0!</v>
      </c>
      <c r="N1313" s="158">
        <f t="shared" si="138"/>
        <v>2.8632159464382076</v>
      </c>
      <c r="O1313" s="158">
        <f t="shared" si="138"/>
        <v>1.6193779904306287</v>
      </c>
      <c r="P1313" s="158">
        <f t="shared" si="138"/>
        <v>2.2232394366197266</v>
      </c>
      <c r="Q1313" s="158">
        <f t="shared" si="136"/>
        <v>5.1347826086956427</v>
      </c>
      <c r="R1313" s="158" t="e">
        <f t="shared" si="136"/>
        <v>#DIV/0!</v>
      </c>
      <c r="S1313" s="158" t="e">
        <f t="shared" si="136"/>
        <v>#DIV/0!</v>
      </c>
      <c r="T1313" s="159">
        <f t="shared" si="139"/>
        <v>8.9774000357459975</v>
      </c>
      <c r="V1313" s="159">
        <f t="shared" si="140"/>
        <v>2.8632159464382076</v>
      </c>
      <c r="W1313" s="159">
        <f t="shared" si="141"/>
        <v>8.9774000357459975</v>
      </c>
    </row>
    <row r="1314" spans="1:23" x14ac:dyDescent="0.25">
      <c r="A1314" s="154">
        <v>40324</v>
      </c>
      <c r="B1314" s="155">
        <v>2813.94</v>
      </c>
      <c r="C1314" s="156">
        <v>9.6300000000000008</v>
      </c>
      <c r="D1314" s="155">
        <v>4.28</v>
      </c>
      <c r="E1314" s="155">
        <v>23.49</v>
      </c>
      <c r="F1314" s="160"/>
      <c r="G1314" s="160"/>
      <c r="H1314" s="157">
        <f t="shared" si="137"/>
        <v>0</v>
      </c>
      <c r="I1314" s="157">
        <f t="shared" si="137"/>
        <v>-4.1365046535676298E-3</v>
      </c>
      <c r="J1314" s="157">
        <f t="shared" si="137"/>
        <v>-5.0997782705099692E-2</v>
      </c>
      <c r="K1314" s="157">
        <f t="shared" si="135"/>
        <v>-5.5038103302287311E-3</v>
      </c>
      <c r="L1314" s="157" t="e">
        <f t="shared" si="135"/>
        <v>#DIV/0!</v>
      </c>
      <c r="M1314" s="157" t="e">
        <f t="shared" si="135"/>
        <v>#DIV/0!</v>
      </c>
      <c r="N1314" s="158">
        <f t="shared" si="138"/>
        <v>2.8632159464382076</v>
      </c>
      <c r="O1314" s="158">
        <f t="shared" si="138"/>
        <v>1.6126794258373274</v>
      </c>
      <c r="P1314" s="158">
        <f t="shared" si="138"/>
        <v>2.1098591549295853</v>
      </c>
      <c r="Q1314" s="158">
        <f t="shared" si="136"/>
        <v>5.1065217391304252</v>
      </c>
      <c r="R1314" s="158" t="e">
        <f t="shared" si="136"/>
        <v>#DIV/0!</v>
      </c>
      <c r="S1314" s="158" t="e">
        <f t="shared" si="136"/>
        <v>#DIV/0!</v>
      </c>
      <c r="T1314" s="159">
        <f t="shared" si="139"/>
        <v>8.8290603198973372</v>
      </c>
      <c r="V1314" s="159">
        <f t="shared" si="140"/>
        <v>2.8632159464382076</v>
      </c>
      <c r="W1314" s="159">
        <f t="shared" si="141"/>
        <v>8.8290603198973372</v>
      </c>
    </row>
    <row r="1315" spans="1:23" x14ac:dyDescent="0.25">
      <c r="A1315" s="154">
        <v>40325</v>
      </c>
      <c r="B1315" s="155">
        <v>2859.98</v>
      </c>
      <c r="C1315" s="156">
        <v>9.7100000000000009</v>
      </c>
      <c r="D1315" s="155">
        <v>4.29</v>
      </c>
      <c r="E1315" s="155">
        <v>23.76</v>
      </c>
      <c r="F1315" s="160"/>
      <c r="G1315" s="160"/>
      <c r="H1315" s="157">
        <f t="shared" si="137"/>
        <v>1.6361400740598553E-2</v>
      </c>
      <c r="I1315" s="157">
        <f t="shared" si="137"/>
        <v>8.3073727933540287E-3</v>
      </c>
      <c r="J1315" s="157">
        <f t="shared" si="137"/>
        <v>2.3364485981307581E-3</v>
      </c>
      <c r="K1315" s="157">
        <f t="shared" si="135"/>
        <v>1.1494252873563315E-2</v>
      </c>
      <c r="L1315" s="157" t="e">
        <f t="shared" si="135"/>
        <v>#DIV/0!</v>
      </c>
      <c r="M1315" s="157" t="e">
        <f t="shared" si="135"/>
        <v>#DIV/0!</v>
      </c>
      <c r="N1315" s="158">
        <f t="shared" si="138"/>
        <v>2.9100621699447555</v>
      </c>
      <c r="O1315" s="158">
        <f t="shared" si="138"/>
        <v>1.6260765550239302</v>
      </c>
      <c r="P1315" s="158">
        <f t="shared" si="138"/>
        <v>2.1147887323943739</v>
      </c>
      <c r="Q1315" s="158">
        <f t="shared" si="136"/>
        <v>5.1652173913043384</v>
      </c>
      <c r="R1315" s="158" t="e">
        <f t="shared" si="136"/>
        <v>#DIV/0!</v>
      </c>
      <c r="S1315" s="158" t="e">
        <f t="shared" si="136"/>
        <v>#DIV/0!</v>
      </c>
      <c r="T1315" s="159">
        <f t="shared" si="139"/>
        <v>8.9060826787226421</v>
      </c>
      <c r="V1315" s="159">
        <f t="shared" si="140"/>
        <v>2.9100621699447555</v>
      </c>
      <c r="W1315" s="159">
        <f t="shared" si="141"/>
        <v>8.9060826787226421</v>
      </c>
    </row>
    <row r="1316" spans="1:23" x14ac:dyDescent="0.25">
      <c r="A1316" s="154">
        <v>40326</v>
      </c>
      <c r="B1316" s="155">
        <v>2850.3</v>
      </c>
      <c r="C1316" s="156">
        <v>9.6199999999999992</v>
      </c>
      <c r="D1316" s="155">
        <v>4.1100000000000003</v>
      </c>
      <c r="E1316" s="155">
        <v>24.24</v>
      </c>
      <c r="F1316" s="160"/>
      <c r="G1316" s="160"/>
      <c r="H1316" s="157">
        <f t="shared" si="137"/>
        <v>-3.3846390534199022E-3</v>
      </c>
      <c r="I1316" s="157">
        <f t="shared" si="137"/>
        <v>-9.2687950566427979E-3</v>
      </c>
      <c r="J1316" s="157">
        <f t="shared" si="137"/>
        <v>-4.195804195804187E-2</v>
      </c>
      <c r="K1316" s="157">
        <f t="shared" si="135"/>
        <v>2.020202020202011E-2</v>
      </c>
      <c r="L1316" s="157" t="e">
        <f t="shared" si="135"/>
        <v>#DIV/0!</v>
      </c>
      <c r="M1316" s="157" t="e">
        <f t="shared" si="135"/>
        <v>#DIV/0!</v>
      </c>
      <c r="N1316" s="158">
        <f t="shared" si="138"/>
        <v>2.9002126598764808</v>
      </c>
      <c r="O1316" s="158">
        <f t="shared" si="138"/>
        <v>1.6110047846890017</v>
      </c>
      <c r="P1316" s="158">
        <f t="shared" si="138"/>
        <v>2.0260563380281766</v>
      </c>
      <c r="Q1316" s="158">
        <f t="shared" si="136"/>
        <v>5.2695652173912944</v>
      </c>
      <c r="R1316" s="158" t="e">
        <f t="shared" si="136"/>
        <v>#DIV/0!</v>
      </c>
      <c r="S1316" s="158" t="e">
        <f t="shared" si="136"/>
        <v>#DIV/0!</v>
      </c>
      <c r="T1316" s="159">
        <f t="shared" si="139"/>
        <v>8.9066263401084722</v>
      </c>
      <c r="V1316" s="159">
        <f t="shared" si="140"/>
        <v>2.9002126598764808</v>
      </c>
      <c r="W1316" s="159">
        <f t="shared" si="141"/>
        <v>8.9066263401084722</v>
      </c>
    </row>
    <row r="1317" spans="1:23" x14ac:dyDescent="0.25">
      <c r="A1317" s="154">
        <v>40329</v>
      </c>
      <c r="B1317" s="155">
        <v>2773.26</v>
      </c>
      <c r="C1317" s="156">
        <v>9.34</v>
      </c>
      <c r="D1317" s="155">
        <v>4.13</v>
      </c>
      <c r="E1317" s="155">
        <v>24.44</v>
      </c>
      <c r="F1317" s="160"/>
      <c r="G1317" s="160"/>
      <c r="H1317" s="157">
        <f t="shared" si="137"/>
        <v>-2.7028733817492934E-2</v>
      </c>
      <c r="I1317" s="157">
        <f t="shared" si="137"/>
        <v>-2.9106029106028997E-2</v>
      </c>
      <c r="J1317" s="157">
        <f t="shared" si="137"/>
        <v>4.8661800486617945E-3</v>
      </c>
      <c r="K1317" s="157">
        <f t="shared" si="135"/>
        <v>8.2508250825084062E-3</v>
      </c>
      <c r="L1317" s="157" t="e">
        <f t="shared" si="135"/>
        <v>#DIV/0!</v>
      </c>
      <c r="M1317" s="157" t="e">
        <f t="shared" si="135"/>
        <v>#DIV/0!</v>
      </c>
      <c r="N1317" s="158">
        <f t="shared" si="138"/>
        <v>2.8218235838785564</v>
      </c>
      <c r="O1317" s="158">
        <f t="shared" si="138"/>
        <v>1.5641148325358916</v>
      </c>
      <c r="P1317" s="158">
        <f t="shared" si="138"/>
        <v>2.0359154929577543</v>
      </c>
      <c r="Q1317" s="158">
        <f t="shared" si="136"/>
        <v>5.3130434782608607</v>
      </c>
      <c r="R1317" s="158" t="e">
        <f t="shared" si="136"/>
        <v>#DIV/0!</v>
      </c>
      <c r="S1317" s="158" t="e">
        <f t="shared" si="136"/>
        <v>#DIV/0!</v>
      </c>
      <c r="T1317" s="159">
        <f t="shared" si="139"/>
        <v>8.9130738037545072</v>
      </c>
      <c r="V1317" s="159">
        <f t="shared" si="140"/>
        <v>2.8218235838785564</v>
      </c>
      <c r="W1317" s="159">
        <f t="shared" si="141"/>
        <v>8.9130738037545072</v>
      </c>
    </row>
    <row r="1318" spans="1:23" x14ac:dyDescent="0.25">
      <c r="A1318" s="154">
        <v>40330</v>
      </c>
      <c r="B1318" s="155">
        <v>2744.16</v>
      </c>
      <c r="C1318" s="156">
        <v>9.27</v>
      </c>
      <c r="D1318" s="155">
        <v>4.1500000000000004</v>
      </c>
      <c r="E1318" s="155">
        <v>23.58</v>
      </c>
      <c r="F1318" s="160"/>
      <c r="G1318" s="160"/>
      <c r="H1318" s="157">
        <f t="shared" si="137"/>
        <v>-1.0493065922416389E-2</v>
      </c>
      <c r="I1318" s="157">
        <f t="shared" si="137"/>
        <v>-7.4946466809422407E-3</v>
      </c>
      <c r="J1318" s="157">
        <f t="shared" si="137"/>
        <v>4.8426150121065881E-3</v>
      </c>
      <c r="K1318" s="157">
        <f t="shared" si="135"/>
        <v>-3.5188216039280018E-2</v>
      </c>
      <c r="L1318" s="157" t="e">
        <f t="shared" si="135"/>
        <v>#DIV/0!</v>
      </c>
      <c r="M1318" s="157" t="e">
        <f t="shared" si="135"/>
        <v>#DIV/0!</v>
      </c>
      <c r="N1318" s="158">
        <f t="shared" si="138"/>
        <v>2.7922140029914893</v>
      </c>
      <c r="O1318" s="158">
        <f t="shared" si="138"/>
        <v>1.552392344497614</v>
      </c>
      <c r="P1318" s="158">
        <f t="shared" si="138"/>
        <v>2.045774647887332</v>
      </c>
      <c r="Q1318" s="158">
        <f t="shared" si="136"/>
        <v>5.1260869565217293</v>
      </c>
      <c r="R1318" s="158" t="e">
        <f t="shared" si="136"/>
        <v>#DIV/0!</v>
      </c>
      <c r="S1318" s="158" t="e">
        <f t="shared" si="136"/>
        <v>#DIV/0!</v>
      </c>
      <c r="T1318" s="159">
        <f t="shared" si="139"/>
        <v>8.724253948906675</v>
      </c>
      <c r="V1318" s="159">
        <f t="shared" si="140"/>
        <v>2.7922140029914893</v>
      </c>
      <c r="W1318" s="159">
        <f t="shared" si="141"/>
        <v>8.724253948906675</v>
      </c>
    </row>
    <row r="1319" spans="1:23" x14ac:dyDescent="0.25">
      <c r="A1319" s="154">
        <v>40331</v>
      </c>
      <c r="B1319" s="155">
        <v>2757.53</v>
      </c>
      <c r="C1319" s="156">
        <v>9.2799999999999994</v>
      </c>
      <c r="D1319" s="155">
        <v>4.2</v>
      </c>
      <c r="E1319" s="155">
        <v>23.16</v>
      </c>
      <c r="F1319" s="160"/>
      <c r="G1319" s="160"/>
      <c r="H1319" s="157">
        <f t="shared" si="137"/>
        <v>4.8721648883447433E-3</v>
      </c>
      <c r="I1319" s="157">
        <f t="shared" si="137"/>
        <v>1.0787486515642097E-3</v>
      </c>
      <c r="J1319" s="157">
        <f t="shared" si="137"/>
        <v>1.2048192771084265E-2</v>
      </c>
      <c r="K1319" s="157">
        <f t="shared" si="135"/>
        <v>-1.781170483460548E-2</v>
      </c>
      <c r="L1319" s="157" t="e">
        <f t="shared" si="135"/>
        <v>#DIV/0!</v>
      </c>
      <c r="M1319" s="157" t="e">
        <f t="shared" si="135"/>
        <v>#DIV/0!</v>
      </c>
      <c r="N1319" s="158">
        <f t="shared" si="138"/>
        <v>2.805818130017609</v>
      </c>
      <c r="O1319" s="158">
        <f t="shared" si="138"/>
        <v>1.5540669856459395</v>
      </c>
      <c r="P1319" s="158">
        <f t="shared" si="138"/>
        <v>2.0704225352112755</v>
      </c>
      <c r="Q1319" s="158">
        <f t="shared" si="136"/>
        <v>5.0347826086956431</v>
      </c>
      <c r="R1319" s="158" t="e">
        <f t="shared" si="136"/>
        <v>#DIV/0!</v>
      </c>
      <c r="S1319" s="158" t="e">
        <f t="shared" si="136"/>
        <v>#DIV/0!</v>
      </c>
      <c r="T1319" s="159">
        <f t="shared" si="139"/>
        <v>8.659272129552857</v>
      </c>
      <c r="V1319" s="159">
        <f t="shared" si="140"/>
        <v>2.805818130017609</v>
      </c>
      <c r="W1319" s="159">
        <f t="shared" si="141"/>
        <v>8.659272129552857</v>
      </c>
    </row>
    <row r="1320" spans="1:23" x14ac:dyDescent="0.25">
      <c r="A1320" s="154">
        <v>40332</v>
      </c>
      <c r="B1320" s="155">
        <v>2736.08</v>
      </c>
      <c r="C1320" s="156">
        <v>9.2899999999999991</v>
      </c>
      <c r="D1320" s="155">
        <v>4.1500000000000004</v>
      </c>
      <c r="E1320" s="155">
        <v>22.69</v>
      </c>
      <c r="F1320" s="160"/>
      <c r="G1320" s="160"/>
      <c r="H1320" s="157">
        <f t="shared" si="137"/>
        <v>-7.7787005037117662E-3</v>
      </c>
      <c r="I1320" s="157">
        <f t="shared" si="137"/>
        <v>1.0775862068965747E-3</v>
      </c>
      <c r="J1320" s="157">
        <f t="shared" si="137"/>
        <v>-1.1904761904761862E-2</v>
      </c>
      <c r="K1320" s="157">
        <f t="shared" si="135"/>
        <v>-2.0293609671848012E-2</v>
      </c>
      <c r="L1320" s="157" t="e">
        <f t="shared" si="135"/>
        <v>#DIV/0!</v>
      </c>
      <c r="M1320" s="157" t="e">
        <f t="shared" si="135"/>
        <v>#DIV/0!</v>
      </c>
      <c r="N1320" s="158">
        <f t="shared" si="138"/>
        <v>2.7839925111163173</v>
      </c>
      <c r="O1320" s="158">
        <f t="shared" si="138"/>
        <v>1.555741626794265</v>
      </c>
      <c r="P1320" s="158">
        <f t="shared" si="138"/>
        <v>2.045774647887332</v>
      </c>
      <c r="Q1320" s="158">
        <f t="shared" si="136"/>
        <v>4.9326086956521653</v>
      </c>
      <c r="R1320" s="158" t="e">
        <f t="shared" si="136"/>
        <v>#DIV/0!</v>
      </c>
      <c r="S1320" s="158" t="e">
        <f t="shared" si="136"/>
        <v>#DIV/0!</v>
      </c>
      <c r="T1320" s="159">
        <f t="shared" si="139"/>
        <v>8.5341249703337621</v>
      </c>
      <c r="V1320" s="159">
        <f t="shared" si="140"/>
        <v>2.7839925111163173</v>
      </c>
      <c r="W1320" s="159">
        <f t="shared" si="141"/>
        <v>8.5341249703337621</v>
      </c>
    </row>
    <row r="1321" spans="1:23" x14ac:dyDescent="0.25">
      <c r="A1321" s="154">
        <v>40333</v>
      </c>
      <c r="B1321" s="155">
        <v>2744.39</v>
      </c>
      <c r="C1321" s="156">
        <v>9.31</v>
      </c>
      <c r="D1321" s="155">
        <v>3.96</v>
      </c>
      <c r="E1321" s="155">
        <v>22.37</v>
      </c>
      <c r="F1321" s="160"/>
      <c r="G1321" s="160"/>
      <c r="H1321" s="157">
        <f t="shared" si="137"/>
        <v>3.0371918949738674E-3</v>
      </c>
      <c r="I1321" s="157">
        <f t="shared" si="137"/>
        <v>2.1528525296019563E-3</v>
      </c>
      <c r="J1321" s="157">
        <f t="shared" si="137"/>
        <v>-4.5783132530120563E-2</v>
      </c>
      <c r="K1321" s="157">
        <f t="shared" si="135"/>
        <v>-1.4103129131776138E-2</v>
      </c>
      <c r="L1321" s="157" t="e">
        <f t="shared" si="135"/>
        <v>#DIV/0!</v>
      </c>
      <c r="M1321" s="157" t="e">
        <f t="shared" si="135"/>
        <v>#DIV/0!</v>
      </c>
      <c r="N1321" s="158">
        <f t="shared" si="138"/>
        <v>2.7924480306067476</v>
      </c>
      <c r="O1321" s="158">
        <f t="shared" si="138"/>
        <v>1.559090909090916</v>
      </c>
      <c r="P1321" s="158">
        <f t="shared" si="138"/>
        <v>1.9521126760563456</v>
      </c>
      <c r="Q1321" s="158">
        <f t="shared" si="136"/>
        <v>4.8630434782608614</v>
      </c>
      <c r="R1321" s="158" t="e">
        <f t="shared" si="136"/>
        <v>#DIV/0!</v>
      </c>
      <c r="S1321" s="158" t="e">
        <f t="shared" si="136"/>
        <v>#DIV/0!</v>
      </c>
      <c r="T1321" s="159">
        <f t="shared" si="139"/>
        <v>8.3742470634081236</v>
      </c>
      <c r="V1321" s="159">
        <f t="shared" si="140"/>
        <v>2.7924480306067476</v>
      </c>
      <c r="W1321" s="159">
        <f t="shared" si="141"/>
        <v>8.3742470634081236</v>
      </c>
    </row>
    <row r="1322" spans="1:23" x14ac:dyDescent="0.25">
      <c r="A1322" s="154">
        <v>40336</v>
      </c>
      <c r="B1322" s="155">
        <v>2695.72</v>
      </c>
      <c r="C1322" s="156">
        <v>9.0399999999999991</v>
      </c>
      <c r="D1322" s="155">
        <v>4.03</v>
      </c>
      <c r="E1322" s="155">
        <v>22.89</v>
      </c>
      <c r="F1322" s="160"/>
      <c r="G1322" s="160"/>
      <c r="H1322" s="157">
        <f t="shared" si="137"/>
        <v>-1.773435991240313E-2</v>
      </c>
      <c r="I1322" s="157">
        <f t="shared" si="137"/>
        <v>-2.9001074113856218E-2</v>
      </c>
      <c r="J1322" s="157">
        <f t="shared" si="137"/>
        <v>1.7676767676767735E-2</v>
      </c>
      <c r="K1322" s="157">
        <f t="shared" si="135"/>
        <v>2.3245417970496174E-2</v>
      </c>
      <c r="L1322" s="157" t="e">
        <f t="shared" si="135"/>
        <v>#DIV/0!</v>
      </c>
      <c r="M1322" s="157" t="e">
        <f t="shared" si="135"/>
        <v>#DIV/0!</v>
      </c>
      <c r="N1322" s="158">
        <f t="shared" si="138"/>
        <v>2.7429257521952861</v>
      </c>
      <c r="O1322" s="158">
        <f t="shared" si="138"/>
        <v>1.5138755980861309</v>
      </c>
      <c r="P1322" s="158">
        <f t="shared" si="138"/>
        <v>1.9866197183098671</v>
      </c>
      <c r="Q1322" s="158">
        <f t="shared" si="136"/>
        <v>4.9760869565217307</v>
      </c>
      <c r="R1322" s="158" t="e">
        <f t="shared" si="136"/>
        <v>#DIV/0!</v>
      </c>
      <c r="S1322" s="158" t="e">
        <f t="shared" si="136"/>
        <v>#DIV/0!</v>
      </c>
      <c r="T1322" s="159">
        <f t="shared" si="139"/>
        <v>8.476582272917728</v>
      </c>
      <c r="V1322" s="159">
        <f t="shared" si="140"/>
        <v>2.7429257521952861</v>
      </c>
      <c r="W1322" s="159">
        <f t="shared" si="141"/>
        <v>8.476582272917728</v>
      </c>
    </row>
    <row r="1323" spans="1:23" x14ac:dyDescent="0.25">
      <c r="A1323" s="154">
        <v>40337</v>
      </c>
      <c r="B1323" s="155">
        <v>2699.34</v>
      </c>
      <c r="C1323" s="156">
        <v>8.84</v>
      </c>
      <c r="D1323" s="155">
        <v>4.03</v>
      </c>
      <c r="E1323" s="155">
        <v>23.19</v>
      </c>
      <c r="F1323" s="160"/>
      <c r="G1323" s="160"/>
      <c r="H1323" s="157">
        <f t="shared" si="137"/>
        <v>1.3428694374788552E-3</v>
      </c>
      <c r="I1323" s="157">
        <f t="shared" si="137"/>
        <v>-2.2123893805309658E-2</v>
      </c>
      <c r="J1323" s="157">
        <f t="shared" si="137"/>
        <v>0</v>
      </c>
      <c r="K1323" s="157">
        <f t="shared" si="135"/>
        <v>1.3106159895150737E-2</v>
      </c>
      <c r="L1323" s="157" t="e">
        <f t="shared" si="135"/>
        <v>#DIV/0!</v>
      </c>
      <c r="M1323" s="157" t="e">
        <f t="shared" si="135"/>
        <v>#DIV/0!</v>
      </c>
      <c r="N1323" s="158">
        <f t="shared" si="138"/>
        <v>2.7466091433571829</v>
      </c>
      <c r="O1323" s="158">
        <f t="shared" si="138"/>
        <v>1.4803827751196237</v>
      </c>
      <c r="P1323" s="158">
        <f t="shared" si="138"/>
        <v>1.9866197183098671</v>
      </c>
      <c r="Q1323" s="158">
        <f t="shared" si="136"/>
        <v>5.0413043478260784</v>
      </c>
      <c r="R1323" s="158" t="e">
        <f t="shared" si="136"/>
        <v>#DIV/0!</v>
      </c>
      <c r="S1323" s="158" t="e">
        <f t="shared" si="136"/>
        <v>#DIV/0!</v>
      </c>
      <c r="T1323" s="159">
        <f t="shared" si="139"/>
        <v>8.5083068412555694</v>
      </c>
      <c r="V1323" s="159">
        <f t="shared" si="140"/>
        <v>2.7466091433571829</v>
      </c>
      <c r="W1323" s="159">
        <f t="shared" si="141"/>
        <v>8.5083068412555694</v>
      </c>
    </row>
    <row r="1324" spans="1:23" x14ac:dyDescent="0.25">
      <c r="A1324" s="154">
        <v>40338</v>
      </c>
      <c r="B1324" s="155">
        <v>2782.13</v>
      </c>
      <c r="C1324" s="156">
        <v>9.1999999999999993</v>
      </c>
      <c r="D1324" s="155">
        <v>4.32</v>
      </c>
      <c r="E1324" s="155">
        <v>23.32</v>
      </c>
      <c r="F1324" s="160"/>
      <c r="G1324" s="160"/>
      <c r="H1324" s="157">
        <f t="shared" si="137"/>
        <v>3.0670460186564164E-2</v>
      </c>
      <c r="I1324" s="157">
        <f t="shared" si="137"/>
        <v>4.0723981900452344E-2</v>
      </c>
      <c r="J1324" s="157">
        <f t="shared" si="137"/>
        <v>7.1960297766749282E-2</v>
      </c>
      <c r="K1324" s="157">
        <f t="shared" si="135"/>
        <v>5.605864596808896E-3</v>
      </c>
      <c r="L1324" s="157" t="e">
        <f t="shared" si="135"/>
        <v>#DIV/0!</v>
      </c>
      <c r="M1324" s="157" t="e">
        <f t="shared" si="135"/>
        <v>#DIV/0!</v>
      </c>
      <c r="N1324" s="158">
        <f t="shared" si="138"/>
        <v>2.8308489097365723</v>
      </c>
      <c r="O1324" s="158">
        <f t="shared" si="138"/>
        <v>1.5406698564593366</v>
      </c>
      <c r="P1324" s="158">
        <f t="shared" si="138"/>
        <v>2.1295774647887407</v>
      </c>
      <c r="Q1324" s="158">
        <f t="shared" si="136"/>
        <v>5.0695652173912951</v>
      </c>
      <c r="R1324" s="158" t="e">
        <f t="shared" si="136"/>
        <v>#DIV/0!</v>
      </c>
      <c r="S1324" s="158" t="e">
        <f t="shared" si="136"/>
        <v>#DIV/0!</v>
      </c>
      <c r="T1324" s="159">
        <f t="shared" si="139"/>
        <v>8.7398125386393719</v>
      </c>
      <c r="V1324" s="159">
        <f t="shared" si="140"/>
        <v>2.8308489097365723</v>
      </c>
      <c r="W1324" s="159">
        <f t="shared" si="141"/>
        <v>8.7398125386393719</v>
      </c>
    </row>
    <row r="1325" spans="1:23" x14ac:dyDescent="0.25">
      <c r="A1325" s="154">
        <v>40339</v>
      </c>
      <c r="B1325" s="155">
        <v>2750.02</v>
      </c>
      <c r="C1325" s="156">
        <v>8.9600000000000009</v>
      </c>
      <c r="D1325" s="155">
        <v>4.3099999999999996</v>
      </c>
      <c r="E1325" s="155">
        <v>23.07</v>
      </c>
      <c r="F1325" s="160"/>
      <c r="G1325" s="160"/>
      <c r="H1325" s="157">
        <f t="shared" si="137"/>
        <v>-1.1541516751553682E-2</v>
      </c>
      <c r="I1325" s="157">
        <f t="shared" si="137"/>
        <v>-2.608695652173898E-2</v>
      </c>
      <c r="J1325" s="157">
        <f t="shared" si="137"/>
        <v>-2.3148148148149916E-3</v>
      </c>
      <c r="K1325" s="157">
        <f t="shared" si="135"/>
        <v>-1.0720411663807883E-2</v>
      </c>
      <c r="L1325" s="157" t="e">
        <f t="shared" si="135"/>
        <v>#DIV/0!</v>
      </c>
      <c r="M1325" s="157" t="e">
        <f t="shared" si="135"/>
        <v>#DIV/0!</v>
      </c>
      <c r="N1325" s="158">
        <f t="shared" si="138"/>
        <v>2.7981766196237303</v>
      </c>
      <c r="O1325" s="158">
        <f t="shared" si="138"/>
        <v>1.5004784688995281</v>
      </c>
      <c r="P1325" s="158">
        <f t="shared" si="138"/>
        <v>2.1246478873239516</v>
      </c>
      <c r="Q1325" s="158">
        <f t="shared" si="136"/>
        <v>5.015217391304339</v>
      </c>
      <c r="R1325" s="158" t="e">
        <f t="shared" si="136"/>
        <v>#DIV/0!</v>
      </c>
      <c r="S1325" s="158" t="e">
        <f t="shared" si="136"/>
        <v>#DIV/0!</v>
      </c>
      <c r="T1325" s="159">
        <f t="shared" si="139"/>
        <v>8.6403437475278189</v>
      </c>
      <c r="V1325" s="159">
        <f t="shared" si="140"/>
        <v>2.7981766196237303</v>
      </c>
      <c r="W1325" s="159">
        <f t="shared" si="141"/>
        <v>8.6403437475278189</v>
      </c>
    </row>
    <row r="1326" spans="1:23" x14ac:dyDescent="0.25">
      <c r="A1326" s="154">
        <v>40340</v>
      </c>
      <c r="B1326" s="155">
        <v>2758.87</v>
      </c>
      <c r="C1326" s="156">
        <v>8.99</v>
      </c>
      <c r="D1326" s="155">
        <v>4.3</v>
      </c>
      <c r="E1326" s="155">
        <v>22.53</v>
      </c>
      <c r="F1326" s="160"/>
      <c r="G1326" s="160"/>
      <c r="H1326" s="157">
        <f t="shared" si="137"/>
        <v>3.2181584133932351E-3</v>
      </c>
      <c r="I1326" s="157">
        <f t="shared" si="137"/>
        <v>3.3482142857141906E-3</v>
      </c>
      <c r="J1326" s="157">
        <f t="shared" si="137"/>
        <v>-2.3201856148491462E-3</v>
      </c>
      <c r="K1326" s="157">
        <f t="shared" si="135"/>
        <v>-2.3407022106631925E-2</v>
      </c>
      <c r="L1326" s="157" t="e">
        <f t="shared" si="135"/>
        <v>#DIV/0!</v>
      </c>
      <c r="M1326" s="157" t="e">
        <f t="shared" si="135"/>
        <v>#DIV/0!</v>
      </c>
      <c r="N1326" s="158">
        <f t="shared" si="138"/>
        <v>2.8071815952543329</v>
      </c>
      <c r="O1326" s="158">
        <f t="shared" si="138"/>
        <v>1.5055023923445041</v>
      </c>
      <c r="P1326" s="158">
        <f t="shared" si="138"/>
        <v>2.119718309859163</v>
      </c>
      <c r="Q1326" s="158">
        <f t="shared" si="136"/>
        <v>4.8978260869565133</v>
      </c>
      <c r="R1326" s="158" t="e">
        <f t="shared" si="136"/>
        <v>#DIV/0!</v>
      </c>
      <c r="S1326" s="158" t="e">
        <f t="shared" si="136"/>
        <v>#DIV/0!</v>
      </c>
      <c r="T1326" s="159">
        <f t="shared" si="139"/>
        <v>8.5230467891601798</v>
      </c>
      <c r="V1326" s="159">
        <f t="shared" si="140"/>
        <v>2.8071815952543329</v>
      </c>
      <c r="W1326" s="159">
        <f t="shared" si="141"/>
        <v>8.5230467891601798</v>
      </c>
    </row>
    <row r="1327" spans="1:23" x14ac:dyDescent="0.25">
      <c r="A1327" s="154">
        <v>40346</v>
      </c>
      <c r="B1327" s="155">
        <v>2742.73</v>
      </c>
      <c r="C1327" s="156">
        <v>9.07</v>
      </c>
      <c r="D1327" s="155">
        <v>4.29</v>
      </c>
      <c r="E1327" s="155">
        <v>20.96</v>
      </c>
      <c r="F1327" s="160"/>
      <c r="G1327" s="160"/>
      <c r="H1327" s="157">
        <f t="shared" si="137"/>
        <v>-5.8502212862512337E-3</v>
      </c>
      <c r="I1327" s="157">
        <f t="shared" si="137"/>
        <v>8.8987764182424378E-3</v>
      </c>
      <c r="J1327" s="157">
        <f t="shared" si="137"/>
        <v>-2.3255813953487747E-3</v>
      </c>
      <c r="K1327" s="157">
        <f t="shared" si="135"/>
        <v>-6.9684864624944498E-2</v>
      </c>
      <c r="L1327" s="157" t="e">
        <f t="shared" si="135"/>
        <v>#DIV/0!</v>
      </c>
      <c r="M1327" s="157" t="e">
        <f t="shared" si="135"/>
        <v>#DIV/0!</v>
      </c>
      <c r="N1327" s="158">
        <f t="shared" si="138"/>
        <v>2.7907589617314033</v>
      </c>
      <c r="O1327" s="158">
        <f t="shared" si="138"/>
        <v>1.518899521531107</v>
      </c>
      <c r="P1327" s="158">
        <f t="shared" si="138"/>
        <v>2.1147887323943744</v>
      </c>
      <c r="Q1327" s="158">
        <f t="shared" si="136"/>
        <v>4.5565217391304271</v>
      </c>
      <c r="R1327" s="158" t="e">
        <f t="shared" si="136"/>
        <v>#DIV/0!</v>
      </c>
      <c r="S1327" s="158" t="e">
        <f t="shared" si="136"/>
        <v>#DIV/0!</v>
      </c>
      <c r="T1327" s="159">
        <f t="shared" si="139"/>
        <v>8.1902099930559089</v>
      </c>
      <c r="V1327" s="159">
        <f t="shared" si="140"/>
        <v>2.7907589617314033</v>
      </c>
      <c r="W1327" s="159">
        <f t="shared" si="141"/>
        <v>8.1902099930559089</v>
      </c>
    </row>
    <row r="1328" spans="1:23" x14ac:dyDescent="0.25">
      <c r="A1328" s="154">
        <v>40347</v>
      </c>
      <c r="B1328" s="155">
        <v>2696.17</v>
      </c>
      <c r="C1328" s="156">
        <v>9.08</v>
      </c>
      <c r="D1328" s="155">
        <v>4.13</v>
      </c>
      <c r="E1328" s="155">
        <v>20.100000000000001</v>
      </c>
      <c r="F1328" s="160"/>
      <c r="G1328" s="160"/>
      <c r="H1328" s="157">
        <f t="shared" si="137"/>
        <v>-1.6975786898455136E-2</v>
      </c>
      <c r="I1328" s="157">
        <f t="shared" si="137"/>
        <v>1.1025358324145973E-3</v>
      </c>
      <c r="J1328" s="157">
        <f t="shared" si="137"/>
        <v>-3.7296037296037365E-2</v>
      </c>
      <c r="K1328" s="157">
        <f t="shared" si="135"/>
        <v>-4.1030534351145009E-2</v>
      </c>
      <c r="L1328" s="157" t="e">
        <f t="shared" si="135"/>
        <v>#DIV/0!</v>
      </c>
      <c r="M1328" s="157" t="e">
        <f t="shared" si="135"/>
        <v>#DIV/0!</v>
      </c>
      <c r="N1328" s="158">
        <f t="shared" si="138"/>
        <v>2.743383632312097</v>
      </c>
      <c r="O1328" s="158">
        <f t="shared" si="138"/>
        <v>1.5205741626794325</v>
      </c>
      <c r="P1328" s="158">
        <f t="shared" si="138"/>
        <v>2.0359154929577543</v>
      </c>
      <c r="Q1328" s="158">
        <f t="shared" si="136"/>
        <v>4.3695652173912976</v>
      </c>
      <c r="R1328" s="158" t="e">
        <f t="shared" si="136"/>
        <v>#DIV/0!</v>
      </c>
      <c r="S1328" s="158" t="e">
        <f t="shared" si="136"/>
        <v>#DIV/0!</v>
      </c>
      <c r="T1328" s="159">
        <f t="shared" si="139"/>
        <v>7.9260548730284839</v>
      </c>
      <c r="V1328" s="159">
        <f t="shared" si="140"/>
        <v>2.743383632312097</v>
      </c>
      <c r="W1328" s="159">
        <f t="shared" si="141"/>
        <v>7.9260548730284839</v>
      </c>
    </row>
    <row r="1329" spans="1:23" x14ac:dyDescent="0.25">
      <c r="A1329" s="154">
        <v>40350</v>
      </c>
      <c r="B1329" s="155">
        <v>2780.66</v>
      </c>
      <c r="C1329" s="156">
        <v>9.44</v>
      </c>
      <c r="D1329" s="155">
        <v>4.25</v>
      </c>
      <c r="E1329" s="155">
        <v>20.77</v>
      </c>
      <c r="F1329" s="160"/>
      <c r="G1329" s="160"/>
      <c r="H1329" s="157">
        <f t="shared" si="137"/>
        <v>3.133704477091559E-2</v>
      </c>
      <c r="I1329" s="157">
        <f t="shared" si="137"/>
        <v>3.9647577092510877E-2</v>
      </c>
      <c r="J1329" s="157">
        <f t="shared" si="137"/>
        <v>2.9055690072639306E-2</v>
      </c>
      <c r="K1329" s="157">
        <f t="shared" si="135"/>
        <v>3.3333333333333215E-2</v>
      </c>
      <c r="L1329" s="157" t="e">
        <f t="shared" si="135"/>
        <v>#DIV/0!</v>
      </c>
      <c r="M1329" s="157" t="e">
        <f t="shared" si="135"/>
        <v>#DIV/0!</v>
      </c>
      <c r="N1329" s="158">
        <f t="shared" si="138"/>
        <v>2.8293531680216581</v>
      </c>
      <c r="O1329" s="158">
        <f t="shared" si="138"/>
        <v>1.5808612440191454</v>
      </c>
      <c r="P1329" s="158">
        <f t="shared" si="138"/>
        <v>2.0950704225352195</v>
      </c>
      <c r="Q1329" s="158">
        <f t="shared" si="136"/>
        <v>4.5152173913043399</v>
      </c>
      <c r="R1329" s="158" t="e">
        <f t="shared" si="136"/>
        <v>#DIV/0!</v>
      </c>
      <c r="S1329" s="158" t="e">
        <f t="shared" si="136"/>
        <v>#DIV/0!</v>
      </c>
      <c r="T1329" s="159">
        <f t="shared" si="139"/>
        <v>8.1911490578587056</v>
      </c>
      <c r="V1329" s="159">
        <f t="shared" si="140"/>
        <v>2.8293531680216581</v>
      </c>
      <c r="W1329" s="159">
        <f t="shared" si="141"/>
        <v>8.1911490578587056</v>
      </c>
    </row>
    <row r="1330" spans="1:23" x14ac:dyDescent="0.25">
      <c r="A1330" s="154">
        <v>40351</v>
      </c>
      <c r="B1330" s="155">
        <v>2783.72</v>
      </c>
      <c r="C1330" s="156">
        <v>9.41</v>
      </c>
      <c r="D1330" s="155">
        <v>4.26</v>
      </c>
      <c r="E1330" s="155">
        <v>20.59</v>
      </c>
      <c r="F1330" s="160"/>
      <c r="G1330" s="160"/>
      <c r="H1330" s="157">
        <f t="shared" si="137"/>
        <v>1.1004581646083533E-3</v>
      </c>
      <c r="I1330" s="157">
        <f t="shared" si="137"/>
        <v>-3.1779661016948513E-3</v>
      </c>
      <c r="J1330" s="157">
        <f t="shared" si="137"/>
        <v>2.3529411764704466E-3</v>
      </c>
      <c r="K1330" s="157">
        <f t="shared" si="135"/>
        <v>-8.6663456909003012E-3</v>
      </c>
      <c r="L1330" s="157" t="e">
        <f t="shared" si="135"/>
        <v>#DIV/0!</v>
      </c>
      <c r="M1330" s="157" t="e">
        <f t="shared" si="135"/>
        <v>#DIV/0!</v>
      </c>
      <c r="N1330" s="158">
        <f t="shared" si="138"/>
        <v>2.8324667528159679</v>
      </c>
      <c r="O1330" s="158">
        <f t="shared" si="138"/>
        <v>1.5758373205741694</v>
      </c>
      <c r="P1330" s="158">
        <f t="shared" si="138"/>
        <v>2.1000000000000081</v>
      </c>
      <c r="Q1330" s="158">
        <f t="shared" si="136"/>
        <v>4.4760869565217316</v>
      </c>
      <c r="R1330" s="158" t="e">
        <f t="shared" si="136"/>
        <v>#DIV/0!</v>
      </c>
      <c r="S1330" s="158" t="e">
        <f t="shared" si="136"/>
        <v>#DIV/0!</v>
      </c>
      <c r="T1330" s="159">
        <f t="shared" si="139"/>
        <v>8.1519242770959082</v>
      </c>
      <c r="V1330" s="159">
        <f t="shared" si="140"/>
        <v>2.8324667528159679</v>
      </c>
      <c r="W1330" s="159">
        <f t="shared" si="141"/>
        <v>8.1519242770959082</v>
      </c>
    </row>
    <row r="1331" spans="1:23" x14ac:dyDescent="0.25">
      <c r="A1331" s="154">
        <v>40352</v>
      </c>
      <c r="B1331" s="155">
        <v>2758.5</v>
      </c>
      <c r="C1331" s="156">
        <v>9.41</v>
      </c>
      <c r="D1331" s="155">
        <v>4.32</v>
      </c>
      <c r="E1331" s="155">
        <v>20.46</v>
      </c>
      <c r="F1331" s="160"/>
      <c r="G1331" s="160"/>
      <c r="H1331" s="157">
        <f t="shared" si="137"/>
        <v>-9.0598192346931228E-3</v>
      </c>
      <c r="I1331" s="157">
        <f t="shared" si="137"/>
        <v>0</v>
      </c>
      <c r="J1331" s="157">
        <f t="shared" si="137"/>
        <v>1.4084507042253724E-2</v>
      </c>
      <c r="K1331" s="157">
        <f t="shared" si="135"/>
        <v>-6.3137445361826083E-3</v>
      </c>
      <c r="L1331" s="157" t="e">
        <f t="shared" si="135"/>
        <v>#DIV/0!</v>
      </c>
      <c r="M1331" s="157" t="e">
        <f t="shared" si="135"/>
        <v>#DIV/0!</v>
      </c>
      <c r="N1331" s="158">
        <f t="shared" si="138"/>
        <v>2.806805116047177</v>
      </c>
      <c r="O1331" s="158">
        <f t="shared" si="138"/>
        <v>1.5758373205741694</v>
      </c>
      <c r="P1331" s="158">
        <f t="shared" si="138"/>
        <v>2.1295774647887411</v>
      </c>
      <c r="Q1331" s="158">
        <f t="shared" si="136"/>
        <v>4.447826086956514</v>
      </c>
      <c r="R1331" s="158" t="e">
        <f t="shared" si="136"/>
        <v>#DIV/0!</v>
      </c>
      <c r="S1331" s="158" t="e">
        <f t="shared" si="136"/>
        <v>#DIV/0!</v>
      </c>
      <c r="T1331" s="159">
        <f t="shared" si="139"/>
        <v>8.1532408723194241</v>
      </c>
      <c r="V1331" s="159">
        <f t="shared" si="140"/>
        <v>2.806805116047177</v>
      </c>
      <c r="W1331" s="159">
        <f t="shared" si="141"/>
        <v>8.1532408723194241</v>
      </c>
    </row>
    <row r="1332" spans="1:23" x14ac:dyDescent="0.25">
      <c r="A1332" s="154">
        <v>40353</v>
      </c>
      <c r="B1332" s="155">
        <v>2757.5</v>
      </c>
      <c r="C1332" s="156">
        <v>9.39</v>
      </c>
      <c r="D1332" s="155">
        <v>4.4000000000000004</v>
      </c>
      <c r="E1332" s="155">
        <v>20.04</v>
      </c>
      <c r="F1332" s="160"/>
      <c r="G1332" s="160"/>
      <c r="H1332" s="157">
        <f t="shared" si="137"/>
        <v>-3.6251586006885717E-4</v>
      </c>
      <c r="I1332" s="157">
        <f t="shared" si="137"/>
        <v>-2.1253985122210439E-3</v>
      </c>
      <c r="J1332" s="157">
        <f t="shared" si="137"/>
        <v>1.8518518518518601E-2</v>
      </c>
      <c r="K1332" s="157">
        <f t="shared" si="135"/>
        <v>-2.052785923753675E-2</v>
      </c>
      <c r="L1332" s="157" t="e">
        <f t="shared" si="135"/>
        <v>#DIV/0!</v>
      </c>
      <c r="M1332" s="157" t="e">
        <f t="shared" si="135"/>
        <v>#DIV/0!</v>
      </c>
      <c r="N1332" s="158">
        <f t="shared" si="138"/>
        <v>2.8057876046764876</v>
      </c>
      <c r="O1332" s="158">
        <f t="shared" si="138"/>
        <v>1.5724880382775186</v>
      </c>
      <c r="P1332" s="158">
        <f t="shared" si="138"/>
        <v>2.1690140845070514</v>
      </c>
      <c r="Q1332" s="158">
        <f t="shared" si="136"/>
        <v>4.356521739130427</v>
      </c>
      <c r="R1332" s="158" t="e">
        <f t="shared" si="136"/>
        <v>#DIV/0!</v>
      </c>
      <c r="S1332" s="158" t="e">
        <f t="shared" si="136"/>
        <v>#DIV/0!</v>
      </c>
      <c r="T1332" s="159">
        <f t="shared" si="139"/>
        <v>8.0980238619149958</v>
      </c>
      <c r="V1332" s="159">
        <f t="shared" si="140"/>
        <v>2.8057876046764876</v>
      </c>
      <c r="W1332" s="159">
        <f t="shared" si="141"/>
        <v>8.0980238619149958</v>
      </c>
    </row>
    <row r="1333" spans="1:23" x14ac:dyDescent="0.25">
      <c r="A1333" s="154">
        <v>40354</v>
      </c>
      <c r="B1333" s="155">
        <v>2736.29</v>
      </c>
      <c r="C1333" s="156">
        <v>9.4600000000000009</v>
      </c>
      <c r="D1333" s="155">
        <v>4.49</v>
      </c>
      <c r="E1333" s="155">
        <v>19.03</v>
      </c>
      <c r="F1333" s="160"/>
      <c r="G1333" s="160"/>
      <c r="H1333" s="157">
        <f t="shared" si="137"/>
        <v>-7.6917497733454132E-3</v>
      </c>
      <c r="I1333" s="157">
        <f t="shared" si="137"/>
        <v>7.4547390841321892E-3</v>
      </c>
      <c r="J1333" s="157">
        <f t="shared" si="137"/>
        <v>2.0454545454545503E-2</v>
      </c>
      <c r="K1333" s="157">
        <f t="shared" si="135"/>
        <v>-5.0399201596806331E-2</v>
      </c>
      <c r="L1333" s="157" t="e">
        <f t="shared" si="135"/>
        <v>#DIV/0!</v>
      </c>
      <c r="M1333" s="157" t="e">
        <f t="shared" si="135"/>
        <v>#DIV/0!</v>
      </c>
      <c r="N1333" s="158">
        <f t="shared" si="138"/>
        <v>2.7842061885041618</v>
      </c>
      <c r="O1333" s="158">
        <f t="shared" si="138"/>
        <v>1.5842105263157964</v>
      </c>
      <c r="P1333" s="158">
        <f t="shared" si="138"/>
        <v>2.2133802816901502</v>
      </c>
      <c r="Q1333" s="158">
        <f t="shared" si="136"/>
        <v>4.1369565217391235</v>
      </c>
      <c r="R1333" s="158" t="e">
        <f t="shared" si="136"/>
        <v>#DIV/0!</v>
      </c>
      <c r="S1333" s="158" t="e">
        <f t="shared" si="136"/>
        <v>#DIV/0!</v>
      </c>
      <c r="T1333" s="159">
        <f t="shared" si="139"/>
        <v>7.9345473297450706</v>
      </c>
      <c r="V1333" s="159">
        <f t="shared" si="140"/>
        <v>2.7842061885041618</v>
      </c>
      <c r="W1333" s="159">
        <f t="shared" si="141"/>
        <v>7.9345473297450706</v>
      </c>
    </row>
    <row r="1334" spans="1:23" x14ac:dyDescent="0.25">
      <c r="A1334" s="154">
        <v>40357</v>
      </c>
      <c r="B1334" s="155">
        <v>2716.78</v>
      </c>
      <c r="C1334" s="156">
        <v>9.5500000000000007</v>
      </c>
      <c r="D1334" s="155">
        <v>4.3899999999999997</v>
      </c>
      <c r="E1334" s="155">
        <v>19.29</v>
      </c>
      <c r="F1334" s="160"/>
      <c r="G1334" s="160"/>
      <c r="H1334" s="157">
        <f t="shared" si="137"/>
        <v>-7.1300922051389382E-3</v>
      </c>
      <c r="I1334" s="157">
        <f t="shared" si="137"/>
        <v>9.5137420718816035E-3</v>
      </c>
      <c r="J1334" s="157">
        <f t="shared" si="137"/>
        <v>-2.2271714922049157E-2</v>
      </c>
      <c r="K1334" s="157">
        <f t="shared" si="135"/>
        <v>1.3662637940094591E-2</v>
      </c>
      <c r="L1334" s="157" t="e">
        <f t="shared" si="135"/>
        <v>#DIV/0!</v>
      </c>
      <c r="M1334" s="157" t="e">
        <f t="shared" si="135"/>
        <v>#DIV/0!</v>
      </c>
      <c r="N1334" s="158">
        <f t="shared" si="138"/>
        <v>2.7643545416620086</v>
      </c>
      <c r="O1334" s="158">
        <f t="shared" si="138"/>
        <v>1.5992822966507247</v>
      </c>
      <c r="P1334" s="158">
        <f t="shared" si="138"/>
        <v>2.1640845070422623</v>
      </c>
      <c r="Q1334" s="158">
        <f t="shared" si="136"/>
        <v>4.1934782608695587</v>
      </c>
      <c r="R1334" s="158" t="e">
        <f t="shared" si="136"/>
        <v>#DIV/0!</v>
      </c>
      <c r="S1334" s="158" t="e">
        <f t="shared" si="136"/>
        <v>#DIV/0!</v>
      </c>
      <c r="T1334" s="159">
        <f t="shared" si="139"/>
        <v>7.9568450645625459</v>
      </c>
      <c r="V1334" s="159">
        <f t="shared" si="140"/>
        <v>2.7643545416620086</v>
      </c>
      <c r="W1334" s="159">
        <f t="shared" si="141"/>
        <v>7.9568450645625459</v>
      </c>
    </row>
    <row r="1335" spans="1:23" x14ac:dyDescent="0.25">
      <c r="A1335" s="154">
        <v>40358</v>
      </c>
      <c r="B1335" s="155">
        <v>2592.02</v>
      </c>
      <c r="C1335" s="156">
        <v>9.1999999999999993</v>
      </c>
      <c r="D1335" s="155">
        <v>4.22</v>
      </c>
      <c r="E1335" s="155">
        <v>20.059999999999999</v>
      </c>
      <c r="F1335" s="160"/>
      <c r="G1335" s="160"/>
      <c r="H1335" s="157">
        <f t="shared" si="137"/>
        <v>-4.5922010615508158E-2</v>
      </c>
      <c r="I1335" s="157">
        <f t="shared" si="137"/>
        <v>-3.6649214659685958E-2</v>
      </c>
      <c r="J1335" s="157">
        <f t="shared" si="137"/>
        <v>-3.8724373576309756E-2</v>
      </c>
      <c r="K1335" s="157">
        <f t="shared" si="135"/>
        <v>3.9917055469155027E-2</v>
      </c>
      <c r="L1335" s="157" t="e">
        <f t="shared" si="135"/>
        <v>#DIV/0!</v>
      </c>
      <c r="M1335" s="157" t="e">
        <f t="shared" si="135"/>
        <v>#DIV/0!</v>
      </c>
      <c r="N1335" s="158">
        <f t="shared" si="138"/>
        <v>2.6374098230547776</v>
      </c>
      <c r="O1335" s="158">
        <f t="shared" si="138"/>
        <v>1.5406698564593369</v>
      </c>
      <c r="P1335" s="158">
        <f t="shared" si="138"/>
        <v>2.0802816901408536</v>
      </c>
      <c r="Q1335" s="158">
        <f t="shared" si="136"/>
        <v>4.360869565217385</v>
      </c>
      <c r="R1335" s="158" t="e">
        <f t="shared" si="136"/>
        <v>#DIV/0!</v>
      </c>
      <c r="S1335" s="158" t="e">
        <f t="shared" si="136"/>
        <v>#DIV/0!</v>
      </c>
      <c r="T1335" s="159">
        <f t="shared" si="139"/>
        <v>7.9818211118175757</v>
      </c>
      <c r="V1335" s="159">
        <f t="shared" si="140"/>
        <v>2.6374098230547776</v>
      </c>
      <c r="W1335" s="159">
        <f t="shared" si="141"/>
        <v>7.9818211118175757</v>
      </c>
    </row>
    <row r="1336" spans="1:23" x14ac:dyDescent="0.25">
      <c r="A1336" s="154">
        <v>40359</v>
      </c>
      <c r="B1336" s="155">
        <v>2563.0700000000002</v>
      </c>
      <c r="C1336" s="156">
        <v>9.19</v>
      </c>
      <c r="D1336" s="155">
        <v>4.22</v>
      </c>
      <c r="E1336" s="155">
        <v>19.84</v>
      </c>
      <c r="F1336" s="160"/>
      <c r="G1336" s="160"/>
      <c r="H1336" s="157">
        <f t="shared" si="137"/>
        <v>-1.1168895301733706E-2</v>
      </c>
      <c r="I1336" s="157">
        <f t="shared" si="137"/>
        <v>-1.0869565217390686E-3</v>
      </c>
      <c r="J1336" s="157">
        <f t="shared" si="137"/>
        <v>0</v>
      </c>
      <c r="K1336" s="157">
        <f t="shared" si="135"/>
        <v>-1.0967098703888234E-2</v>
      </c>
      <c r="L1336" s="157" t="e">
        <f t="shared" si="135"/>
        <v>#DIV/0!</v>
      </c>
      <c r="M1336" s="157" t="e">
        <f t="shared" si="135"/>
        <v>#DIV/0!</v>
      </c>
      <c r="N1336" s="158">
        <f t="shared" si="138"/>
        <v>2.6079528688733147</v>
      </c>
      <c r="O1336" s="158">
        <f t="shared" si="138"/>
        <v>1.5389952153110116</v>
      </c>
      <c r="P1336" s="158">
        <f t="shared" si="138"/>
        <v>2.0802816901408536</v>
      </c>
      <c r="Q1336" s="158">
        <f t="shared" si="136"/>
        <v>4.3130434782608642</v>
      </c>
      <c r="R1336" s="158" t="e">
        <f t="shared" si="136"/>
        <v>#DIV/0!</v>
      </c>
      <c r="S1336" s="158" t="e">
        <f t="shared" si="136"/>
        <v>#DIV/0!</v>
      </c>
      <c r="T1336" s="159">
        <f t="shared" si="139"/>
        <v>7.9323203837127298</v>
      </c>
      <c r="V1336" s="159">
        <f t="shared" si="140"/>
        <v>2.6079528688733147</v>
      </c>
      <c r="W1336" s="159">
        <f t="shared" si="141"/>
        <v>7.9323203837127298</v>
      </c>
    </row>
    <row r="1337" spans="1:23" x14ac:dyDescent="0.25">
      <c r="A1337" s="154">
        <v>40360</v>
      </c>
      <c r="B1337" s="155">
        <v>2526.0700000000002</v>
      </c>
      <c r="C1337" s="156">
        <v>9.1999999999999993</v>
      </c>
      <c r="D1337" s="155">
        <v>4.1900000000000004</v>
      </c>
      <c r="E1337" s="155">
        <v>18.850000000000001</v>
      </c>
      <c r="F1337" s="160"/>
      <c r="G1337" s="160"/>
      <c r="H1337" s="157">
        <f t="shared" si="137"/>
        <v>-1.4435813302016709E-2</v>
      </c>
      <c r="I1337" s="157">
        <f t="shared" si="137"/>
        <v>1.0881392818280489E-3</v>
      </c>
      <c r="J1337" s="157">
        <f t="shared" si="137"/>
        <v>-7.1090047393362887E-3</v>
      </c>
      <c r="K1337" s="157">
        <f t="shared" si="135"/>
        <v>-4.9899193548387011E-2</v>
      </c>
      <c r="L1337" s="157" t="e">
        <f t="shared" si="135"/>
        <v>#DIV/0!</v>
      </c>
      <c r="M1337" s="157" t="e">
        <f t="shared" si="135"/>
        <v>#DIV/0!</v>
      </c>
      <c r="N1337" s="158">
        <f t="shared" si="138"/>
        <v>2.5703049481578009</v>
      </c>
      <c r="O1337" s="158">
        <f t="shared" si="138"/>
        <v>1.5406698564593369</v>
      </c>
      <c r="P1337" s="158">
        <f t="shared" si="138"/>
        <v>2.0654929577464878</v>
      </c>
      <c r="Q1337" s="158">
        <f t="shared" si="136"/>
        <v>4.0978260869565171</v>
      </c>
      <c r="R1337" s="158" t="e">
        <f t="shared" si="136"/>
        <v>#DIV/0!</v>
      </c>
      <c r="S1337" s="158" t="e">
        <f t="shared" si="136"/>
        <v>#DIV/0!</v>
      </c>
      <c r="T1337" s="159">
        <f t="shared" si="139"/>
        <v>7.7039889011623419</v>
      </c>
      <c r="V1337" s="159">
        <f t="shared" si="140"/>
        <v>2.5703049481578009</v>
      </c>
      <c r="W1337" s="159">
        <f t="shared" si="141"/>
        <v>7.7039889011623419</v>
      </c>
    </row>
    <row r="1338" spans="1:23" x14ac:dyDescent="0.25">
      <c r="A1338" s="154">
        <v>40361</v>
      </c>
      <c r="B1338" s="155">
        <v>2534.11</v>
      </c>
      <c r="C1338" s="156">
        <v>9.27</v>
      </c>
      <c r="D1338" s="155">
        <v>4.03</v>
      </c>
      <c r="E1338" s="155">
        <v>18.03</v>
      </c>
      <c r="F1338" s="160"/>
      <c r="G1338" s="160"/>
      <c r="H1338" s="157">
        <f t="shared" si="137"/>
        <v>3.1828096608566003E-3</v>
      </c>
      <c r="I1338" s="157">
        <f t="shared" si="137"/>
        <v>7.6086956521739246E-3</v>
      </c>
      <c r="J1338" s="157">
        <f t="shared" si="137"/>
        <v>-3.8186157517899777E-2</v>
      </c>
      <c r="K1338" s="157">
        <f t="shared" si="135"/>
        <v>-4.350132625994696E-2</v>
      </c>
      <c r="L1338" s="157" t="e">
        <f t="shared" si="135"/>
        <v>#DIV/0!</v>
      </c>
      <c r="M1338" s="157" t="e">
        <f t="shared" si="135"/>
        <v>#DIV/0!</v>
      </c>
      <c r="N1338" s="158">
        <f t="shared" si="138"/>
        <v>2.5784857395781451</v>
      </c>
      <c r="O1338" s="158">
        <f t="shared" si="138"/>
        <v>1.5523923444976144</v>
      </c>
      <c r="P1338" s="158">
        <f t="shared" si="138"/>
        <v>1.9866197183098677</v>
      </c>
      <c r="Q1338" s="158">
        <f t="shared" si="136"/>
        <v>3.9195652173913</v>
      </c>
      <c r="R1338" s="158" t="e">
        <f t="shared" si="136"/>
        <v>#DIV/0!</v>
      </c>
      <c r="S1338" s="158" t="e">
        <f t="shared" si="136"/>
        <v>#DIV/0!</v>
      </c>
      <c r="T1338" s="159">
        <f t="shared" si="139"/>
        <v>7.4585772801987824</v>
      </c>
      <c r="V1338" s="159">
        <f t="shared" si="140"/>
        <v>2.5784857395781451</v>
      </c>
      <c r="W1338" s="159">
        <f t="shared" si="141"/>
        <v>7.4585772801987824</v>
      </c>
    </row>
    <row r="1339" spans="1:23" x14ac:dyDescent="0.25">
      <c r="A1339" s="154">
        <v>40364</v>
      </c>
      <c r="B1339" s="155">
        <v>2512.65</v>
      </c>
      <c r="C1339" s="156">
        <v>9.17</v>
      </c>
      <c r="D1339" s="155">
        <v>4.05</v>
      </c>
      <c r="E1339" s="155">
        <v>18.079999999999998</v>
      </c>
      <c r="F1339" s="160"/>
      <c r="G1339" s="160"/>
      <c r="H1339" s="157">
        <f t="shared" si="137"/>
        <v>-8.4684563811358027E-3</v>
      </c>
      <c r="I1339" s="157">
        <f t="shared" si="137"/>
        <v>-1.0787486515641764E-2</v>
      </c>
      <c r="J1339" s="157">
        <f t="shared" si="137"/>
        <v>4.9627791563273682E-3</v>
      </c>
      <c r="K1339" s="157">
        <f t="shared" si="135"/>
        <v>2.7731558513586219E-3</v>
      </c>
      <c r="L1339" s="157" t="e">
        <f t="shared" si="135"/>
        <v>#DIV/0!</v>
      </c>
      <c r="M1339" s="157" t="e">
        <f t="shared" si="135"/>
        <v>#DIV/0!</v>
      </c>
      <c r="N1339" s="158">
        <f t="shared" si="138"/>
        <v>2.5566499455631471</v>
      </c>
      <c r="O1339" s="158">
        <f t="shared" si="138"/>
        <v>1.5356459330143608</v>
      </c>
      <c r="P1339" s="158">
        <f t="shared" si="138"/>
        <v>1.996478873239445</v>
      </c>
      <c r="Q1339" s="158">
        <f t="shared" si="136"/>
        <v>3.9304347826086903</v>
      </c>
      <c r="R1339" s="158" t="e">
        <f t="shared" si="136"/>
        <v>#DIV/0!</v>
      </c>
      <c r="S1339" s="158" t="e">
        <f t="shared" si="136"/>
        <v>#DIV/0!</v>
      </c>
      <c r="T1339" s="159">
        <f t="shared" si="139"/>
        <v>7.4625595888624954</v>
      </c>
      <c r="V1339" s="159">
        <f t="shared" si="140"/>
        <v>2.5566499455631471</v>
      </c>
      <c r="W1339" s="159">
        <f t="shared" si="141"/>
        <v>7.4625595888624954</v>
      </c>
    </row>
    <row r="1340" spans="1:23" x14ac:dyDescent="0.25">
      <c r="A1340" s="154">
        <v>40365</v>
      </c>
      <c r="B1340" s="155">
        <v>2562.9</v>
      </c>
      <c r="C1340" s="156">
        <v>9.43</v>
      </c>
      <c r="D1340" s="155">
        <v>4.09</v>
      </c>
      <c r="E1340" s="155">
        <v>18.32</v>
      </c>
      <c r="F1340" s="160"/>
      <c r="G1340" s="160"/>
      <c r="H1340" s="157">
        <f t="shared" si="137"/>
        <v>1.999880604143045E-2</v>
      </c>
      <c r="I1340" s="157">
        <f t="shared" si="137"/>
        <v>2.8353326063249806E-2</v>
      </c>
      <c r="J1340" s="157">
        <f t="shared" si="137"/>
        <v>9.8765432098766315E-3</v>
      </c>
      <c r="K1340" s="157">
        <f t="shared" si="135"/>
        <v>1.3274336283185972E-2</v>
      </c>
      <c r="L1340" s="157" t="e">
        <f t="shared" si="135"/>
        <v>#DIV/0!</v>
      </c>
      <c r="M1340" s="157" t="e">
        <f t="shared" si="135"/>
        <v>#DIV/0!</v>
      </c>
      <c r="N1340" s="158">
        <f t="shared" si="138"/>
        <v>2.6077798919402984</v>
      </c>
      <c r="O1340" s="158">
        <f t="shared" si="138"/>
        <v>1.5791866028708204</v>
      </c>
      <c r="P1340" s="158">
        <f t="shared" si="138"/>
        <v>2.0161971830986003</v>
      </c>
      <c r="Q1340" s="158">
        <f t="shared" si="136"/>
        <v>3.9826086956521691</v>
      </c>
      <c r="R1340" s="158" t="e">
        <f t="shared" si="136"/>
        <v>#DIV/0!</v>
      </c>
      <c r="S1340" s="158" t="e">
        <f t="shared" si="136"/>
        <v>#DIV/0!</v>
      </c>
      <c r="T1340" s="159">
        <f t="shared" si="139"/>
        <v>7.5779924816215898</v>
      </c>
      <c r="V1340" s="159">
        <f t="shared" si="140"/>
        <v>2.6077798919402984</v>
      </c>
      <c r="W1340" s="159">
        <f t="shared" si="141"/>
        <v>7.5779924816215898</v>
      </c>
    </row>
    <row r="1341" spans="1:23" x14ac:dyDescent="0.25">
      <c r="A1341" s="154">
        <v>40366</v>
      </c>
      <c r="B1341" s="155">
        <v>2580.48</v>
      </c>
      <c r="C1341" s="156">
        <v>9.44</v>
      </c>
      <c r="D1341" s="155">
        <v>4.16</v>
      </c>
      <c r="E1341" s="155">
        <v>18.62</v>
      </c>
      <c r="F1341" s="160"/>
      <c r="G1341" s="160"/>
      <c r="H1341" s="157">
        <f t="shared" si="137"/>
        <v>6.8594170666043119E-3</v>
      </c>
      <c r="I1341" s="157">
        <f t="shared" si="137"/>
        <v>1.0604453870626251E-3</v>
      </c>
      <c r="J1341" s="157">
        <f t="shared" si="137"/>
        <v>1.7114914425427896E-2</v>
      </c>
      <c r="K1341" s="157">
        <f t="shared" si="135"/>
        <v>1.637554585152845E-2</v>
      </c>
      <c r="L1341" s="157" t="e">
        <f t="shared" si="135"/>
        <v>#DIV/0!</v>
      </c>
      <c r="M1341" s="157" t="e">
        <f t="shared" si="135"/>
        <v>#DIV/0!</v>
      </c>
      <c r="N1341" s="158">
        <f t="shared" si="138"/>
        <v>2.6256677418370211</v>
      </c>
      <c r="O1341" s="158">
        <f t="shared" si="138"/>
        <v>1.5808612440191459</v>
      </c>
      <c r="P1341" s="158">
        <f t="shared" si="138"/>
        <v>2.0507042253521215</v>
      </c>
      <c r="Q1341" s="158">
        <f t="shared" si="136"/>
        <v>4.0478260869565172</v>
      </c>
      <c r="R1341" s="158" t="e">
        <f t="shared" si="136"/>
        <v>#DIV/0!</v>
      </c>
      <c r="S1341" s="158" t="e">
        <f t="shared" si="136"/>
        <v>#DIV/0!</v>
      </c>
      <c r="T1341" s="159">
        <f t="shared" si="139"/>
        <v>7.6793915563277846</v>
      </c>
      <c r="V1341" s="159">
        <f t="shared" si="140"/>
        <v>2.6256677418370211</v>
      </c>
      <c r="W1341" s="159">
        <f t="shared" si="141"/>
        <v>7.6793915563277846</v>
      </c>
    </row>
    <row r="1342" spans="1:23" x14ac:dyDescent="0.25">
      <c r="A1342" s="154">
        <v>40367</v>
      </c>
      <c r="B1342" s="155">
        <v>2575.92</v>
      </c>
      <c r="C1342" s="156">
        <v>9.48</v>
      </c>
      <c r="D1342" s="155">
        <v>4.1900000000000004</v>
      </c>
      <c r="E1342" s="155">
        <v>19.010000000000002</v>
      </c>
      <c r="F1342" s="160"/>
      <c r="G1342" s="160"/>
      <c r="H1342" s="157">
        <f t="shared" si="137"/>
        <v>-1.7671130952380265E-3</v>
      </c>
      <c r="I1342" s="157">
        <f t="shared" si="137"/>
        <v>4.237288135593209E-3</v>
      </c>
      <c r="J1342" s="157">
        <f t="shared" si="137"/>
        <v>7.2115384615385469E-3</v>
      </c>
      <c r="K1342" s="157">
        <f t="shared" si="135"/>
        <v>2.0945220193340441E-2</v>
      </c>
      <c r="L1342" s="157" t="e">
        <f t="shared" si="135"/>
        <v>#DIV/0!</v>
      </c>
      <c r="M1342" s="157" t="e">
        <f t="shared" si="135"/>
        <v>#DIV/0!</v>
      </c>
      <c r="N1342" s="158">
        <f t="shared" si="138"/>
        <v>2.621027889986677</v>
      </c>
      <c r="O1342" s="158">
        <f t="shared" si="138"/>
        <v>1.5875598086124474</v>
      </c>
      <c r="P1342" s="158">
        <f t="shared" si="138"/>
        <v>2.0654929577464878</v>
      </c>
      <c r="Q1342" s="158">
        <f t="shared" si="136"/>
        <v>4.132608695652169</v>
      </c>
      <c r="R1342" s="158" t="e">
        <f t="shared" si="136"/>
        <v>#DIV/0!</v>
      </c>
      <c r="S1342" s="158" t="e">
        <f t="shared" si="136"/>
        <v>#DIV/0!</v>
      </c>
      <c r="T1342" s="159">
        <f t="shared" si="139"/>
        <v>7.7856614620111042</v>
      </c>
      <c r="V1342" s="159">
        <f t="shared" si="140"/>
        <v>2.621027889986677</v>
      </c>
      <c r="W1342" s="159">
        <f t="shared" si="141"/>
        <v>7.7856614620111042</v>
      </c>
    </row>
    <row r="1343" spans="1:23" x14ac:dyDescent="0.25">
      <c r="A1343" s="154">
        <v>40368</v>
      </c>
      <c r="B1343" s="155">
        <v>2647.1</v>
      </c>
      <c r="C1343" s="156">
        <v>9.7899999999999991</v>
      </c>
      <c r="D1343" s="155">
        <v>4.2300000000000004</v>
      </c>
      <c r="E1343" s="155">
        <v>19.62</v>
      </c>
      <c r="F1343" s="160"/>
      <c r="G1343" s="160"/>
      <c r="H1343" s="157">
        <f t="shared" si="137"/>
        <v>2.7632845740550804E-2</v>
      </c>
      <c r="I1343" s="157">
        <f t="shared" si="137"/>
        <v>3.2700421940928148E-2</v>
      </c>
      <c r="J1343" s="157">
        <f t="shared" si="137"/>
        <v>9.5465393794749165E-3</v>
      </c>
      <c r="K1343" s="157">
        <f t="shared" si="135"/>
        <v>3.2088374539715803E-2</v>
      </c>
      <c r="L1343" s="157" t="e">
        <f t="shared" si="135"/>
        <v>#DIV/0!</v>
      </c>
      <c r="M1343" s="157" t="e">
        <f t="shared" si="135"/>
        <v>#DIV/0!</v>
      </c>
      <c r="N1343" s="158">
        <f t="shared" si="138"/>
        <v>2.6934543493523604</v>
      </c>
      <c r="O1343" s="158">
        <f t="shared" si="138"/>
        <v>1.6394736842105335</v>
      </c>
      <c r="P1343" s="158">
        <f t="shared" si="138"/>
        <v>2.0852112676056427</v>
      </c>
      <c r="Q1343" s="158">
        <f t="shared" si="136"/>
        <v>4.2652173913043425</v>
      </c>
      <c r="R1343" s="158" t="e">
        <f t="shared" si="136"/>
        <v>#DIV/0!</v>
      </c>
      <c r="S1343" s="158" t="e">
        <f t="shared" si="136"/>
        <v>#DIV/0!</v>
      </c>
      <c r="T1343" s="159">
        <f t="shared" si="139"/>
        <v>7.9899023431205185</v>
      </c>
      <c r="V1343" s="159">
        <f t="shared" si="140"/>
        <v>2.6934543493523604</v>
      </c>
      <c r="W1343" s="159">
        <f t="shared" si="141"/>
        <v>7.9899023431205185</v>
      </c>
    </row>
    <row r="1344" spans="1:23" x14ac:dyDescent="0.25">
      <c r="A1344" s="154">
        <v>40371</v>
      </c>
      <c r="B1344" s="155">
        <v>2676.22</v>
      </c>
      <c r="C1344" s="156">
        <v>9.99</v>
      </c>
      <c r="D1344" s="155">
        <v>4.16</v>
      </c>
      <c r="E1344" s="155">
        <v>19.53</v>
      </c>
      <c r="F1344" s="160"/>
      <c r="G1344" s="160"/>
      <c r="H1344" s="157">
        <f t="shared" si="137"/>
        <v>1.1000717766612489E-2</v>
      </c>
      <c r="I1344" s="157">
        <f t="shared" si="137"/>
        <v>2.0429009193054348E-2</v>
      </c>
      <c r="J1344" s="157">
        <f t="shared" si="137"/>
        <v>-1.6548463356974019E-2</v>
      </c>
      <c r="K1344" s="157">
        <f t="shared" si="137"/>
        <v>-4.5871559633027248E-3</v>
      </c>
      <c r="L1344" s="157" t="e">
        <f t="shared" si="137"/>
        <v>#DIV/0!</v>
      </c>
      <c r="M1344" s="157" t="e">
        <f t="shared" si="137"/>
        <v>#DIV/0!</v>
      </c>
      <c r="N1344" s="158">
        <f t="shared" si="138"/>
        <v>2.7230842804668405</v>
      </c>
      <c r="O1344" s="158">
        <f t="shared" si="138"/>
        <v>1.6729665071770412</v>
      </c>
      <c r="P1344" s="158">
        <f t="shared" si="138"/>
        <v>2.0507042253521215</v>
      </c>
      <c r="Q1344" s="158">
        <f t="shared" si="138"/>
        <v>4.2456521739130384</v>
      </c>
      <c r="R1344" s="158" t="e">
        <f t="shared" si="138"/>
        <v>#DIV/0!</v>
      </c>
      <c r="S1344" s="158" t="e">
        <f t="shared" si="138"/>
        <v>#DIV/0!</v>
      </c>
      <c r="T1344" s="159">
        <f t="shared" si="139"/>
        <v>7.9693229064422013</v>
      </c>
      <c r="V1344" s="159">
        <f t="shared" si="140"/>
        <v>2.7230842804668405</v>
      </c>
      <c r="W1344" s="159">
        <f t="shared" si="141"/>
        <v>7.9693229064422013</v>
      </c>
    </row>
    <row r="1345" spans="1:23" x14ac:dyDescent="0.25">
      <c r="A1345" s="154">
        <v>40372</v>
      </c>
      <c r="B1345" s="155">
        <v>2634.59</v>
      </c>
      <c r="C1345" s="156">
        <v>9.86</v>
      </c>
      <c r="D1345" s="155">
        <v>4.17</v>
      </c>
      <c r="E1345" s="155">
        <v>19.3</v>
      </c>
      <c r="F1345" s="160"/>
      <c r="G1345" s="160"/>
      <c r="H1345" s="157">
        <f t="shared" ref="H1345:M1387" si="142">B1345/B1344-1</f>
        <v>-1.5555522341212491E-2</v>
      </c>
      <c r="I1345" s="157">
        <f t="shared" si="142"/>
        <v>-1.3013013013013053E-2</v>
      </c>
      <c r="J1345" s="157">
        <f t="shared" si="142"/>
        <v>2.4038461538460343E-3</v>
      </c>
      <c r="K1345" s="157">
        <f t="shared" si="142"/>
        <v>-1.1776753712237631E-2</v>
      </c>
      <c r="L1345" s="157" t="e">
        <f t="shared" si="142"/>
        <v>#DIV/0!</v>
      </c>
      <c r="M1345" s="157" t="e">
        <f t="shared" si="142"/>
        <v>#DIV/0!</v>
      </c>
      <c r="N1345" s="158">
        <f t="shared" ref="N1345:S1387" si="143">N1344*(1+H1345)</f>
        <v>2.6807252821050338</v>
      </c>
      <c r="O1345" s="158">
        <f t="shared" si="143"/>
        <v>1.6511961722488113</v>
      </c>
      <c r="P1345" s="158">
        <f t="shared" si="143"/>
        <v>2.0556338028169101</v>
      </c>
      <c r="Q1345" s="158">
        <f t="shared" si="143"/>
        <v>4.1956521739130386</v>
      </c>
      <c r="R1345" s="158" t="e">
        <f t="shared" si="143"/>
        <v>#DIV/0!</v>
      </c>
      <c r="S1345" s="158" t="e">
        <f t="shared" si="143"/>
        <v>#DIV/0!</v>
      </c>
      <c r="T1345" s="159">
        <f t="shared" si="139"/>
        <v>7.90248214897876</v>
      </c>
      <c r="V1345" s="159">
        <f t="shared" si="140"/>
        <v>2.6807252821050338</v>
      </c>
      <c r="W1345" s="159">
        <f t="shared" si="141"/>
        <v>7.90248214897876</v>
      </c>
    </row>
    <row r="1346" spans="1:23" x14ac:dyDescent="0.25">
      <c r="A1346" s="154">
        <v>40373</v>
      </c>
      <c r="B1346" s="155">
        <v>2653.61</v>
      </c>
      <c r="C1346" s="156">
        <v>9.94</v>
      </c>
      <c r="D1346" s="155">
        <v>4.0999999999999996</v>
      </c>
      <c r="E1346" s="155">
        <v>19.48</v>
      </c>
      <c r="F1346" s="160"/>
      <c r="G1346" s="160"/>
      <c r="H1346" s="157">
        <f t="shared" si="142"/>
        <v>7.219339631593602E-3</v>
      </c>
      <c r="I1346" s="157">
        <f t="shared" si="142"/>
        <v>8.113590263691739E-3</v>
      </c>
      <c r="J1346" s="157">
        <f t="shared" si="142"/>
        <v>-1.6786570743405393E-2</v>
      </c>
      <c r="K1346" s="157">
        <f t="shared" si="142"/>
        <v>9.32642487046631E-3</v>
      </c>
      <c r="L1346" s="157" t="e">
        <f t="shared" si="142"/>
        <v>#DIV/0!</v>
      </c>
      <c r="M1346" s="157" t="e">
        <f t="shared" si="142"/>
        <v>#DIV/0!</v>
      </c>
      <c r="N1346" s="158">
        <f t="shared" si="143"/>
        <v>2.7000783483755497</v>
      </c>
      <c r="O1346" s="158">
        <f t="shared" si="143"/>
        <v>1.6645933014354144</v>
      </c>
      <c r="P1346" s="158">
        <f t="shared" si="143"/>
        <v>2.0211267605633885</v>
      </c>
      <c r="Q1346" s="158">
        <f t="shared" si="143"/>
        <v>4.2347826086956468</v>
      </c>
      <c r="R1346" s="158" t="e">
        <f t="shared" si="143"/>
        <v>#DIV/0!</v>
      </c>
      <c r="S1346" s="158" t="e">
        <f t="shared" si="143"/>
        <v>#DIV/0!</v>
      </c>
      <c r="T1346" s="159">
        <f t="shared" si="139"/>
        <v>7.9205026706944501</v>
      </c>
      <c r="V1346" s="159">
        <f t="shared" si="140"/>
        <v>2.7000783483755497</v>
      </c>
      <c r="W1346" s="159">
        <f t="shared" si="141"/>
        <v>7.9205026706944501</v>
      </c>
    </row>
    <row r="1347" spans="1:23" x14ac:dyDescent="0.25">
      <c r="A1347" s="154">
        <v>40374</v>
      </c>
      <c r="B1347" s="155">
        <v>2608.52</v>
      </c>
      <c r="C1347" s="156">
        <v>9.73</v>
      </c>
      <c r="D1347" s="155">
        <v>4.03</v>
      </c>
      <c r="E1347" s="155">
        <v>19.16</v>
      </c>
      <c r="F1347" s="160"/>
      <c r="G1347" s="160"/>
      <c r="H1347" s="157">
        <f t="shared" si="142"/>
        <v>-1.6991946819615578E-2</v>
      </c>
      <c r="I1347" s="157">
        <f t="shared" si="142"/>
        <v>-2.1126760563380143E-2</v>
      </c>
      <c r="J1347" s="157">
        <f t="shared" si="142"/>
        <v>-1.7073170731707221E-2</v>
      </c>
      <c r="K1347" s="157">
        <f t="shared" si="142"/>
        <v>-1.6427104722792629E-2</v>
      </c>
      <c r="L1347" s="157" t="e">
        <f t="shared" si="142"/>
        <v>#DIV/0!</v>
      </c>
      <c r="M1347" s="157" t="e">
        <f t="shared" si="142"/>
        <v>#DIV/0!</v>
      </c>
      <c r="N1347" s="158">
        <f t="shared" si="143"/>
        <v>2.6541987606711568</v>
      </c>
      <c r="O1347" s="158">
        <f t="shared" si="143"/>
        <v>1.6294258373205819</v>
      </c>
      <c r="P1347" s="158">
        <f t="shared" si="143"/>
        <v>1.9866197183098675</v>
      </c>
      <c r="Q1347" s="158">
        <f t="shared" si="143"/>
        <v>4.1652173913043429</v>
      </c>
      <c r="R1347" s="158" t="e">
        <f t="shared" si="143"/>
        <v>#DIV/0!</v>
      </c>
      <c r="S1347" s="158" t="e">
        <f t="shared" si="143"/>
        <v>#DIV/0!</v>
      </c>
      <c r="T1347" s="159">
        <f t="shared" si="139"/>
        <v>7.7812629469347918</v>
      </c>
      <c r="V1347" s="159">
        <f t="shared" si="140"/>
        <v>2.6541987606711568</v>
      </c>
      <c r="W1347" s="159">
        <f t="shared" si="141"/>
        <v>7.7812629469347918</v>
      </c>
    </row>
    <row r="1348" spans="1:23" x14ac:dyDescent="0.25">
      <c r="A1348" s="154">
        <v>40375</v>
      </c>
      <c r="B1348" s="155">
        <v>2616.13</v>
      </c>
      <c r="C1348" s="156">
        <v>9.8000000000000007</v>
      </c>
      <c r="D1348" s="155">
        <v>4.0599999999999996</v>
      </c>
      <c r="E1348" s="155">
        <v>19.07</v>
      </c>
      <c r="F1348" s="160"/>
      <c r="G1348" s="160"/>
      <c r="H1348" s="157">
        <f t="shared" si="142"/>
        <v>2.9173631024490554E-3</v>
      </c>
      <c r="I1348" s="157">
        <f t="shared" si="142"/>
        <v>7.194244604316502E-3</v>
      </c>
      <c r="J1348" s="157">
        <f t="shared" si="142"/>
        <v>7.4441687344910523E-3</v>
      </c>
      <c r="K1348" s="157">
        <f t="shared" si="142"/>
        <v>-4.6972860125260585E-3</v>
      </c>
      <c r="L1348" s="157" t="e">
        <f t="shared" si="142"/>
        <v>#DIV/0!</v>
      </c>
      <c r="M1348" s="157" t="e">
        <f t="shared" si="142"/>
        <v>#DIV/0!</v>
      </c>
      <c r="N1348" s="158">
        <f t="shared" si="143"/>
        <v>2.6619420222021049</v>
      </c>
      <c r="O1348" s="158">
        <f t="shared" si="143"/>
        <v>1.6411483253588595</v>
      </c>
      <c r="P1348" s="158">
        <f t="shared" si="143"/>
        <v>2.0014084507042331</v>
      </c>
      <c r="Q1348" s="158">
        <f t="shared" si="143"/>
        <v>4.1456521739130388</v>
      </c>
      <c r="R1348" s="158" t="e">
        <f t="shared" si="143"/>
        <v>#DIV/0!</v>
      </c>
      <c r="S1348" s="158" t="e">
        <f t="shared" si="143"/>
        <v>#DIV/0!</v>
      </c>
      <c r="T1348" s="159">
        <f t="shared" si="139"/>
        <v>7.7882089499761316</v>
      </c>
      <c r="V1348" s="159">
        <f t="shared" si="140"/>
        <v>2.6619420222021049</v>
      </c>
      <c r="W1348" s="159">
        <f t="shared" si="141"/>
        <v>7.7882089499761316</v>
      </c>
    </row>
    <row r="1349" spans="1:23" x14ac:dyDescent="0.25">
      <c r="A1349" s="154">
        <v>40378</v>
      </c>
      <c r="B1349" s="155">
        <v>2682.47</v>
      </c>
      <c r="C1349" s="156">
        <v>10.06</v>
      </c>
      <c r="D1349" s="155">
        <v>4.17</v>
      </c>
      <c r="E1349" s="155">
        <v>18.91</v>
      </c>
      <c r="F1349" s="160"/>
      <c r="G1349" s="160"/>
      <c r="H1349" s="157">
        <f t="shared" si="142"/>
        <v>2.5358067068532497E-2</v>
      </c>
      <c r="I1349" s="157">
        <f t="shared" si="142"/>
        <v>2.6530612244897833E-2</v>
      </c>
      <c r="J1349" s="157">
        <f t="shared" si="142"/>
        <v>2.7093596059113434E-2</v>
      </c>
      <c r="K1349" s="157">
        <f t="shared" si="142"/>
        <v>-8.3901415836392657E-3</v>
      </c>
      <c r="L1349" s="157" t="e">
        <f t="shared" si="142"/>
        <v>#DIV/0!</v>
      </c>
      <c r="M1349" s="157" t="e">
        <f t="shared" si="142"/>
        <v>#DIV/0!</v>
      </c>
      <c r="N1349" s="158">
        <f t="shared" si="143"/>
        <v>2.7294437265336509</v>
      </c>
      <c r="O1349" s="158">
        <f t="shared" si="143"/>
        <v>1.6846889952153188</v>
      </c>
      <c r="P1349" s="158">
        <f t="shared" si="143"/>
        <v>2.0556338028169097</v>
      </c>
      <c r="Q1349" s="158">
        <f t="shared" si="143"/>
        <v>4.1108695652173868</v>
      </c>
      <c r="R1349" s="158" t="e">
        <f t="shared" si="143"/>
        <v>#DIV/0!</v>
      </c>
      <c r="S1349" s="158" t="e">
        <f t="shared" si="143"/>
        <v>#DIV/0!</v>
      </c>
      <c r="T1349" s="159">
        <f t="shared" si="139"/>
        <v>7.8511923632496154</v>
      </c>
      <c r="V1349" s="159">
        <f t="shared" si="140"/>
        <v>2.7294437265336509</v>
      </c>
      <c r="W1349" s="159">
        <f t="shared" si="141"/>
        <v>7.8511923632496154</v>
      </c>
    </row>
    <row r="1350" spans="1:23" x14ac:dyDescent="0.25">
      <c r="A1350" s="154">
        <v>40379</v>
      </c>
      <c r="B1350" s="155">
        <v>2741.5</v>
      </c>
      <c r="C1350" s="156">
        <v>10.050000000000001</v>
      </c>
      <c r="D1350" s="155">
        <v>4.29</v>
      </c>
      <c r="E1350" s="155">
        <v>19.59</v>
      </c>
      <c r="F1350" s="160"/>
      <c r="G1350" s="160"/>
      <c r="H1350" s="157">
        <f t="shared" si="142"/>
        <v>2.2005837903126713E-2</v>
      </c>
      <c r="I1350" s="157">
        <f t="shared" si="142"/>
        <v>-9.9403578528822756E-4</v>
      </c>
      <c r="J1350" s="157">
        <f t="shared" si="142"/>
        <v>2.877697841726623E-2</v>
      </c>
      <c r="K1350" s="157">
        <f t="shared" si="142"/>
        <v>3.5959809624537264E-2</v>
      </c>
      <c r="L1350" s="157" t="e">
        <f t="shared" si="142"/>
        <v>#DIV/0!</v>
      </c>
      <c r="M1350" s="157" t="e">
        <f t="shared" si="142"/>
        <v>#DIV/0!</v>
      </c>
      <c r="N1350" s="158">
        <f t="shared" si="143"/>
        <v>2.7895074227454564</v>
      </c>
      <c r="O1350" s="158">
        <f t="shared" si="143"/>
        <v>1.6830143540669935</v>
      </c>
      <c r="P1350" s="158">
        <f t="shared" si="143"/>
        <v>2.1147887323943748</v>
      </c>
      <c r="Q1350" s="158">
        <f t="shared" si="143"/>
        <v>4.2586956521739081</v>
      </c>
      <c r="R1350" s="158" t="e">
        <f t="shared" si="143"/>
        <v>#DIV/0!</v>
      </c>
      <c r="S1350" s="158" t="e">
        <f t="shared" si="143"/>
        <v>#DIV/0!</v>
      </c>
      <c r="T1350" s="159">
        <f t="shared" ref="T1350:T1413" si="144">SUM(O1350:Q1350)</f>
        <v>8.0564987386352769</v>
      </c>
      <c r="V1350" s="159">
        <f t="shared" ref="V1350:V1413" si="145">N1350</f>
        <v>2.7895074227454564</v>
      </c>
      <c r="W1350" s="159">
        <f t="shared" ref="W1350:W1413" si="146">T1350</f>
        <v>8.0564987386352769</v>
      </c>
    </row>
    <row r="1351" spans="1:23" x14ac:dyDescent="0.25">
      <c r="A1351" s="154">
        <v>40380</v>
      </c>
      <c r="B1351" s="155">
        <v>2747.34</v>
      </c>
      <c r="C1351" s="156">
        <v>10.02</v>
      </c>
      <c r="D1351" s="155">
        <v>4.32</v>
      </c>
      <c r="E1351" s="155">
        <v>20.010000000000002</v>
      </c>
      <c r="F1351" s="160"/>
      <c r="G1351" s="160"/>
      <c r="H1351" s="157">
        <f t="shared" si="142"/>
        <v>2.1302206821083303E-3</v>
      </c>
      <c r="I1351" s="157">
        <f t="shared" si="142"/>
        <v>-2.9850746268658135E-3</v>
      </c>
      <c r="J1351" s="157">
        <f t="shared" si="142"/>
        <v>6.9930069930070893E-3</v>
      </c>
      <c r="K1351" s="157">
        <f t="shared" si="142"/>
        <v>2.14395099540583E-2</v>
      </c>
      <c r="L1351" s="157" t="e">
        <f t="shared" si="142"/>
        <v>#DIV/0!</v>
      </c>
      <c r="M1351" s="157" t="e">
        <f t="shared" si="142"/>
        <v>#DIV/0!</v>
      </c>
      <c r="N1351" s="158">
        <f t="shared" si="143"/>
        <v>2.7954496891502836</v>
      </c>
      <c r="O1351" s="158">
        <f t="shared" si="143"/>
        <v>1.6779904306220172</v>
      </c>
      <c r="P1351" s="158">
        <f t="shared" si="143"/>
        <v>2.1295774647887411</v>
      </c>
      <c r="Q1351" s="158">
        <f t="shared" si="143"/>
        <v>4.3499999999999952</v>
      </c>
      <c r="R1351" s="158" t="e">
        <f t="shared" si="143"/>
        <v>#DIV/0!</v>
      </c>
      <c r="S1351" s="158" t="e">
        <f t="shared" si="143"/>
        <v>#DIV/0!</v>
      </c>
      <c r="T1351" s="159">
        <f t="shared" si="144"/>
        <v>8.1575678954107538</v>
      </c>
      <c r="V1351" s="159">
        <f t="shared" si="145"/>
        <v>2.7954496891502836</v>
      </c>
      <c r="W1351" s="159">
        <f t="shared" si="146"/>
        <v>8.1575678954107538</v>
      </c>
    </row>
    <row r="1352" spans="1:23" x14ac:dyDescent="0.25">
      <c r="A1352" s="154">
        <v>40381</v>
      </c>
      <c r="B1352" s="155">
        <v>2781.29</v>
      </c>
      <c r="C1352" s="156">
        <v>10.15</v>
      </c>
      <c r="D1352" s="155">
        <v>4.45</v>
      </c>
      <c r="E1352" s="155">
        <v>19.93</v>
      </c>
      <c r="F1352" s="160"/>
      <c r="G1352" s="160"/>
      <c r="H1352" s="157">
        <f t="shared" si="142"/>
        <v>1.235740752873693E-2</v>
      </c>
      <c r="I1352" s="157">
        <f t="shared" si="142"/>
        <v>1.2974051896207595E-2</v>
      </c>
      <c r="J1352" s="157">
        <f t="shared" si="142"/>
        <v>3.009259259259256E-2</v>
      </c>
      <c r="K1352" s="157">
        <f t="shared" si="142"/>
        <v>-3.9980009995003174E-3</v>
      </c>
      <c r="L1352" s="157" t="e">
        <f t="shared" si="142"/>
        <v>#DIV/0!</v>
      </c>
      <c r="M1352" s="157" t="e">
        <f t="shared" si="142"/>
        <v>#DIV/0!</v>
      </c>
      <c r="N1352" s="158">
        <f t="shared" si="143"/>
        <v>2.8299942001851948</v>
      </c>
      <c r="O1352" s="158">
        <f t="shared" si="143"/>
        <v>1.6997607655502471</v>
      </c>
      <c r="P1352" s="158">
        <f t="shared" si="143"/>
        <v>2.1936619718309949</v>
      </c>
      <c r="Q1352" s="158">
        <f t="shared" si="143"/>
        <v>4.3326086956521692</v>
      </c>
      <c r="R1352" s="158" t="e">
        <f t="shared" si="143"/>
        <v>#DIV/0!</v>
      </c>
      <c r="S1352" s="158" t="e">
        <f t="shared" si="143"/>
        <v>#DIV/0!</v>
      </c>
      <c r="T1352" s="159">
        <f t="shared" si="144"/>
        <v>8.2260314330334108</v>
      </c>
      <c r="V1352" s="159">
        <f t="shared" si="145"/>
        <v>2.8299942001851948</v>
      </c>
      <c r="W1352" s="159">
        <f t="shared" si="146"/>
        <v>8.2260314330334108</v>
      </c>
    </row>
    <row r="1353" spans="1:23" x14ac:dyDescent="0.25">
      <c r="A1353" s="154">
        <v>40382</v>
      </c>
      <c r="B1353" s="155">
        <v>2793.08</v>
      </c>
      <c r="C1353" s="156">
        <v>10.24</v>
      </c>
      <c r="D1353" s="155">
        <v>4.58</v>
      </c>
      <c r="E1353" s="155">
        <v>19.989999999999998</v>
      </c>
      <c r="F1353" s="160"/>
      <c r="G1353" s="160"/>
      <c r="H1353" s="157">
        <f t="shared" si="142"/>
        <v>4.2390401576246628E-3</v>
      </c>
      <c r="I1353" s="157">
        <f t="shared" si="142"/>
        <v>8.8669950738915482E-3</v>
      </c>
      <c r="J1353" s="157">
        <f t="shared" si="142"/>
        <v>2.9213483146067309E-2</v>
      </c>
      <c r="K1353" s="157">
        <f t="shared" si="142"/>
        <v>3.0105368790767084E-3</v>
      </c>
      <c r="L1353" s="157" t="e">
        <f t="shared" si="142"/>
        <v>#DIV/0!</v>
      </c>
      <c r="M1353" s="157" t="e">
        <f t="shared" si="142"/>
        <v>#DIV/0!</v>
      </c>
      <c r="N1353" s="158">
        <f t="shared" si="143"/>
        <v>2.8419906592456248</v>
      </c>
      <c r="O1353" s="158">
        <f t="shared" si="143"/>
        <v>1.7148325358851753</v>
      </c>
      <c r="P1353" s="158">
        <f t="shared" si="143"/>
        <v>2.2577464788732486</v>
      </c>
      <c r="Q1353" s="158">
        <f t="shared" si="143"/>
        <v>4.3456521739130389</v>
      </c>
      <c r="R1353" s="158" t="e">
        <f t="shared" si="143"/>
        <v>#DIV/0!</v>
      </c>
      <c r="S1353" s="158" t="e">
        <f t="shared" si="143"/>
        <v>#DIV/0!</v>
      </c>
      <c r="T1353" s="159">
        <f t="shared" si="144"/>
        <v>8.3182311886714633</v>
      </c>
      <c r="V1353" s="159">
        <f t="shared" si="145"/>
        <v>2.8419906592456248</v>
      </c>
      <c r="W1353" s="159">
        <f t="shared" si="146"/>
        <v>8.3182311886714633</v>
      </c>
    </row>
    <row r="1354" spans="1:23" x14ac:dyDescent="0.25">
      <c r="A1354" s="154">
        <v>40385</v>
      </c>
      <c r="B1354" s="155">
        <v>2811.06</v>
      </c>
      <c r="C1354" s="156">
        <v>10.24</v>
      </c>
      <c r="D1354" s="155">
        <v>4.54</v>
      </c>
      <c r="E1354" s="155">
        <v>21.02</v>
      </c>
      <c r="F1354" s="160"/>
      <c r="G1354" s="160"/>
      <c r="H1354" s="157">
        <f t="shared" si="142"/>
        <v>6.4373379924671514E-3</v>
      </c>
      <c r="I1354" s="157">
        <f t="shared" si="142"/>
        <v>0</v>
      </c>
      <c r="J1354" s="157">
        <f t="shared" si="142"/>
        <v>-8.733624454148492E-3</v>
      </c>
      <c r="K1354" s="157">
        <f t="shared" si="142"/>
        <v>5.1525762881440729E-2</v>
      </c>
      <c r="L1354" s="157" t="e">
        <f t="shared" si="142"/>
        <v>#DIV/0!</v>
      </c>
      <c r="M1354" s="157" t="e">
        <f t="shared" si="142"/>
        <v>#DIV/0!</v>
      </c>
      <c r="N1354" s="158">
        <f t="shared" si="143"/>
        <v>2.8602855136906236</v>
      </c>
      <c r="O1354" s="158">
        <f t="shared" si="143"/>
        <v>1.7148325358851753</v>
      </c>
      <c r="P1354" s="158">
        <f t="shared" si="143"/>
        <v>2.2380281690140937</v>
      </c>
      <c r="Q1354" s="158">
        <f t="shared" si="143"/>
        <v>4.5695652173912995</v>
      </c>
      <c r="R1354" s="158" t="e">
        <f t="shared" si="143"/>
        <v>#DIV/0!</v>
      </c>
      <c r="S1354" s="158" t="e">
        <f t="shared" si="143"/>
        <v>#DIV/0!</v>
      </c>
      <c r="T1354" s="159">
        <f t="shared" si="144"/>
        <v>8.5224259222905694</v>
      </c>
      <c r="V1354" s="159">
        <f t="shared" si="145"/>
        <v>2.8602855136906236</v>
      </c>
      <c r="W1354" s="159">
        <f t="shared" si="146"/>
        <v>8.5224259222905694</v>
      </c>
    </row>
    <row r="1355" spans="1:23" x14ac:dyDescent="0.25">
      <c r="A1355" s="154">
        <v>40386</v>
      </c>
      <c r="B1355" s="155">
        <v>2795.72</v>
      </c>
      <c r="C1355" s="156">
        <v>10.130000000000001</v>
      </c>
      <c r="D1355" s="155">
        <v>4.6399999999999997</v>
      </c>
      <c r="E1355" s="155">
        <v>21.29</v>
      </c>
      <c r="F1355" s="160"/>
      <c r="G1355" s="160"/>
      <c r="H1355" s="157">
        <f t="shared" si="142"/>
        <v>-5.4570162145241019E-3</v>
      </c>
      <c r="I1355" s="157">
        <f t="shared" si="142"/>
        <v>-1.0742187499999889E-2</v>
      </c>
      <c r="J1355" s="157">
        <f t="shared" si="142"/>
        <v>2.2026431718061623E-2</v>
      </c>
      <c r="K1355" s="157">
        <f t="shared" si="142"/>
        <v>1.2844909609895261E-2</v>
      </c>
      <c r="L1355" s="157" t="e">
        <f t="shared" si="142"/>
        <v>#DIV/0!</v>
      </c>
      <c r="M1355" s="157" t="e">
        <f t="shared" si="142"/>
        <v>#DIV/0!</v>
      </c>
      <c r="N1355" s="158">
        <f t="shared" si="143"/>
        <v>2.8446768892642456</v>
      </c>
      <c r="O1355" s="158">
        <f t="shared" si="143"/>
        <v>1.6964114832535964</v>
      </c>
      <c r="P1355" s="158">
        <f t="shared" si="143"/>
        <v>2.2873239436619812</v>
      </c>
      <c r="Q1355" s="158">
        <f t="shared" si="143"/>
        <v>4.6282608695652119</v>
      </c>
      <c r="R1355" s="158" t="e">
        <f t="shared" si="143"/>
        <v>#DIV/0!</v>
      </c>
      <c r="S1355" s="158" t="e">
        <f t="shared" si="143"/>
        <v>#DIV/0!</v>
      </c>
      <c r="T1355" s="159">
        <f t="shared" si="144"/>
        <v>8.6119962964807897</v>
      </c>
      <c r="V1355" s="159">
        <f t="shared" si="145"/>
        <v>2.8446768892642456</v>
      </c>
      <c r="W1355" s="159">
        <f t="shared" si="146"/>
        <v>8.6119962964807897</v>
      </c>
    </row>
    <row r="1356" spans="1:23" x14ac:dyDescent="0.25">
      <c r="A1356" s="154">
        <v>40387</v>
      </c>
      <c r="B1356" s="155">
        <v>2863.72</v>
      </c>
      <c r="C1356" s="156">
        <v>10.39</v>
      </c>
      <c r="D1356" s="155">
        <v>4.71</v>
      </c>
      <c r="E1356" s="155">
        <v>21.36</v>
      </c>
      <c r="F1356" s="160"/>
      <c r="G1356" s="160"/>
      <c r="H1356" s="157">
        <f t="shared" si="142"/>
        <v>2.4322893565879244E-2</v>
      </c>
      <c r="I1356" s="157">
        <f t="shared" si="142"/>
        <v>2.5666337611056189E-2</v>
      </c>
      <c r="J1356" s="157">
        <f t="shared" si="142"/>
        <v>1.5086206896551824E-2</v>
      </c>
      <c r="K1356" s="157">
        <f t="shared" si="142"/>
        <v>3.2879286049789513E-3</v>
      </c>
      <c r="L1356" s="157" t="e">
        <f t="shared" si="142"/>
        <v>#DIV/0!</v>
      </c>
      <c r="M1356" s="157" t="e">
        <f t="shared" si="142"/>
        <v>#DIV/0!</v>
      </c>
      <c r="N1356" s="158">
        <f t="shared" si="143"/>
        <v>2.9138676624711364</v>
      </c>
      <c r="O1356" s="158">
        <f t="shared" si="143"/>
        <v>1.7399521531100557</v>
      </c>
      <c r="P1356" s="158">
        <f t="shared" si="143"/>
        <v>2.3218309859155029</v>
      </c>
      <c r="Q1356" s="158">
        <f t="shared" si="143"/>
        <v>4.6434782608695597</v>
      </c>
      <c r="R1356" s="158" t="e">
        <f t="shared" si="143"/>
        <v>#DIV/0!</v>
      </c>
      <c r="S1356" s="158" t="e">
        <f t="shared" si="143"/>
        <v>#DIV/0!</v>
      </c>
      <c r="T1356" s="159">
        <f t="shared" si="144"/>
        <v>8.705261399895118</v>
      </c>
      <c r="V1356" s="159">
        <f t="shared" si="145"/>
        <v>2.9138676624711364</v>
      </c>
      <c r="W1356" s="159">
        <f t="shared" si="146"/>
        <v>8.705261399895118</v>
      </c>
    </row>
    <row r="1357" spans="1:23" x14ac:dyDescent="0.25">
      <c r="A1357" s="154">
        <v>40388</v>
      </c>
      <c r="B1357" s="155">
        <v>2877.98</v>
      </c>
      <c r="C1357" s="156">
        <v>10.44</v>
      </c>
      <c r="D1357" s="155">
        <v>4.71</v>
      </c>
      <c r="E1357" s="155">
        <v>21.05</v>
      </c>
      <c r="F1357" s="160"/>
      <c r="G1357" s="160"/>
      <c r="H1357" s="157">
        <f t="shared" si="142"/>
        <v>4.9795371055829651E-3</v>
      </c>
      <c r="I1357" s="157">
        <f t="shared" si="142"/>
        <v>4.8123195380171957E-3</v>
      </c>
      <c r="J1357" s="157">
        <f t="shared" si="142"/>
        <v>0</v>
      </c>
      <c r="K1357" s="157">
        <f t="shared" si="142"/>
        <v>-1.4513108614232162E-2</v>
      </c>
      <c r="L1357" s="157" t="e">
        <f t="shared" si="142"/>
        <v>#DIV/0!</v>
      </c>
      <c r="M1357" s="157" t="e">
        <f t="shared" si="142"/>
        <v>#DIV/0!</v>
      </c>
      <c r="N1357" s="158">
        <f t="shared" si="143"/>
        <v>2.9283773746171695</v>
      </c>
      <c r="O1357" s="158">
        <f t="shared" si="143"/>
        <v>1.7483253588516823</v>
      </c>
      <c r="P1357" s="158">
        <f t="shared" si="143"/>
        <v>2.3218309859155029</v>
      </c>
      <c r="Q1357" s="158">
        <f t="shared" si="143"/>
        <v>4.5760869565217339</v>
      </c>
      <c r="R1357" s="158" t="e">
        <f t="shared" si="143"/>
        <v>#DIV/0!</v>
      </c>
      <c r="S1357" s="158" t="e">
        <f t="shared" si="143"/>
        <v>#DIV/0!</v>
      </c>
      <c r="T1357" s="159">
        <f t="shared" si="144"/>
        <v>8.6462433012889193</v>
      </c>
      <c r="V1357" s="159">
        <f t="shared" si="145"/>
        <v>2.9283773746171695</v>
      </c>
      <c r="W1357" s="159">
        <f t="shared" si="146"/>
        <v>8.6462433012889193</v>
      </c>
    </row>
    <row r="1358" spans="1:23" x14ac:dyDescent="0.25">
      <c r="A1358" s="154">
        <v>40389</v>
      </c>
      <c r="B1358" s="155">
        <v>2868.85</v>
      </c>
      <c r="C1358" s="156">
        <v>10.42</v>
      </c>
      <c r="D1358" s="155">
        <v>4.62</v>
      </c>
      <c r="E1358" s="155">
        <v>20.75</v>
      </c>
      <c r="F1358" s="160"/>
      <c r="G1358" s="160"/>
      <c r="H1358" s="157">
        <f t="shared" si="142"/>
        <v>-3.1723639497147627E-3</v>
      </c>
      <c r="I1358" s="157">
        <f t="shared" si="142"/>
        <v>-1.9157088122604415E-3</v>
      </c>
      <c r="J1358" s="157">
        <f t="shared" si="142"/>
        <v>-1.9108280254777066E-2</v>
      </c>
      <c r="K1358" s="157">
        <f t="shared" si="142"/>
        <v>-1.4251781472684133E-2</v>
      </c>
      <c r="L1358" s="157" t="e">
        <f t="shared" si="142"/>
        <v>#DIV/0!</v>
      </c>
      <c r="M1358" s="157" t="e">
        <f t="shared" si="142"/>
        <v>#DIV/0!</v>
      </c>
      <c r="N1358" s="158">
        <f t="shared" si="143"/>
        <v>2.9190874958027737</v>
      </c>
      <c r="O1358" s="158">
        <f t="shared" si="143"/>
        <v>1.7449760765550317</v>
      </c>
      <c r="P1358" s="158">
        <f t="shared" si="143"/>
        <v>2.277464788732404</v>
      </c>
      <c r="Q1358" s="158">
        <f t="shared" si="143"/>
        <v>4.5108695652173862</v>
      </c>
      <c r="R1358" s="158" t="e">
        <f t="shared" si="143"/>
        <v>#DIV/0!</v>
      </c>
      <c r="S1358" s="158" t="e">
        <f t="shared" si="143"/>
        <v>#DIV/0!</v>
      </c>
      <c r="T1358" s="159">
        <f t="shared" si="144"/>
        <v>8.5333104305048231</v>
      </c>
      <c r="V1358" s="159">
        <f t="shared" si="145"/>
        <v>2.9190874958027737</v>
      </c>
      <c r="W1358" s="159">
        <f t="shared" si="146"/>
        <v>8.5333104305048231</v>
      </c>
    </row>
    <row r="1359" spans="1:23" x14ac:dyDescent="0.25">
      <c r="A1359" s="154">
        <v>40392</v>
      </c>
      <c r="B1359" s="155">
        <v>2917.28</v>
      </c>
      <c r="C1359" s="156">
        <v>10.62</v>
      </c>
      <c r="D1359" s="155">
        <v>4.72</v>
      </c>
      <c r="E1359" s="155">
        <v>21.02</v>
      </c>
      <c r="F1359" s="160"/>
      <c r="G1359" s="160"/>
      <c r="H1359" s="157">
        <f t="shared" si="142"/>
        <v>1.6881328755424807E-2</v>
      </c>
      <c r="I1359" s="157">
        <f t="shared" si="142"/>
        <v>1.9193857965450922E-2</v>
      </c>
      <c r="J1359" s="157">
        <f t="shared" si="142"/>
        <v>2.1645021645021467E-2</v>
      </c>
      <c r="K1359" s="157">
        <f t="shared" si="142"/>
        <v>1.3012048192771131E-2</v>
      </c>
      <c r="L1359" s="157" t="e">
        <f t="shared" si="142"/>
        <v>#DIV/0!</v>
      </c>
      <c r="M1359" s="157" t="e">
        <f t="shared" si="142"/>
        <v>#DIV/0!</v>
      </c>
      <c r="N1359" s="158">
        <f t="shared" si="143"/>
        <v>2.9683655714852701</v>
      </c>
      <c r="O1359" s="158">
        <f t="shared" si="143"/>
        <v>1.7784688995215387</v>
      </c>
      <c r="P1359" s="158">
        <f t="shared" si="143"/>
        <v>2.326760563380291</v>
      </c>
      <c r="Q1359" s="158">
        <f t="shared" si="143"/>
        <v>4.5695652173912995</v>
      </c>
      <c r="R1359" s="158" t="e">
        <f t="shared" si="143"/>
        <v>#DIV/0!</v>
      </c>
      <c r="S1359" s="158" t="e">
        <f t="shared" si="143"/>
        <v>#DIV/0!</v>
      </c>
      <c r="T1359" s="159">
        <f t="shared" si="144"/>
        <v>8.6747946802931288</v>
      </c>
      <c r="V1359" s="159">
        <f t="shared" si="145"/>
        <v>2.9683655714852701</v>
      </c>
      <c r="W1359" s="159">
        <f t="shared" si="146"/>
        <v>8.6747946802931288</v>
      </c>
    </row>
    <row r="1360" spans="1:23" x14ac:dyDescent="0.25">
      <c r="A1360" s="154">
        <v>40393</v>
      </c>
      <c r="B1360" s="155">
        <v>2865.97</v>
      </c>
      <c r="C1360" s="156">
        <v>10.33</v>
      </c>
      <c r="D1360" s="155">
        <v>4.59</v>
      </c>
      <c r="E1360" s="155">
        <v>20.84</v>
      </c>
      <c r="F1360" s="160"/>
      <c r="G1360" s="160"/>
      <c r="H1360" s="157">
        <f t="shared" si="142"/>
        <v>-1.7588301431470499E-2</v>
      </c>
      <c r="I1360" s="157">
        <f t="shared" si="142"/>
        <v>-2.7306967984934039E-2</v>
      </c>
      <c r="J1360" s="157">
        <f t="shared" si="142"/>
        <v>-2.7542372881355859E-2</v>
      </c>
      <c r="K1360" s="157">
        <f t="shared" si="142"/>
        <v>-8.5632730732635443E-3</v>
      </c>
      <c r="L1360" s="157" t="e">
        <f t="shared" si="142"/>
        <v>#DIV/0!</v>
      </c>
      <c r="M1360" s="157" t="e">
        <f t="shared" si="142"/>
        <v>#DIV/0!</v>
      </c>
      <c r="N1360" s="158">
        <f t="shared" si="143"/>
        <v>2.9161570630551878</v>
      </c>
      <c r="O1360" s="158">
        <f t="shared" si="143"/>
        <v>1.7299043062201032</v>
      </c>
      <c r="P1360" s="158">
        <f t="shared" si="143"/>
        <v>2.2626760563380373</v>
      </c>
      <c r="Q1360" s="158">
        <f t="shared" si="143"/>
        <v>4.5304347826086913</v>
      </c>
      <c r="R1360" s="158" t="e">
        <f t="shared" si="143"/>
        <v>#DIV/0!</v>
      </c>
      <c r="S1360" s="158" t="e">
        <f t="shared" si="143"/>
        <v>#DIV/0!</v>
      </c>
      <c r="T1360" s="159">
        <f t="shared" si="144"/>
        <v>8.5230151451668306</v>
      </c>
      <c r="V1360" s="159">
        <f t="shared" si="145"/>
        <v>2.9161570630551878</v>
      </c>
      <c r="W1360" s="159">
        <f t="shared" si="146"/>
        <v>8.5230151451668306</v>
      </c>
    </row>
    <row r="1361" spans="1:23" x14ac:dyDescent="0.25">
      <c r="A1361" s="154">
        <v>40394</v>
      </c>
      <c r="B1361" s="155">
        <v>2876.43</v>
      </c>
      <c r="C1361" s="156">
        <v>10.28</v>
      </c>
      <c r="D1361" s="155">
        <v>4.57</v>
      </c>
      <c r="E1361" s="155">
        <v>20.78</v>
      </c>
      <c r="F1361" s="160"/>
      <c r="G1361" s="160"/>
      <c r="H1361" s="157">
        <f t="shared" si="142"/>
        <v>3.6497241771547007E-3</v>
      </c>
      <c r="I1361" s="157">
        <f t="shared" si="142"/>
        <v>-4.8402710551791461E-3</v>
      </c>
      <c r="J1361" s="157">
        <f t="shared" si="142"/>
        <v>-4.3572984749454813E-3</v>
      </c>
      <c r="K1361" s="157">
        <f t="shared" si="142"/>
        <v>-2.8790786948176272E-3</v>
      </c>
      <c r="L1361" s="157" t="e">
        <f t="shared" si="142"/>
        <v>#DIV/0!</v>
      </c>
      <c r="M1361" s="157" t="e">
        <f t="shared" si="142"/>
        <v>#DIV/0!</v>
      </c>
      <c r="N1361" s="158">
        <f t="shared" si="143"/>
        <v>2.9268002319926008</v>
      </c>
      <c r="O1361" s="158">
        <f t="shared" si="143"/>
        <v>1.7215311004784761</v>
      </c>
      <c r="P1361" s="158">
        <f t="shared" si="143"/>
        <v>2.25281690140846</v>
      </c>
      <c r="Q1361" s="158">
        <f t="shared" si="143"/>
        <v>4.5173913043478215</v>
      </c>
      <c r="R1361" s="158" t="e">
        <f t="shared" si="143"/>
        <v>#DIV/0!</v>
      </c>
      <c r="S1361" s="158" t="e">
        <f t="shared" si="143"/>
        <v>#DIV/0!</v>
      </c>
      <c r="T1361" s="159">
        <f t="shared" si="144"/>
        <v>8.4917393062347575</v>
      </c>
      <c r="V1361" s="159">
        <f t="shared" si="145"/>
        <v>2.9268002319926008</v>
      </c>
      <c r="W1361" s="159">
        <f t="shared" si="146"/>
        <v>8.4917393062347575</v>
      </c>
    </row>
    <row r="1362" spans="1:23" x14ac:dyDescent="0.25">
      <c r="A1362" s="154">
        <v>40395</v>
      </c>
      <c r="B1362" s="155">
        <v>2850.83</v>
      </c>
      <c r="C1362" s="156">
        <v>10.07</v>
      </c>
      <c r="D1362" s="155">
        <v>4.7699999999999996</v>
      </c>
      <c r="E1362" s="155">
        <v>21.05</v>
      </c>
      <c r="F1362" s="160"/>
      <c r="G1362" s="160"/>
      <c r="H1362" s="157">
        <f t="shared" si="142"/>
        <v>-8.899921082730966E-3</v>
      </c>
      <c r="I1362" s="157">
        <f t="shared" si="142"/>
        <v>-2.0428015564202262E-2</v>
      </c>
      <c r="J1362" s="157">
        <f t="shared" si="142"/>
        <v>4.3763676148796282E-2</v>
      </c>
      <c r="K1362" s="157">
        <f t="shared" si="142"/>
        <v>1.2993262752646784E-2</v>
      </c>
      <c r="L1362" s="157" t="e">
        <f t="shared" si="142"/>
        <v>#DIV/0!</v>
      </c>
      <c r="M1362" s="157" t="e">
        <f t="shared" si="142"/>
        <v>#DIV/0!</v>
      </c>
      <c r="N1362" s="158">
        <f t="shared" si="143"/>
        <v>2.9007519409029481</v>
      </c>
      <c r="O1362" s="158">
        <f t="shared" si="143"/>
        <v>1.6863636363636436</v>
      </c>
      <c r="P1362" s="158">
        <f t="shared" si="143"/>
        <v>2.3514084507042345</v>
      </c>
      <c r="Q1362" s="158">
        <f t="shared" si="143"/>
        <v>4.5760869565217348</v>
      </c>
      <c r="R1362" s="158" t="e">
        <f t="shared" si="143"/>
        <v>#DIV/0!</v>
      </c>
      <c r="S1362" s="158" t="e">
        <f t="shared" si="143"/>
        <v>#DIV/0!</v>
      </c>
      <c r="T1362" s="159">
        <f t="shared" si="144"/>
        <v>8.6138590435896134</v>
      </c>
      <c r="V1362" s="159">
        <f t="shared" si="145"/>
        <v>2.9007519409029481</v>
      </c>
      <c r="W1362" s="159">
        <f t="shared" si="146"/>
        <v>8.6138590435896134</v>
      </c>
    </row>
    <row r="1363" spans="1:23" x14ac:dyDescent="0.25">
      <c r="A1363" s="154">
        <v>40396</v>
      </c>
      <c r="B1363" s="155">
        <v>2897.66</v>
      </c>
      <c r="C1363" s="156">
        <v>10.18</v>
      </c>
      <c r="D1363" s="155">
        <v>4.8899999999999997</v>
      </c>
      <c r="E1363" s="155">
        <v>21.85</v>
      </c>
      <c r="F1363" s="160"/>
      <c r="G1363" s="160"/>
      <c r="H1363" s="157">
        <f t="shared" si="142"/>
        <v>1.6426795003560368E-2</v>
      </c>
      <c r="I1363" s="157">
        <f t="shared" si="142"/>
        <v>1.0923535253227312E-2</v>
      </c>
      <c r="J1363" s="157">
        <f t="shared" si="142"/>
        <v>2.515723270440251E-2</v>
      </c>
      <c r="K1363" s="157">
        <f t="shared" si="142"/>
        <v>3.8004750593824355E-2</v>
      </c>
      <c r="L1363" s="157" t="e">
        <f t="shared" si="142"/>
        <v>#DIV/0!</v>
      </c>
      <c r="M1363" s="157" t="e">
        <f t="shared" si="142"/>
        <v>#DIV/0!</v>
      </c>
      <c r="N1363" s="158">
        <f t="shared" si="143"/>
        <v>2.9484019983923409</v>
      </c>
      <c r="O1363" s="158">
        <f t="shared" si="143"/>
        <v>1.7047846889952225</v>
      </c>
      <c r="P1363" s="158">
        <f t="shared" si="143"/>
        <v>2.4105633802816997</v>
      </c>
      <c r="Q1363" s="158">
        <f t="shared" si="143"/>
        <v>4.7499999999999964</v>
      </c>
      <c r="R1363" s="158" t="e">
        <f t="shared" si="143"/>
        <v>#DIV/0!</v>
      </c>
      <c r="S1363" s="158" t="e">
        <f t="shared" si="143"/>
        <v>#DIV/0!</v>
      </c>
      <c r="T1363" s="159">
        <f t="shared" si="144"/>
        <v>8.8653480692769193</v>
      </c>
      <c r="V1363" s="159">
        <f t="shared" si="145"/>
        <v>2.9484019983923409</v>
      </c>
      <c r="W1363" s="159">
        <f t="shared" si="146"/>
        <v>8.8653480692769193</v>
      </c>
    </row>
    <row r="1364" spans="1:23" x14ac:dyDescent="0.25">
      <c r="A1364" s="154">
        <v>40399</v>
      </c>
      <c r="B1364" s="155">
        <v>2918.24</v>
      </c>
      <c r="C1364" s="156">
        <v>10.27</v>
      </c>
      <c r="D1364" s="155">
        <v>4.7300000000000004</v>
      </c>
      <c r="E1364" s="155">
        <v>21.61</v>
      </c>
      <c r="F1364" s="160"/>
      <c r="G1364" s="160"/>
      <c r="H1364" s="157">
        <f t="shared" si="142"/>
        <v>7.1022825314219773E-3</v>
      </c>
      <c r="I1364" s="157">
        <f t="shared" si="142"/>
        <v>8.8408644400785885E-3</v>
      </c>
      <c r="J1364" s="157">
        <f t="shared" si="142"/>
        <v>-3.2719836400817881E-2</v>
      </c>
      <c r="K1364" s="157">
        <f t="shared" si="142"/>
        <v>-1.0983981693363898E-2</v>
      </c>
      <c r="L1364" s="157" t="e">
        <f t="shared" si="142"/>
        <v>#DIV/0!</v>
      </c>
      <c r="M1364" s="157" t="e">
        <f t="shared" si="142"/>
        <v>#DIV/0!</v>
      </c>
      <c r="N1364" s="158">
        <f t="shared" si="143"/>
        <v>2.9693423824011322</v>
      </c>
      <c r="O1364" s="158">
        <f t="shared" si="143"/>
        <v>1.7198564593301509</v>
      </c>
      <c r="P1364" s="158">
        <f t="shared" si="143"/>
        <v>2.3316901408450801</v>
      </c>
      <c r="Q1364" s="158">
        <f t="shared" si="143"/>
        <v>4.6978260869565176</v>
      </c>
      <c r="R1364" s="158" t="e">
        <f t="shared" si="143"/>
        <v>#DIV/0!</v>
      </c>
      <c r="S1364" s="158" t="e">
        <f t="shared" si="143"/>
        <v>#DIV/0!</v>
      </c>
      <c r="T1364" s="159">
        <f t="shared" si="144"/>
        <v>8.7493726871317481</v>
      </c>
      <c r="V1364" s="159">
        <f t="shared" si="145"/>
        <v>2.9693423824011322</v>
      </c>
      <c r="W1364" s="159">
        <f t="shared" si="146"/>
        <v>8.7493726871317481</v>
      </c>
    </row>
    <row r="1365" spans="1:23" x14ac:dyDescent="0.25">
      <c r="A1365" s="154">
        <v>40400</v>
      </c>
      <c r="B1365" s="155">
        <v>2832.64</v>
      </c>
      <c r="C1365" s="156">
        <v>9.9499999999999993</v>
      </c>
      <c r="D1365" s="155">
        <v>4.59</v>
      </c>
      <c r="E1365" s="155">
        <v>21.36</v>
      </c>
      <c r="F1365" s="160"/>
      <c r="G1365" s="160"/>
      <c r="H1365" s="157">
        <f t="shared" si="142"/>
        <v>-2.9332748505948802E-2</v>
      </c>
      <c r="I1365" s="157">
        <f t="shared" si="142"/>
        <v>-3.1158714703018564E-2</v>
      </c>
      <c r="J1365" s="157">
        <f t="shared" si="142"/>
        <v>-2.9598308668076223E-2</v>
      </c>
      <c r="K1365" s="157">
        <f t="shared" si="142"/>
        <v>-1.1568718186025007E-2</v>
      </c>
      <c r="L1365" s="157" t="e">
        <f t="shared" si="142"/>
        <v>#DIV/0!</v>
      </c>
      <c r="M1365" s="157" t="e">
        <f t="shared" si="142"/>
        <v>#DIV/0!</v>
      </c>
      <c r="N1365" s="158">
        <f t="shared" si="143"/>
        <v>2.8822434090701048</v>
      </c>
      <c r="O1365" s="158">
        <f t="shared" si="143"/>
        <v>1.666267942583739</v>
      </c>
      <c r="P1365" s="158">
        <f t="shared" si="143"/>
        <v>2.2626760563380373</v>
      </c>
      <c r="Q1365" s="158">
        <f t="shared" si="143"/>
        <v>4.6434782608695606</v>
      </c>
      <c r="R1365" s="158" t="e">
        <f t="shared" si="143"/>
        <v>#DIV/0!</v>
      </c>
      <c r="S1365" s="158" t="e">
        <f t="shared" si="143"/>
        <v>#DIV/0!</v>
      </c>
      <c r="T1365" s="159">
        <f t="shared" si="144"/>
        <v>8.5724222597913364</v>
      </c>
      <c r="V1365" s="159">
        <f t="shared" si="145"/>
        <v>2.8822434090701048</v>
      </c>
      <c r="W1365" s="159">
        <f t="shared" si="146"/>
        <v>8.5724222597913364</v>
      </c>
    </row>
    <row r="1366" spans="1:23" x14ac:dyDescent="0.25">
      <c r="A1366" s="154">
        <v>40401</v>
      </c>
      <c r="B1366" s="155">
        <v>2850.21</v>
      </c>
      <c r="C1366" s="156">
        <v>9.9600000000000009</v>
      </c>
      <c r="D1366" s="155">
        <v>4.6399999999999997</v>
      </c>
      <c r="E1366" s="155">
        <v>21.43</v>
      </c>
      <c r="F1366" s="160"/>
      <c r="G1366" s="160"/>
      <c r="H1366" s="157">
        <f t="shared" si="142"/>
        <v>6.2026943063715478E-3</v>
      </c>
      <c r="I1366" s="157">
        <f t="shared" si="142"/>
        <v>1.0050251256283893E-3</v>
      </c>
      <c r="J1366" s="157">
        <f t="shared" si="142"/>
        <v>1.089324618736387E-2</v>
      </c>
      <c r="K1366" s="157">
        <f t="shared" si="142"/>
        <v>3.2771535580524702E-3</v>
      </c>
      <c r="L1366" s="157" t="e">
        <f t="shared" si="142"/>
        <v>#DIV/0!</v>
      </c>
      <c r="M1366" s="157" t="e">
        <f t="shared" si="142"/>
        <v>#DIV/0!</v>
      </c>
      <c r="N1366" s="158">
        <f t="shared" si="143"/>
        <v>2.9001210838531208</v>
      </c>
      <c r="O1366" s="158">
        <f t="shared" si="143"/>
        <v>1.6679425837320647</v>
      </c>
      <c r="P1366" s="158">
        <f t="shared" si="143"/>
        <v>2.2873239436619812</v>
      </c>
      <c r="Q1366" s="158">
        <f t="shared" si="143"/>
        <v>4.6586956521739085</v>
      </c>
      <c r="R1366" s="158" t="e">
        <f t="shared" si="143"/>
        <v>#DIV/0!</v>
      </c>
      <c r="S1366" s="158" t="e">
        <f t="shared" si="143"/>
        <v>#DIV/0!</v>
      </c>
      <c r="T1366" s="159">
        <f t="shared" si="144"/>
        <v>8.6139621795679542</v>
      </c>
      <c r="V1366" s="159">
        <f t="shared" si="145"/>
        <v>2.9001210838531208</v>
      </c>
      <c r="W1366" s="159">
        <f t="shared" si="146"/>
        <v>8.6139621795679542</v>
      </c>
    </row>
    <row r="1367" spans="1:23" x14ac:dyDescent="0.25">
      <c r="A1367" s="154">
        <v>40402</v>
      </c>
      <c r="B1367" s="155">
        <v>2816.39</v>
      </c>
      <c r="C1367" s="156">
        <v>9.74</v>
      </c>
      <c r="D1367" s="155">
        <v>4.59</v>
      </c>
      <c r="E1367" s="155">
        <v>21.03</v>
      </c>
      <c r="F1367" s="160"/>
      <c r="G1367" s="160"/>
      <c r="H1367" s="157">
        <f t="shared" si="142"/>
        <v>-1.1865792345125525E-2</v>
      </c>
      <c r="I1367" s="157">
        <f t="shared" si="142"/>
        <v>-2.2088353413654671E-2</v>
      </c>
      <c r="J1367" s="157">
        <f t="shared" si="142"/>
        <v>-1.0775862068965525E-2</v>
      </c>
      <c r="K1367" s="157">
        <f t="shared" si="142"/>
        <v>-1.8665422305179535E-2</v>
      </c>
      <c r="L1367" s="157" t="e">
        <f t="shared" si="142"/>
        <v>#DIV/0!</v>
      </c>
      <c r="M1367" s="157" t="e">
        <f t="shared" si="142"/>
        <v>#DIV/0!</v>
      </c>
      <c r="N1367" s="158">
        <f t="shared" si="143"/>
        <v>2.8657088492963991</v>
      </c>
      <c r="O1367" s="158">
        <f t="shared" si="143"/>
        <v>1.6311004784689065</v>
      </c>
      <c r="P1367" s="158">
        <f t="shared" si="143"/>
        <v>2.2626760563380373</v>
      </c>
      <c r="Q1367" s="158">
        <f t="shared" si="143"/>
        <v>4.5717391304347785</v>
      </c>
      <c r="R1367" s="158" t="e">
        <f t="shared" si="143"/>
        <v>#DIV/0!</v>
      </c>
      <c r="S1367" s="158" t="e">
        <f t="shared" si="143"/>
        <v>#DIV/0!</v>
      </c>
      <c r="T1367" s="159">
        <f t="shared" si="144"/>
        <v>8.4655156652417212</v>
      </c>
      <c r="V1367" s="159">
        <f t="shared" si="145"/>
        <v>2.8657088492963991</v>
      </c>
      <c r="W1367" s="159">
        <f t="shared" si="146"/>
        <v>8.4655156652417212</v>
      </c>
    </row>
    <row r="1368" spans="1:23" x14ac:dyDescent="0.25">
      <c r="A1368" s="154">
        <v>40403</v>
      </c>
      <c r="B1368" s="155">
        <v>2855.55</v>
      </c>
      <c r="C1368" s="156">
        <v>9.85</v>
      </c>
      <c r="D1368" s="155">
        <v>4.6399999999999997</v>
      </c>
      <c r="E1368" s="155">
        <v>20.88</v>
      </c>
      <c r="F1368" s="160"/>
      <c r="G1368" s="160"/>
      <c r="H1368" s="157">
        <f t="shared" si="142"/>
        <v>1.3904324330082263E-2</v>
      </c>
      <c r="I1368" s="157">
        <f t="shared" si="142"/>
        <v>1.1293634496919891E-2</v>
      </c>
      <c r="J1368" s="157">
        <f t="shared" si="142"/>
        <v>1.089324618736387E-2</v>
      </c>
      <c r="K1368" s="157">
        <f t="shared" si="142"/>
        <v>-7.132667617689159E-3</v>
      </c>
      <c r="L1368" s="157" t="e">
        <f t="shared" si="142"/>
        <v>#DIV/0!</v>
      </c>
      <c r="M1368" s="157" t="e">
        <f t="shared" si="142"/>
        <v>#DIV/0!</v>
      </c>
      <c r="N1368" s="158">
        <f t="shared" si="143"/>
        <v>2.9055545945726031</v>
      </c>
      <c r="O1368" s="158">
        <f t="shared" si="143"/>
        <v>1.6495215311004854</v>
      </c>
      <c r="P1368" s="158">
        <f t="shared" si="143"/>
        <v>2.2873239436619812</v>
      </c>
      <c r="Q1368" s="158">
        <f t="shared" si="143"/>
        <v>4.5391304347826038</v>
      </c>
      <c r="R1368" s="158" t="e">
        <f t="shared" si="143"/>
        <v>#DIV/0!</v>
      </c>
      <c r="S1368" s="158" t="e">
        <f t="shared" si="143"/>
        <v>#DIV/0!</v>
      </c>
      <c r="T1368" s="159">
        <f t="shared" si="144"/>
        <v>8.4759759095450704</v>
      </c>
      <c r="V1368" s="159">
        <f t="shared" si="145"/>
        <v>2.9055545945726031</v>
      </c>
      <c r="W1368" s="159">
        <f t="shared" si="146"/>
        <v>8.4759759095450704</v>
      </c>
    </row>
    <row r="1369" spans="1:23" x14ac:dyDescent="0.25">
      <c r="A1369" s="154">
        <v>40406</v>
      </c>
      <c r="B1369" s="155">
        <v>2922.08</v>
      </c>
      <c r="C1369" s="156">
        <v>10.039999999999999</v>
      </c>
      <c r="D1369" s="155">
        <v>4.8</v>
      </c>
      <c r="E1369" s="155">
        <v>22.09</v>
      </c>
      <c r="F1369" s="160"/>
      <c r="G1369" s="160"/>
      <c r="H1369" s="157">
        <f t="shared" si="142"/>
        <v>2.3298488907565806E-2</v>
      </c>
      <c r="I1369" s="157">
        <f t="shared" si="142"/>
        <v>1.9289340101522834E-2</v>
      </c>
      <c r="J1369" s="157">
        <f t="shared" si="142"/>
        <v>3.4482758620689724E-2</v>
      </c>
      <c r="K1369" s="157">
        <f t="shared" si="142"/>
        <v>5.7950191570881326E-2</v>
      </c>
      <c r="L1369" s="157" t="e">
        <f t="shared" si="142"/>
        <v>#DIV/0!</v>
      </c>
      <c r="M1369" s="157" t="e">
        <f t="shared" si="142"/>
        <v>#DIV/0!</v>
      </c>
      <c r="N1369" s="158">
        <f t="shared" si="143"/>
        <v>2.9732496260645798</v>
      </c>
      <c r="O1369" s="158">
        <f t="shared" si="143"/>
        <v>1.6813397129186674</v>
      </c>
      <c r="P1369" s="158">
        <f t="shared" si="143"/>
        <v>2.3661971830986013</v>
      </c>
      <c r="Q1369" s="158">
        <f t="shared" si="143"/>
        <v>4.8021739130434735</v>
      </c>
      <c r="R1369" s="158" t="e">
        <f t="shared" si="143"/>
        <v>#DIV/0!</v>
      </c>
      <c r="S1369" s="158" t="e">
        <f t="shared" si="143"/>
        <v>#DIV/0!</v>
      </c>
      <c r="T1369" s="159">
        <f t="shared" si="144"/>
        <v>8.8497108090607419</v>
      </c>
      <c r="V1369" s="159">
        <f t="shared" si="145"/>
        <v>2.9732496260645798</v>
      </c>
      <c r="W1369" s="159">
        <f t="shared" si="146"/>
        <v>8.8497108090607419</v>
      </c>
    </row>
    <row r="1370" spans="1:23" x14ac:dyDescent="0.25">
      <c r="A1370" s="154">
        <v>40407</v>
      </c>
      <c r="B1370" s="155">
        <v>2942.29</v>
      </c>
      <c r="C1370" s="156">
        <v>10.06</v>
      </c>
      <c r="D1370" s="155">
        <v>4.8899999999999997</v>
      </c>
      <c r="E1370" s="155">
        <v>21.74</v>
      </c>
      <c r="F1370" s="160"/>
      <c r="G1370" s="160"/>
      <c r="H1370" s="157">
        <f t="shared" si="142"/>
        <v>6.9163061928489977E-3</v>
      </c>
      <c r="I1370" s="157">
        <f t="shared" si="142"/>
        <v>1.9920318725101804E-3</v>
      </c>
      <c r="J1370" s="157">
        <f t="shared" si="142"/>
        <v>1.8750000000000044E-2</v>
      </c>
      <c r="K1370" s="157">
        <f t="shared" si="142"/>
        <v>-1.5844273426890099E-2</v>
      </c>
      <c r="L1370" s="157" t="e">
        <f t="shared" si="142"/>
        <v>#DIV/0!</v>
      </c>
      <c r="M1370" s="157" t="e">
        <f t="shared" si="142"/>
        <v>#DIV/0!</v>
      </c>
      <c r="N1370" s="158">
        <f t="shared" si="143"/>
        <v>2.9938135308662162</v>
      </c>
      <c r="O1370" s="158">
        <f t="shared" si="143"/>
        <v>1.6846889952153186</v>
      </c>
      <c r="P1370" s="158">
        <f t="shared" si="143"/>
        <v>2.4105633802817001</v>
      </c>
      <c r="Q1370" s="158">
        <f t="shared" si="143"/>
        <v>4.7260869565217343</v>
      </c>
      <c r="R1370" s="158" t="e">
        <f t="shared" si="143"/>
        <v>#DIV/0!</v>
      </c>
      <c r="S1370" s="158" t="e">
        <f t="shared" si="143"/>
        <v>#DIV/0!</v>
      </c>
      <c r="T1370" s="159">
        <f t="shared" si="144"/>
        <v>8.8213393320187521</v>
      </c>
      <c r="V1370" s="159">
        <f t="shared" si="145"/>
        <v>2.9938135308662162</v>
      </c>
      <c r="W1370" s="159">
        <f t="shared" si="146"/>
        <v>8.8213393320187521</v>
      </c>
    </row>
    <row r="1371" spans="1:23" x14ac:dyDescent="0.25">
      <c r="A1371" s="154">
        <v>40408</v>
      </c>
      <c r="B1371" s="155">
        <v>2937.36</v>
      </c>
      <c r="C1371" s="156">
        <v>9.9600000000000009</v>
      </c>
      <c r="D1371" s="155">
        <v>4.82</v>
      </c>
      <c r="E1371" s="155">
        <v>21.59</v>
      </c>
      <c r="F1371" s="160"/>
      <c r="G1371" s="160"/>
      <c r="H1371" s="157">
        <f t="shared" si="142"/>
        <v>-1.6755656308521383E-3</v>
      </c>
      <c r="I1371" s="157">
        <f t="shared" si="142"/>
        <v>-9.9403578528827197E-3</v>
      </c>
      <c r="J1371" s="157">
        <f t="shared" si="142"/>
        <v>-1.4314928425357754E-2</v>
      </c>
      <c r="K1371" s="157">
        <f t="shared" si="142"/>
        <v>-6.8997240110394431E-3</v>
      </c>
      <c r="L1371" s="157" t="e">
        <f t="shared" si="142"/>
        <v>#DIV/0!</v>
      </c>
      <c r="M1371" s="157" t="e">
        <f t="shared" si="142"/>
        <v>#DIV/0!</v>
      </c>
      <c r="N1371" s="158">
        <f t="shared" si="143"/>
        <v>2.9887971998087166</v>
      </c>
      <c r="O1371" s="158">
        <f t="shared" si="143"/>
        <v>1.6679425837320649</v>
      </c>
      <c r="P1371" s="158">
        <f t="shared" si="143"/>
        <v>2.3760563380281789</v>
      </c>
      <c r="Q1371" s="158">
        <f t="shared" si="143"/>
        <v>4.6934782608695613</v>
      </c>
      <c r="R1371" s="158" t="e">
        <f t="shared" si="143"/>
        <v>#DIV/0!</v>
      </c>
      <c r="S1371" s="158" t="e">
        <f t="shared" si="143"/>
        <v>#DIV/0!</v>
      </c>
      <c r="T1371" s="159">
        <f t="shared" si="144"/>
        <v>8.7374771826298048</v>
      </c>
      <c r="V1371" s="159">
        <f t="shared" si="145"/>
        <v>2.9887971998087166</v>
      </c>
      <c r="W1371" s="159">
        <f t="shared" si="146"/>
        <v>8.7374771826298048</v>
      </c>
    </row>
    <row r="1372" spans="1:23" x14ac:dyDescent="0.25">
      <c r="A1372" s="154">
        <v>40409</v>
      </c>
      <c r="B1372" s="155">
        <v>2955.4</v>
      </c>
      <c r="C1372" s="156">
        <v>10.19</v>
      </c>
      <c r="D1372" s="155">
        <v>4.8</v>
      </c>
      <c r="E1372" s="155">
        <v>22.68</v>
      </c>
      <c r="F1372" s="160"/>
      <c r="G1372" s="160"/>
      <c r="H1372" s="157">
        <f t="shared" si="142"/>
        <v>6.1415693003241678E-3</v>
      </c>
      <c r="I1372" s="157">
        <f t="shared" si="142"/>
        <v>2.309236947791149E-2</v>
      </c>
      <c r="J1372" s="157">
        <f t="shared" si="142"/>
        <v>-4.1493775933610921E-3</v>
      </c>
      <c r="K1372" s="157">
        <f t="shared" si="142"/>
        <v>5.0486336266790222E-2</v>
      </c>
      <c r="L1372" s="157" t="e">
        <f t="shared" si="142"/>
        <v>#DIV/0!</v>
      </c>
      <c r="M1372" s="157" t="e">
        <f t="shared" si="142"/>
        <v>#DIV/0!</v>
      </c>
      <c r="N1372" s="158">
        <f t="shared" si="143"/>
        <v>3.0071531049359566</v>
      </c>
      <c r="O1372" s="158">
        <f t="shared" si="143"/>
        <v>1.706459330143548</v>
      </c>
      <c r="P1372" s="158">
        <f t="shared" si="143"/>
        <v>2.3661971830986013</v>
      </c>
      <c r="Q1372" s="158">
        <f t="shared" si="143"/>
        <v>4.9304347826086916</v>
      </c>
      <c r="R1372" s="158" t="e">
        <f t="shared" si="143"/>
        <v>#DIV/0!</v>
      </c>
      <c r="S1372" s="158" t="e">
        <f t="shared" si="143"/>
        <v>#DIV/0!</v>
      </c>
      <c r="T1372" s="159">
        <f t="shared" si="144"/>
        <v>9.0030912958508402</v>
      </c>
      <c r="V1372" s="159">
        <f t="shared" si="145"/>
        <v>3.0071531049359566</v>
      </c>
      <c r="W1372" s="159">
        <f t="shared" si="146"/>
        <v>9.0030912958508402</v>
      </c>
    </row>
    <row r="1373" spans="1:23" x14ac:dyDescent="0.25">
      <c r="A1373" s="154">
        <v>40410</v>
      </c>
      <c r="B1373" s="155">
        <v>2898.33</v>
      </c>
      <c r="C1373" s="156">
        <v>10.119999999999999</v>
      </c>
      <c r="D1373" s="155">
        <v>4.71</v>
      </c>
      <c r="E1373" s="155">
        <v>22.4</v>
      </c>
      <c r="F1373" s="160"/>
      <c r="G1373" s="160"/>
      <c r="H1373" s="157">
        <f t="shared" si="142"/>
        <v>-1.9310414833863532E-2</v>
      </c>
      <c r="I1373" s="157">
        <f t="shared" si="142"/>
        <v>-6.8694798822375169E-3</v>
      </c>
      <c r="J1373" s="157">
        <f t="shared" si="142"/>
        <v>-1.8749999999999933E-2</v>
      </c>
      <c r="K1373" s="157">
        <f t="shared" si="142"/>
        <v>-1.2345679012345734E-2</v>
      </c>
      <c r="L1373" s="157" t="e">
        <f t="shared" si="142"/>
        <v>#DIV/0!</v>
      </c>
      <c r="M1373" s="157" t="e">
        <f t="shared" si="142"/>
        <v>#DIV/0!</v>
      </c>
      <c r="N1373" s="158">
        <f t="shared" si="143"/>
        <v>2.9490837310107025</v>
      </c>
      <c r="O1373" s="158">
        <f t="shared" si="143"/>
        <v>1.6947368421052704</v>
      </c>
      <c r="P1373" s="158">
        <f t="shared" si="143"/>
        <v>2.3218309859155029</v>
      </c>
      <c r="Q1373" s="158">
        <f t="shared" si="143"/>
        <v>4.8695652173913002</v>
      </c>
      <c r="R1373" s="158" t="e">
        <f t="shared" si="143"/>
        <v>#DIV/0!</v>
      </c>
      <c r="S1373" s="158" t="e">
        <f t="shared" si="143"/>
        <v>#DIV/0!</v>
      </c>
      <c r="T1373" s="159">
        <f t="shared" si="144"/>
        <v>8.8861330454120733</v>
      </c>
      <c r="V1373" s="159">
        <f t="shared" si="145"/>
        <v>2.9490837310107025</v>
      </c>
      <c r="W1373" s="159">
        <f t="shared" si="146"/>
        <v>8.8861330454120733</v>
      </c>
    </row>
    <row r="1374" spans="1:23" x14ac:dyDescent="0.25">
      <c r="A1374" s="154">
        <v>40413</v>
      </c>
      <c r="B1374" s="155">
        <v>2896.19</v>
      </c>
      <c r="C1374" s="156">
        <v>10.19</v>
      </c>
      <c r="D1374" s="155">
        <v>4.6500000000000004</v>
      </c>
      <c r="E1374" s="155">
        <v>22.58</v>
      </c>
      <c r="F1374" s="160"/>
      <c r="G1374" s="160"/>
      <c r="H1374" s="157">
        <f t="shared" si="142"/>
        <v>-7.3835622582651972E-4</v>
      </c>
      <c r="I1374" s="157">
        <f t="shared" si="142"/>
        <v>6.9169960474309011E-3</v>
      </c>
      <c r="J1374" s="157">
        <f t="shared" si="142"/>
        <v>-1.27388535031846E-2</v>
      </c>
      <c r="K1374" s="157">
        <f t="shared" si="142"/>
        <v>8.0357142857143682E-3</v>
      </c>
      <c r="L1374" s="157" t="e">
        <f t="shared" si="142"/>
        <v>#DIV/0!</v>
      </c>
      <c r="M1374" s="157" t="e">
        <f t="shared" si="142"/>
        <v>#DIV/0!</v>
      </c>
      <c r="N1374" s="158">
        <f t="shared" si="143"/>
        <v>2.9469062566774271</v>
      </c>
      <c r="O1374" s="158">
        <f t="shared" si="143"/>
        <v>1.706459330143548</v>
      </c>
      <c r="P1374" s="158">
        <f t="shared" si="143"/>
        <v>2.2922535211267707</v>
      </c>
      <c r="Q1374" s="158">
        <f t="shared" si="143"/>
        <v>4.9086956521739094</v>
      </c>
      <c r="R1374" s="158" t="e">
        <f t="shared" si="143"/>
        <v>#DIV/0!</v>
      </c>
      <c r="S1374" s="158" t="e">
        <f t="shared" si="143"/>
        <v>#DIV/0!</v>
      </c>
      <c r="T1374" s="159">
        <f t="shared" si="144"/>
        <v>8.907408503444227</v>
      </c>
      <c r="V1374" s="159">
        <f t="shared" si="145"/>
        <v>2.9469062566774271</v>
      </c>
      <c r="W1374" s="159">
        <f t="shared" si="146"/>
        <v>8.907408503444227</v>
      </c>
    </row>
    <row r="1375" spans="1:23" x14ac:dyDescent="0.25">
      <c r="A1375" s="154">
        <v>40414</v>
      </c>
      <c r="B1375" s="155">
        <v>2911.83</v>
      </c>
      <c r="C1375" s="156">
        <v>10.1</v>
      </c>
      <c r="D1375" s="155">
        <v>4.63</v>
      </c>
      <c r="E1375" s="155">
        <v>22.5</v>
      </c>
      <c r="F1375" s="160"/>
      <c r="G1375" s="160"/>
      <c r="H1375" s="157">
        <f t="shared" si="142"/>
        <v>5.400198191416905E-3</v>
      </c>
      <c r="I1375" s="157">
        <f t="shared" si="142"/>
        <v>-8.8321884200196488E-3</v>
      </c>
      <c r="J1375" s="157">
        <f t="shared" si="142"/>
        <v>-4.3010752688172893E-3</v>
      </c>
      <c r="K1375" s="157">
        <f t="shared" si="142"/>
        <v>-3.5429583702391021E-3</v>
      </c>
      <c r="L1375" s="157" t="e">
        <f t="shared" si="142"/>
        <v>#DIV/0!</v>
      </c>
      <c r="M1375" s="157" t="e">
        <f t="shared" si="142"/>
        <v>#DIV/0!</v>
      </c>
      <c r="N1375" s="158">
        <f t="shared" si="143"/>
        <v>2.9628201345150118</v>
      </c>
      <c r="O1375" s="158">
        <f t="shared" si="143"/>
        <v>1.6913875598086197</v>
      </c>
      <c r="P1375" s="158">
        <f t="shared" si="143"/>
        <v>2.282394366197193</v>
      </c>
      <c r="Q1375" s="158">
        <f t="shared" si="143"/>
        <v>4.8913043478260834</v>
      </c>
      <c r="R1375" s="158" t="e">
        <f t="shared" si="143"/>
        <v>#DIV/0!</v>
      </c>
      <c r="S1375" s="158" t="e">
        <f t="shared" si="143"/>
        <v>#DIV/0!</v>
      </c>
      <c r="T1375" s="159">
        <f t="shared" si="144"/>
        <v>8.8650862738318956</v>
      </c>
      <c r="V1375" s="159">
        <f t="shared" si="145"/>
        <v>2.9628201345150118</v>
      </c>
      <c r="W1375" s="159">
        <f t="shared" si="146"/>
        <v>8.8650862738318956</v>
      </c>
    </row>
    <row r="1376" spans="1:23" x14ac:dyDescent="0.25">
      <c r="A1376" s="154">
        <v>40415</v>
      </c>
      <c r="B1376" s="155">
        <v>2843.02</v>
      </c>
      <c r="C1376" s="156">
        <v>9.8000000000000007</v>
      </c>
      <c r="D1376" s="155">
        <v>4.7300000000000004</v>
      </c>
      <c r="E1376" s="155">
        <v>22.15</v>
      </c>
      <c r="F1376" s="160"/>
      <c r="G1376" s="160"/>
      <c r="H1376" s="157">
        <f t="shared" si="142"/>
        <v>-2.3631187260245268E-2</v>
      </c>
      <c r="I1376" s="157">
        <f t="shared" si="142"/>
        <v>-2.9702970297029618E-2</v>
      </c>
      <c r="J1376" s="157">
        <f t="shared" si="142"/>
        <v>2.1598272138229069E-2</v>
      </c>
      <c r="K1376" s="157">
        <f t="shared" si="142"/>
        <v>-1.5555555555555656E-2</v>
      </c>
      <c r="L1376" s="157" t="e">
        <f t="shared" si="142"/>
        <v>#DIV/0!</v>
      </c>
      <c r="M1376" s="157" t="e">
        <f t="shared" si="142"/>
        <v>#DIV/0!</v>
      </c>
      <c r="N1376" s="158">
        <f t="shared" si="143"/>
        <v>2.8928051770978627</v>
      </c>
      <c r="O1376" s="158">
        <f t="shared" si="143"/>
        <v>1.6411483253588588</v>
      </c>
      <c r="P1376" s="158">
        <f t="shared" si="143"/>
        <v>2.331690140845081</v>
      </c>
      <c r="Q1376" s="158">
        <f t="shared" si="143"/>
        <v>4.8152173913043441</v>
      </c>
      <c r="R1376" s="158" t="e">
        <f t="shared" si="143"/>
        <v>#DIV/0!</v>
      </c>
      <c r="S1376" s="158" t="e">
        <f t="shared" si="143"/>
        <v>#DIV/0!</v>
      </c>
      <c r="T1376" s="159">
        <f t="shared" si="144"/>
        <v>8.788055857508283</v>
      </c>
      <c r="V1376" s="159">
        <f t="shared" si="145"/>
        <v>2.8928051770978627</v>
      </c>
      <c r="W1376" s="159">
        <f t="shared" si="146"/>
        <v>8.788055857508283</v>
      </c>
    </row>
    <row r="1377" spans="1:23" x14ac:dyDescent="0.25">
      <c r="A1377" s="154">
        <v>40416</v>
      </c>
      <c r="B1377" s="155">
        <v>2850.09</v>
      </c>
      <c r="C1377" s="156">
        <v>9.75</v>
      </c>
      <c r="D1377" s="155">
        <v>4.59</v>
      </c>
      <c r="E1377" s="155">
        <v>21.88</v>
      </c>
      <c r="F1377" s="160"/>
      <c r="G1377" s="160"/>
      <c r="H1377" s="157">
        <f t="shared" si="142"/>
        <v>2.4867922139133469E-3</v>
      </c>
      <c r="I1377" s="157">
        <f t="shared" si="142"/>
        <v>-5.1020408163265918E-3</v>
      </c>
      <c r="J1377" s="157">
        <f t="shared" si="142"/>
        <v>-2.9598308668076223E-2</v>
      </c>
      <c r="K1377" s="157">
        <f t="shared" si="142"/>
        <v>-1.2189616252821667E-2</v>
      </c>
      <c r="L1377" s="157" t="e">
        <f t="shared" si="142"/>
        <v>#DIV/0!</v>
      </c>
      <c r="M1377" s="157" t="e">
        <f t="shared" si="142"/>
        <v>#DIV/0!</v>
      </c>
      <c r="N1377" s="158">
        <f t="shared" si="143"/>
        <v>2.8999989824886376</v>
      </c>
      <c r="O1377" s="158">
        <f t="shared" si="143"/>
        <v>1.6327751196172318</v>
      </c>
      <c r="P1377" s="158">
        <f t="shared" si="143"/>
        <v>2.2626760563380381</v>
      </c>
      <c r="Q1377" s="158">
        <f t="shared" si="143"/>
        <v>4.7565217391304309</v>
      </c>
      <c r="R1377" s="158" t="e">
        <f t="shared" si="143"/>
        <v>#DIV/0!</v>
      </c>
      <c r="S1377" s="158" t="e">
        <f t="shared" si="143"/>
        <v>#DIV/0!</v>
      </c>
      <c r="T1377" s="159">
        <f t="shared" si="144"/>
        <v>8.6519729150857003</v>
      </c>
      <c r="V1377" s="159">
        <f t="shared" si="145"/>
        <v>2.8999989824886376</v>
      </c>
      <c r="W1377" s="159">
        <f t="shared" si="146"/>
        <v>8.6519729150857003</v>
      </c>
    </row>
    <row r="1378" spans="1:23" x14ac:dyDescent="0.25">
      <c r="A1378" s="154">
        <v>40417</v>
      </c>
      <c r="B1378" s="155">
        <v>2858.57</v>
      </c>
      <c r="C1378" s="156">
        <v>9.76</v>
      </c>
      <c r="D1378" s="155">
        <v>4.68</v>
      </c>
      <c r="E1378" s="155">
        <v>21.74</v>
      </c>
      <c r="F1378" s="160"/>
      <c r="G1378" s="160"/>
      <c r="H1378" s="157">
        <f t="shared" si="142"/>
        <v>2.9753446382394522E-3</v>
      </c>
      <c r="I1378" s="157">
        <f t="shared" si="142"/>
        <v>1.0256410256410664E-3</v>
      </c>
      <c r="J1378" s="157">
        <f t="shared" si="142"/>
        <v>1.9607843137254832E-2</v>
      </c>
      <c r="K1378" s="157">
        <f t="shared" si="142"/>
        <v>-6.3985374771481363E-3</v>
      </c>
      <c r="L1378" s="157" t="e">
        <f t="shared" si="142"/>
        <v>#DIV/0!</v>
      </c>
      <c r="M1378" s="157" t="e">
        <f t="shared" si="142"/>
        <v>#DIV/0!</v>
      </c>
      <c r="N1378" s="158">
        <f t="shared" si="143"/>
        <v>2.9086274789120852</v>
      </c>
      <c r="O1378" s="158">
        <f t="shared" si="143"/>
        <v>1.6344497607655573</v>
      </c>
      <c r="P1378" s="158">
        <f t="shared" si="143"/>
        <v>2.3070422535211366</v>
      </c>
      <c r="Q1378" s="158">
        <f t="shared" si="143"/>
        <v>4.7260869565217352</v>
      </c>
      <c r="R1378" s="158" t="e">
        <f t="shared" si="143"/>
        <v>#DIV/0!</v>
      </c>
      <c r="S1378" s="158" t="e">
        <f t="shared" si="143"/>
        <v>#DIV/0!</v>
      </c>
      <c r="T1378" s="159">
        <f t="shared" si="144"/>
        <v>8.6675789708084281</v>
      </c>
      <c r="V1378" s="159">
        <f t="shared" si="145"/>
        <v>2.9086274789120852</v>
      </c>
      <c r="W1378" s="159">
        <f t="shared" si="146"/>
        <v>8.6675789708084281</v>
      </c>
    </row>
    <row r="1379" spans="1:23" x14ac:dyDescent="0.25">
      <c r="A1379" s="154">
        <v>40420</v>
      </c>
      <c r="B1379" s="155">
        <v>2915.01</v>
      </c>
      <c r="C1379" s="156">
        <v>9.8699999999999992</v>
      </c>
      <c r="D1379" s="155">
        <v>5.05</v>
      </c>
      <c r="E1379" s="155">
        <v>23.16</v>
      </c>
      <c r="F1379" s="160"/>
      <c r="G1379" s="160"/>
      <c r="H1379" s="157">
        <f t="shared" si="142"/>
        <v>1.9744137803167305E-2</v>
      </c>
      <c r="I1379" s="157">
        <f t="shared" si="142"/>
        <v>1.1270491803278659E-2</v>
      </c>
      <c r="J1379" s="157">
        <f t="shared" si="142"/>
        <v>7.9059829059829001E-2</v>
      </c>
      <c r="K1379" s="157">
        <f t="shared" si="142"/>
        <v>6.5317387304507868E-2</v>
      </c>
      <c r="L1379" s="157" t="e">
        <f t="shared" si="142"/>
        <v>#DIV/0!</v>
      </c>
      <c r="M1379" s="157" t="e">
        <f t="shared" si="142"/>
        <v>#DIV/0!</v>
      </c>
      <c r="N1379" s="158">
        <f t="shared" si="143"/>
        <v>2.9660558206738044</v>
      </c>
      <c r="O1379" s="158">
        <f t="shared" si="143"/>
        <v>1.6528708133971362</v>
      </c>
      <c r="P1379" s="158">
        <f t="shared" si="143"/>
        <v>2.4894366197183202</v>
      </c>
      <c r="Q1379" s="158">
        <f t="shared" si="143"/>
        <v>5.0347826086956484</v>
      </c>
      <c r="R1379" s="158" t="e">
        <f t="shared" si="143"/>
        <v>#DIV/0!</v>
      </c>
      <c r="S1379" s="158" t="e">
        <f t="shared" si="143"/>
        <v>#DIV/0!</v>
      </c>
      <c r="T1379" s="159">
        <f t="shared" si="144"/>
        <v>9.1770900418111054</v>
      </c>
      <c r="V1379" s="159">
        <f t="shared" si="145"/>
        <v>2.9660558206738044</v>
      </c>
      <c r="W1379" s="159">
        <f t="shared" si="146"/>
        <v>9.1770900418111054</v>
      </c>
    </row>
    <row r="1380" spans="1:23" x14ac:dyDescent="0.25">
      <c r="A1380" s="154">
        <v>40421</v>
      </c>
      <c r="B1380" s="155">
        <v>2903.19</v>
      </c>
      <c r="C1380" s="156">
        <v>9.7200000000000006</v>
      </c>
      <c r="D1380" s="155">
        <v>5.36</v>
      </c>
      <c r="E1380" s="155">
        <v>24.06</v>
      </c>
      <c r="F1380" s="160"/>
      <c r="G1380" s="160"/>
      <c r="H1380" s="157">
        <f t="shared" si="142"/>
        <v>-4.0548745973427724E-3</v>
      </c>
      <c r="I1380" s="157">
        <f t="shared" si="142"/>
        <v>-1.5197568389057614E-2</v>
      </c>
      <c r="J1380" s="157">
        <f t="shared" si="142"/>
        <v>6.1386138613861441E-2</v>
      </c>
      <c r="K1380" s="157">
        <f t="shared" si="142"/>
        <v>3.8860103626942921E-2</v>
      </c>
      <c r="L1380" s="157" t="e">
        <f t="shared" si="142"/>
        <v>#DIV/0!</v>
      </c>
      <c r="M1380" s="157" t="e">
        <f t="shared" si="142"/>
        <v>#DIV/0!</v>
      </c>
      <c r="N1380" s="158">
        <f t="shared" si="143"/>
        <v>2.9540288362722533</v>
      </c>
      <c r="O1380" s="158">
        <f t="shared" si="143"/>
        <v>1.6277511961722559</v>
      </c>
      <c r="P1380" s="158">
        <f t="shared" si="143"/>
        <v>2.6422535211267717</v>
      </c>
      <c r="Q1380" s="158">
        <f t="shared" si="143"/>
        <v>5.2304347826086914</v>
      </c>
      <c r="R1380" s="158" t="e">
        <f t="shared" si="143"/>
        <v>#DIV/0!</v>
      </c>
      <c r="S1380" s="158" t="e">
        <f t="shared" si="143"/>
        <v>#DIV/0!</v>
      </c>
      <c r="T1380" s="159">
        <f t="shared" si="144"/>
        <v>9.5004394999077189</v>
      </c>
      <c r="V1380" s="159">
        <f t="shared" si="145"/>
        <v>2.9540288362722533</v>
      </c>
      <c r="W1380" s="159">
        <f t="shared" si="146"/>
        <v>9.5004394999077189</v>
      </c>
    </row>
    <row r="1381" spans="1:23" x14ac:dyDescent="0.25">
      <c r="A1381" s="154">
        <v>40422</v>
      </c>
      <c r="B1381" s="155">
        <v>2884.04</v>
      </c>
      <c r="C1381" s="156">
        <v>9.76</v>
      </c>
      <c r="D1381" s="155">
        <v>5.32</v>
      </c>
      <c r="E1381" s="155">
        <v>25.35</v>
      </c>
      <c r="F1381" s="160"/>
      <c r="G1381" s="160"/>
      <c r="H1381" s="157">
        <f t="shared" si="142"/>
        <v>-6.5961924641515512E-3</v>
      </c>
      <c r="I1381" s="157">
        <f t="shared" si="142"/>
        <v>4.1152263374484299E-3</v>
      </c>
      <c r="J1381" s="157">
        <f t="shared" si="142"/>
        <v>-7.4626865671642006E-3</v>
      </c>
      <c r="K1381" s="157">
        <f t="shared" si="142"/>
        <v>5.3615960099750781E-2</v>
      </c>
      <c r="L1381" s="157" t="e">
        <f t="shared" si="142"/>
        <v>#DIV/0!</v>
      </c>
      <c r="M1381" s="157" t="e">
        <f t="shared" si="142"/>
        <v>#DIV/0!</v>
      </c>
      <c r="N1381" s="158">
        <f t="shared" si="143"/>
        <v>2.9345434935235479</v>
      </c>
      <c r="O1381" s="158">
        <f t="shared" si="143"/>
        <v>1.6344497607655573</v>
      </c>
      <c r="P1381" s="158">
        <f t="shared" si="143"/>
        <v>2.6225352112676168</v>
      </c>
      <c r="Q1381" s="158">
        <f t="shared" si="143"/>
        <v>5.510869565217388</v>
      </c>
      <c r="R1381" s="158" t="e">
        <f t="shared" si="143"/>
        <v>#DIV/0!</v>
      </c>
      <c r="S1381" s="158" t="e">
        <f t="shared" si="143"/>
        <v>#DIV/0!</v>
      </c>
      <c r="T1381" s="159">
        <f t="shared" si="144"/>
        <v>9.7678545372505621</v>
      </c>
      <c r="V1381" s="159">
        <f t="shared" si="145"/>
        <v>2.9345434935235479</v>
      </c>
      <c r="W1381" s="159">
        <f t="shared" si="146"/>
        <v>9.7678545372505621</v>
      </c>
    </row>
    <row r="1382" spans="1:23" x14ac:dyDescent="0.25">
      <c r="A1382" s="154">
        <v>40423</v>
      </c>
      <c r="B1382" s="155">
        <v>2921.39</v>
      </c>
      <c r="C1382" s="156">
        <v>9.8000000000000007</v>
      </c>
      <c r="D1382" s="155">
        <v>5.36</v>
      </c>
      <c r="E1382" s="155">
        <v>24.73</v>
      </c>
      <c r="F1382" s="160"/>
      <c r="G1382" s="160"/>
      <c r="H1382" s="157">
        <f t="shared" si="142"/>
        <v>1.2950583209664135E-2</v>
      </c>
      <c r="I1382" s="157">
        <f t="shared" si="142"/>
        <v>4.098360655737876E-3</v>
      </c>
      <c r="J1382" s="157">
        <f t="shared" si="142"/>
        <v>7.5187969924812581E-3</v>
      </c>
      <c r="K1382" s="157">
        <f t="shared" si="142"/>
        <v>-2.4457593688362977E-2</v>
      </c>
      <c r="L1382" s="157" t="e">
        <f t="shared" si="142"/>
        <v>#DIV/0!</v>
      </c>
      <c r="M1382" s="157" t="e">
        <f t="shared" si="142"/>
        <v>#DIV/0!</v>
      </c>
      <c r="N1382" s="158">
        <f t="shared" si="143"/>
        <v>2.9725475432188033</v>
      </c>
      <c r="O1382" s="158">
        <f t="shared" si="143"/>
        <v>1.641148325358859</v>
      </c>
      <c r="P1382" s="158">
        <f t="shared" si="143"/>
        <v>2.6422535211267721</v>
      </c>
      <c r="Q1382" s="158">
        <f t="shared" si="143"/>
        <v>5.3760869565217355</v>
      </c>
      <c r="R1382" s="158" t="e">
        <f t="shared" si="143"/>
        <v>#DIV/0!</v>
      </c>
      <c r="S1382" s="158" t="e">
        <f t="shared" si="143"/>
        <v>#DIV/0!</v>
      </c>
      <c r="T1382" s="159">
        <f t="shared" si="144"/>
        <v>9.6594888030073669</v>
      </c>
      <c r="V1382" s="159">
        <f t="shared" si="145"/>
        <v>2.9725475432188033</v>
      </c>
      <c r="W1382" s="159">
        <f t="shared" si="146"/>
        <v>9.6594888030073669</v>
      </c>
    </row>
    <row r="1383" spans="1:23" x14ac:dyDescent="0.25">
      <c r="A1383" s="154">
        <v>40424</v>
      </c>
      <c r="B1383" s="155">
        <v>2920.21</v>
      </c>
      <c r="C1383" s="156">
        <v>9.7899999999999991</v>
      </c>
      <c r="D1383" s="155">
        <v>5.44</v>
      </c>
      <c r="E1383" s="155">
        <v>24.77</v>
      </c>
      <c r="F1383" s="160"/>
      <c r="G1383" s="160"/>
      <c r="H1383" s="157">
        <f t="shared" si="142"/>
        <v>-4.039173133336682E-4</v>
      </c>
      <c r="I1383" s="157">
        <f t="shared" si="142"/>
        <v>-1.0204081632654294E-3</v>
      </c>
      <c r="J1383" s="157">
        <f t="shared" si="142"/>
        <v>1.4925373134328401E-2</v>
      </c>
      <c r="K1383" s="157">
        <f t="shared" si="142"/>
        <v>1.6174686615446632E-3</v>
      </c>
      <c r="L1383" s="157" t="e">
        <f t="shared" si="142"/>
        <v>#DIV/0!</v>
      </c>
      <c r="M1383" s="157" t="e">
        <f t="shared" si="142"/>
        <v>#DIV/0!</v>
      </c>
      <c r="N1383" s="158">
        <f t="shared" si="143"/>
        <v>2.97134687980139</v>
      </c>
      <c r="O1383" s="158">
        <f t="shared" si="143"/>
        <v>1.6394736842105335</v>
      </c>
      <c r="P1383" s="158">
        <f t="shared" si="143"/>
        <v>2.6816901408450824</v>
      </c>
      <c r="Q1383" s="158">
        <f t="shared" si="143"/>
        <v>5.3847826086956481</v>
      </c>
      <c r="R1383" s="158" t="e">
        <f t="shared" si="143"/>
        <v>#DIV/0!</v>
      </c>
      <c r="S1383" s="158" t="e">
        <f t="shared" si="143"/>
        <v>#DIV/0!</v>
      </c>
      <c r="T1383" s="159">
        <f t="shared" si="144"/>
        <v>9.7059464337512651</v>
      </c>
      <c r="V1383" s="159">
        <f t="shared" si="145"/>
        <v>2.97134687980139</v>
      </c>
      <c r="W1383" s="159">
        <f t="shared" si="146"/>
        <v>9.7059464337512651</v>
      </c>
    </row>
    <row r="1384" spans="1:23" x14ac:dyDescent="0.25">
      <c r="A1384" s="154">
        <v>40427</v>
      </c>
      <c r="B1384" s="155">
        <v>2975.09</v>
      </c>
      <c r="C1384" s="156">
        <v>9.9600000000000009</v>
      </c>
      <c r="D1384" s="155">
        <v>5.51</v>
      </c>
      <c r="E1384" s="155">
        <v>24.12</v>
      </c>
      <c r="F1384" s="160"/>
      <c r="G1384" s="160"/>
      <c r="H1384" s="157">
        <f t="shared" si="142"/>
        <v>1.8793168984422293E-2</v>
      </c>
      <c r="I1384" s="157">
        <f t="shared" si="142"/>
        <v>1.736465781409624E-2</v>
      </c>
      <c r="J1384" s="157">
        <f t="shared" si="142"/>
        <v>1.2867647058823373E-2</v>
      </c>
      <c r="K1384" s="157">
        <f t="shared" si="142"/>
        <v>-2.6241421073879612E-2</v>
      </c>
      <c r="L1384" s="157" t="e">
        <f t="shared" si="142"/>
        <v>#DIV/0!</v>
      </c>
      <c r="M1384" s="157" t="e">
        <f t="shared" si="142"/>
        <v>#DIV/0!</v>
      </c>
      <c r="N1384" s="158">
        <f t="shared" si="143"/>
        <v>3.0271879038248333</v>
      </c>
      <c r="O1384" s="158">
        <f t="shared" si="143"/>
        <v>1.6679425837320652</v>
      </c>
      <c r="P1384" s="158">
        <f t="shared" si="143"/>
        <v>2.7161971830986031</v>
      </c>
      <c r="Q1384" s="158">
        <f t="shared" si="143"/>
        <v>5.243478260869562</v>
      </c>
      <c r="R1384" s="158" t="e">
        <f t="shared" si="143"/>
        <v>#DIV/0!</v>
      </c>
      <c r="S1384" s="158" t="e">
        <f t="shared" si="143"/>
        <v>#DIV/0!</v>
      </c>
      <c r="T1384" s="159">
        <f t="shared" si="144"/>
        <v>9.6276180277002297</v>
      </c>
      <c r="V1384" s="159">
        <f t="shared" si="145"/>
        <v>3.0271879038248333</v>
      </c>
      <c r="W1384" s="159">
        <f t="shared" si="146"/>
        <v>9.6276180277002297</v>
      </c>
    </row>
    <row r="1385" spans="1:23" x14ac:dyDescent="0.25">
      <c r="A1385" s="154">
        <v>40428</v>
      </c>
      <c r="B1385" s="155">
        <v>2983.11</v>
      </c>
      <c r="C1385" s="156">
        <v>9.94</v>
      </c>
      <c r="D1385" s="155">
        <v>5.39</v>
      </c>
      <c r="E1385" s="155">
        <v>24.03</v>
      </c>
      <c r="F1385" s="160"/>
      <c r="G1385" s="160"/>
      <c r="H1385" s="157">
        <f t="shared" si="142"/>
        <v>2.6957167682322147E-3</v>
      </c>
      <c r="I1385" s="157">
        <f t="shared" si="142"/>
        <v>-2.0080321285141922E-3</v>
      </c>
      <c r="J1385" s="157">
        <f t="shared" si="142"/>
        <v>-2.1778584392014522E-2</v>
      </c>
      <c r="K1385" s="157">
        <f t="shared" si="142"/>
        <v>-3.7313432835820448E-3</v>
      </c>
      <c r="L1385" s="157" t="e">
        <f t="shared" si="142"/>
        <v>#DIV/0!</v>
      </c>
      <c r="M1385" s="157" t="e">
        <f t="shared" si="142"/>
        <v>#DIV/0!</v>
      </c>
      <c r="N1385" s="158">
        <f t="shared" si="143"/>
        <v>3.0353483450177636</v>
      </c>
      <c r="O1385" s="158">
        <f t="shared" si="143"/>
        <v>1.6645933014354142</v>
      </c>
      <c r="P1385" s="158">
        <f t="shared" si="143"/>
        <v>2.657042253521138</v>
      </c>
      <c r="Q1385" s="158">
        <f t="shared" si="143"/>
        <v>5.2239130434782579</v>
      </c>
      <c r="R1385" s="158" t="e">
        <f t="shared" si="143"/>
        <v>#DIV/0!</v>
      </c>
      <c r="S1385" s="158" t="e">
        <f t="shared" si="143"/>
        <v>#DIV/0!</v>
      </c>
      <c r="T1385" s="159">
        <f t="shared" si="144"/>
        <v>9.5455485984348094</v>
      </c>
      <c r="V1385" s="159">
        <f t="shared" si="145"/>
        <v>3.0353483450177636</v>
      </c>
      <c r="W1385" s="159">
        <f t="shared" si="146"/>
        <v>9.5455485984348094</v>
      </c>
    </row>
    <row r="1386" spans="1:23" x14ac:dyDescent="0.25">
      <c r="A1386" s="154">
        <v>40429</v>
      </c>
      <c r="B1386" s="155">
        <v>2980.97</v>
      </c>
      <c r="C1386" s="156">
        <v>9.73</v>
      </c>
      <c r="D1386" s="155">
        <v>5.36</v>
      </c>
      <c r="E1386" s="155">
        <v>24.3</v>
      </c>
      <c r="F1386" s="160"/>
      <c r="G1386" s="160"/>
      <c r="H1386" s="157">
        <f t="shared" si="142"/>
        <v>-7.1737213847300474E-4</v>
      </c>
      <c r="I1386" s="157">
        <f t="shared" si="142"/>
        <v>-2.1126760563380143E-2</v>
      </c>
      <c r="J1386" s="157">
        <f t="shared" si="142"/>
        <v>-5.5658627087197265E-3</v>
      </c>
      <c r="K1386" s="157">
        <f t="shared" si="142"/>
        <v>1.1235955056179803E-2</v>
      </c>
      <c r="L1386" s="157" t="e">
        <f t="shared" si="142"/>
        <v>#DIV/0!</v>
      </c>
      <c r="M1386" s="157" t="e">
        <f t="shared" si="142"/>
        <v>#DIV/0!</v>
      </c>
      <c r="N1386" s="158">
        <f t="shared" si="143"/>
        <v>3.0331708706844878</v>
      </c>
      <c r="O1386" s="158">
        <f t="shared" si="143"/>
        <v>1.6294258373205817</v>
      </c>
      <c r="P1386" s="158">
        <f t="shared" si="143"/>
        <v>2.6422535211267721</v>
      </c>
      <c r="Q1386" s="158">
        <f t="shared" si="143"/>
        <v>5.2826086956521712</v>
      </c>
      <c r="R1386" s="158" t="e">
        <f t="shared" si="143"/>
        <v>#DIV/0!</v>
      </c>
      <c r="S1386" s="158" t="e">
        <f t="shared" si="143"/>
        <v>#DIV/0!</v>
      </c>
      <c r="T1386" s="159">
        <f t="shared" si="144"/>
        <v>9.5542880540995263</v>
      </c>
      <c r="V1386" s="159">
        <f t="shared" si="145"/>
        <v>3.0331708706844878</v>
      </c>
      <c r="W1386" s="159">
        <f t="shared" si="146"/>
        <v>9.5542880540995263</v>
      </c>
    </row>
    <row r="1387" spans="1:23" x14ac:dyDescent="0.25">
      <c r="A1387" s="154">
        <v>40430</v>
      </c>
      <c r="B1387" s="155">
        <v>2926.46</v>
      </c>
      <c r="C1387" s="156">
        <v>9.5</v>
      </c>
      <c r="D1387" s="155">
        <v>5.37</v>
      </c>
      <c r="E1387" s="155">
        <v>24.08</v>
      </c>
      <c r="F1387" s="160"/>
      <c r="G1387" s="160"/>
      <c r="H1387" s="157">
        <f t="shared" si="142"/>
        <v>-1.8285994156264529E-2</v>
      </c>
      <c r="I1387" s="157">
        <f t="shared" si="142"/>
        <v>-2.3638232271325887E-2</v>
      </c>
      <c r="J1387" s="157">
        <f t="shared" si="142"/>
        <v>1.8656716417910779E-3</v>
      </c>
      <c r="K1387" s="157">
        <f t="shared" ref="K1387:M1450" si="147">E1387/E1386-1</f>
        <v>-9.0534979423869677E-3</v>
      </c>
      <c r="L1387" s="157" t="e">
        <f t="shared" si="147"/>
        <v>#DIV/0!</v>
      </c>
      <c r="M1387" s="157" t="e">
        <f t="shared" si="147"/>
        <v>#DIV/0!</v>
      </c>
      <c r="N1387" s="158">
        <f t="shared" si="143"/>
        <v>2.9777063258681995</v>
      </c>
      <c r="O1387" s="158">
        <f t="shared" si="143"/>
        <v>1.5909090909090982</v>
      </c>
      <c r="P1387" s="158">
        <f t="shared" si="143"/>
        <v>2.6471830985915612</v>
      </c>
      <c r="Q1387" s="158">
        <f t="shared" ref="Q1387:S1450" si="148">Q1386*(1+K1387)</f>
        <v>5.2347826086956486</v>
      </c>
      <c r="R1387" s="158" t="e">
        <f t="shared" si="148"/>
        <v>#DIV/0!</v>
      </c>
      <c r="S1387" s="158" t="e">
        <f t="shared" si="148"/>
        <v>#DIV/0!</v>
      </c>
      <c r="T1387" s="159">
        <f t="shared" si="144"/>
        <v>9.4728747981963082</v>
      </c>
      <c r="V1387" s="159">
        <f t="shared" si="145"/>
        <v>2.9777063258681995</v>
      </c>
      <c r="W1387" s="159">
        <f t="shared" si="146"/>
        <v>9.4728747981963082</v>
      </c>
    </row>
    <row r="1388" spans="1:23" x14ac:dyDescent="0.25">
      <c r="A1388" s="154">
        <v>40431</v>
      </c>
      <c r="B1388" s="155">
        <v>2932.55</v>
      </c>
      <c r="C1388" s="156">
        <v>9.5299999999999994</v>
      </c>
      <c r="D1388" s="155">
        <v>5.58</v>
      </c>
      <c r="E1388" s="155">
        <v>24.71</v>
      </c>
      <c r="F1388" s="160"/>
      <c r="G1388" s="160"/>
      <c r="H1388" s="157">
        <f t="shared" ref="H1388:M1451" si="149">B1388/B1387-1</f>
        <v>2.0810125544172831E-3</v>
      </c>
      <c r="I1388" s="157">
        <f t="shared" si="149"/>
        <v>3.1578947368420263E-3</v>
      </c>
      <c r="J1388" s="157">
        <f t="shared" si="149"/>
        <v>3.9106145251396551E-2</v>
      </c>
      <c r="K1388" s="157">
        <f t="shared" si="147"/>
        <v>2.6162790697674465E-2</v>
      </c>
      <c r="L1388" s="157" t="e">
        <f t="shared" si="147"/>
        <v>#DIV/0!</v>
      </c>
      <c r="M1388" s="157" t="e">
        <f t="shared" si="147"/>
        <v>#DIV/0!</v>
      </c>
      <c r="N1388" s="158">
        <f t="shared" ref="N1388:S1451" si="150">N1387*(1+H1388)</f>
        <v>2.9839029701156989</v>
      </c>
      <c r="O1388" s="158">
        <f t="shared" si="150"/>
        <v>1.5959330143540742</v>
      </c>
      <c r="P1388" s="158">
        <f t="shared" si="150"/>
        <v>2.7507042253521248</v>
      </c>
      <c r="Q1388" s="158">
        <f t="shared" si="148"/>
        <v>5.3717391304347792</v>
      </c>
      <c r="R1388" s="158" t="e">
        <f t="shared" si="148"/>
        <v>#DIV/0!</v>
      </c>
      <c r="S1388" s="158" t="e">
        <f t="shared" si="148"/>
        <v>#DIV/0!</v>
      </c>
      <c r="T1388" s="159">
        <f t="shared" si="144"/>
        <v>9.7183763701409784</v>
      </c>
      <c r="V1388" s="159">
        <f t="shared" si="145"/>
        <v>2.9839029701156989</v>
      </c>
      <c r="W1388" s="159">
        <f t="shared" si="146"/>
        <v>9.7183763701409784</v>
      </c>
    </row>
    <row r="1389" spans="1:23" x14ac:dyDescent="0.25">
      <c r="A1389" s="154">
        <v>40434</v>
      </c>
      <c r="B1389" s="155">
        <v>2962.32</v>
      </c>
      <c r="C1389" s="156">
        <v>9.52</v>
      </c>
      <c r="D1389" s="155">
        <v>5.59</v>
      </c>
      <c r="E1389" s="155">
        <v>24.67</v>
      </c>
      <c r="F1389" s="160"/>
      <c r="G1389" s="160"/>
      <c r="H1389" s="157">
        <f t="shared" si="149"/>
        <v>1.0151574568208588E-2</v>
      </c>
      <c r="I1389" s="157">
        <f t="shared" si="149"/>
        <v>-1.0493179433368471E-3</v>
      </c>
      <c r="J1389" s="157">
        <f t="shared" si="149"/>
        <v>1.7921146953405742E-3</v>
      </c>
      <c r="K1389" s="157">
        <f t="shared" si="147"/>
        <v>-1.6187778227437777E-3</v>
      </c>
      <c r="L1389" s="157" t="e">
        <f t="shared" si="147"/>
        <v>#DIV/0!</v>
      </c>
      <c r="M1389" s="157" t="e">
        <f t="shared" si="147"/>
        <v>#DIV/0!</v>
      </c>
      <c r="N1389" s="158">
        <f t="shared" si="150"/>
        <v>3.0141942836211277</v>
      </c>
      <c r="O1389" s="158">
        <f t="shared" si="150"/>
        <v>1.5942583732057487</v>
      </c>
      <c r="P1389" s="158">
        <f t="shared" si="150"/>
        <v>2.7556338028169138</v>
      </c>
      <c r="Q1389" s="158">
        <f t="shared" si="148"/>
        <v>5.3630434782608667</v>
      </c>
      <c r="R1389" s="158" t="e">
        <f t="shared" si="148"/>
        <v>#DIV/0!</v>
      </c>
      <c r="S1389" s="158" t="e">
        <f t="shared" si="148"/>
        <v>#DIV/0!</v>
      </c>
      <c r="T1389" s="159">
        <f t="shared" si="144"/>
        <v>9.7129356542835303</v>
      </c>
      <c r="V1389" s="159">
        <f t="shared" si="145"/>
        <v>3.0141942836211277</v>
      </c>
      <c r="W1389" s="159">
        <f t="shared" si="146"/>
        <v>9.7129356542835303</v>
      </c>
    </row>
    <row r="1390" spans="1:23" x14ac:dyDescent="0.25">
      <c r="A1390" s="154">
        <v>40435</v>
      </c>
      <c r="B1390" s="155">
        <v>2965.01</v>
      </c>
      <c r="C1390" s="156">
        <v>9.59</v>
      </c>
      <c r="D1390" s="155">
        <v>5.86</v>
      </c>
      <c r="E1390" s="155">
        <v>24.66</v>
      </c>
      <c r="F1390" s="160"/>
      <c r="G1390" s="160"/>
      <c r="H1390" s="157">
        <f t="shared" si="149"/>
        <v>9.0807205163523363E-4</v>
      </c>
      <c r="I1390" s="157">
        <f t="shared" si="149"/>
        <v>7.3529411764705621E-3</v>
      </c>
      <c r="J1390" s="157">
        <f t="shared" si="149"/>
        <v>4.8300536672629679E-2</v>
      </c>
      <c r="K1390" s="157">
        <f t="shared" si="147"/>
        <v>-4.0535062829349933E-4</v>
      </c>
      <c r="L1390" s="157" t="e">
        <f t="shared" si="147"/>
        <v>#DIV/0!</v>
      </c>
      <c r="M1390" s="157" t="e">
        <f t="shared" si="147"/>
        <v>#DIV/0!</v>
      </c>
      <c r="N1390" s="158">
        <f t="shared" si="150"/>
        <v>3.016931389208283</v>
      </c>
      <c r="O1390" s="158">
        <f t="shared" si="150"/>
        <v>1.6059808612440263</v>
      </c>
      <c r="P1390" s="158">
        <f t="shared" si="150"/>
        <v>2.88873239436621</v>
      </c>
      <c r="Q1390" s="158">
        <f t="shared" si="148"/>
        <v>5.3608695652173886</v>
      </c>
      <c r="R1390" s="158" t="e">
        <f t="shared" si="148"/>
        <v>#DIV/0!</v>
      </c>
      <c r="S1390" s="158" t="e">
        <f t="shared" si="148"/>
        <v>#DIV/0!</v>
      </c>
      <c r="T1390" s="159">
        <f t="shared" si="144"/>
        <v>9.8555828208276246</v>
      </c>
      <c r="V1390" s="159">
        <f t="shared" si="145"/>
        <v>3.016931389208283</v>
      </c>
      <c r="W1390" s="159">
        <f t="shared" si="146"/>
        <v>9.8555828208276246</v>
      </c>
    </row>
    <row r="1391" spans="1:23" x14ac:dyDescent="0.25">
      <c r="A1391" s="154">
        <v>40436</v>
      </c>
      <c r="B1391" s="155">
        <v>2913.19</v>
      </c>
      <c r="C1391" s="156">
        <v>9.42</v>
      </c>
      <c r="D1391" s="155">
        <v>5.68</v>
      </c>
      <c r="E1391" s="155">
        <v>24.66</v>
      </c>
      <c r="F1391" s="160"/>
      <c r="G1391" s="160"/>
      <c r="H1391" s="157">
        <f t="shared" si="149"/>
        <v>-1.7477175456406591E-2</v>
      </c>
      <c r="I1391" s="157">
        <f t="shared" si="149"/>
        <v>-1.7726798748696537E-2</v>
      </c>
      <c r="J1391" s="157">
        <f t="shared" si="149"/>
        <v>-3.0716723549488179E-2</v>
      </c>
      <c r="K1391" s="157">
        <f t="shared" si="147"/>
        <v>0</v>
      </c>
      <c r="L1391" s="157" t="e">
        <f t="shared" si="147"/>
        <v>#DIV/0!</v>
      </c>
      <c r="M1391" s="157" t="e">
        <f t="shared" si="147"/>
        <v>#DIV/0!</v>
      </c>
      <c r="N1391" s="158">
        <f t="shared" si="150"/>
        <v>2.9642039499791495</v>
      </c>
      <c r="O1391" s="158">
        <f t="shared" si="150"/>
        <v>1.5775119617224951</v>
      </c>
      <c r="P1391" s="158">
        <f t="shared" si="150"/>
        <v>2.8000000000000123</v>
      </c>
      <c r="Q1391" s="158">
        <f t="shared" si="148"/>
        <v>5.3608695652173886</v>
      </c>
      <c r="R1391" s="158" t="e">
        <f t="shared" si="148"/>
        <v>#DIV/0!</v>
      </c>
      <c r="S1391" s="158" t="e">
        <f t="shared" si="148"/>
        <v>#DIV/0!</v>
      </c>
      <c r="T1391" s="159">
        <f t="shared" si="144"/>
        <v>9.7383815269398966</v>
      </c>
      <c r="V1391" s="159">
        <f t="shared" si="145"/>
        <v>2.9642039499791495</v>
      </c>
      <c r="W1391" s="159">
        <f t="shared" si="146"/>
        <v>9.7383815269398966</v>
      </c>
    </row>
    <row r="1392" spans="1:23" x14ac:dyDescent="0.25">
      <c r="A1392" s="154">
        <v>40437</v>
      </c>
      <c r="B1392" s="155">
        <v>2857.79</v>
      </c>
      <c r="C1392" s="156">
        <v>9.19</v>
      </c>
      <c r="D1392" s="155">
        <v>5.51</v>
      </c>
      <c r="E1392" s="155">
        <v>24.66</v>
      </c>
      <c r="F1392" s="160"/>
      <c r="G1392" s="160"/>
      <c r="H1392" s="157">
        <f t="shared" si="149"/>
        <v>-1.9016953923362445E-2</v>
      </c>
      <c r="I1392" s="157">
        <f t="shared" si="149"/>
        <v>-2.4416135881104029E-2</v>
      </c>
      <c r="J1392" s="157">
        <f t="shared" si="149"/>
        <v>-2.9929577464788748E-2</v>
      </c>
      <c r="K1392" s="157">
        <f t="shared" si="147"/>
        <v>0</v>
      </c>
      <c r="L1392" s="157" t="e">
        <f t="shared" si="147"/>
        <v>#DIV/0!</v>
      </c>
      <c r="M1392" s="157" t="e">
        <f t="shared" si="147"/>
        <v>#DIV/0!</v>
      </c>
      <c r="N1392" s="158">
        <f t="shared" si="150"/>
        <v>2.907833820042947</v>
      </c>
      <c r="O1392" s="158">
        <f t="shared" si="150"/>
        <v>1.5389952153110116</v>
      </c>
      <c r="P1392" s="158">
        <f t="shared" si="150"/>
        <v>2.7161971830986036</v>
      </c>
      <c r="Q1392" s="158">
        <f t="shared" si="148"/>
        <v>5.3608695652173886</v>
      </c>
      <c r="R1392" s="158" t="e">
        <f t="shared" si="148"/>
        <v>#DIV/0!</v>
      </c>
      <c r="S1392" s="158" t="e">
        <f t="shared" si="148"/>
        <v>#DIV/0!</v>
      </c>
      <c r="T1392" s="159">
        <f t="shared" si="144"/>
        <v>9.6160619636270042</v>
      </c>
      <c r="V1392" s="159">
        <f t="shared" si="145"/>
        <v>2.907833820042947</v>
      </c>
      <c r="W1392" s="159">
        <f t="shared" si="146"/>
        <v>9.6160619636270042</v>
      </c>
    </row>
    <row r="1393" spans="1:23" x14ac:dyDescent="0.25">
      <c r="A1393" s="154">
        <v>40438</v>
      </c>
      <c r="B1393" s="155">
        <v>2861.37</v>
      </c>
      <c r="C1393" s="156">
        <v>9.23</v>
      </c>
      <c r="D1393" s="155">
        <v>5.83</v>
      </c>
      <c r="E1393" s="155">
        <v>24.66</v>
      </c>
      <c r="F1393" s="160"/>
      <c r="G1393" s="160"/>
      <c r="H1393" s="157">
        <f t="shared" si="149"/>
        <v>1.2527162597670838E-3</v>
      </c>
      <c r="I1393" s="157">
        <f t="shared" si="149"/>
        <v>4.3525571273124175E-3</v>
      </c>
      <c r="J1393" s="157">
        <f t="shared" si="149"/>
        <v>5.8076225045372132E-2</v>
      </c>
      <c r="K1393" s="157">
        <f t="shared" si="147"/>
        <v>0</v>
      </c>
      <c r="L1393" s="157" t="e">
        <f t="shared" si="147"/>
        <v>#DIV/0!</v>
      </c>
      <c r="M1393" s="157" t="e">
        <f t="shared" si="147"/>
        <v>#DIV/0!</v>
      </c>
      <c r="N1393" s="158">
        <f t="shared" si="150"/>
        <v>2.9114765107500156</v>
      </c>
      <c r="O1393" s="158">
        <f t="shared" si="150"/>
        <v>1.5456937799043133</v>
      </c>
      <c r="P1393" s="158">
        <f t="shared" si="150"/>
        <v>2.8739436619718441</v>
      </c>
      <c r="Q1393" s="158">
        <f t="shared" si="148"/>
        <v>5.3608695652173886</v>
      </c>
      <c r="R1393" s="158" t="e">
        <f t="shared" si="148"/>
        <v>#DIV/0!</v>
      </c>
      <c r="S1393" s="158" t="e">
        <f t="shared" si="148"/>
        <v>#DIV/0!</v>
      </c>
      <c r="T1393" s="159">
        <f t="shared" si="144"/>
        <v>9.7805070070935471</v>
      </c>
      <c r="V1393" s="159">
        <f t="shared" si="145"/>
        <v>2.9114765107500156</v>
      </c>
      <c r="W1393" s="159">
        <f t="shared" si="146"/>
        <v>9.7805070070935471</v>
      </c>
    </row>
    <row r="1394" spans="1:23" x14ac:dyDescent="0.25">
      <c r="A1394" s="154">
        <v>40441</v>
      </c>
      <c r="B1394" s="155">
        <v>2849.83</v>
      </c>
      <c r="C1394" s="156">
        <v>9.25</v>
      </c>
      <c r="D1394" s="155">
        <v>5.83</v>
      </c>
      <c r="E1394" s="155">
        <v>24.66</v>
      </c>
      <c r="F1394" s="160"/>
      <c r="G1394" s="160"/>
      <c r="H1394" s="157">
        <f t="shared" si="149"/>
        <v>-4.0330331274878173E-3</v>
      </c>
      <c r="I1394" s="157">
        <f t="shared" si="149"/>
        <v>2.1668472372697867E-3</v>
      </c>
      <c r="J1394" s="157">
        <f t="shared" si="149"/>
        <v>0</v>
      </c>
      <c r="K1394" s="157">
        <f t="shared" si="147"/>
        <v>0</v>
      </c>
      <c r="L1394" s="157" t="e">
        <f t="shared" si="147"/>
        <v>#DIV/0!</v>
      </c>
      <c r="M1394" s="157" t="e">
        <f t="shared" si="147"/>
        <v>#DIV/0!</v>
      </c>
      <c r="N1394" s="158">
        <f t="shared" si="150"/>
        <v>2.8997344295322582</v>
      </c>
      <c r="O1394" s="158">
        <f t="shared" si="150"/>
        <v>1.5490430622009641</v>
      </c>
      <c r="P1394" s="158">
        <f t="shared" si="150"/>
        <v>2.8739436619718441</v>
      </c>
      <c r="Q1394" s="158">
        <f t="shared" si="148"/>
        <v>5.3608695652173886</v>
      </c>
      <c r="R1394" s="158" t="e">
        <f t="shared" si="148"/>
        <v>#DIV/0!</v>
      </c>
      <c r="S1394" s="158" t="e">
        <f t="shared" si="148"/>
        <v>#DIV/0!</v>
      </c>
      <c r="T1394" s="159">
        <f t="shared" si="144"/>
        <v>9.7838562893901972</v>
      </c>
      <c r="V1394" s="159">
        <f t="shared" si="145"/>
        <v>2.8997344295322582</v>
      </c>
      <c r="W1394" s="159">
        <f t="shared" si="146"/>
        <v>9.7838562893901972</v>
      </c>
    </row>
    <row r="1395" spans="1:23" x14ac:dyDescent="0.25">
      <c r="A1395" s="154">
        <v>40442</v>
      </c>
      <c r="B1395" s="155">
        <v>2857.48</v>
      </c>
      <c r="C1395" s="156">
        <v>9.24</v>
      </c>
      <c r="D1395" s="155">
        <v>5.71</v>
      </c>
      <c r="E1395" s="155">
        <v>24.66</v>
      </c>
      <c r="F1395" s="160"/>
      <c r="G1395" s="160"/>
      <c r="H1395" s="157">
        <f t="shared" si="149"/>
        <v>2.6843706466701533E-3</v>
      </c>
      <c r="I1395" s="157">
        <f t="shared" si="149"/>
        <v>-1.08108108108107E-3</v>
      </c>
      <c r="J1395" s="157">
        <f t="shared" si="149"/>
        <v>-2.0583190394511175E-2</v>
      </c>
      <c r="K1395" s="157">
        <f t="shared" si="147"/>
        <v>0</v>
      </c>
      <c r="L1395" s="157" t="e">
        <f t="shared" si="147"/>
        <v>#DIV/0!</v>
      </c>
      <c r="M1395" s="157" t="e">
        <f t="shared" si="147"/>
        <v>#DIV/0!</v>
      </c>
      <c r="N1395" s="158">
        <f t="shared" si="150"/>
        <v>2.9075183915180336</v>
      </c>
      <c r="O1395" s="158">
        <f t="shared" si="150"/>
        <v>1.5473684210526388</v>
      </c>
      <c r="P1395" s="158">
        <f t="shared" si="150"/>
        <v>2.814788732394379</v>
      </c>
      <c r="Q1395" s="158">
        <f t="shared" si="148"/>
        <v>5.3608695652173886</v>
      </c>
      <c r="R1395" s="158" t="e">
        <f t="shared" si="148"/>
        <v>#DIV/0!</v>
      </c>
      <c r="S1395" s="158" t="e">
        <f t="shared" si="148"/>
        <v>#DIV/0!</v>
      </c>
      <c r="T1395" s="159">
        <f t="shared" si="144"/>
        <v>9.723026718664407</v>
      </c>
      <c r="V1395" s="159">
        <f t="shared" si="145"/>
        <v>2.9075183915180336</v>
      </c>
      <c r="W1395" s="159">
        <f t="shared" si="146"/>
        <v>9.723026718664407</v>
      </c>
    </row>
    <row r="1396" spans="1:23" x14ac:dyDescent="0.25">
      <c r="A1396" s="154">
        <v>40448</v>
      </c>
      <c r="B1396" s="155">
        <v>2905.03</v>
      </c>
      <c r="C1396" s="156">
        <v>9.2200000000000006</v>
      </c>
      <c r="D1396" s="155">
        <v>5.86</v>
      </c>
      <c r="E1396" s="155">
        <v>25.98</v>
      </c>
      <c r="F1396" s="160"/>
      <c r="G1396" s="160"/>
      <c r="H1396" s="157">
        <f t="shared" si="149"/>
        <v>1.6640536416702822E-2</v>
      </c>
      <c r="I1396" s="157">
        <f t="shared" si="149"/>
        <v>-2.1645021645021467E-3</v>
      </c>
      <c r="J1396" s="157">
        <f t="shared" si="149"/>
        <v>2.6269702276707552E-2</v>
      </c>
      <c r="K1396" s="157">
        <f t="shared" si="147"/>
        <v>5.352798053527974E-2</v>
      </c>
      <c r="L1396" s="157" t="e">
        <f t="shared" si="147"/>
        <v>#DIV/0!</v>
      </c>
      <c r="M1396" s="157" t="e">
        <f t="shared" si="147"/>
        <v>#DIV/0!</v>
      </c>
      <c r="N1396" s="158">
        <f t="shared" si="150"/>
        <v>2.9559010571943225</v>
      </c>
      <c r="O1396" s="158">
        <f t="shared" si="150"/>
        <v>1.5440191387559881</v>
      </c>
      <c r="P1396" s="158">
        <f t="shared" si="150"/>
        <v>2.8887323943662104</v>
      </c>
      <c r="Q1396" s="158">
        <f t="shared" si="148"/>
        <v>5.6478260869565187</v>
      </c>
      <c r="R1396" s="158" t="e">
        <f t="shared" si="148"/>
        <v>#DIV/0!</v>
      </c>
      <c r="S1396" s="158" t="e">
        <f t="shared" si="148"/>
        <v>#DIV/0!</v>
      </c>
      <c r="T1396" s="159">
        <f t="shared" si="144"/>
        <v>10.080577620078717</v>
      </c>
      <c r="V1396" s="159">
        <f t="shared" si="145"/>
        <v>2.9559010571943225</v>
      </c>
      <c r="W1396" s="159">
        <f t="shared" si="146"/>
        <v>10.080577620078717</v>
      </c>
    </row>
    <row r="1397" spans="1:23" x14ac:dyDescent="0.25">
      <c r="A1397" s="154">
        <v>40449</v>
      </c>
      <c r="B1397" s="155">
        <v>2880.91</v>
      </c>
      <c r="C1397" s="156">
        <v>9.0500000000000007</v>
      </c>
      <c r="D1397" s="155">
        <v>6.06</v>
      </c>
      <c r="E1397" s="155">
        <v>27.07</v>
      </c>
      <c r="F1397" s="160"/>
      <c r="G1397" s="160"/>
      <c r="H1397" s="157">
        <f t="shared" si="149"/>
        <v>-8.3028402460560979E-3</v>
      </c>
      <c r="I1397" s="157">
        <f t="shared" si="149"/>
        <v>-1.8438177874186557E-2</v>
      </c>
      <c r="J1397" s="157">
        <f t="shared" si="149"/>
        <v>3.4129692832764347E-2</v>
      </c>
      <c r="K1397" s="157">
        <f t="shared" si="147"/>
        <v>4.1955350269438085E-2</v>
      </c>
      <c r="L1397" s="157" t="e">
        <f t="shared" si="147"/>
        <v>#DIV/0!</v>
      </c>
      <c r="M1397" s="157" t="e">
        <f t="shared" si="147"/>
        <v>#DIV/0!</v>
      </c>
      <c r="N1397" s="158">
        <f t="shared" si="150"/>
        <v>2.9313586829332898</v>
      </c>
      <c r="O1397" s="158">
        <f t="shared" si="150"/>
        <v>1.5155502392344569</v>
      </c>
      <c r="P1397" s="158">
        <f t="shared" si="150"/>
        <v>2.9873239436619849</v>
      </c>
      <c r="Q1397" s="158">
        <f t="shared" si="148"/>
        <v>5.884782608695649</v>
      </c>
      <c r="R1397" s="158" t="e">
        <f t="shared" si="148"/>
        <v>#DIV/0!</v>
      </c>
      <c r="S1397" s="158" t="e">
        <f t="shared" si="148"/>
        <v>#DIV/0!</v>
      </c>
      <c r="T1397" s="159">
        <f t="shared" si="144"/>
        <v>10.387656791592089</v>
      </c>
      <c r="V1397" s="159">
        <f t="shared" si="145"/>
        <v>2.9313586829332898</v>
      </c>
      <c r="W1397" s="159">
        <f t="shared" si="146"/>
        <v>10.387656791592089</v>
      </c>
    </row>
    <row r="1398" spans="1:23" x14ac:dyDescent="0.25">
      <c r="A1398" s="154">
        <v>40450</v>
      </c>
      <c r="B1398" s="155">
        <v>2874.81</v>
      </c>
      <c r="C1398" s="156">
        <v>9.09</v>
      </c>
      <c r="D1398" s="155">
        <v>5.93</v>
      </c>
      <c r="E1398" s="155">
        <v>26.38</v>
      </c>
      <c r="F1398" s="160"/>
      <c r="G1398" s="160"/>
      <c r="H1398" s="157">
        <f t="shared" si="149"/>
        <v>-2.1173865202314124E-3</v>
      </c>
      <c r="I1398" s="157">
        <f t="shared" si="149"/>
        <v>4.4198895027622864E-3</v>
      </c>
      <c r="J1398" s="157">
        <f t="shared" si="149"/>
        <v>-2.1452145214521434E-2</v>
      </c>
      <c r="K1398" s="157">
        <f t="shared" si="147"/>
        <v>-2.5489471739933545E-2</v>
      </c>
      <c r="L1398" s="157" t="e">
        <f t="shared" si="147"/>
        <v>#DIV/0!</v>
      </c>
      <c r="M1398" s="157" t="e">
        <f t="shared" si="147"/>
        <v>#DIV/0!</v>
      </c>
      <c r="N1398" s="158">
        <f t="shared" si="150"/>
        <v>2.9251518635720837</v>
      </c>
      <c r="O1398" s="158">
        <f t="shared" si="150"/>
        <v>1.5222488038277582</v>
      </c>
      <c r="P1398" s="158">
        <f t="shared" si="150"/>
        <v>2.9232394366197312</v>
      </c>
      <c r="Q1398" s="158">
        <f t="shared" si="148"/>
        <v>5.7347826086956486</v>
      </c>
      <c r="R1398" s="158" t="e">
        <f t="shared" si="148"/>
        <v>#DIV/0!</v>
      </c>
      <c r="S1398" s="158" t="e">
        <f t="shared" si="148"/>
        <v>#DIV/0!</v>
      </c>
      <c r="T1398" s="159">
        <f t="shared" si="144"/>
        <v>10.180270849143138</v>
      </c>
      <c r="V1398" s="159">
        <f t="shared" si="145"/>
        <v>2.9251518635720837</v>
      </c>
      <c r="W1398" s="159">
        <f t="shared" si="146"/>
        <v>10.180270849143138</v>
      </c>
    </row>
    <row r="1399" spans="1:23" x14ac:dyDescent="0.25">
      <c r="A1399" s="154">
        <v>40451</v>
      </c>
      <c r="B1399" s="155">
        <v>2935.57</v>
      </c>
      <c r="C1399" s="156">
        <v>9.3000000000000007</v>
      </c>
      <c r="D1399" s="155">
        <v>6.02</v>
      </c>
      <c r="E1399" s="155">
        <v>26.56</v>
      </c>
      <c r="F1399" s="160"/>
      <c r="G1399" s="160"/>
      <c r="H1399" s="157">
        <f t="shared" si="149"/>
        <v>2.1135309811779024E-2</v>
      </c>
      <c r="I1399" s="157">
        <f t="shared" si="149"/>
        <v>2.3102310231023271E-2</v>
      </c>
      <c r="J1399" s="157">
        <f t="shared" si="149"/>
        <v>1.5177065767284947E-2</v>
      </c>
      <c r="K1399" s="157">
        <f t="shared" si="147"/>
        <v>6.8233510235027328E-3</v>
      </c>
      <c r="L1399" s="157" t="e">
        <f t="shared" si="147"/>
        <v>#DIV/0!</v>
      </c>
      <c r="M1399" s="157" t="e">
        <f t="shared" si="147"/>
        <v>#DIV/0!</v>
      </c>
      <c r="N1399" s="158">
        <f t="shared" si="150"/>
        <v>2.9869758544551823</v>
      </c>
      <c r="O1399" s="158">
        <f t="shared" si="150"/>
        <v>1.5574162679425911</v>
      </c>
      <c r="P1399" s="158">
        <f t="shared" si="150"/>
        <v>2.96760563380283</v>
      </c>
      <c r="Q1399" s="158">
        <f t="shared" si="148"/>
        <v>5.7739130434782577</v>
      </c>
      <c r="R1399" s="158" t="e">
        <f t="shared" si="148"/>
        <v>#DIV/0!</v>
      </c>
      <c r="S1399" s="158" t="e">
        <f t="shared" si="148"/>
        <v>#DIV/0!</v>
      </c>
      <c r="T1399" s="159">
        <f t="shared" si="144"/>
        <v>10.298934945223678</v>
      </c>
      <c r="V1399" s="159">
        <f t="shared" si="145"/>
        <v>2.9869758544551823</v>
      </c>
      <c r="W1399" s="159">
        <f t="shared" si="146"/>
        <v>10.298934945223678</v>
      </c>
    </row>
    <row r="1400" spans="1:23" x14ac:dyDescent="0.25">
      <c r="A1400" s="154">
        <v>40459</v>
      </c>
      <c r="B1400" s="155">
        <v>3044.23</v>
      </c>
      <c r="C1400" s="156">
        <v>9.65</v>
      </c>
      <c r="D1400" s="155">
        <v>6.26</v>
      </c>
      <c r="E1400" s="155">
        <v>26.54</v>
      </c>
      <c r="F1400" s="160"/>
      <c r="G1400" s="160"/>
      <c r="H1400" s="157">
        <f t="shared" si="149"/>
        <v>3.7014957912773205E-2</v>
      </c>
      <c r="I1400" s="157">
        <f t="shared" si="149"/>
        <v>3.7634408602150504E-2</v>
      </c>
      <c r="J1400" s="157">
        <f t="shared" si="149"/>
        <v>3.9867109634551534E-2</v>
      </c>
      <c r="K1400" s="157">
        <f t="shared" si="147"/>
        <v>-7.5301204819278045E-4</v>
      </c>
      <c r="L1400" s="157" t="e">
        <f t="shared" si="147"/>
        <v>#DIV/0!</v>
      </c>
      <c r="M1400" s="157" t="e">
        <f t="shared" si="147"/>
        <v>#DIV/0!</v>
      </c>
      <c r="N1400" s="158">
        <f t="shared" si="150"/>
        <v>3.0975386399943106</v>
      </c>
      <c r="O1400" s="158">
        <f t="shared" si="150"/>
        <v>1.616028708133979</v>
      </c>
      <c r="P1400" s="158">
        <f t="shared" si="150"/>
        <v>3.0859154929577604</v>
      </c>
      <c r="Q1400" s="158">
        <f t="shared" si="148"/>
        <v>5.7695652173913015</v>
      </c>
      <c r="R1400" s="158" t="e">
        <f t="shared" si="148"/>
        <v>#DIV/0!</v>
      </c>
      <c r="S1400" s="158" t="e">
        <f t="shared" si="148"/>
        <v>#DIV/0!</v>
      </c>
      <c r="T1400" s="159">
        <f t="shared" si="144"/>
        <v>10.471509418483041</v>
      </c>
      <c r="V1400" s="159">
        <f t="shared" si="145"/>
        <v>3.0975386399943106</v>
      </c>
      <c r="W1400" s="159">
        <f t="shared" si="146"/>
        <v>10.471509418483041</v>
      </c>
    </row>
    <row r="1401" spans="1:23" x14ac:dyDescent="0.25">
      <c r="A1401" s="154">
        <v>40462</v>
      </c>
      <c r="B1401" s="155">
        <v>3132.9</v>
      </c>
      <c r="C1401" s="156">
        <v>9.98</v>
      </c>
      <c r="D1401" s="155">
        <v>5.87</v>
      </c>
      <c r="E1401" s="155">
        <v>25.09</v>
      </c>
      <c r="F1401" s="160"/>
      <c r="G1401" s="160"/>
      <c r="H1401" s="157">
        <f t="shared" si="149"/>
        <v>2.9127234144594949E-2</v>
      </c>
      <c r="I1401" s="157">
        <f t="shared" si="149"/>
        <v>3.4196891191709877E-2</v>
      </c>
      <c r="J1401" s="157">
        <f t="shared" si="149"/>
        <v>-6.2300319488817868E-2</v>
      </c>
      <c r="K1401" s="157">
        <f t="shared" si="147"/>
        <v>-5.4634513941220764E-2</v>
      </c>
      <c r="L1401" s="157" t="e">
        <f t="shared" si="147"/>
        <v>#DIV/0!</v>
      </c>
      <c r="M1401" s="157" t="e">
        <f t="shared" si="147"/>
        <v>#DIV/0!</v>
      </c>
      <c r="N1401" s="158">
        <f t="shared" si="150"/>
        <v>3.187761373233355</v>
      </c>
      <c r="O1401" s="158">
        <f t="shared" si="150"/>
        <v>1.6712918660287162</v>
      </c>
      <c r="P1401" s="158">
        <f t="shared" si="150"/>
        <v>2.893661971830999</v>
      </c>
      <c r="Q1401" s="158">
        <f t="shared" si="148"/>
        <v>5.4543478260869538</v>
      </c>
      <c r="R1401" s="158" t="e">
        <f t="shared" si="148"/>
        <v>#DIV/0!</v>
      </c>
      <c r="S1401" s="158" t="e">
        <f t="shared" si="148"/>
        <v>#DIV/0!</v>
      </c>
      <c r="T1401" s="159">
        <f t="shared" si="144"/>
        <v>10.019301663946669</v>
      </c>
      <c r="V1401" s="159">
        <f t="shared" si="145"/>
        <v>3.187761373233355</v>
      </c>
      <c r="W1401" s="159">
        <f t="shared" si="146"/>
        <v>10.019301663946669</v>
      </c>
    </row>
    <row r="1402" spans="1:23" x14ac:dyDescent="0.25">
      <c r="A1402" s="154">
        <v>40463</v>
      </c>
      <c r="B1402" s="155">
        <v>3172.73</v>
      </c>
      <c r="C1402" s="156">
        <v>9.94</v>
      </c>
      <c r="D1402" s="155">
        <v>5.63</v>
      </c>
      <c r="E1402" s="155">
        <v>23.99</v>
      </c>
      <c r="F1402" s="160"/>
      <c r="G1402" s="160"/>
      <c r="H1402" s="157">
        <f t="shared" si="149"/>
        <v>1.271346037217902E-2</v>
      </c>
      <c r="I1402" s="157">
        <f t="shared" si="149"/>
        <v>-4.0080160320642433E-3</v>
      </c>
      <c r="J1402" s="157">
        <f t="shared" si="149"/>
        <v>-4.0885860306643984E-2</v>
      </c>
      <c r="K1402" s="157">
        <f t="shared" si="147"/>
        <v>-4.384216819449982E-2</v>
      </c>
      <c r="L1402" s="157" t="e">
        <f t="shared" si="147"/>
        <v>#DIV/0!</v>
      </c>
      <c r="M1402" s="157" t="e">
        <f t="shared" si="147"/>
        <v>#DIV/0!</v>
      </c>
      <c r="N1402" s="158">
        <f t="shared" si="150"/>
        <v>3.2282888511279202</v>
      </c>
      <c r="O1402" s="158">
        <f t="shared" si="150"/>
        <v>1.6645933014354144</v>
      </c>
      <c r="P1402" s="158">
        <f t="shared" si="150"/>
        <v>2.7753521126760687</v>
      </c>
      <c r="Q1402" s="158">
        <f t="shared" si="148"/>
        <v>5.2152173913043454</v>
      </c>
      <c r="R1402" s="158" t="e">
        <f t="shared" si="148"/>
        <v>#DIV/0!</v>
      </c>
      <c r="S1402" s="158" t="e">
        <f t="shared" si="148"/>
        <v>#DIV/0!</v>
      </c>
      <c r="T1402" s="159">
        <f t="shared" si="144"/>
        <v>9.6551628054158272</v>
      </c>
      <c r="V1402" s="159">
        <f t="shared" si="145"/>
        <v>3.2282888511279202</v>
      </c>
      <c r="W1402" s="159">
        <f t="shared" si="146"/>
        <v>9.6551628054158272</v>
      </c>
    </row>
    <row r="1403" spans="1:23" x14ac:dyDescent="0.25">
      <c r="A1403" s="154">
        <v>40464</v>
      </c>
      <c r="B1403" s="155">
        <v>3217.58</v>
      </c>
      <c r="C1403" s="156">
        <v>10.4</v>
      </c>
      <c r="D1403" s="155">
        <v>5.69</v>
      </c>
      <c r="E1403" s="155">
        <v>24.02</v>
      </c>
      <c r="F1403" s="160"/>
      <c r="G1403" s="160"/>
      <c r="H1403" s="157">
        <f t="shared" si="149"/>
        <v>1.4136091000494844E-2</v>
      </c>
      <c r="I1403" s="157">
        <f t="shared" si="149"/>
        <v>4.6277665995976047E-2</v>
      </c>
      <c r="J1403" s="157">
        <f t="shared" si="149"/>
        <v>1.0657193605683846E-2</v>
      </c>
      <c r="K1403" s="157">
        <f t="shared" si="147"/>
        <v>1.2505210504376585E-3</v>
      </c>
      <c r="L1403" s="157" t="e">
        <f t="shared" si="147"/>
        <v>#DIV/0!</v>
      </c>
      <c r="M1403" s="157" t="e">
        <f t="shared" si="147"/>
        <v>#DIV/0!</v>
      </c>
      <c r="N1403" s="158">
        <f t="shared" si="150"/>
        <v>3.2739242361033476</v>
      </c>
      <c r="O1403" s="158">
        <f t="shared" si="150"/>
        <v>1.7416267942583816</v>
      </c>
      <c r="P1403" s="158">
        <f t="shared" si="150"/>
        <v>2.8049295774648013</v>
      </c>
      <c r="Q1403" s="158">
        <f t="shared" si="148"/>
        <v>5.2217391304347798</v>
      </c>
      <c r="R1403" s="158" t="e">
        <f t="shared" si="148"/>
        <v>#DIV/0!</v>
      </c>
      <c r="S1403" s="158" t="e">
        <f t="shared" si="148"/>
        <v>#DIV/0!</v>
      </c>
      <c r="T1403" s="159">
        <f t="shared" si="144"/>
        <v>9.7682955021579616</v>
      </c>
      <c r="V1403" s="159">
        <f t="shared" si="145"/>
        <v>3.2739242361033476</v>
      </c>
      <c r="W1403" s="159">
        <f t="shared" si="146"/>
        <v>9.7682955021579616</v>
      </c>
    </row>
    <row r="1404" spans="1:23" x14ac:dyDescent="0.25">
      <c r="A1404" s="154">
        <v>40465</v>
      </c>
      <c r="B1404" s="155">
        <v>3224.14</v>
      </c>
      <c r="C1404" s="156">
        <v>10.43</v>
      </c>
      <c r="D1404" s="155">
        <v>5.5</v>
      </c>
      <c r="E1404" s="155">
        <v>22.69</v>
      </c>
      <c r="F1404" s="160"/>
      <c r="G1404" s="160"/>
      <c r="H1404" s="157">
        <f t="shared" si="149"/>
        <v>2.0387993460924125E-3</v>
      </c>
      <c r="I1404" s="157">
        <f t="shared" si="149"/>
        <v>2.8846153846153744E-3</v>
      </c>
      <c r="J1404" s="157">
        <f t="shared" si="149"/>
        <v>-3.3391915641476366E-2</v>
      </c>
      <c r="K1404" s="157">
        <f t="shared" si="147"/>
        <v>-5.5370524562864176E-2</v>
      </c>
      <c r="L1404" s="157" t="e">
        <f t="shared" si="147"/>
        <v>#DIV/0!</v>
      </c>
      <c r="M1404" s="157" t="e">
        <f t="shared" si="147"/>
        <v>#DIV/0!</v>
      </c>
      <c r="N1404" s="158">
        <f t="shared" si="150"/>
        <v>3.2805991106950714</v>
      </c>
      <c r="O1404" s="158">
        <f t="shared" si="150"/>
        <v>1.7466507177033577</v>
      </c>
      <c r="P1404" s="158">
        <f t="shared" si="150"/>
        <v>2.7112676056338145</v>
      </c>
      <c r="Q1404" s="158">
        <f t="shared" si="148"/>
        <v>4.9326086956521715</v>
      </c>
      <c r="R1404" s="158" t="e">
        <f t="shared" si="148"/>
        <v>#DIV/0!</v>
      </c>
      <c r="S1404" s="158" t="e">
        <f t="shared" si="148"/>
        <v>#DIV/0!</v>
      </c>
      <c r="T1404" s="159">
        <f t="shared" si="144"/>
        <v>9.3905270189893439</v>
      </c>
      <c r="V1404" s="159">
        <f t="shared" si="145"/>
        <v>3.2805991106950714</v>
      </c>
      <c r="W1404" s="159">
        <f t="shared" si="146"/>
        <v>9.3905270189893439</v>
      </c>
    </row>
    <row r="1405" spans="1:23" x14ac:dyDescent="0.25">
      <c r="A1405" s="154">
        <v>40466</v>
      </c>
      <c r="B1405" s="155">
        <v>3327.68</v>
      </c>
      <c r="C1405" s="156">
        <v>10.93</v>
      </c>
      <c r="D1405" s="155">
        <v>5.32</v>
      </c>
      <c r="E1405" s="155">
        <v>22.67</v>
      </c>
      <c r="F1405" s="160"/>
      <c r="G1405" s="160"/>
      <c r="H1405" s="157">
        <f t="shared" si="149"/>
        <v>3.211399008727911E-2</v>
      </c>
      <c r="I1405" s="157">
        <f t="shared" si="149"/>
        <v>4.7938638542665446E-2</v>
      </c>
      <c r="J1405" s="157">
        <f t="shared" si="149"/>
        <v>-3.2727272727272716E-2</v>
      </c>
      <c r="K1405" s="157">
        <f t="shared" si="147"/>
        <v>-8.8144557073599472E-4</v>
      </c>
      <c r="L1405" s="157" t="e">
        <f t="shared" si="147"/>
        <v>#DIV/0!</v>
      </c>
      <c r="M1405" s="157" t="e">
        <f t="shared" si="147"/>
        <v>#DIV/0!</v>
      </c>
      <c r="N1405" s="158">
        <f t="shared" si="150"/>
        <v>3.3859522380162694</v>
      </c>
      <c r="O1405" s="158">
        <f t="shared" si="150"/>
        <v>1.8303827751196262</v>
      </c>
      <c r="P1405" s="158">
        <f t="shared" si="150"/>
        <v>2.6225352112676168</v>
      </c>
      <c r="Q1405" s="158">
        <f t="shared" si="148"/>
        <v>4.9282608695652153</v>
      </c>
      <c r="R1405" s="158" t="e">
        <f t="shared" si="148"/>
        <v>#DIV/0!</v>
      </c>
      <c r="S1405" s="158" t="e">
        <f t="shared" si="148"/>
        <v>#DIV/0!</v>
      </c>
      <c r="T1405" s="159">
        <f t="shared" si="144"/>
        <v>9.3811788559524594</v>
      </c>
      <c r="V1405" s="159">
        <f t="shared" si="145"/>
        <v>3.3859522380162694</v>
      </c>
      <c r="W1405" s="159">
        <f t="shared" si="146"/>
        <v>9.3811788559524594</v>
      </c>
    </row>
    <row r="1406" spans="1:23" x14ac:dyDescent="0.25">
      <c r="A1406" s="154">
        <v>40469</v>
      </c>
      <c r="B1406" s="155">
        <v>3306.16</v>
      </c>
      <c r="C1406" s="156">
        <v>10.97</v>
      </c>
      <c r="D1406" s="155">
        <v>5.39</v>
      </c>
      <c r="E1406" s="155">
        <v>23.28</v>
      </c>
      <c r="F1406" s="160"/>
      <c r="G1406" s="160"/>
      <c r="H1406" s="157">
        <f t="shared" si="149"/>
        <v>-6.4669679776901967E-3</v>
      </c>
      <c r="I1406" s="157">
        <f t="shared" si="149"/>
        <v>3.6596523330283404E-3</v>
      </c>
      <c r="J1406" s="157">
        <f t="shared" si="149"/>
        <v>1.3157894736842035E-2</v>
      </c>
      <c r="K1406" s="157">
        <f t="shared" si="147"/>
        <v>2.6907807675341733E-2</v>
      </c>
      <c r="L1406" s="157" t="e">
        <f t="shared" si="147"/>
        <v>#DIV/0!</v>
      </c>
      <c r="M1406" s="157" t="e">
        <f t="shared" si="147"/>
        <v>#DIV/0!</v>
      </c>
      <c r="N1406" s="158">
        <f t="shared" si="150"/>
        <v>3.3640553933190298</v>
      </c>
      <c r="O1406" s="158">
        <f t="shared" si="150"/>
        <v>1.8370813397129278</v>
      </c>
      <c r="P1406" s="158">
        <f t="shared" si="150"/>
        <v>2.657042253521138</v>
      </c>
      <c r="Q1406" s="158">
        <f t="shared" si="148"/>
        <v>5.0608695652173887</v>
      </c>
      <c r="R1406" s="158" t="e">
        <f t="shared" si="148"/>
        <v>#DIV/0!</v>
      </c>
      <c r="S1406" s="158" t="e">
        <f t="shared" si="148"/>
        <v>#DIV/0!</v>
      </c>
      <c r="T1406" s="159">
        <f t="shared" si="144"/>
        <v>9.5549931584514542</v>
      </c>
      <c r="V1406" s="159">
        <f t="shared" si="145"/>
        <v>3.3640553933190298</v>
      </c>
      <c r="W1406" s="159">
        <f t="shared" si="146"/>
        <v>9.5549931584514542</v>
      </c>
    </row>
    <row r="1407" spans="1:23" x14ac:dyDescent="0.25">
      <c r="A1407" s="154">
        <v>40470</v>
      </c>
      <c r="B1407" s="155">
        <v>3375.67</v>
      </c>
      <c r="C1407" s="156">
        <v>11.12</v>
      </c>
      <c r="D1407" s="155">
        <v>5.56</v>
      </c>
      <c r="E1407" s="155">
        <v>23.79</v>
      </c>
      <c r="F1407" s="160"/>
      <c r="G1407" s="160"/>
      <c r="H1407" s="157">
        <f t="shared" si="149"/>
        <v>2.1024390834079476E-2</v>
      </c>
      <c r="I1407" s="157">
        <f t="shared" si="149"/>
        <v>1.3673655423883213E-2</v>
      </c>
      <c r="J1407" s="157">
        <f t="shared" si="149"/>
        <v>3.153988868274582E-2</v>
      </c>
      <c r="K1407" s="157">
        <f t="shared" si="147"/>
        <v>2.1907216494845283E-2</v>
      </c>
      <c r="L1407" s="157" t="e">
        <f t="shared" si="147"/>
        <v>#DIV/0!</v>
      </c>
      <c r="M1407" s="157" t="e">
        <f t="shared" si="147"/>
        <v>#DIV/0!</v>
      </c>
      <c r="N1407" s="158">
        <f t="shared" si="150"/>
        <v>3.4347826086956621</v>
      </c>
      <c r="O1407" s="158">
        <f t="shared" si="150"/>
        <v>1.862200956937808</v>
      </c>
      <c r="P1407" s="158">
        <f t="shared" si="150"/>
        <v>2.7408450704225467</v>
      </c>
      <c r="Q1407" s="158">
        <f t="shared" si="148"/>
        <v>5.17173913043478</v>
      </c>
      <c r="R1407" s="158" t="e">
        <f t="shared" si="148"/>
        <v>#DIV/0!</v>
      </c>
      <c r="S1407" s="158" t="e">
        <f t="shared" si="148"/>
        <v>#DIV/0!</v>
      </c>
      <c r="T1407" s="159">
        <f t="shared" si="144"/>
        <v>9.7747851577951348</v>
      </c>
      <c r="V1407" s="159">
        <f t="shared" si="145"/>
        <v>3.4347826086956621</v>
      </c>
      <c r="W1407" s="159">
        <f t="shared" si="146"/>
        <v>9.7747851577951348</v>
      </c>
    </row>
    <row r="1408" spans="1:23" x14ac:dyDescent="0.25">
      <c r="A1408" s="154">
        <v>40471</v>
      </c>
      <c r="B1408" s="155">
        <v>3396.88</v>
      </c>
      <c r="C1408" s="156">
        <v>11.29</v>
      </c>
      <c r="D1408" s="155">
        <v>5.65</v>
      </c>
      <c r="E1408" s="155">
        <v>23.76</v>
      </c>
      <c r="F1408" s="160"/>
      <c r="G1408" s="160"/>
      <c r="H1408" s="157">
        <f t="shared" si="149"/>
        <v>6.2831971134620357E-3</v>
      </c>
      <c r="I1408" s="157">
        <f t="shared" si="149"/>
        <v>1.5287769784172678E-2</v>
      </c>
      <c r="J1408" s="157">
        <f t="shared" si="149"/>
        <v>1.6187050359712352E-2</v>
      </c>
      <c r="K1408" s="157">
        <f t="shared" si="147"/>
        <v>-1.2610340479192184E-3</v>
      </c>
      <c r="L1408" s="157" t="e">
        <f t="shared" si="147"/>
        <v>#DIV/0!</v>
      </c>
      <c r="M1408" s="157" t="e">
        <f t="shared" si="147"/>
        <v>#DIV/0!</v>
      </c>
      <c r="N1408" s="158">
        <f t="shared" si="150"/>
        <v>3.4563640248679883</v>
      </c>
      <c r="O1408" s="158">
        <f t="shared" si="150"/>
        <v>1.8906698564593392</v>
      </c>
      <c r="P1408" s="158">
        <f t="shared" si="150"/>
        <v>2.785211267605646</v>
      </c>
      <c r="Q1408" s="158">
        <f t="shared" si="148"/>
        <v>5.1652173913043455</v>
      </c>
      <c r="R1408" s="158" t="e">
        <f t="shared" si="148"/>
        <v>#DIV/0!</v>
      </c>
      <c r="S1408" s="158" t="e">
        <f t="shared" si="148"/>
        <v>#DIV/0!</v>
      </c>
      <c r="T1408" s="159">
        <f t="shared" si="144"/>
        <v>9.8410985153693318</v>
      </c>
      <c r="V1408" s="159">
        <f t="shared" si="145"/>
        <v>3.4563640248679883</v>
      </c>
      <c r="W1408" s="159">
        <f t="shared" si="146"/>
        <v>9.8410985153693318</v>
      </c>
    </row>
    <row r="1409" spans="1:23" x14ac:dyDescent="0.25">
      <c r="A1409" s="154">
        <v>40472</v>
      </c>
      <c r="B1409" s="155">
        <v>3374.69</v>
      </c>
      <c r="C1409" s="156">
        <v>10.87</v>
      </c>
      <c r="D1409" s="155">
        <v>5.54</v>
      </c>
      <c r="E1409" s="155">
        <v>23.79</v>
      </c>
      <c r="F1409" s="160"/>
      <c r="G1409" s="160"/>
      <c r="H1409" s="157">
        <f t="shared" si="149"/>
        <v>-6.532465085608008E-3</v>
      </c>
      <c r="I1409" s="157">
        <f t="shared" si="149"/>
        <v>-3.7201062887511016E-2</v>
      </c>
      <c r="J1409" s="157">
        <f t="shared" si="149"/>
        <v>-1.9469026548672663E-2</v>
      </c>
      <c r="K1409" s="157">
        <f t="shared" si="147"/>
        <v>1.2626262626260765E-3</v>
      </c>
      <c r="L1409" s="157" t="e">
        <f t="shared" si="147"/>
        <v>#DIV/0!</v>
      </c>
      <c r="M1409" s="157" t="e">
        <f t="shared" si="147"/>
        <v>#DIV/0!</v>
      </c>
      <c r="N1409" s="158">
        <f t="shared" si="150"/>
        <v>3.4337854475523866</v>
      </c>
      <c r="O1409" s="158">
        <f t="shared" si="150"/>
        <v>1.8203349282296739</v>
      </c>
      <c r="P1409" s="158">
        <f t="shared" si="150"/>
        <v>2.7309859154929694</v>
      </c>
      <c r="Q1409" s="158">
        <f t="shared" si="148"/>
        <v>5.1717391304347791</v>
      </c>
      <c r="R1409" s="158" t="e">
        <f t="shared" si="148"/>
        <v>#DIV/0!</v>
      </c>
      <c r="S1409" s="158" t="e">
        <f t="shared" si="148"/>
        <v>#DIV/0!</v>
      </c>
      <c r="T1409" s="159">
        <f t="shared" si="144"/>
        <v>9.7230599741574224</v>
      </c>
      <c r="V1409" s="159">
        <f t="shared" si="145"/>
        <v>3.4337854475523866</v>
      </c>
      <c r="W1409" s="159">
        <f t="shared" si="146"/>
        <v>9.7230599741574224</v>
      </c>
    </row>
    <row r="1410" spans="1:23" x14ac:dyDescent="0.25">
      <c r="A1410" s="154">
        <v>40473</v>
      </c>
      <c r="B1410" s="155">
        <v>3378.66</v>
      </c>
      <c r="C1410" s="156">
        <v>10.78</v>
      </c>
      <c r="D1410" s="155">
        <v>5.6</v>
      </c>
      <c r="E1410" s="155">
        <v>23.79</v>
      </c>
      <c r="F1410" s="160"/>
      <c r="G1410" s="160"/>
      <c r="H1410" s="157">
        <f t="shared" si="149"/>
        <v>1.1764043512143552E-3</v>
      </c>
      <c r="I1410" s="157">
        <f t="shared" si="149"/>
        <v>-8.2796688132474872E-3</v>
      </c>
      <c r="J1410" s="157">
        <f t="shared" si="149"/>
        <v>1.0830324909747224E-2</v>
      </c>
      <c r="K1410" s="157">
        <f t="shared" si="147"/>
        <v>0</v>
      </c>
      <c r="L1410" s="157" t="e">
        <f t="shared" si="147"/>
        <v>#DIV/0!</v>
      </c>
      <c r="M1410" s="157" t="e">
        <f t="shared" si="147"/>
        <v>#DIV/0!</v>
      </c>
      <c r="N1410" s="158">
        <f t="shared" si="150"/>
        <v>3.4378249676940236</v>
      </c>
      <c r="O1410" s="158">
        <f t="shared" si="150"/>
        <v>1.8052631578947456</v>
      </c>
      <c r="P1410" s="158">
        <f t="shared" si="150"/>
        <v>2.7605633802817016</v>
      </c>
      <c r="Q1410" s="158">
        <f t="shared" si="148"/>
        <v>5.1717391304347791</v>
      </c>
      <c r="R1410" s="158" t="e">
        <f t="shared" si="148"/>
        <v>#DIV/0!</v>
      </c>
      <c r="S1410" s="158" t="e">
        <f t="shared" si="148"/>
        <v>#DIV/0!</v>
      </c>
      <c r="T1410" s="159">
        <f t="shared" si="144"/>
        <v>9.7375656686112251</v>
      </c>
      <c r="V1410" s="159">
        <f t="shared" si="145"/>
        <v>3.4378249676940236</v>
      </c>
      <c r="W1410" s="159">
        <f t="shared" si="146"/>
        <v>9.7375656686112251</v>
      </c>
    </row>
    <row r="1411" spans="1:23" x14ac:dyDescent="0.25">
      <c r="A1411" s="154">
        <v>40476</v>
      </c>
      <c r="B1411" s="155">
        <v>3481.08</v>
      </c>
      <c r="C1411" s="156">
        <v>10.89</v>
      </c>
      <c r="D1411" s="155">
        <v>5.57</v>
      </c>
      <c r="E1411" s="155">
        <v>23.54</v>
      </c>
      <c r="F1411" s="160"/>
      <c r="G1411" s="160"/>
      <c r="H1411" s="157">
        <f t="shared" si="149"/>
        <v>3.0313793042211934E-2</v>
      </c>
      <c r="I1411" s="157">
        <f t="shared" si="149"/>
        <v>1.0204081632653184E-2</v>
      </c>
      <c r="J1411" s="157">
        <f t="shared" si="149"/>
        <v>-5.3571428571427271E-3</v>
      </c>
      <c r="K1411" s="157">
        <f t="shared" si="147"/>
        <v>-1.0508617065994152E-2</v>
      </c>
      <c r="L1411" s="157" t="e">
        <f t="shared" si="147"/>
        <v>#DIV/0!</v>
      </c>
      <c r="M1411" s="157" t="e">
        <f t="shared" si="147"/>
        <v>#DIV/0!</v>
      </c>
      <c r="N1411" s="158">
        <f t="shared" si="150"/>
        <v>3.542038482280049</v>
      </c>
      <c r="O1411" s="158">
        <f t="shared" si="150"/>
        <v>1.8236842105263249</v>
      </c>
      <c r="P1411" s="158">
        <f t="shared" si="150"/>
        <v>2.7457746478873357</v>
      </c>
      <c r="Q1411" s="158">
        <f t="shared" si="148"/>
        <v>5.1173913043478221</v>
      </c>
      <c r="R1411" s="158" t="e">
        <f t="shared" si="148"/>
        <v>#DIV/0!</v>
      </c>
      <c r="S1411" s="158" t="e">
        <f t="shared" si="148"/>
        <v>#DIV/0!</v>
      </c>
      <c r="T1411" s="159">
        <f t="shared" si="144"/>
        <v>9.686850162761484</v>
      </c>
      <c r="V1411" s="159">
        <f t="shared" si="145"/>
        <v>3.542038482280049</v>
      </c>
      <c r="W1411" s="159">
        <f t="shared" si="146"/>
        <v>9.686850162761484</v>
      </c>
    </row>
    <row r="1412" spans="1:23" x14ac:dyDescent="0.25">
      <c r="A1412" s="154">
        <v>40477</v>
      </c>
      <c r="B1412" s="155">
        <v>3466.08</v>
      </c>
      <c r="C1412" s="156">
        <v>10.74</v>
      </c>
      <c r="D1412" s="155">
        <v>5.35</v>
      </c>
      <c r="E1412" s="155">
        <v>23.23</v>
      </c>
      <c r="F1412" s="160"/>
      <c r="G1412" s="160"/>
      <c r="H1412" s="157">
        <f t="shared" si="149"/>
        <v>-4.3090075493812385E-3</v>
      </c>
      <c r="I1412" s="157">
        <f t="shared" si="149"/>
        <v>-1.377410468319562E-2</v>
      </c>
      <c r="J1412" s="157">
        <f t="shared" si="149"/>
        <v>-3.9497307001795434E-2</v>
      </c>
      <c r="K1412" s="157">
        <f t="shared" si="147"/>
        <v>-1.3169073916737384E-2</v>
      </c>
      <c r="L1412" s="157" t="e">
        <f t="shared" si="147"/>
        <v>#DIV/0!</v>
      </c>
      <c r="M1412" s="157" t="e">
        <f t="shared" si="147"/>
        <v>#DIV/0!</v>
      </c>
      <c r="N1412" s="158">
        <f t="shared" si="150"/>
        <v>3.5267758117197054</v>
      </c>
      <c r="O1412" s="158">
        <f t="shared" si="150"/>
        <v>1.7985645933014442</v>
      </c>
      <c r="P1412" s="158">
        <f t="shared" si="150"/>
        <v>2.6373239436619826</v>
      </c>
      <c r="Q1412" s="158">
        <f t="shared" si="148"/>
        <v>5.0499999999999963</v>
      </c>
      <c r="R1412" s="158" t="e">
        <f t="shared" si="148"/>
        <v>#DIV/0!</v>
      </c>
      <c r="S1412" s="158" t="e">
        <f t="shared" si="148"/>
        <v>#DIV/0!</v>
      </c>
      <c r="T1412" s="159">
        <f t="shared" si="144"/>
        <v>9.4858885369634223</v>
      </c>
      <c r="V1412" s="159">
        <f t="shared" si="145"/>
        <v>3.5267758117197054</v>
      </c>
      <c r="W1412" s="159">
        <f t="shared" si="146"/>
        <v>9.4858885369634223</v>
      </c>
    </row>
    <row r="1413" spans="1:23" x14ac:dyDescent="0.25">
      <c r="A1413" s="154">
        <v>40478</v>
      </c>
      <c r="B1413" s="155">
        <v>3403.87</v>
      </c>
      <c r="C1413" s="156">
        <v>10.6</v>
      </c>
      <c r="D1413" s="155">
        <v>5.43</v>
      </c>
      <c r="E1413" s="155">
        <v>23.32</v>
      </c>
      <c r="F1413" s="160"/>
      <c r="G1413" s="160"/>
      <c r="H1413" s="157">
        <f t="shared" si="149"/>
        <v>-1.7948229700410878E-2</v>
      </c>
      <c r="I1413" s="157">
        <f t="shared" si="149"/>
        <v>-1.3035381750465591E-2</v>
      </c>
      <c r="J1413" s="157">
        <f t="shared" si="149"/>
        <v>1.495327102803734E-2</v>
      </c>
      <c r="K1413" s="157">
        <f t="shared" si="147"/>
        <v>3.8743004735255493E-3</v>
      </c>
      <c r="L1413" s="157" t="e">
        <f t="shared" si="147"/>
        <v>#DIV/0!</v>
      </c>
      <c r="M1413" s="157" t="e">
        <f t="shared" si="147"/>
        <v>#DIV/0!</v>
      </c>
      <c r="N1413" s="158">
        <f t="shared" si="150"/>
        <v>3.4634764293491069</v>
      </c>
      <c r="O1413" s="158">
        <f t="shared" si="150"/>
        <v>1.7751196172248891</v>
      </c>
      <c r="P1413" s="158">
        <f t="shared" si="150"/>
        <v>2.6767605633802924</v>
      </c>
      <c r="Q1413" s="158">
        <f t="shared" si="148"/>
        <v>5.0695652173913004</v>
      </c>
      <c r="R1413" s="158" t="e">
        <f t="shared" si="148"/>
        <v>#DIV/0!</v>
      </c>
      <c r="S1413" s="158" t="e">
        <f t="shared" si="148"/>
        <v>#DIV/0!</v>
      </c>
      <c r="T1413" s="159">
        <f t="shared" si="144"/>
        <v>9.5214453979964819</v>
      </c>
      <c r="V1413" s="159">
        <f t="shared" si="145"/>
        <v>3.4634764293491069</v>
      </c>
      <c r="W1413" s="159">
        <f t="shared" si="146"/>
        <v>9.5214453979964819</v>
      </c>
    </row>
    <row r="1414" spans="1:23" x14ac:dyDescent="0.25">
      <c r="A1414" s="154">
        <v>40479</v>
      </c>
      <c r="B1414" s="155">
        <v>3397.69</v>
      </c>
      <c r="C1414" s="156">
        <v>10.72</v>
      </c>
      <c r="D1414" s="155">
        <v>5.46</v>
      </c>
      <c r="E1414" s="155">
        <v>22.98</v>
      </c>
      <c r="F1414" s="160"/>
      <c r="G1414" s="160"/>
      <c r="H1414" s="157">
        <f t="shared" si="149"/>
        <v>-1.8155805010179327E-3</v>
      </c>
      <c r="I1414" s="157">
        <f t="shared" si="149"/>
        <v>1.132075471698113E-2</v>
      </c>
      <c r="J1414" s="157">
        <f t="shared" si="149"/>
        <v>5.5248618784531356E-3</v>
      </c>
      <c r="K1414" s="157">
        <f t="shared" si="147"/>
        <v>-1.4579759862778707E-2</v>
      </c>
      <c r="L1414" s="157" t="e">
        <f t="shared" si="147"/>
        <v>#DIV/0!</v>
      </c>
      <c r="M1414" s="157" t="e">
        <f t="shared" si="147"/>
        <v>#DIV/0!</v>
      </c>
      <c r="N1414" s="158">
        <f t="shared" si="150"/>
        <v>3.4571882090782453</v>
      </c>
      <c r="O1414" s="158">
        <f t="shared" si="150"/>
        <v>1.7952153110047935</v>
      </c>
      <c r="P1414" s="158">
        <f t="shared" si="150"/>
        <v>2.6915492957746592</v>
      </c>
      <c r="Q1414" s="158">
        <f t="shared" si="148"/>
        <v>4.9956521739130393</v>
      </c>
      <c r="R1414" s="158" t="e">
        <f t="shared" si="148"/>
        <v>#DIV/0!</v>
      </c>
      <c r="S1414" s="158" t="e">
        <f t="shared" si="148"/>
        <v>#DIV/0!</v>
      </c>
      <c r="T1414" s="159">
        <f t="shared" ref="T1414:T1477" si="151">SUM(O1414:Q1414)</f>
        <v>9.4824167806924926</v>
      </c>
      <c r="V1414" s="159">
        <f t="shared" ref="V1414:V1477" si="152">N1414</f>
        <v>3.4571882090782453</v>
      </c>
      <c r="W1414" s="159">
        <f t="shared" ref="W1414:W1477" si="153">T1414</f>
        <v>9.4824167806924926</v>
      </c>
    </row>
    <row r="1415" spans="1:23" x14ac:dyDescent="0.25">
      <c r="A1415" s="154">
        <v>40480</v>
      </c>
      <c r="B1415" s="155">
        <v>3379.98</v>
      </c>
      <c r="C1415" s="156">
        <v>10.46</v>
      </c>
      <c r="D1415" s="155">
        <v>5.79</v>
      </c>
      <c r="E1415" s="155">
        <v>23.13</v>
      </c>
      <c r="F1415" s="160"/>
      <c r="G1415" s="160"/>
      <c r="H1415" s="157">
        <f t="shared" si="149"/>
        <v>-5.2123648714273996E-3</v>
      </c>
      <c r="I1415" s="157">
        <f t="shared" si="149"/>
        <v>-2.4253731343283569E-2</v>
      </c>
      <c r="J1415" s="157">
        <f t="shared" si="149"/>
        <v>6.0439560439560447E-2</v>
      </c>
      <c r="K1415" s="157">
        <f t="shared" si="147"/>
        <v>6.5274151436029992E-3</v>
      </c>
      <c r="L1415" s="157" t="e">
        <f t="shared" si="147"/>
        <v>#DIV/0!</v>
      </c>
      <c r="M1415" s="157" t="e">
        <f t="shared" si="147"/>
        <v>#DIV/0!</v>
      </c>
      <c r="N1415" s="158">
        <f t="shared" si="150"/>
        <v>3.4391680827033331</v>
      </c>
      <c r="O1415" s="158">
        <f t="shared" si="150"/>
        <v>1.7516746411483339</v>
      </c>
      <c r="P1415" s="158">
        <f t="shared" si="150"/>
        <v>2.8542253521126879</v>
      </c>
      <c r="Q1415" s="158">
        <f t="shared" si="148"/>
        <v>5.0282608695652122</v>
      </c>
      <c r="R1415" s="158" t="e">
        <f t="shared" si="148"/>
        <v>#DIV/0!</v>
      </c>
      <c r="S1415" s="158" t="e">
        <f t="shared" si="148"/>
        <v>#DIV/0!</v>
      </c>
      <c r="T1415" s="159">
        <f t="shared" si="151"/>
        <v>9.634160862826235</v>
      </c>
      <c r="V1415" s="159">
        <f t="shared" si="152"/>
        <v>3.4391680827033331</v>
      </c>
      <c r="W1415" s="159">
        <f t="shared" si="153"/>
        <v>9.634160862826235</v>
      </c>
    </row>
    <row r="1416" spans="1:23" x14ac:dyDescent="0.25">
      <c r="A1416" s="154">
        <v>40483</v>
      </c>
      <c r="B1416" s="155">
        <v>3473</v>
      </c>
      <c r="C1416" s="156">
        <v>10.63</v>
      </c>
      <c r="D1416" s="155">
        <v>5.83</v>
      </c>
      <c r="E1416" s="155">
        <v>23.31</v>
      </c>
      <c r="F1416" s="160"/>
      <c r="G1416" s="160"/>
      <c r="H1416" s="157">
        <f t="shared" si="149"/>
        <v>2.7520872904573501E-2</v>
      </c>
      <c r="I1416" s="157">
        <f t="shared" si="149"/>
        <v>1.6252390057361454E-2</v>
      </c>
      <c r="J1416" s="157">
        <f t="shared" si="149"/>
        <v>6.9084628670121884E-3</v>
      </c>
      <c r="K1416" s="157">
        <f t="shared" si="147"/>
        <v>7.7821011673151474E-3</v>
      </c>
      <c r="L1416" s="157" t="e">
        <f t="shared" si="147"/>
        <v>#DIV/0!</v>
      </c>
      <c r="M1416" s="157" t="e">
        <f t="shared" si="147"/>
        <v>#DIV/0!</v>
      </c>
      <c r="N1416" s="158">
        <f t="shared" si="150"/>
        <v>3.5338169904048771</v>
      </c>
      <c r="O1416" s="158">
        <f t="shared" si="150"/>
        <v>1.7801435406698654</v>
      </c>
      <c r="P1416" s="158">
        <f t="shared" si="150"/>
        <v>2.8739436619718433</v>
      </c>
      <c r="Q1416" s="158">
        <f t="shared" si="148"/>
        <v>5.0673913043478205</v>
      </c>
      <c r="R1416" s="158" t="e">
        <f t="shared" si="148"/>
        <v>#DIV/0!</v>
      </c>
      <c r="S1416" s="158" t="e">
        <f t="shared" si="148"/>
        <v>#DIV/0!</v>
      </c>
      <c r="T1416" s="159">
        <f t="shared" si="151"/>
        <v>9.7214785069895289</v>
      </c>
      <c r="V1416" s="159">
        <f t="shared" si="152"/>
        <v>3.5338169904048771</v>
      </c>
      <c r="W1416" s="159">
        <f t="shared" si="153"/>
        <v>9.7214785069895289</v>
      </c>
    </row>
    <row r="1417" spans="1:23" x14ac:dyDescent="0.25">
      <c r="A1417" s="154">
        <v>40484</v>
      </c>
      <c r="B1417" s="155">
        <v>3463.13</v>
      </c>
      <c r="C1417" s="156">
        <v>10.6</v>
      </c>
      <c r="D1417" s="155">
        <v>5.69</v>
      </c>
      <c r="E1417" s="155">
        <v>23.14</v>
      </c>
      <c r="F1417" s="160"/>
      <c r="G1417" s="160"/>
      <c r="H1417" s="157">
        <f t="shared" si="149"/>
        <v>-2.8419234091563439E-3</v>
      </c>
      <c r="I1417" s="157">
        <f t="shared" si="149"/>
        <v>-2.822201317027373E-3</v>
      </c>
      <c r="J1417" s="157">
        <f t="shared" si="149"/>
        <v>-2.4013722126929649E-2</v>
      </c>
      <c r="K1417" s="157">
        <f t="shared" si="147"/>
        <v>-7.2930072930071921E-3</v>
      </c>
      <c r="L1417" s="157" t="e">
        <f t="shared" si="147"/>
        <v>#DIV/0!</v>
      </c>
      <c r="M1417" s="157" t="e">
        <f t="shared" si="147"/>
        <v>#DIV/0!</v>
      </c>
      <c r="N1417" s="158">
        <f t="shared" si="150"/>
        <v>3.5237741531761708</v>
      </c>
      <c r="O1417" s="158">
        <f t="shared" si="150"/>
        <v>1.7751196172248891</v>
      </c>
      <c r="P1417" s="158">
        <f t="shared" si="150"/>
        <v>2.8049295774648009</v>
      </c>
      <c r="Q1417" s="158">
        <f t="shared" si="148"/>
        <v>5.0304347826086904</v>
      </c>
      <c r="R1417" s="158" t="e">
        <f t="shared" si="148"/>
        <v>#DIV/0!</v>
      </c>
      <c r="S1417" s="158" t="e">
        <f t="shared" si="148"/>
        <v>#DIV/0!</v>
      </c>
      <c r="T1417" s="159">
        <f t="shared" si="151"/>
        <v>9.6104839772983794</v>
      </c>
      <c r="V1417" s="159">
        <f t="shared" si="152"/>
        <v>3.5237741531761708</v>
      </c>
      <c r="W1417" s="159">
        <f t="shared" si="153"/>
        <v>9.6104839772983794</v>
      </c>
    </row>
    <row r="1418" spans="1:23" x14ac:dyDescent="0.25">
      <c r="A1418" s="154">
        <v>40485</v>
      </c>
      <c r="B1418" s="155">
        <v>3420.34</v>
      </c>
      <c r="C1418" s="156">
        <v>10.96</v>
      </c>
      <c r="D1418" s="155">
        <v>5.55</v>
      </c>
      <c r="E1418" s="155">
        <v>22.6</v>
      </c>
      <c r="F1418" s="160"/>
      <c r="G1418" s="160"/>
      <c r="H1418" s="157">
        <f t="shared" si="149"/>
        <v>-1.2355874598989902E-2</v>
      </c>
      <c r="I1418" s="157">
        <f t="shared" si="149"/>
        <v>3.3962264150943611E-2</v>
      </c>
      <c r="J1418" s="157">
        <f t="shared" si="149"/>
        <v>-2.4604569420035194E-2</v>
      </c>
      <c r="K1418" s="157">
        <f t="shared" si="147"/>
        <v>-2.3336214347450257E-2</v>
      </c>
      <c r="L1418" s="157" t="e">
        <f t="shared" si="147"/>
        <v>#DIV/0!</v>
      </c>
      <c r="M1418" s="157" t="e">
        <f t="shared" si="147"/>
        <v>#DIV/0!</v>
      </c>
      <c r="N1418" s="158">
        <f t="shared" si="150"/>
        <v>3.4802348416243643</v>
      </c>
      <c r="O1418" s="158">
        <f t="shared" si="150"/>
        <v>1.8354066985646027</v>
      </c>
      <c r="P1418" s="158">
        <f t="shared" si="150"/>
        <v>2.735915492957758</v>
      </c>
      <c r="Q1418" s="158">
        <f t="shared" si="148"/>
        <v>4.9130434782608647</v>
      </c>
      <c r="R1418" s="158" t="e">
        <f t="shared" si="148"/>
        <v>#DIV/0!</v>
      </c>
      <c r="S1418" s="158" t="e">
        <f t="shared" si="148"/>
        <v>#DIV/0!</v>
      </c>
      <c r="T1418" s="159">
        <f t="shared" si="151"/>
        <v>9.4843656697832266</v>
      </c>
      <c r="V1418" s="159">
        <f t="shared" si="152"/>
        <v>3.4802348416243643</v>
      </c>
      <c r="W1418" s="159">
        <f t="shared" si="153"/>
        <v>9.4843656697832266</v>
      </c>
    </row>
    <row r="1419" spans="1:23" x14ac:dyDescent="0.25">
      <c r="A1419" s="154">
        <v>40486</v>
      </c>
      <c r="B1419" s="155">
        <v>3480.51</v>
      </c>
      <c r="C1419" s="156">
        <v>11.03</v>
      </c>
      <c r="D1419" s="155">
        <v>5.58</v>
      </c>
      <c r="E1419" s="155">
        <v>24.62</v>
      </c>
      <c r="F1419" s="160"/>
      <c r="G1419" s="160"/>
      <c r="H1419" s="157">
        <f t="shared" si="149"/>
        <v>1.7591818357239442E-2</v>
      </c>
      <c r="I1419" s="157">
        <f t="shared" si="149"/>
        <v>6.3868613138684527E-3</v>
      </c>
      <c r="J1419" s="157">
        <f t="shared" si="149"/>
        <v>5.4054054054053502E-3</v>
      </c>
      <c r="K1419" s="157">
        <f t="shared" si="147"/>
        <v>8.9380530973451222E-2</v>
      </c>
      <c r="L1419" s="157" t="e">
        <f t="shared" si="147"/>
        <v>#DIV/0!</v>
      </c>
      <c r="M1419" s="157" t="e">
        <f t="shared" si="147"/>
        <v>#DIV/0!</v>
      </c>
      <c r="N1419" s="158">
        <f t="shared" si="150"/>
        <v>3.5414585007987562</v>
      </c>
      <c r="O1419" s="158">
        <f t="shared" si="150"/>
        <v>1.8471291866028801</v>
      </c>
      <c r="P1419" s="158">
        <f t="shared" si="150"/>
        <v>2.7507042253521243</v>
      </c>
      <c r="Q1419" s="158">
        <f t="shared" si="148"/>
        <v>5.3521739130434725</v>
      </c>
      <c r="R1419" s="158" t="e">
        <f t="shared" si="148"/>
        <v>#DIV/0!</v>
      </c>
      <c r="S1419" s="158" t="e">
        <f t="shared" si="148"/>
        <v>#DIV/0!</v>
      </c>
      <c r="T1419" s="159">
        <f t="shared" si="151"/>
        <v>9.9500073249984773</v>
      </c>
      <c r="V1419" s="159">
        <f t="shared" si="152"/>
        <v>3.5414585007987562</v>
      </c>
      <c r="W1419" s="159">
        <f t="shared" si="153"/>
        <v>9.9500073249984773</v>
      </c>
    </row>
    <row r="1420" spans="1:23" x14ac:dyDescent="0.25">
      <c r="A1420" s="154">
        <v>40487</v>
      </c>
      <c r="B1420" s="155">
        <v>3520.8</v>
      </c>
      <c r="C1420" s="156">
        <v>11.08</v>
      </c>
      <c r="D1420" s="155">
        <v>5.6</v>
      </c>
      <c r="E1420" s="155">
        <v>25.36</v>
      </c>
      <c r="F1420" s="160"/>
      <c r="G1420" s="160"/>
      <c r="H1420" s="157">
        <f t="shared" si="149"/>
        <v>1.1575889740296663E-2</v>
      </c>
      <c r="I1420" s="157">
        <f t="shared" si="149"/>
        <v>4.5330915684498319E-3</v>
      </c>
      <c r="J1420" s="157">
        <f t="shared" si="149"/>
        <v>3.5842293906809264E-3</v>
      </c>
      <c r="K1420" s="157">
        <f t="shared" si="147"/>
        <v>3.005686433793664E-2</v>
      </c>
      <c r="L1420" s="157" t="e">
        <f t="shared" si="147"/>
        <v>#DIV/0!</v>
      </c>
      <c r="M1420" s="157" t="e">
        <f t="shared" si="147"/>
        <v>#DIV/0!</v>
      </c>
      <c r="N1420" s="158">
        <f t="shared" si="150"/>
        <v>3.5824540339238391</v>
      </c>
      <c r="O1420" s="158">
        <f t="shared" si="150"/>
        <v>1.8555023923445071</v>
      </c>
      <c r="P1420" s="158">
        <f t="shared" si="150"/>
        <v>2.7605633802817016</v>
      </c>
      <c r="Q1420" s="158">
        <f t="shared" si="148"/>
        <v>5.5130434782608635</v>
      </c>
      <c r="R1420" s="158" t="e">
        <f t="shared" si="148"/>
        <v>#DIV/0!</v>
      </c>
      <c r="S1420" s="158" t="e">
        <f t="shared" si="148"/>
        <v>#DIV/0!</v>
      </c>
      <c r="T1420" s="159">
        <f t="shared" si="151"/>
        <v>10.129109250887073</v>
      </c>
      <c r="V1420" s="159">
        <f t="shared" si="152"/>
        <v>3.5824540339238391</v>
      </c>
      <c r="W1420" s="159">
        <f t="shared" si="153"/>
        <v>10.129109250887073</v>
      </c>
    </row>
    <row r="1421" spans="1:23" x14ac:dyDescent="0.25">
      <c r="A1421" s="154">
        <v>40490</v>
      </c>
      <c r="B1421" s="155">
        <v>3548.57</v>
      </c>
      <c r="C1421" s="156">
        <v>11.17</v>
      </c>
      <c r="D1421" s="155">
        <v>5.74</v>
      </c>
      <c r="E1421" s="155">
        <v>25.46</v>
      </c>
      <c r="F1421" s="160"/>
      <c r="G1421" s="160"/>
      <c r="H1421" s="157">
        <f t="shared" si="149"/>
        <v>7.8874119518290708E-3</v>
      </c>
      <c r="I1421" s="157">
        <f t="shared" si="149"/>
        <v>8.1227436823103627E-3</v>
      </c>
      <c r="J1421" s="157">
        <f t="shared" si="149"/>
        <v>2.5000000000000133E-2</v>
      </c>
      <c r="K1421" s="157">
        <f t="shared" si="147"/>
        <v>3.9432176656151174E-3</v>
      </c>
      <c r="L1421" s="157" t="e">
        <f t="shared" si="147"/>
        <v>#DIV/0!</v>
      </c>
      <c r="M1421" s="157" t="e">
        <f t="shared" si="147"/>
        <v>#DIV/0!</v>
      </c>
      <c r="N1421" s="158">
        <f t="shared" si="150"/>
        <v>3.6107103246878882</v>
      </c>
      <c r="O1421" s="158">
        <f t="shared" si="150"/>
        <v>1.8705741626794352</v>
      </c>
      <c r="P1421" s="158">
        <f t="shared" si="150"/>
        <v>2.8295774647887444</v>
      </c>
      <c r="Q1421" s="158">
        <f t="shared" si="148"/>
        <v>5.5347826086956458</v>
      </c>
      <c r="R1421" s="158" t="e">
        <f t="shared" si="148"/>
        <v>#DIV/0!</v>
      </c>
      <c r="S1421" s="158" t="e">
        <f t="shared" si="148"/>
        <v>#DIV/0!</v>
      </c>
      <c r="T1421" s="159">
        <f t="shared" si="151"/>
        <v>10.234934236163825</v>
      </c>
      <c r="V1421" s="159">
        <f t="shared" si="152"/>
        <v>3.6107103246878882</v>
      </c>
      <c r="W1421" s="159">
        <f t="shared" si="153"/>
        <v>10.234934236163825</v>
      </c>
    </row>
    <row r="1422" spans="1:23" x14ac:dyDescent="0.25">
      <c r="A1422" s="154">
        <v>40491</v>
      </c>
      <c r="B1422" s="155">
        <v>3523.95</v>
      </c>
      <c r="C1422" s="156">
        <v>10.89</v>
      </c>
      <c r="D1422" s="155">
        <v>6.02</v>
      </c>
      <c r="E1422" s="155">
        <v>26.43</v>
      </c>
      <c r="F1422" s="160"/>
      <c r="G1422" s="160"/>
      <c r="H1422" s="157">
        <f t="shared" si="149"/>
        <v>-6.9380060136901012E-3</v>
      </c>
      <c r="I1422" s="157">
        <f t="shared" si="149"/>
        <v>-2.506714413607869E-2</v>
      </c>
      <c r="J1422" s="157">
        <f t="shared" si="149"/>
        <v>4.878048780487787E-2</v>
      </c>
      <c r="K1422" s="157">
        <f t="shared" si="147"/>
        <v>3.8098978790259252E-2</v>
      </c>
      <c r="L1422" s="157" t="e">
        <f t="shared" si="147"/>
        <v>#DIV/0!</v>
      </c>
      <c r="M1422" s="157" t="e">
        <f t="shared" si="147"/>
        <v>#DIV/0!</v>
      </c>
      <c r="N1422" s="158">
        <f t="shared" si="150"/>
        <v>3.5856591947415106</v>
      </c>
      <c r="O1422" s="158">
        <f t="shared" si="150"/>
        <v>1.8236842105263251</v>
      </c>
      <c r="P1422" s="158">
        <f t="shared" si="150"/>
        <v>2.9676056338028292</v>
      </c>
      <c r="Q1422" s="158">
        <f t="shared" si="148"/>
        <v>5.7456521739130366</v>
      </c>
      <c r="R1422" s="158" t="e">
        <f t="shared" si="148"/>
        <v>#DIV/0!</v>
      </c>
      <c r="S1422" s="158" t="e">
        <f t="shared" si="148"/>
        <v>#DIV/0!</v>
      </c>
      <c r="T1422" s="159">
        <f t="shared" si="151"/>
        <v>10.53694201824219</v>
      </c>
      <c r="V1422" s="159">
        <f t="shared" si="152"/>
        <v>3.5856591947415106</v>
      </c>
      <c r="W1422" s="159">
        <f t="shared" si="153"/>
        <v>10.53694201824219</v>
      </c>
    </row>
    <row r="1423" spans="1:23" x14ac:dyDescent="0.25">
      <c r="A1423" s="154">
        <v>40492</v>
      </c>
      <c r="B1423" s="155">
        <v>3499.11</v>
      </c>
      <c r="C1423" s="156">
        <v>10.48</v>
      </c>
      <c r="D1423" s="155">
        <v>6.19</v>
      </c>
      <c r="E1423" s="155">
        <v>26.51</v>
      </c>
      <c r="F1423" s="160"/>
      <c r="G1423" s="160"/>
      <c r="H1423" s="157">
        <f t="shared" si="149"/>
        <v>-7.0489081854168134E-3</v>
      </c>
      <c r="I1423" s="157">
        <f t="shared" si="149"/>
        <v>-3.7649219467401296E-2</v>
      </c>
      <c r="J1423" s="157">
        <f t="shared" si="149"/>
        <v>2.8239202657807549E-2</v>
      </c>
      <c r="K1423" s="157">
        <f t="shared" si="147"/>
        <v>3.0268634127885718E-3</v>
      </c>
      <c r="L1423" s="157" t="e">
        <f t="shared" si="147"/>
        <v>#DIV/0!</v>
      </c>
      <c r="M1423" s="157" t="e">
        <f t="shared" si="147"/>
        <v>#DIV/0!</v>
      </c>
      <c r="N1423" s="158">
        <f t="shared" si="150"/>
        <v>3.5603842122935823</v>
      </c>
      <c r="O1423" s="158">
        <f t="shared" si="150"/>
        <v>1.7550239234449851</v>
      </c>
      <c r="P1423" s="158">
        <f t="shared" si="150"/>
        <v>3.0514084507042387</v>
      </c>
      <c r="Q1423" s="158">
        <f t="shared" si="148"/>
        <v>5.7630434782608635</v>
      </c>
      <c r="R1423" s="158" t="e">
        <f t="shared" si="148"/>
        <v>#DIV/0!</v>
      </c>
      <c r="S1423" s="158" t="e">
        <f t="shared" si="148"/>
        <v>#DIV/0!</v>
      </c>
      <c r="T1423" s="159">
        <f t="shared" si="151"/>
        <v>10.569475852410086</v>
      </c>
      <c r="V1423" s="159">
        <f t="shared" si="152"/>
        <v>3.5603842122935823</v>
      </c>
      <c r="W1423" s="159">
        <f t="shared" si="153"/>
        <v>10.569475852410086</v>
      </c>
    </row>
    <row r="1424" spans="1:23" x14ac:dyDescent="0.25">
      <c r="A1424" s="154">
        <v>40493</v>
      </c>
      <c r="B1424" s="155">
        <v>3509.98</v>
      </c>
      <c r="C1424" s="156">
        <v>10.6</v>
      </c>
      <c r="D1424" s="155">
        <v>6.15</v>
      </c>
      <c r="E1424" s="155">
        <v>25.61</v>
      </c>
      <c r="F1424" s="160"/>
      <c r="G1424" s="160"/>
      <c r="H1424" s="157">
        <f t="shared" si="149"/>
        <v>3.1065042253601849E-3</v>
      </c>
      <c r="I1424" s="157">
        <f t="shared" si="149"/>
        <v>1.1450381679389166E-2</v>
      </c>
      <c r="J1424" s="157">
        <f t="shared" si="149"/>
        <v>-6.4620355411955099E-3</v>
      </c>
      <c r="K1424" s="157">
        <f t="shared" si="147"/>
        <v>-3.3949453036590027E-2</v>
      </c>
      <c r="L1424" s="157" t="e">
        <f t="shared" si="147"/>
        <v>#DIV/0!</v>
      </c>
      <c r="M1424" s="157" t="e">
        <f t="shared" si="147"/>
        <v>#DIV/0!</v>
      </c>
      <c r="N1424" s="158">
        <f t="shared" si="150"/>
        <v>3.5714445608929779</v>
      </c>
      <c r="O1424" s="158">
        <f t="shared" si="150"/>
        <v>1.7751196172248893</v>
      </c>
      <c r="P1424" s="158">
        <f t="shared" si="150"/>
        <v>3.0316901408450838</v>
      </c>
      <c r="Q1424" s="158">
        <f t="shared" si="148"/>
        <v>5.5673913043478196</v>
      </c>
      <c r="R1424" s="158" t="e">
        <f t="shared" si="148"/>
        <v>#DIV/0!</v>
      </c>
      <c r="S1424" s="158" t="e">
        <f t="shared" si="148"/>
        <v>#DIV/0!</v>
      </c>
      <c r="T1424" s="159">
        <f t="shared" si="151"/>
        <v>10.374201062417793</v>
      </c>
      <c r="V1424" s="159">
        <f t="shared" si="152"/>
        <v>3.5714445608929779</v>
      </c>
      <c r="W1424" s="159">
        <f t="shared" si="153"/>
        <v>10.374201062417793</v>
      </c>
    </row>
    <row r="1425" spans="1:23" x14ac:dyDescent="0.25">
      <c r="A1425" s="154">
        <v>40494</v>
      </c>
      <c r="B1425" s="155">
        <v>3291.83</v>
      </c>
      <c r="C1425" s="156">
        <v>10.039999999999999</v>
      </c>
      <c r="D1425" s="155">
        <v>5.95</v>
      </c>
      <c r="E1425" s="155">
        <v>24.31</v>
      </c>
      <c r="F1425" s="160"/>
      <c r="G1425" s="160"/>
      <c r="H1425" s="157">
        <f t="shared" si="149"/>
        <v>-6.2151351289750911E-2</v>
      </c>
      <c r="I1425" s="157">
        <f t="shared" si="149"/>
        <v>-5.2830188679245382E-2</v>
      </c>
      <c r="J1425" s="157">
        <f t="shared" si="149"/>
        <v>-3.2520325203252098E-2</v>
      </c>
      <c r="K1425" s="157">
        <f t="shared" si="147"/>
        <v>-5.0761421319796995E-2</v>
      </c>
      <c r="L1425" s="157" t="e">
        <f t="shared" si="147"/>
        <v>#DIV/0!</v>
      </c>
      <c r="M1425" s="157" t="e">
        <f t="shared" si="147"/>
        <v>#DIV/0!</v>
      </c>
      <c r="N1425" s="158">
        <f t="shared" si="150"/>
        <v>3.3494744553770484</v>
      </c>
      <c r="O1425" s="158">
        <f t="shared" si="150"/>
        <v>1.6813397129186685</v>
      </c>
      <c r="P1425" s="158">
        <f t="shared" si="150"/>
        <v>2.9330985915493084</v>
      </c>
      <c r="Q1425" s="158">
        <f t="shared" si="148"/>
        <v>5.2847826086956458</v>
      </c>
      <c r="R1425" s="158" t="e">
        <f t="shared" si="148"/>
        <v>#DIV/0!</v>
      </c>
      <c r="S1425" s="158" t="e">
        <f t="shared" si="148"/>
        <v>#DIV/0!</v>
      </c>
      <c r="T1425" s="159">
        <f t="shared" si="151"/>
        <v>9.8992209131636226</v>
      </c>
      <c r="V1425" s="159">
        <f t="shared" si="152"/>
        <v>3.3494744553770484</v>
      </c>
      <c r="W1425" s="159">
        <f t="shared" si="153"/>
        <v>9.8992209131636226</v>
      </c>
    </row>
    <row r="1426" spans="1:23" x14ac:dyDescent="0.25">
      <c r="A1426" s="154">
        <v>40497</v>
      </c>
      <c r="B1426" s="155">
        <v>3314.89</v>
      </c>
      <c r="C1426" s="156">
        <v>10.210000000000001</v>
      </c>
      <c r="D1426" s="155">
        <v>6.23</v>
      </c>
      <c r="E1426" s="155">
        <v>25.45</v>
      </c>
      <c r="F1426" s="160"/>
      <c r="G1426" s="160"/>
      <c r="H1426" s="157">
        <f t="shared" si="149"/>
        <v>7.0052220193630443E-3</v>
      </c>
      <c r="I1426" s="157">
        <f t="shared" si="149"/>
        <v>1.6932270916334868E-2</v>
      </c>
      <c r="J1426" s="157">
        <f t="shared" si="149"/>
        <v>4.705882352941182E-2</v>
      </c>
      <c r="K1426" s="157">
        <f t="shared" si="147"/>
        <v>4.6894282188399972E-2</v>
      </c>
      <c r="L1426" s="157" t="e">
        <f t="shared" si="147"/>
        <v>#DIV/0!</v>
      </c>
      <c r="M1426" s="157" t="e">
        <f t="shared" si="147"/>
        <v>#DIV/0!</v>
      </c>
      <c r="N1426" s="158">
        <f t="shared" si="150"/>
        <v>3.3729382675851496</v>
      </c>
      <c r="O1426" s="158">
        <f t="shared" si="150"/>
        <v>1.7098086124402001</v>
      </c>
      <c r="P1426" s="158">
        <f t="shared" si="150"/>
        <v>3.0711267605633936</v>
      </c>
      <c r="Q1426" s="158">
        <f t="shared" si="148"/>
        <v>5.5326086956521676</v>
      </c>
      <c r="R1426" s="158" t="e">
        <f t="shared" si="148"/>
        <v>#DIV/0!</v>
      </c>
      <c r="S1426" s="158" t="e">
        <f t="shared" si="148"/>
        <v>#DIV/0!</v>
      </c>
      <c r="T1426" s="159">
        <f t="shared" si="151"/>
        <v>10.313544068655762</v>
      </c>
      <c r="V1426" s="159">
        <f t="shared" si="152"/>
        <v>3.3729382675851496</v>
      </c>
      <c r="W1426" s="159">
        <f t="shared" si="153"/>
        <v>10.313544068655762</v>
      </c>
    </row>
    <row r="1427" spans="1:23" x14ac:dyDescent="0.25">
      <c r="A1427" s="154">
        <v>40498</v>
      </c>
      <c r="B1427" s="155">
        <v>3169.54</v>
      </c>
      <c r="C1427" s="156">
        <v>9.7899999999999991</v>
      </c>
      <c r="D1427" s="155">
        <v>6.03</v>
      </c>
      <c r="E1427" s="155">
        <v>24.86</v>
      </c>
      <c r="F1427" s="160"/>
      <c r="G1427" s="160"/>
      <c r="H1427" s="157">
        <f t="shared" si="149"/>
        <v>-4.3847608819598816E-2</v>
      </c>
      <c r="I1427" s="157">
        <f t="shared" si="149"/>
        <v>-4.113614103819796E-2</v>
      </c>
      <c r="J1427" s="157">
        <f t="shared" si="149"/>
        <v>-3.2102728731942198E-2</v>
      </c>
      <c r="K1427" s="157">
        <f t="shared" si="147"/>
        <v>-2.3182711198428296E-2</v>
      </c>
      <c r="L1427" s="157" t="e">
        <f t="shared" si="147"/>
        <v>#DIV/0!</v>
      </c>
      <c r="M1427" s="157" t="e">
        <f t="shared" si="147"/>
        <v>#DIV/0!</v>
      </c>
      <c r="N1427" s="158">
        <f t="shared" si="150"/>
        <v>3.2250429898554205</v>
      </c>
      <c r="O1427" s="158">
        <f t="shared" si="150"/>
        <v>1.6394736842105344</v>
      </c>
      <c r="P1427" s="158">
        <f t="shared" si="150"/>
        <v>2.9725352112676187</v>
      </c>
      <c r="Q1427" s="158">
        <f t="shared" si="148"/>
        <v>5.4043478260869504</v>
      </c>
      <c r="R1427" s="158" t="e">
        <f t="shared" si="148"/>
        <v>#DIV/0!</v>
      </c>
      <c r="S1427" s="158" t="e">
        <f t="shared" si="148"/>
        <v>#DIV/0!</v>
      </c>
      <c r="T1427" s="159">
        <f t="shared" si="151"/>
        <v>10.016356721565103</v>
      </c>
      <c r="V1427" s="159">
        <f t="shared" si="152"/>
        <v>3.2250429898554205</v>
      </c>
      <c r="W1427" s="159">
        <f t="shared" si="153"/>
        <v>10.016356721565103</v>
      </c>
    </row>
    <row r="1428" spans="1:23" x14ac:dyDescent="0.25">
      <c r="A1428" s="154">
        <v>40499</v>
      </c>
      <c r="B1428" s="155">
        <v>3103.91</v>
      </c>
      <c r="C1428" s="156">
        <v>9.7899999999999991</v>
      </c>
      <c r="D1428" s="155">
        <v>5.74</v>
      </c>
      <c r="E1428" s="155">
        <v>23.94</v>
      </c>
      <c r="F1428" s="160"/>
      <c r="G1428" s="160"/>
      <c r="H1428" s="157">
        <f t="shared" si="149"/>
        <v>-2.0706474756589266E-2</v>
      </c>
      <c r="I1428" s="157">
        <f t="shared" si="149"/>
        <v>0</v>
      </c>
      <c r="J1428" s="157">
        <f t="shared" si="149"/>
        <v>-4.809286898839138E-2</v>
      </c>
      <c r="K1428" s="157">
        <f t="shared" si="147"/>
        <v>-3.7007240547063502E-2</v>
      </c>
      <c r="L1428" s="157" t="e">
        <f t="shared" si="147"/>
        <v>#DIV/0!</v>
      </c>
      <c r="M1428" s="157" t="e">
        <f t="shared" si="147"/>
        <v>#DIV/0!</v>
      </c>
      <c r="N1428" s="158">
        <f t="shared" si="150"/>
        <v>3.1582637185970639</v>
      </c>
      <c r="O1428" s="158">
        <f t="shared" si="150"/>
        <v>1.6394736842105344</v>
      </c>
      <c r="P1428" s="158">
        <f t="shared" si="150"/>
        <v>2.8295774647887448</v>
      </c>
      <c r="Q1428" s="158">
        <f t="shared" si="148"/>
        <v>5.2043478260869511</v>
      </c>
      <c r="R1428" s="158" t="e">
        <f t="shared" si="148"/>
        <v>#DIV/0!</v>
      </c>
      <c r="S1428" s="158" t="e">
        <f t="shared" si="148"/>
        <v>#DIV/0!</v>
      </c>
      <c r="T1428" s="159">
        <f t="shared" si="151"/>
        <v>9.6733989750862293</v>
      </c>
      <c r="V1428" s="159">
        <f t="shared" si="152"/>
        <v>3.1582637185970639</v>
      </c>
      <c r="W1428" s="159">
        <f t="shared" si="153"/>
        <v>9.6733989750862293</v>
      </c>
    </row>
    <row r="1429" spans="1:23" x14ac:dyDescent="0.25">
      <c r="A1429" s="154">
        <v>40500</v>
      </c>
      <c r="B1429" s="155">
        <v>3147.96</v>
      </c>
      <c r="C1429" s="156">
        <v>9.82</v>
      </c>
      <c r="D1429" s="155">
        <v>5.71</v>
      </c>
      <c r="E1429" s="155">
        <v>23.94</v>
      </c>
      <c r="F1429" s="160"/>
      <c r="G1429" s="160"/>
      <c r="H1429" s="157">
        <f t="shared" si="149"/>
        <v>1.4191777467774669E-2</v>
      </c>
      <c r="I1429" s="157">
        <f t="shared" si="149"/>
        <v>3.0643513789583299E-3</v>
      </c>
      <c r="J1429" s="157">
        <f t="shared" si="149"/>
        <v>-5.2264808362370019E-3</v>
      </c>
      <c r="K1429" s="157">
        <f t="shared" si="147"/>
        <v>0</v>
      </c>
      <c r="L1429" s="157" t="e">
        <f t="shared" si="147"/>
        <v>#DIV/0!</v>
      </c>
      <c r="M1429" s="157" t="e">
        <f t="shared" si="147"/>
        <v>#DIV/0!</v>
      </c>
      <c r="N1429" s="158">
        <f t="shared" si="150"/>
        <v>3.2030850944759401</v>
      </c>
      <c r="O1429" s="158">
        <f t="shared" si="150"/>
        <v>1.6444976076555109</v>
      </c>
      <c r="P1429" s="158">
        <f t="shared" si="150"/>
        <v>2.8147887323943785</v>
      </c>
      <c r="Q1429" s="158">
        <f t="shared" si="148"/>
        <v>5.2043478260869511</v>
      </c>
      <c r="R1429" s="158" t="e">
        <f t="shared" si="148"/>
        <v>#DIV/0!</v>
      </c>
      <c r="S1429" s="158" t="e">
        <f t="shared" si="148"/>
        <v>#DIV/0!</v>
      </c>
      <c r="T1429" s="159">
        <f t="shared" si="151"/>
        <v>9.6636341661368412</v>
      </c>
      <c r="V1429" s="159">
        <f t="shared" si="152"/>
        <v>3.2030850944759401</v>
      </c>
      <c r="W1429" s="159">
        <f t="shared" si="153"/>
        <v>9.6636341661368412</v>
      </c>
    </row>
    <row r="1430" spans="1:23" x14ac:dyDescent="0.25">
      <c r="A1430" s="154">
        <v>40501</v>
      </c>
      <c r="B1430" s="155">
        <v>3178.85</v>
      </c>
      <c r="C1430" s="156">
        <v>9.73</v>
      </c>
      <c r="D1430" s="155">
        <v>5.84</v>
      </c>
      <c r="E1430" s="155">
        <v>24.84</v>
      </c>
      <c r="F1430" s="160"/>
      <c r="G1430" s="160"/>
      <c r="H1430" s="157">
        <f t="shared" si="149"/>
        <v>9.8127041004332227E-3</v>
      </c>
      <c r="I1430" s="157">
        <f t="shared" si="149"/>
        <v>-9.164969450101812E-3</v>
      </c>
      <c r="J1430" s="157">
        <f t="shared" si="149"/>
        <v>2.2767075306479923E-2</v>
      </c>
      <c r="K1430" s="157">
        <f t="shared" si="147"/>
        <v>3.7593984962405846E-2</v>
      </c>
      <c r="L1430" s="157" t="e">
        <f t="shared" si="147"/>
        <v>#DIV/0!</v>
      </c>
      <c r="M1430" s="157" t="e">
        <f t="shared" si="147"/>
        <v>#DIV/0!</v>
      </c>
      <c r="N1430" s="158">
        <f t="shared" si="150"/>
        <v>3.2345160207165407</v>
      </c>
      <c r="O1430" s="158">
        <f t="shared" si="150"/>
        <v>1.6294258373205825</v>
      </c>
      <c r="P1430" s="158">
        <f t="shared" si="150"/>
        <v>2.8788732394366323</v>
      </c>
      <c r="Q1430" s="158">
        <f t="shared" si="148"/>
        <v>5.3999999999999932</v>
      </c>
      <c r="R1430" s="158" t="e">
        <f t="shared" si="148"/>
        <v>#DIV/0!</v>
      </c>
      <c r="S1430" s="158" t="e">
        <f t="shared" si="148"/>
        <v>#DIV/0!</v>
      </c>
      <c r="T1430" s="159">
        <f t="shared" si="151"/>
        <v>9.9082990767572081</v>
      </c>
      <c r="V1430" s="159">
        <f t="shared" si="152"/>
        <v>3.2345160207165407</v>
      </c>
      <c r="W1430" s="159">
        <f t="shared" si="153"/>
        <v>9.9082990767572081</v>
      </c>
    </row>
    <row r="1431" spans="1:23" x14ac:dyDescent="0.25">
      <c r="A1431" s="154">
        <v>40504</v>
      </c>
      <c r="B1431" s="155">
        <v>3171.94</v>
      </c>
      <c r="C1431" s="156">
        <v>9.51</v>
      </c>
      <c r="D1431" s="155">
        <v>6</v>
      </c>
      <c r="E1431" s="155">
        <v>26.08</v>
      </c>
      <c r="F1431" s="160"/>
      <c r="G1431" s="160"/>
      <c r="H1431" s="157">
        <f t="shared" si="149"/>
        <v>-2.1737420765370885E-3</v>
      </c>
      <c r="I1431" s="157">
        <f t="shared" si="149"/>
        <v>-2.2610483042137752E-2</v>
      </c>
      <c r="J1431" s="157">
        <f t="shared" si="149"/>
        <v>2.7397260273972712E-2</v>
      </c>
      <c r="K1431" s="157">
        <f t="shared" si="147"/>
        <v>4.9919484702093397E-2</v>
      </c>
      <c r="L1431" s="157" t="e">
        <f t="shared" si="147"/>
        <v>#DIV/0!</v>
      </c>
      <c r="M1431" s="157" t="e">
        <f t="shared" si="147"/>
        <v>#DIV/0!</v>
      </c>
      <c r="N1431" s="158">
        <f t="shared" si="150"/>
        <v>3.2274850171450757</v>
      </c>
      <c r="O1431" s="158">
        <f t="shared" si="150"/>
        <v>1.5925837320574243</v>
      </c>
      <c r="P1431" s="158">
        <f t="shared" si="150"/>
        <v>2.9577464788732528</v>
      </c>
      <c r="Q1431" s="158">
        <f t="shared" si="148"/>
        <v>5.6695652173912974</v>
      </c>
      <c r="R1431" s="158" t="e">
        <f t="shared" si="148"/>
        <v>#DIV/0!</v>
      </c>
      <c r="S1431" s="158" t="e">
        <f t="shared" si="148"/>
        <v>#DIV/0!</v>
      </c>
      <c r="T1431" s="159">
        <f t="shared" si="151"/>
        <v>10.219895428321975</v>
      </c>
      <c r="V1431" s="159">
        <f t="shared" si="152"/>
        <v>3.2274850171450757</v>
      </c>
      <c r="W1431" s="159">
        <f t="shared" si="153"/>
        <v>10.219895428321975</v>
      </c>
    </row>
    <row r="1432" spans="1:23" x14ac:dyDescent="0.25">
      <c r="A1432" s="154">
        <v>40505</v>
      </c>
      <c r="B1432" s="155">
        <v>3107.18</v>
      </c>
      <c r="C1432" s="156">
        <v>9.41</v>
      </c>
      <c r="D1432" s="155">
        <v>5.88</v>
      </c>
      <c r="E1432" s="155">
        <v>25.71</v>
      </c>
      <c r="F1432" s="160"/>
      <c r="G1432" s="160"/>
      <c r="H1432" s="157">
        <f t="shared" si="149"/>
        <v>-2.0416527424856779E-2</v>
      </c>
      <c r="I1432" s="157">
        <f t="shared" si="149"/>
        <v>-1.051524710830698E-2</v>
      </c>
      <c r="J1432" s="157">
        <f t="shared" si="149"/>
        <v>-2.0000000000000018E-2</v>
      </c>
      <c r="K1432" s="157">
        <f t="shared" si="147"/>
        <v>-1.4187116564417068E-2</v>
      </c>
      <c r="L1432" s="157" t="e">
        <f t="shared" si="147"/>
        <v>#DIV/0!</v>
      </c>
      <c r="M1432" s="157" t="e">
        <f t="shared" si="147"/>
        <v>#DIV/0!</v>
      </c>
      <c r="N1432" s="158">
        <f t="shared" si="150"/>
        <v>3.1615909807792191</v>
      </c>
      <c r="O1432" s="158">
        <f t="shared" si="150"/>
        <v>1.5758373205741707</v>
      </c>
      <c r="P1432" s="158">
        <f t="shared" si="150"/>
        <v>2.8985915492957877</v>
      </c>
      <c r="Q1432" s="158">
        <f t="shared" si="148"/>
        <v>5.5891304347826027</v>
      </c>
      <c r="R1432" s="158" t="e">
        <f t="shared" si="148"/>
        <v>#DIV/0!</v>
      </c>
      <c r="S1432" s="158" t="e">
        <f t="shared" si="148"/>
        <v>#DIV/0!</v>
      </c>
      <c r="T1432" s="159">
        <f t="shared" si="151"/>
        <v>10.063559304652561</v>
      </c>
      <c r="V1432" s="159">
        <f t="shared" si="152"/>
        <v>3.1615909807792191</v>
      </c>
      <c r="W1432" s="159">
        <f t="shared" si="153"/>
        <v>10.063559304652561</v>
      </c>
    </row>
    <row r="1433" spans="1:23" x14ac:dyDescent="0.25">
      <c r="A1433" s="154">
        <v>40506</v>
      </c>
      <c r="B1433" s="155">
        <v>3177.04</v>
      </c>
      <c r="C1433" s="156">
        <v>9.5299999999999994</v>
      </c>
      <c r="D1433" s="155">
        <v>6.19</v>
      </c>
      <c r="E1433" s="155">
        <v>26.37</v>
      </c>
      <c r="F1433" s="160"/>
      <c r="G1433" s="160"/>
      <c r="H1433" s="157">
        <f t="shared" si="149"/>
        <v>2.2483409393726728E-2</v>
      </c>
      <c r="I1433" s="157">
        <f t="shared" si="149"/>
        <v>1.2752391073326264E-2</v>
      </c>
      <c r="J1433" s="157">
        <f t="shared" si="149"/>
        <v>5.2721088435374153E-2</v>
      </c>
      <c r="K1433" s="157">
        <f t="shared" si="147"/>
        <v>2.5670945157526326E-2</v>
      </c>
      <c r="L1433" s="157" t="e">
        <f t="shared" si="147"/>
        <v>#DIV/0!</v>
      </c>
      <c r="M1433" s="157" t="e">
        <f t="shared" si="147"/>
        <v>#DIV/0!</v>
      </c>
      <c r="N1433" s="158">
        <f t="shared" si="150"/>
        <v>3.2326743251355921</v>
      </c>
      <c r="O1433" s="158">
        <f t="shared" si="150"/>
        <v>1.5959330143540751</v>
      </c>
      <c r="P1433" s="158">
        <f t="shared" si="150"/>
        <v>3.0514084507042392</v>
      </c>
      <c r="Q1433" s="158">
        <f t="shared" si="148"/>
        <v>5.7326086956521678</v>
      </c>
      <c r="R1433" s="158" t="e">
        <f t="shared" si="148"/>
        <v>#DIV/0!</v>
      </c>
      <c r="S1433" s="158" t="e">
        <f t="shared" si="148"/>
        <v>#DIV/0!</v>
      </c>
      <c r="T1433" s="159">
        <f t="shared" si="151"/>
        <v>10.379950160710482</v>
      </c>
      <c r="V1433" s="159">
        <f t="shared" si="152"/>
        <v>3.2326743251355921</v>
      </c>
      <c r="W1433" s="159">
        <f t="shared" si="153"/>
        <v>10.379950160710482</v>
      </c>
    </row>
    <row r="1434" spans="1:23" x14ac:dyDescent="0.25">
      <c r="A1434" s="154">
        <v>40507</v>
      </c>
      <c r="B1434" s="155">
        <v>3223.48</v>
      </c>
      <c r="C1434" s="156">
        <v>9.68</v>
      </c>
      <c r="D1434" s="155">
        <v>6.21</v>
      </c>
      <c r="E1434" s="155">
        <v>25.86</v>
      </c>
      <c r="F1434" s="160"/>
      <c r="G1434" s="160"/>
      <c r="H1434" s="157">
        <f t="shared" si="149"/>
        <v>1.4617379699342736E-2</v>
      </c>
      <c r="I1434" s="157">
        <f t="shared" si="149"/>
        <v>1.5739769150052485E-2</v>
      </c>
      <c r="J1434" s="157">
        <f t="shared" si="149"/>
        <v>3.2310177705976439E-3</v>
      </c>
      <c r="K1434" s="157">
        <f t="shared" si="147"/>
        <v>-1.9340159271899915E-2</v>
      </c>
      <c r="L1434" s="157" t="e">
        <f t="shared" si="147"/>
        <v>#DIV/0!</v>
      </c>
      <c r="M1434" s="157" t="e">
        <f t="shared" si="147"/>
        <v>#DIV/0!</v>
      </c>
      <c r="N1434" s="158">
        <f t="shared" si="150"/>
        <v>3.2799275531904155</v>
      </c>
      <c r="O1434" s="158">
        <f t="shared" si="150"/>
        <v>1.6210526315789555</v>
      </c>
      <c r="P1434" s="158">
        <f t="shared" si="150"/>
        <v>3.0612676056338164</v>
      </c>
      <c r="Q1434" s="158">
        <f t="shared" si="148"/>
        <v>5.6217391304347766</v>
      </c>
      <c r="R1434" s="158" t="e">
        <f t="shared" si="148"/>
        <v>#DIV/0!</v>
      </c>
      <c r="S1434" s="158" t="e">
        <f t="shared" si="148"/>
        <v>#DIV/0!</v>
      </c>
      <c r="T1434" s="159">
        <f t="shared" si="151"/>
        <v>10.304059367647548</v>
      </c>
      <c r="V1434" s="159">
        <f t="shared" si="152"/>
        <v>3.2799275531904155</v>
      </c>
      <c r="W1434" s="159">
        <f t="shared" si="153"/>
        <v>10.304059367647548</v>
      </c>
    </row>
    <row r="1435" spans="1:23" x14ac:dyDescent="0.25">
      <c r="A1435" s="154">
        <v>40508</v>
      </c>
      <c r="B1435" s="155">
        <v>3194.85</v>
      </c>
      <c r="C1435" s="156">
        <v>9.52</v>
      </c>
      <c r="D1435" s="155">
        <v>6.17</v>
      </c>
      <c r="E1435" s="155">
        <v>25.58</v>
      </c>
      <c r="F1435" s="160"/>
      <c r="G1435" s="160"/>
      <c r="H1435" s="157">
        <f t="shared" si="149"/>
        <v>-8.8817054859965383E-3</v>
      </c>
      <c r="I1435" s="157">
        <f t="shared" si="149"/>
        <v>-1.6528925619834767E-2</v>
      </c>
      <c r="J1435" s="157">
        <f t="shared" si="149"/>
        <v>-6.441223832528209E-3</v>
      </c>
      <c r="K1435" s="157">
        <f t="shared" si="147"/>
        <v>-1.0827532869296275E-2</v>
      </c>
      <c r="L1435" s="157" t="e">
        <f t="shared" si="147"/>
        <v>#DIV/0!</v>
      </c>
      <c r="M1435" s="157" t="e">
        <f t="shared" si="147"/>
        <v>#DIV/0!</v>
      </c>
      <c r="N1435" s="158">
        <f t="shared" si="150"/>
        <v>3.2507962026475732</v>
      </c>
      <c r="O1435" s="158">
        <f t="shared" si="150"/>
        <v>1.5942583732057496</v>
      </c>
      <c r="P1435" s="158">
        <f t="shared" si="150"/>
        <v>3.0415492957746615</v>
      </c>
      <c r="Q1435" s="158">
        <f t="shared" si="148"/>
        <v>5.5608695652173852</v>
      </c>
      <c r="R1435" s="158" t="e">
        <f t="shared" si="148"/>
        <v>#DIV/0!</v>
      </c>
      <c r="S1435" s="158" t="e">
        <f t="shared" si="148"/>
        <v>#DIV/0!</v>
      </c>
      <c r="T1435" s="159">
        <f t="shared" si="151"/>
        <v>10.196677234197796</v>
      </c>
      <c r="V1435" s="159">
        <f t="shared" si="152"/>
        <v>3.2507962026475732</v>
      </c>
      <c r="W1435" s="159">
        <f t="shared" si="153"/>
        <v>10.196677234197796</v>
      </c>
    </row>
    <row r="1436" spans="1:23" x14ac:dyDescent="0.25">
      <c r="A1436" s="154">
        <v>40511</v>
      </c>
      <c r="B1436" s="155">
        <v>3190.05</v>
      </c>
      <c r="C1436" s="156">
        <v>9.5299999999999994</v>
      </c>
      <c r="D1436" s="155">
        <v>6.49</v>
      </c>
      <c r="E1436" s="155">
        <v>26.61</v>
      </c>
      <c r="F1436" s="160"/>
      <c r="G1436" s="160"/>
      <c r="H1436" s="157">
        <f t="shared" si="149"/>
        <v>-1.5024179538944971E-3</v>
      </c>
      <c r="I1436" s="157">
        <f t="shared" si="149"/>
        <v>1.0504201680672232E-3</v>
      </c>
      <c r="J1436" s="157">
        <f t="shared" si="149"/>
        <v>5.1863857374392364E-2</v>
      </c>
      <c r="K1436" s="157">
        <f t="shared" si="147"/>
        <v>4.0265832681782632E-2</v>
      </c>
      <c r="L1436" s="157" t="e">
        <f t="shared" si="147"/>
        <v>#DIV/0!</v>
      </c>
      <c r="M1436" s="157" t="e">
        <f t="shared" si="147"/>
        <v>#DIV/0!</v>
      </c>
      <c r="N1436" s="158">
        <f t="shared" si="150"/>
        <v>3.2459121480682636</v>
      </c>
      <c r="O1436" s="158">
        <f t="shared" si="150"/>
        <v>1.5959330143540749</v>
      </c>
      <c r="P1436" s="158">
        <f t="shared" si="150"/>
        <v>3.199295774647902</v>
      </c>
      <c r="Q1436" s="158">
        <f t="shared" si="148"/>
        <v>5.7847826086956458</v>
      </c>
      <c r="R1436" s="158" t="e">
        <f t="shared" si="148"/>
        <v>#DIV/0!</v>
      </c>
      <c r="S1436" s="158" t="e">
        <f t="shared" si="148"/>
        <v>#DIV/0!</v>
      </c>
      <c r="T1436" s="159">
        <f t="shared" si="151"/>
        <v>10.580011397697621</v>
      </c>
      <c r="V1436" s="159">
        <f t="shared" si="152"/>
        <v>3.2459121480682636</v>
      </c>
      <c r="W1436" s="159">
        <f t="shared" si="153"/>
        <v>10.580011397697621</v>
      </c>
    </row>
    <row r="1437" spans="1:23" x14ac:dyDescent="0.25">
      <c r="A1437" s="154">
        <v>40512</v>
      </c>
      <c r="B1437" s="155">
        <v>3136.99</v>
      </c>
      <c r="C1437" s="156">
        <v>9.3699999999999992</v>
      </c>
      <c r="D1437" s="155">
        <v>6.6</v>
      </c>
      <c r="E1437" s="155">
        <v>25.9</v>
      </c>
      <c r="F1437" s="160"/>
      <c r="G1437" s="160"/>
      <c r="H1437" s="157">
        <f t="shared" si="149"/>
        <v>-1.66329681352958E-2</v>
      </c>
      <c r="I1437" s="157">
        <f t="shared" si="149"/>
        <v>-1.6789087093389332E-2</v>
      </c>
      <c r="J1437" s="157">
        <f t="shared" si="149"/>
        <v>1.6949152542372836E-2</v>
      </c>
      <c r="K1437" s="157">
        <f t="shared" si="147"/>
        <v>-2.6681698609545279E-2</v>
      </c>
      <c r="L1437" s="157" t="e">
        <f t="shared" si="147"/>
        <v>#DIV/0!</v>
      </c>
      <c r="M1437" s="157" t="e">
        <f t="shared" si="147"/>
        <v>#DIV/0!</v>
      </c>
      <c r="N1437" s="158">
        <f t="shared" si="150"/>
        <v>3.1919229947394747</v>
      </c>
      <c r="O1437" s="158">
        <f t="shared" si="150"/>
        <v>1.5691387559808689</v>
      </c>
      <c r="P1437" s="158">
        <f t="shared" si="150"/>
        <v>3.2535211267605781</v>
      </c>
      <c r="Q1437" s="158">
        <f t="shared" si="148"/>
        <v>5.6304347826086891</v>
      </c>
      <c r="R1437" s="158" t="e">
        <f t="shared" si="148"/>
        <v>#DIV/0!</v>
      </c>
      <c r="S1437" s="158" t="e">
        <f t="shared" si="148"/>
        <v>#DIV/0!</v>
      </c>
      <c r="T1437" s="159">
        <f t="shared" si="151"/>
        <v>10.453094665350136</v>
      </c>
      <c r="V1437" s="159">
        <f t="shared" si="152"/>
        <v>3.1919229947394747</v>
      </c>
      <c r="W1437" s="159">
        <f t="shared" si="153"/>
        <v>10.453094665350136</v>
      </c>
    </row>
    <row r="1438" spans="1:23" x14ac:dyDescent="0.25">
      <c r="A1438" s="154">
        <v>40513</v>
      </c>
      <c r="B1438" s="155">
        <v>3136.02</v>
      </c>
      <c r="C1438" s="156">
        <v>9.43</v>
      </c>
      <c r="D1438" s="155">
        <v>6.45</v>
      </c>
      <c r="E1438" s="155">
        <v>25.99</v>
      </c>
      <c r="F1438" s="160"/>
      <c r="G1438" s="160"/>
      <c r="H1438" s="157">
        <f t="shared" si="149"/>
        <v>-3.0921360922409047E-4</v>
      </c>
      <c r="I1438" s="157">
        <f t="shared" si="149"/>
        <v>6.4034151547491813E-3</v>
      </c>
      <c r="J1438" s="157">
        <f t="shared" si="149"/>
        <v>-2.2727272727272596E-2</v>
      </c>
      <c r="K1438" s="157">
        <f t="shared" si="147"/>
        <v>3.4749034749035346E-3</v>
      </c>
      <c r="L1438" s="157" t="e">
        <f t="shared" si="147"/>
        <v>#DIV/0!</v>
      </c>
      <c r="M1438" s="157" t="e">
        <f t="shared" si="147"/>
        <v>#DIV/0!</v>
      </c>
      <c r="N1438" s="158">
        <f t="shared" si="150"/>
        <v>3.1909360087099059</v>
      </c>
      <c r="O1438" s="158">
        <f t="shared" si="150"/>
        <v>1.579186602870821</v>
      </c>
      <c r="P1438" s="158">
        <f t="shared" si="150"/>
        <v>3.1795774647887471</v>
      </c>
      <c r="Q1438" s="158">
        <f t="shared" si="148"/>
        <v>5.6499999999999941</v>
      </c>
      <c r="R1438" s="158" t="e">
        <f t="shared" si="148"/>
        <v>#DIV/0!</v>
      </c>
      <c r="S1438" s="158" t="e">
        <f t="shared" si="148"/>
        <v>#DIV/0!</v>
      </c>
      <c r="T1438" s="159">
        <f t="shared" si="151"/>
        <v>10.408764067659561</v>
      </c>
      <c r="V1438" s="159">
        <f t="shared" si="152"/>
        <v>3.1909360087099059</v>
      </c>
      <c r="W1438" s="159">
        <f t="shared" si="153"/>
        <v>10.408764067659561</v>
      </c>
    </row>
    <row r="1439" spans="1:23" x14ac:dyDescent="0.25">
      <c r="A1439" s="154">
        <v>40514</v>
      </c>
      <c r="B1439" s="155">
        <v>3155.06</v>
      </c>
      <c r="C1439" s="156">
        <v>9.48</v>
      </c>
      <c r="D1439" s="155">
        <v>6.02</v>
      </c>
      <c r="E1439" s="155">
        <v>25.73</v>
      </c>
      <c r="F1439" s="160"/>
      <c r="G1439" s="160"/>
      <c r="H1439" s="157">
        <f t="shared" si="149"/>
        <v>6.0713898508300002E-3</v>
      </c>
      <c r="I1439" s="157">
        <f t="shared" si="149"/>
        <v>5.3022269353129037E-3</v>
      </c>
      <c r="J1439" s="157">
        <f t="shared" si="149"/>
        <v>-6.6666666666666763E-2</v>
      </c>
      <c r="K1439" s="157">
        <f t="shared" si="147"/>
        <v>-1.000384763370521E-2</v>
      </c>
      <c r="L1439" s="157" t="e">
        <f t="shared" si="147"/>
        <v>#DIV/0!</v>
      </c>
      <c r="M1439" s="157" t="e">
        <f t="shared" si="147"/>
        <v>#DIV/0!</v>
      </c>
      <c r="N1439" s="158">
        <f t="shared" si="150"/>
        <v>3.2103094252078352</v>
      </c>
      <c r="O1439" s="158">
        <f t="shared" si="150"/>
        <v>1.5875598086124481</v>
      </c>
      <c r="P1439" s="158">
        <f t="shared" si="150"/>
        <v>2.9676056338028305</v>
      </c>
      <c r="Q1439" s="158">
        <f t="shared" si="148"/>
        <v>5.5934782608695599</v>
      </c>
      <c r="R1439" s="158" t="e">
        <f t="shared" si="148"/>
        <v>#DIV/0!</v>
      </c>
      <c r="S1439" s="158" t="e">
        <f t="shared" si="148"/>
        <v>#DIV/0!</v>
      </c>
      <c r="T1439" s="159">
        <f t="shared" si="151"/>
        <v>10.148643703284838</v>
      </c>
      <c r="V1439" s="159">
        <f t="shared" si="152"/>
        <v>3.2103094252078352</v>
      </c>
      <c r="W1439" s="159">
        <f t="shared" si="153"/>
        <v>10.148643703284838</v>
      </c>
    </row>
    <row r="1440" spans="1:23" x14ac:dyDescent="0.25">
      <c r="A1440" s="154">
        <v>40515</v>
      </c>
      <c r="B1440" s="155">
        <v>3158.16</v>
      </c>
      <c r="C1440" s="156">
        <v>9.48</v>
      </c>
      <c r="D1440" s="155">
        <v>5.84</v>
      </c>
      <c r="E1440" s="155">
        <v>24.97</v>
      </c>
      <c r="F1440" s="160"/>
      <c r="G1440" s="160"/>
      <c r="H1440" s="157">
        <f t="shared" si="149"/>
        <v>9.8254866785407735E-4</v>
      </c>
      <c r="I1440" s="157">
        <f t="shared" si="149"/>
        <v>0</v>
      </c>
      <c r="J1440" s="157">
        <f t="shared" si="149"/>
        <v>-2.9900332225913595E-2</v>
      </c>
      <c r="K1440" s="157">
        <f t="shared" si="147"/>
        <v>-2.9537504858142327E-2</v>
      </c>
      <c r="L1440" s="157" t="e">
        <f t="shared" si="147"/>
        <v>#DIV/0!</v>
      </c>
      <c r="M1440" s="157" t="e">
        <f t="shared" si="147"/>
        <v>#DIV/0!</v>
      </c>
      <c r="N1440" s="158">
        <f t="shared" si="150"/>
        <v>3.2134637104569728</v>
      </c>
      <c r="O1440" s="158">
        <f t="shared" si="150"/>
        <v>1.5875598086124481</v>
      </c>
      <c r="P1440" s="158">
        <f t="shared" si="150"/>
        <v>2.8788732394366328</v>
      </c>
      <c r="Q1440" s="158">
        <f t="shared" si="148"/>
        <v>5.4282608695652117</v>
      </c>
      <c r="R1440" s="158" t="e">
        <f t="shared" si="148"/>
        <v>#DIV/0!</v>
      </c>
      <c r="S1440" s="158" t="e">
        <f t="shared" si="148"/>
        <v>#DIV/0!</v>
      </c>
      <c r="T1440" s="159">
        <f t="shared" si="151"/>
        <v>9.8946939176142923</v>
      </c>
      <c r="V1440" s="159">
        <f t="shared" si="152"/>
        <v>3.2134637104569728</v>
      </c>
      <c r="W1440" s="159">
        <f t="shared" si="153"/>
        <v>9.8946939176142923</v>
      </c>
    </row>
    <row r="1441" spans="1:23" x14ac:dyDescent="0.25">
      <c r="A1441" s="154">
        <v>40518</v>
      </c>
      <c r="B1441" s="155">
        <v>3165.57</v>
      </c>
      <c r="C1441" s="156">
        <v>9.6300000000000008</v>
      </c>
      <c r="D1441" s="155">
        <v>5.73</v>
      </c>
      <c r="E1441" s="155">
        <v>24.07</v>
      </c>
      <c r="F1441" s="160"/>
      <c r="G1441" s="160"/>
      <c r="H1441" s="157">
        <f t="shared" si="149"/>
        <v>2.3463029105557087E-3</v>
      </c>
      <c r="I1441" s="157">
        <f t="shared" si="149"/>
        <v>1.5822784810126667E-2</v>
      </c>
      <c r="J1441" s="157">
        <f t="shared" si="149"/>
        <v>-1.8835616438356073E-2</v>
      </c>
      <c r="K1441" s="157">
        <f t="shared" si="147"/>
        <v>-3.6043251902282636E-2</v>
      </c>
      <c r="L1441" s="157" t="e">
        <f t="shared" si="147"/>
        <v>#DIV/0!</v>
      </c>
      <c r="M1441" s="157" t="e">
        <f t="shared" si="147"/>
        <v>#DIV/0!</v>
      </c>
      <c r="N1441" s="158">
        <f t="shared" si="150"/>
        <v>3.221003469713783</v>
      </c>
      <c r="O1441" s="158">
        <f t="shared" si="150"/>
        <v>1.6126794258373287</v>
      </c>
      <c r="P1441" s="158">
        <f t="shared" si="150"/>
        <v>2.8246478873239567</v>
      </c>
      <c r="Q1441" s="158">
        <f t="shared" si="148"/>
        <v>5.2326086956521687</v>
      </c>
      <c r="R1441" s="158" t="e">
        <f t="shared" si="148"/>
        <v>#DIV/0!</v>
      </c>
      <c r="S1441" s="158" t="e">
        <f t="shared" si="148"/>
        <v>#DIV/0!</v>
      </c>
      <c r="T1441" s="159">
        <f t="shared" si="151"/>
        <v>9.6699360088134547</v>
      </c>
      <c r="V1441" s="159">
        <f t="shared" si="152"/>
        <v>3.221003469713783</v>
      </c>
      <c r="W1441" s="159">
        <f t="shared" si="153"/>
        <v>9.6699360088134547</v>
      </c>
    </row>
    <row r="1442" spans="1:23" x14ac:dyDescent="0.25">
      <c r="A1442" s="154">
        <v>40519</v>
      </c>
      <c r="B1442" s="155">
        <v>3200.34</v>
      </c>
      <c r="C1442" s="156">
        <v>9.66</v>
      </c>
      <c r="D1442" s="155">
        <v>5.68</v>
      </c>
      <c r="E1442" s="155">
        <v>24.98</v>
      </c>
      <c r="F1442" s="160"/>
      <c r="G1442" s="160"/>
      <c r="H1442" s="157">
        <f t="shared" si="149"/>
        <v>1.0983803864706765E-2</v>
      </c>
      <c r="I1442" s="157">
        <f t="shared" si="149"/>
        <v>3.1152647975076775E-3</v>
      </c>
      <c r="J1442" s="157">
        <f t="shared" si="149"/>
        <v>-8.7260034904015349E-3</v>
      </c>
      <c r="K1442" s="157">
        <f t="shared" si="147"/>
        <v>3.7806398005816311E-2</v>
      </c>
      <c r="L1442" s="157" t="e">
        <f t="shared" si="147"/>
        <v>#DIV/0!</v>
      </c>
      <c r="M1442" s="157" t="e">
        <f t="shared" si="147"/>
        <v>#DIV/0!</v>
      </c>
      <c r="N1442" s="158">
        <f t="shared" si="150"/>
        <v>3.2563823400726593</v>
      </c>
      <c r="O1442" s="158">
        <f t="shared" si="150"/>
        <v>1.6177033492823045</v>
      </c>
      <c r="P1442" s="158">
        <f t="shared" si="150"/>
        <v>2.8000000000000127</v>
      </c>
      <c r="Q1442" s="158">
        <f t="shared" si="148"/>
        <v>5.4304347826086898</v>
      </c>
      <c r="R1442" s="158" t="e">
        <f t="shared" si="148"/>
        <v>#DIV/0!</v>
      </c>
      <c r="S1442" s="158" t="e">
        <f t="shared" si="148"/>
        <v>#DIV/0!</v>
      </c>
      <c r="T1442" s="159">
        <f t="shared" si="151"/>
        <v>9.8481381318910071</v>
      </c>
      <c r="V1442" s="159">
        <f t="shared" si="152"/>
        <v>3.2563823400726593</v>
      </c>
      <c r="W1442" s="159">
        <f t="shared" si="153"/>
        <v>9.8481381318910071</v>
      </c>
    </row>
    <row r="1443" spans="1:23" x14ac:dyDescent="0.25">
      <c r="A1443" s="154">
        <v>40520</v>
      </c>
      <c r="B1443" s="155">
        <v>3171.88</v>
      </c>
      <c r="C1443" s="156">
        <v>9.51</v>
      </c>
      <c r="D1443" s="155">
        <v>5.81</v>
      </c>
      <c r="E1443" s="155">
        <v>24.77</v>
      </c>
      <c r="F1443" s="160"/>
      <c r="G1443" s="160"/>
      <c r="H1443" s="157">
        <f t="shared" si="149"/>
        <v>-8.8928051394538965E-3</v>
      </c>
      <c r="I1443" s="157">
        <f t="shared" si="149"/>
        <v>-1.5527950310559091E-2</v>
      </c>
      <c r="J1443" s="157">
        <f t="shared" si="149"/>
        <v>2.2887323943661997E-2</v>
      </c>
      <c r="K1443" s="157">
        <f t="shared" si="147"/>
        <v>-8.4067253803042918E-3</v>
      </c>
      <c r="L1443" s="157" t="e">
        <f t="shared" si="147"/>
        <v>#DIV/0!</v>
      </c>
      <c r="M1443" s="157" t="e">
        <f t="shared" si="147"/>
        <v>#DIV/0!</v>
      </c>
      <c r="N1443" s="158">
        <f t="shared" si="150"/>
        <v>3.2274239664628341</v>
      </c>
      <c r="O1443" s="158">
        <f t="shared" si="150"/>
        <v>1.5925837320574239</v>
      </c>
      <c r="P1443" s="158">
        <f t="shared" si="150"/>
        <v>2.8640845070422665</v>
      </c>
      <c r="Q1443" s="158">
        <f t="shared" si="148"/>
        <v>5.3847826086956463</v>
      </c>
      <c r="R1443" s="158" t="e">
        <f t="shared" si="148"/>
        <v>#DIV/0!</v>
      </c>
      <c r="S1443" s="158" t="e">
        <f t="shared" si="148"/>
        <v>#DIV/0!</v>
      </c>
      <c r="T1443" s="159">
        <f t="shared" si="151"/>
        <v>9.8414508477953362</v>
      </c>
      <c r="V1443" s="159">
        <f t="shared" si="152"/>
        <v>3.2274239664628341</v>
      </c>
      <c r="W1443" s="159">
        <f t="shared" si="153"/>
        <v>9.8414508477953362</v>
      </c>
    </row>
    <row r="1444" spans="1:23" x14ac:dyDescent="0.25">
      <c r="A1444" s="154">
        <v>40521</v>
      </c>
      <c r="B1444" s="155">
        <v>3123.37</v>
      </c>
      <c r="C1444" s="156">
        <v>9.33</v>
      </c>
      <c r="D1444" s="155">
        <v>5.6</v>
      </c>
      <c r="E1444" s="155">
        <v>24.51</v>
      </c>
      <c r="F1444" s="160"/>
      <c r="G1444" s="160"/>
      <c r="H1444" s="157">
        <f t="shared" si="149"/>
        <v>-1.5293768995043977E-2</v>
      </c>
      <c r="I1444" s="157">
        <f t="shared" si="149"/>
        <v>-1.8927444794952675E-2</v>
      </c>
      <c r="J1444" s="157">
        <f t="shared" si="149"/>
        <v>-3.6144578313253017E-2</v>
      </c>
      <c r="K1444" s="157">
        <f t="shared" si="147"/>
        <v>-1.0496568429551822E-2</v>
      </c>
      <c r="L1444" s="157" t="e">
        <f t="shared" si="147"/>
        <v>#DIV/0!</v>
      </c>
      <c r="M1444" s="157" t="e">
        <f t="shared" si="147"/>
        <v>#DIV/0!</v>
      </c>
      <c r="N1444" s="158">
        <f t="shared" si="150"/>
        <v>3.1780644898706831</v>
      </c>
      <c r="O1444" s="158">
        <f t="shared" si="150"/>
        <v>1.5624401913875672</v>
      </c>
      <c r="P1444" s="158">
        <f t="shared" si="150"/>
        <v>2.7605633802817025</v>
      </c>
      <c r="Q1444" s="158">
        <f t="shared" si="148"/>
        <v>5.3282608695652121</v>
      </c>
      <c r="R1444" s="158" t="e">
        <f t="shared" si="148"/>
        <v>#DIV/0!</v>
      </c>
      <c r="S1444" s="158" t="e">
        <f t="shared" si="148"/>
        <v>#DIV/0!</v>
      </c>
      <c r="T1444" s="159">
        <f t="shared" si="151"/>
        <v>9.6512644412344812</v>
      </c>
      <c r="V1444" s="159">
        <f t="shared" si="152"/>
        <v>3.1780644898706831</v>
      </c>
      <c r="W1444" s="159">
        <f t="shared" si="153"/>
        <v>9.6512644412344812</v>
      </c>
    </row>
    <row r="1445" spans="1:23" x14ac:dyDescent="0.25">
      <c r="A1445" s="154">
        <v>40522</v>
      </c>
      <c r="B1445" s="155">
        <v>3161.98</v>
      </c>
      <c r="C1445" s="156">
        <v>9.44</v>
      </c>
      <c r="D1445" s="155">
        <v>5.78</v>
      </c>
      <c r="E1445" s="155">
        <v>25.88</v>
      </c>
      <c r="F1445" s="160"/>
      <c r="G1445" s="160"/>
      <c r="H1445" s="157">
        <f t="shared" si="149"/>
        <v>1.236164783551108E-2</v>
      </c>
      <c r="I1445" s="157">
        <f t="shared" si="149"/>
        <v>1.1789924973204746E-2</v>
      </c>
      <c r="J1445" s="157">
        <f t="shared" si="149"/>
        <v>3.2142857142857251E-2</v>
      </c>
      <c r="K1445" s="157">
        <f t="shared" si="147"/>
        <v>5.5895552835577123E-2</v>
      </c>
      <c r="L1445" s="157" t="e">
        <f t="shared" si="147"/>
        <v>#DIV/0!</v>
      </c>
      <c r="M1445" s="157" t="e">
        <f t="shared" si="147"/>
        <v>#DIV/0!</v>
      </c>
      <c r="N1445" s="158">
        <f t="shared" si="150"/>
        <v>3.2173506038930078</v>
      </c>
      <c r="O1445" s="158">
        <f t="shared" si="150"/>
        <v>1.5808612440191463</v>
      </c>
      <c r="P1445" s="158">
        <f t="shared" si="150"/>
        <v>2.8492957746479002</v>
      </c>
      <c r="Q1445" s="158">
        <f t="shared" si="148"/>
        <v>5.6260869565217329</v>
      </c>
      <c r="R1445" s="158" t="e">
        <f t="shared" si="148"/>
        <v>#DIV/0!</v>
      </c>
      <c r="S1445" s="158" t="e">
        <f t="shared" si="148"/>
        <v>#DIV/0!</v>
      </c>
      <c r="T1445" s="159">
        <f t="shared" si="151"/>
        <v>10.056243975188778</v>
      </c>
      <c r="V1445" s="159">
        <f t="shared" si="152"/>
        <v>3.2173506038930078</v>
      </c>
      <c r="W1445" s="159">
        <f t="shared" si="153"/>
        <v>10.056243975188778</v>
      </c>
    </row>
    <row r="1446" spans="1:23" x14ac:dyDescent="0.25">
      <c r="A1446" s="154">
        <v>40525</v>
      </c>
      <c r="B1446" s="155">
        <v>3261.06</v>
      </c>
      <c r="C1446" s="156">
        <v>9.59</v>
      </c>
      <c r="D1446" s="155">
        <v>5.89</v>
      </c>
      <c r="E1446" s="155">
        <v>25.73</v>
      </c>
      <c r="F1446" s="160"/>
      <c r="G1446" s="160"/>
      <c r="H1446" s="157">
        <f t="shared" si="149"/>
        <v>3.1334796551527822E-2</v>
      </c>
      <c r="I1446" s="157">
        <f t="shared" si="149"/>
        <v>1.58898305084747E-2</v>
      </c>
      <c r="J1446" s="157">
        <f t="shared" si="149"/>
        <v>1.9031141868512069E-2</v>
      </c>
      <c r="K1446" s="157">
        <f t="shared" si="147"/>
        <v>-5.7959814528593112E-3</v>
      </c>
      <c r="L1446" s="157" t="e">
        <f t="shared" si="147"/>
        <v>#DIV/0!</v>
      </c>
      <c r="M1446" s="157" t="e">
        <f t="shared" si="147"/>
        <v>#DIV/0!</v>
      </c>
      <c r="N1446" s="158">
        <f t="shared" si="150"/>
        <v>3.3181656305009302</v>
      </c>
      <c r="O1446" s="158">
        <f t="shared" si="150"/>
        <v>1.6059808612440269</v>
      </c>
      <c r="P1446" s="158">
        <f t="shared" si="150"/>
        <v>2.9035211267605763</v>
      </c>
      <c r="Q1446" s="158">
        <f t="shared" si="148"/>
        <v>5.593478260869559</v>
      </c>
      <c r="R1446" s="158" t="e">
        <f t="shared" si="148"/>
        <v>#DIV/0!</v>
      </c>
      <c r="S1446" s="158" t="e">
        <f t="shared" si="148"/>
        <v>#DIV/0!</v>
      </c>
      <c r="T1446" s="159">
        <f t="shared" si="151"/>
        <v>10.102980248874161</v>
      </c>
      <c r="V1446" s="159">
        <f t="shared" si="152"/>
        <v>3.3181656305009302</v>
      </c>
      <c r="W1446" s="159">
        <f t="shared" si="153"/>
        <v>10.102980248874161</v>
      </c>
    </row>
    <row r="1447" spans="1:23" x14ac:dyDescent="0.25">
      <c r="A1447" s="154">
        <v>40526</v>
      </c>
      <c r="B1447" s="155">
        <v>3269.47</v>
      </c>
      <c r="C1447" s="156">
        <v>9.5299999999999994</v>
      </c>
      <c r="D1447" s="155">
        <v>5.81</v>
      </c>
      <c r="E1447" s="155">
        <v>25.52</v>
      </c>
      <c r="F1447" s="160"/>
      <c r="G1447" s="160"/>
      <c r="H1447" s="157">
        <f t="shared" si="149"/>
        <v>2.5789160579687831E-3</v>
      </c>
      <c r="I1447" s="157">
        <f t="shared" si="149"/>
        <v>-6.2565172054224183E-3</v>
      </c>
      <c r="J1447" s="157">
        <f t="shared" si="149"/>
        <v>-1.358234295415961E-2</v>
      </c>
      <c r="K1447" s="157">
        <f t="shared" si="147"/>
        <v>-8.1616789739603623E-3</v>
      </c>
      <c r="L1447" s="157" t="e">
        <f t="shared" si="147"/>
        <v>#DIV/0!</v>
      </c>
      <c r="M1447" s="157" t="e">
        <f t="shared" si="147"/>
        <v>#DIV/0!</v>
      </c>
      <c r="N1447" s="158">
        <f t="shared" si="150"/>
        <v>3.3267229011284289</v>
      </c>
      <c r="O1447" s="158">
        <f t="shared" si="150"/>
        <v>1.5959330143540746</v>
      </c>
      <c r="P1447" s="158">
        <f t="shared" si="150"/>
        <v>2.864084507042266</v>
      </c>
      <c r="Q1447" s="158">
        <f t="shared" si="148"/>
        <v>5.5478260869565155</v>
      </c>
      <c r="R1447" s="158" t="e">
        <f t="shared" si="148"/>
        <v>#DIV/0!</v>
      </c>
      <c r="S1447" s="158" t="e">
        <f t="shared" si="148"/>
        <v>#DIV/0!</v>
      </c>
      <c r="T1447" s="159">
        <f t="shared" si="151"/>
        <v>10.007843608352857</v>
      </c>
      <c r="V1447" s="159">
        <f t="shared" si="152"/>
        <v>3.3267229011284289</v>
      </c>
      <c r="W1447" s="159">
        <f t="shared" si="153"/>
        <v>10.007843608352857</v>
      </c>
    </row>
    <row r="1448" spans="1:23" x14ac:dyDescent="0.25">
      <c r="A1448" s="154">
        <v>40527</v>
      </c>
      <c r="B1448" s="155">
        <v>3247.64</v>
      </c>
      <c r="C1448" s="156">
        <v>9.52</v>
      </c>
      <c r="D1448" s="155">
        <v>5.79</v>
      </c>
      <c r="E1448" s="155">
        <v>25.06</v>
      </c>
      <c r="F1448" s="160"/>
      <c r="G1448" s="160"/>
      <c r="H1448" s="157">
        <f t="shared" si="149"/>
        <v>-6.676923171033855E-3</v>
      </c>
      <c r="I1448" s="157">
        <f t="shared" si="149"/>
        <v>-1.0493179433368471E-3</v>
      </c>
      <c r="J1448" s="157">
        <f t="shared" si="149"/>
        <v>-3.4423407917383297E-3</v>
      </c>
      <c r="K1448" s="157">
        <f t="shared" si="147"/>
        <v>-1.8025078369905967E-2</v>
      </c>
      <c r="L1448" s="157" t="e">
        <f t="shared" si="147"/>
        <v>#DIV/0!</v>
      </c>
      <c r="M1448" s="157" t="e">
        <f t="shared" si="147"/>
        <v>#DIV/0!</v>
      </c>
      <c r="N1448" s="158">
        <f t="shared" si="150"/>
        <v>3.3045106279062755</v>
      </c>
      <c r="O1448" s="158">
        <f t="shared" si="150"/>
        <v>1.5942583732057491</v>
      </c>
      <c r="P1448" s="158">
        <f t="shared" si="150"/>
        <v>2.8542253521126888</v>
      </c>
      <c r="Q1448" s="158">
        <f t="shared" si="148"/>
        <v>5.4478260869565158</v>
      </c>
      <c r="R1448" s="158" t="e">
        <f t="shared" si="148"/>
        <v>#DIV/0!</v>
      </c>
      <c r="S1448" s="158" t="e">
        <f t="shared" si="148"/>
        <v>#DIV/0!</v>
      </c>
      <c r="T1448" s="159">
        <f t="shared" si="151"/>
        <v>9.8963098122749535</v>
      </c>
      <c r="V1448" s="159">
        <f t="shared" si="152"/>
        <v>3.3045106279062755</v>
      </c>
      <c r="W1448" s="159">
        <f t="shared" si="153"/>
        <v>9.8963098122749535</v>
      </c>
    </row>
    <row r="1449" spans="1:23" x14ac:dyDescent="0.25">
      <c r="A1449" s="154">
        <v>40528</v>
      </c>
      <c r="B1449" s="155">
        <v>3230.67</v>
      </c>
      <c r="C1449" s="156">
        <v>9.4499999999999993</v>
      </c>
      <c r="D1449" s="155">
        <v>5.64</v>
      </c>
      <c r="E1449" s="155">
        <v>25.06</v>
      </c>
      <c r="F1449" s="160"/>
      <c r="G1449" s="160"/>
      <c r="H1449" s="157">
        <f t="shared" si="149"/>
        <v>-5.225332857090037E-3</v>
      </c>
      <c r="I1449" s="157">
        <f t="shared" si="149"/>
        <v>-7.3529411764706731E-3</v>
      </c>
      <c r="J1449" s="157">
        <f t="shared" si="149"/>
        <v>-2.5906735751295429E-2</v>
      </c>
      <c r="K1449" s="157">
        <f t="shared" si="147"/>
        <v>0</v>
      </c>
      <c r="L1449" s="157" t="e">
        <f t="shared" si="147"/>
        <v>#DIV/0!</v>
      </c>
      <c r="M1449" s="157" t="e">
        <f t="shared" si="147"/>
        <v>#DIV/0!</v>
      </c>
      <c r="N1449" s="158">
        <f t="shared" si="150"/>
        <v>3.2872434599456737</v>
      </c>
      <c r="O1449" s="158">
        <f t="shared" si="150"/>
        <v>1.5825358851674713</v>
      </c>
      <c r="P1449" s="158">
        <f t="shared" si="150"/>
        <v>2.7802816901408574</v>
      </c>
      <c r="Q1449" s="158">
        <f t="shared" si="148"/>
        <v>5.4478260869565158</v>
      </c>
      <c r="R1449" s="158" t="e">
        <f t="shared" si="148"/>
        <v>#DIV/0!</v>
      </c>
      <c r="S1449" s="158" t="e">
        <f t="shared" si="148"/>
        <v>#DIV/0!</v>
      </c>
      <c r="T1449" s="159">
        <f t="shared" si="151"/>
        <v>9.8106436622648445</v>
      </c>
      <c r="V1449" s="159">
        <f t="shared" si="152"/>
        <v>3.2872434599456737</v>
      </c>
      <c r="W1449" s="159">
        <f t="shared" si="153"/>
        <v>9.8106436622648445</v>
      </c>
    </row>
    <row r="1450" spans="1:23" x14ac:dyDescent="0.25">
      <c r="A1450" s="154">
        <v>40529</v>
      </c>
      <c r="B1450" s="155">
        <v>3225.66</v>
      </c>
      <c r="C1450" s="156">
        <v>9.43</v>
      </c>
      <c r="D1450" s="155">
        <v>5.66</v>
      </c>
      <c r="E1450" s="155">
        <v>24.89</v>
      </c>
      <c r="F1450" s="160"/>
      <c r="G1450" s="160"/>
      <c r="H1450" s="157">
        <f t="shared" si="149"/>
        <v>-1.5507619162589137E-3</v>
      </c>
      <c r="I1450" s="157">
        <f t="shared" si="149"/>
        <v>-2.1164021164020719E-3</v>
      </c>
      <c r="J1450" s="157">
        <f t="shared" si="149"/>
        <v>3.5460992907803135E-3</v>
      </c>
      <c r="K1450" s="157">
        <f t="shared" si="147"/>
        <v>-6.7837190742218167E-3</v>
      </c>
      <c r="L1450" s="157" t="e">
        <f t="shared" si="147"/>
        <v>#DIV/0!</v>
      </c>
      <c r="M1450" s="157" t="e">
        <f t="shared" si="147"/>
        <v>#DIV/0!</v>
      </c>
      <c r="N1450" s="158">
        <f t="shared" si="150"/>
        <v>3.2821457279785187</v>
      </c>
      <c r="O1450" s="158">
        <f t="shared" si="150"/>
        <v>1.5791866028708206</v>
      </c>
      <c r="P1450" s="158">
        <f t="shared" si="150"/>
        <v>2.7901408450704355</v>
      </c>
      <c r="Q1450" s="158">
        <f t="shared" si="148"/>
        <v>5.4108695652173857</v>
      </c>
      <c r="R1450" s="158" t="e">
        <f t="shared" si="148"/>
        <v>#DIV/0!</v>
      </c>
      <c r="S1450" s="158" t="e">
        <f t="shared" si="148"/>
        <v>#DIV/0!</v>
      </c>
      <c r="T1450" s="159">
        <f t="shared" si="151"/>
        <v>9.7801970131586415</v>
      </c>
      <c r="V1450" s="159">
        <f t="shared" si="152"/>
        <v>3.2821457279785187</v>
      </c>
      <c r="W1450" s="159">
        <f t="shared" si="153"/>
        <v>9.7801970131586415</v>
      </c>
    </row>
    <row r="1451" spans="1:23" x14ac:dyDescent="0.25">
      <c r="A1451" s="154">
        <v>40532</v>
      </c>
      <c r="B1451" s="155">
        <v>3178.66</v>
      </c>
      <c r="C1451" s="156">
        <v>9.31</v>
      </c>
      <c r="D1451" s="155">
        <v>5.47</v>
      </c>
      <c r="E1451" s="155">
        <v>24.41</v>
      </c>
      <c r="F1451" s="160"/>
      <c r="G1451" s="160"/>
      <c r="H1451" s="157">
        <f t="shared" si="149"/>
        <v>-1.4570661508032434E-2</v>
      </c>
      <c r="I1451" s="157">
        <f t="shared" si="149"/>
        <v>-1.2725344644750725E-2</v>
      </c>
      <c r="J1451" s="157">
        <f t="shared" si="149"/>
        <v>-3.3568904593639592E-2</v>
      </c>
      <c r="K1451" s="157">
        <f t="shared" si="149"/>
        <v>-1.9284853354760934E-2</v>
      </c>
      <c r="L1451" s="157" t="e">
        <f t="shared" si="149"/>
        <v>#DIV/0!</v>
      </c>
      <c r="M1451" s="157" t="e">
        <f t="shared" si="149"/>
        <v>#DIV/0!</v>
      </c>
      <c r="N1451" s="158">
        <f t="shared" si="150"/>
        <v>3.2343226935561091</v>
      </c>
      <c r="O1451" s="158">
        <f t="shared" si="150"/>
        <v>1.5590909090909162</v>
      </c>
      <c r="P1451" s="158">
        <f t="shared" si="150"/>
        <v>2.6964788732394491</v>
      </c>
      <c r="Q1451" s="158">
        <f t="shared" si="150"/>
        <v>5.3065217391304298</v>
      </c>
      <c r="R1451" s="158" t="e">
        <f t="shared" si="150"/>
        <v>#DIV/0!</v>
      </c>
      <c r="S1451" s="158" t="e">
        <f t="shared" si="150"/>
        <v>#DIV/0!</v>
      </c>
      <c r="T1451" s="159">
        <f t="shared" si="151"/>
        <v>9.5620915214607951</v>
      </c>
      <c r="V1451" s="159">
        <f t="shared" si="152"/>
        <v>3.2343226935561091</v>
      </c>
      <c r="W1451" s="159">
        <f t="shared" si="153"/>
        <v>9.5620915214607951</v>
      </c>
    </row>
    <row r="1452" spans="1:23" x14ac:dyDescent="0.25">
      <c r="A1452" s="154">
        <v>40533</v>
      </c>
      <c r="B1452" s="155">
        <v>3249.51</v>
      </c>
      <c r="C1452" s="156">
        <v>9.5500000000000007</v>
      </c>
      <c r="D1452" s="155">
        <v>5.39</v>
      </c>
      <c r="E1452" s="155">
        <v>24.41</v>
      </c>
      <c r="F1452" s="160"/>
      <c r="G1452" s="160"/>
      <c r="H1452" s="157">
        <f t="shared" ref="H1452:M1494" si="154">B1452/B1451-1</f>
        <v>2.2289266546280606E-2</v>
      </c>
      <c r="I1452" s="157">
        <f t="shared" si="154"/>
        <v>2.5778732545649774E-2</v>
      </c>
      <c r="J1452" s="157">
        <f t="shared" si="154"/>
        <v>-1.4625228519195677E-2</v>
      </c>
      <c r="K1452" s="157">
        <f t="shared" si="154"/>
        <v>0</v>
      </c>
      <c r="L1452" s="157" t="e">
        <f t="shared" si="154"/>
        <v>#DIV/0!</v>
      </c>
      <c r="M1452" s="157" t="e">
        <f t="shared" si="154"/>
        <v>#DIV/0!</v>
      </c>
      <c r="N1452" s="158">
        <f t="shared" ref="N1452:S1494" si="155">N1451*(1+H1452)</f>
        <v>3.3064133741694657</v>
      </c>
      <c r="O1452" s="158">
        <f t="shared" si="155"/>
        <v>1.599282296650725</v>
      </c>
      <c r="P1452" s="158">
        <f t="shared" si="155"/>
        <v>2.6570422535211389</v>
      </c>
      <c r="Q1452" s="158">
        <f t="shared" si="155"/>
        <v>5.3065217391304298</v>
      </c>
      <c r="R1452" s="158" t="e">
        <f t="shared" si="155"/>
        <v>#DIV/0!</v>
      </c>
      <c r="S1452" s="158" t="e">
        <f t="shared" si="155"/>
        <v>#DIV/0!</v>
      </c>
      <c r="T1452" s="159">
        <f t="shared" si="151"/>
        <v>9.5628462893022927</v>
      </c>
      <c r="V1452" s="159">
        <f t="shared" si="152"/>
        <v>3.3064133741694657</v>
      </c>
      <c r="W1452" s="159">
        <f t="shared" si="153"/>
        <v>9.5628462893022927</v>
      </c>
    </row>
    <row r="1453" spans="1:23" x14ac:dyDescent="0.25">
      <c r="A1453" s="154">
        <v>40534</v>
      </c>
      <c r="B1453" s="155">
        <v>3215.45</v>
      </c>
      <c r="C1453" s="156">
        <v>9.3800000000000008</v>
      </c>
      <c r="D1453" s="155">
        <v>5.45</v>
      </c>
      <c r="E1453" s="155">
        <v>23.79</v>
      </c>
      <c r="F1453" s="160"/>
      <c r="G1453" s="160"/>
      <c r="H1453" s="157">
        <f t="shared" si="154"/>
        <v>-1.0481580299799176E-2</v>
      </c>
      <c r="I1453" s="157">
        <f t="shared" si="154"/>
        <v>-1.7801047120418856E-2</v>
      </c>
      <c r="J1453" s="157">
        <f t="shared" si="154"/>
        <v>1.1131725417439897E-2</v>
      </c>
      <c r="K1453" s="157">
        <f t="shared" si="154"/>
        <v>-2.5399426464563724E-2</v>
      </c>
      <c r="L1453" s="157" t="e">
        <f t="shared" si="154"/>
        <v>#DIV/0!</v>
      </c>
      <c r="M1453" s="157" t="e">
        <f t="shared" si="154"/>
        <v>#DIV/0!</v>
      </c>
      <c r="N1453" s="158">
        <f t="shared" si="155"/>
        <v>3.2717569368837784</v>
      </c>
      <c r="O1453" s="158">
        <f t="shared" si="155"/>
        <v>1.5708133971291938</v>
      </c>
      <c r="P1453" s="158">
        <f t="shared" si="155"/>
        <v>2.6866197183098719</v>
      </c>
      <c r="Q1453" s="158">
        <f t="shared" si="155"/>
        <v>5.1717391304347773</v>
      </c>
      <c r="R1453" s="158" t="e">
        <f t="shared" si="155"/>
        <v>#DIV/0!</v>
      </c>
      <c r="S1453" s="158" t="e">
        <f t="shared" si="155"/>
        <v>#DIV/0!</v>
      </c>
      <c r="T1453" s="159">
        <f t="shared" si="151"/>
        <v>9.4291722458738434</v>
      </c>
      <c r="V1453" s="159">
        <f t="shared" si="152"/>
        <v>3.2717569368837784</v>
      </c>
      <c r="W1453" s="159">
        <f t="shared" si="153"/>
        <v>9.4291722458738434</v>
      </c>
    </row>
    <row r="1454" spans="1:23" x14ac:dyDescent="0.25">
      <c r="A1454" s="154">
        <v>40535</v>
      </c>
      <c r="B1454" s="155">
        <v>3188.61</v>
      </c>
      <c r="C1454" s="156">
        <v>9.4600000000000009</v>
      </c>
      <c r="D1454" s="155">
        <v>5.47</v>
      </c>
      <c r="E1454" s="155">
        <v>23.54</v>
      </c>
      <c r="F1454" s="160"/>
      <c r="G1454" s="160"/>
      <c r="H1454" s="157">
        <f t="shared" si="154"/>
        <v>-8.3471986813664634E-3</v>
      </c>
      <c r="I1454" s="157">
        <f t="shared" si="154"/>
        <v>8.5287846481876262E-3</v>
      </c>
      <c r="J1454" s="157">
        <f t="shared" si="154"/>
        <v>3.669724770642091E-3</v>
      </c>
      <c r="K1454" s="157">
        <f t="shared" si="154"/>
        <v>-1.0508617065994152E-2</v>
      </c>
      <c r="L1454" s="157" t="e">
        <f t="shared" si="154"/>
        <v>#DIV/0!</v>
      </c>
      <c r="M1454" s="157" t="e">
        <f t="shared" si="154"/>
        <v>#DIV/0!</v>
      </c>
      <c r="N1454" s="158">
        <f t="shared" si="155"/>
        <v>3.2444469316944704</v>
      </c>
      <c r="O1454" s="158">
        <f t="shared" si="155"/>
        <v>1.5842105263157966</v>
      </c>
      <c r="P1454" s="158">
        <f t="shared" si="155"/>
        <v>2.6964788732394491</v>
      </c>
      <c r="Q1454" s="158">
        <f t="shared" si="155"/>
        <v>5.1173913043478203</v>
      </c>
      <c r="R1454" s="158" t="e">
        <f t="shared" si="155"/>
        <v>#DIV/0!</v>
      </c>
      <c r="S1454" s="158" t="e">
        <f t="shared" si="155"/>
        <v>#DIV/0!</v>
      </c>
      <c r="T1454" s="159">
        <f t="shared" si="151"/>
        <v>9.3980807039030658</v>
      </c>
      <c r="V1454" s="159">
        <f t="shared" si="152"/>
        <v>3.2444469316944704</v>
      </c>
      <c r="W1454" s="159">
        <f t="shared" si="153"/>
        <v>9.3980807039030658</v>
      </c>
    </row>
    <row r="1455" spans="1:23" x14ac:dyDescent="0.25">
      <c r="A1455" s="154">
        <v>40536</v>
      </c>
      <c r="B1455" s="155">
        <v>3162.96</v>
      </c>
      <c r="C1455" s="156">
        <v>9.5</v>
      </c>
      <c r="D1455" s="155">
        <v>5.4</v>
      </c>
      <c r="E1455" s="155">
        <v>23.03</v>
      </c>
      <c r="F1455" s="160"/>
      <c r="G1455" s="160"/>
      <c r="H1455" s="157">
        <f t="shared" si="154"/>
        <v>-8.0442575291428398E-3</v>
      </c>
      <c r="I1455" s="157">
        <f t="shared" si="154"/>
        <v>4.2283298097249844E-3</v>
      </c>
      <c r="J1455" s="157">
        <f t="shared" si="154"/>
        <v>-1.279707495429605E-2</v>
      </c>
      <c r="K1455" s="157">
        <f t="shared" si="154"/>
        <v>-2.166525063721314E-2</v>
      </c>
      <c r="L1455" s="157" t="e">
        <f t="shared" si="154"/>
        <v>#DIV/0!</v>
      </c>
      <c r="M1455" s="157" t="e">
        <f t="shared" si="154"/>
        <v>#DIV/0!</v>
      </c>
      <c r="N1455" s="158">
        <f t="shared" si="155"/>
        <v>3.2183477650362828</v>
      </c>
      <c r="O1455" s="158">
        <f t="shared" si="155"/>
        <v>1.5909090909090977</v>
      </c>
      <c r="P1455" s="158">
        <f t="shared" si="155"/>
        <v>2.6619718309859279</v>
      </c>
      <c r="Q1455" s="158">
        <f t="shared" si="155"/>
        <v>5.00652173913043</v>
      </c>
      <c r="R1455" s="158" t="e">
        <f t="shared" si="155"/>
        <v>#DIV/0!</v>
      </c>
      <c r="S1455" s="158" t="e">
        <f t="shared" si="155"/>
        <v>#DIV/0!</v>
      </c>
      <c r="T1455" s="159">
        <f t="shared" si="151"/>
        <v>9.2594026610254545</v>
      </c>
      <c r="V1455" s="159">
        <f t="shared" si="152"/>
        <v>3.2183477650362828</v>
      </c>
      <c r="W1455" s="159">
        <f t="shared" si="153"/>
        <v>9.2594026610254545</v>
      </c>
    </row>
    <row r="1456" spans="1:23" x14ac:dyDescent="0.25">
      <c r="A1456" s="154">
        <v>40539</v>
      </c>
      <c r="B1456" s="155">
        <v>3099.71</v>
      </c>
      <c r="C1456" s="156">
        <v>9.33</v>
      </c>
      <c r="D1456" s="155">
        <v>5.24</v>
      </c>
      <c r="E1456" s="155">
        <v>22.73</v>
      </c>
      <c r="F1456" s="160"/>
      <c r="G1456" s="160"/>
      <c r="H1456" s="157">
        <f t="shared" si="154"/>
        <v>-1.999709133216987E-2</v>
      </c>
      <c r="I1456" s="157">
        <f t="shared" si="154"/>
        <v>-1.7894736842105297E-2</v>
      </c>
      <c r="J1456" s="157">
        <f t="shared" si="154"/>
        <v>-2.9629629629629672E-2</v>
      </c>
      <c r="K1456" s="157">
        <f t="shared" si="154"/>
        <v>-1.3026487190620939E-2</v>
      </c>
      <c r="L1456" s="157" t="e">
        <f t="shared" si="154"/>
        <v>#DIV/0!</v>
      </c>
      <c r="M1456" s="157" t="e">
        <f t="shared" si="154"/>
        <v>#DIV/0!</v>
      </c>
      <c r="N1456" s="158">
        <f t="shared" si="155"/>
        <v>3.1539901708401676</v>
      </c>
      <c r="O1456" s="158">
        <f t="shared" si="155"/>
        <v>1.5624401913875665</v>
      </c>
      <c r="P1456" s="158">
        <f t="shared" si="155"/>
        <v>2.5830985915493079</v>
      </c>
      <c r="Q1456" s="158">
        <f t="shared" si="155"/>
        <v>4.9413043478260823</v>
      </c>
      <c r="R1456" s="158" t="e">
        <f t="shared" si="155"/>
        <v>#DIV/0!</v>
      </c>
      <c r="S1456" s="158" t="e">
        <f t="shared" si="155"/>
        <v>#DIV/0!</v>
      </c>
      <c r="T1456" s="159">
        <f t="shared" si="151"/>
        <v>9.0868431307629578</v>
      </c>
      <c r="V1456" s="159">
        <f t="shared" si="152"/>
        <v>3.1539901708401676</v>
      </c>
      <c r="W1456" s="159">
        <f t="shared" si="153"/>
        <v>9.0868431307629578</v>
      </c>
    </row>
    <row r="1457" spans="1:23" x14ac:dyDescent="0.25">
      <c r="A1457" s="154">
        <v>40540</v>
      </c>
      <c r="B1457" s="155">
        <v>3044.93</v>
      </c>
      <c r="C1457" s="156">
        <v>9.2100000000000009</v>
      </c>
      <c r="D1457" s="155">
        <v>5.32</v>
      </c>
      <c r="E1457" s="155">
        <v>22.64</v>
      </c>
      <c r="F1457" s="160"/>
      <c r="G1457" s="160"/>
      <c r="H1457" s="157">
        <f t="shared" si="154"/>
        <v>-1.7672620987124632E-2</v>
      </c>
      <c r="I1457" s="157">
        <f t="shared" si="154"/>
        <v>-1.2861736334405016E-2</v>
      </c>
      <c r="J1457" s="157">
        <f t="shared" si="154"/>
        <v>1.5267175572519109E-2</v>
      </c>
      <c r="K1457" s="157">
        <f t="shared" si="154"/>
        <v>-3.959524857017116E-3</v>
      </c>
      <c r="L1457" s="157" t="e">
        <f t="shared" si="154"/>
        <v>#DIV/0!</v>
      </c>
      <c r="M1457" s="157" t="e">
        <f t="shared" si="154"/>
        <v>#DIV/0!</v>
      </c>
      <c r="N1457" s="158">
        <f t="shared" si="155"/>
        <v>3.0982508979537928</v>
      </c>
      <c r="O1457" s="158">
        <f t="shared" si="155"/>
        <v>1.5423444976076623</v>
      </c>
      <c r="P1457" s="158">
        <f t="shared" si="155"/>
        <v>2.6225352112676181</v>
      </c>
      <c r="Q1457" s="158">
        <f t="shared" si="155"/>
        <v>4.9217391304347782</v>
      </c>
      <c r="R1457" s="158" t="e">
        <f t="shared" si="155"/>
        <v>#DIV/0!</v>
      </c>
      <c r="S1457" s="158" t="e">
        <f t="shared" si="155"/>
        <v>#DIV/0!</v>
      </c>
      <c r="T1457" s="159">
        <f t="shared" si="151"/>
        <v>9.0866188393100593</v>
      </c>
      <c r="V1457" s="159">
        <f t="shared" si="152"/>
        <v>3.0982508979537928</v>
      </c>
      <c r="W1457" s="159">
        <f t="shared" si="153"/>
        <v>9.0866188393100593</v>
      </c>
    </row>
    <row r="1458" spans="1:23" x14ac:dyDescent="0.25">
      <c r="A1458" s="154">
        <v>40541</v>
      </c>
      <c r="B1458" s="155">
        <v>3061.83</v>
      </c>
      <c r="C1458" s="156">
        <v>9.17</v>
      </c>
      <c r="D1458" s="155">
        <v>5.45</v>
      </c>
      <c r="E1458" s="155">
        <v>22.89</v>
      </c>
      <c r="F1458" s="160"/>
      <c r="G1458" s="160"/>
      <c r="H1458" s="157">
        <f t="shared" si="154"/>
        <v>5.5502096928337075E-3</v>
      </c>
      <c r="I1458" s="157">
        <f t="shared" si="154"/>
        <v>-4.3431053203041303E-3</v>
      </c>
      <c r="J1458" s="157">
        <f t="shared" si="154"/>
        <v>2.4436090225563811E-2</v>
      </c>
      <c r="K1458" s="157">
        <f t="shared" si="154"/>
        <v>1.1042402826855202E-2</v>
      </c>
      <c r="L1458" s="157" t="e">
        <f t="shared" si="154"/>
        <v>#DIV/0!</v>
      </c>
      <c r="M1458" s="157" t="e">
        <f t="shared" si="154"/>
        <v>#DIV/0!</v>
      </c>
      <c r="N1458" s="158">
        <f t="shared" si="155"/>
        <v>3.1154468401184467</v>
      </c>
      <c r="O1458" s="158">
        <f t="shared" si="155"/>
        <v>1.5356459330143608</v>
      </c>
      <c r="P1458" s="158">
        <f t="shared" si="155"/>
        <v>2.6866197183098719</v>
      </c>
      <c r="Q1458" s="158">
        <f t="shared" si="155"/>
        <v>4.9760869565217352</v>
      </c>
      <c r="R1458" s="158" t="e">
        <f t="shared" si="155"/>
        <v>#DIV/0!</v>
      </c>
      <c r="S1458" s="158" t="e">
        <f t="shared" si="155"/>
        <v>#DIV/0!</v>
      </c>
      <c r="T1458" s="159">
        <f t="shared" si="151"/>
        <v>9.198352607845969</v>
      </c>
      <c r="V1458" s="159">
        <f t="shared" si="152"/>
        <v>3.1154468401184467</v>
      </c>
      <c r="W1458" s="159">
        <f t="shared" si="153"/>
        <v>9.198352607845969</v>
      </c>
    </row>
    <row r="1459" spans="1:23" x14ac:dyDescent="0.25">
      <c r="A1459" s="154">
        <v>40542</v>
      </c>
      <c r="B1459" s="155">
        <v>3064.1</v>
      </c>
      <c r="C1459" s="156">
        <v>9.1</v>
      </c>
      <c r="D1459" s="155">
        <v>5.46</v>
      </c>
      <c r="E1459" s="155">
        <v>22.84</v>
      </c>
      <c r="F1459" s="160"/>
      <c r="G1459" s="160"/>
      <c r="H1459" s="157">
        <f t="shared" si="154"/>
        <v>7.4138668704670785E-4</v>
      </c>
      <c r="I1459" s="157">
        <f t="shared" si="154"/>
        <v>-7.6335877862595547E-3</v>
      </c>
      <c r="J1459" s="157">
        <f t="shared" si="154"/>
        <v>1.8348623853210455E-3</v>
      </c>
      <c r="K1459" s="157">
        <f t="shared" si="154"/>
        <v>-2.1843599825251969E-3</v>
      </c>
      <c r="L1459" s="157" t="e">
        <f t="shared" si="154"/>
        <v>#DIV/0!</v>
      </c>
      <c r="M1459" s="157" t="e">
        <f t="shared" si="154"/>
        <v>#DIV/0!</v>
      </c>
      <c r="N1459" s="158">
        <f t="shared" si="155"/>
        <v>3.1177565909299121</v>
      </c>
      <c r="O1459" s="158">
        <f t="shared" si="155"/>
        <v>1.5239234449760832</v>
      </c>
      <c r="P1459" s="158">
        <f t="shared" si="155"/>
        <v>2.6915492957746605</v>
      </c>
      <c r="Q1459" s="158">
        <f t="shared" si="155"/>
        <v>4.9652173913043436</v>
      </c>
      <c r="R1459" s="158" t="e">
        <f t="shared" si="155"/>
        <v>#DIV/0!</v>
      </c>
      <c r="S1459" s="158" t="e">
        <f t="shared" si="155"/>
        <v>#DIV/0!</v>
      </c>
      <c r="T1459" s="159">
        <f t="shared" si="151"/>
        <v>9.1806901320550871</v>
      </c>
      <c r="V1459" s="159">
        <f t="shared" si="152"/>
        <v>3.1177565909299121</v>
      </c>
      <c r="W1459" s="159">
        <f t="shared" si="153"/>
        <v>9.1806901320550871</v>
      </c>
    </row>
    <row r="1460" spans="1:23" x14ac:dyDescent="0.25">
      <c r="A1460" s="154">
        <v>40543</v>
      </c>
      <c r="B1460" s="155">
        <v>3128.26</v>
      </c>
      <c r="C1460" s="156">
        <v>9.1999999999999993</v>
      </c>
      <c r="D1460" s="155">
        <v>5.49</v>
      </c>
      <c r="E1460" s="155">
        <v>23.18</v>
      </c>
      <c r="F1460" s="160"/>
      <c r="G1460" s="160"/>
      <c r="H1460" s="157">
        <f t="shared" si="154"/>
        <v>2.093926438432181E-2</v>
      </c>
      <c r="I1460" s="157">
        <f t="shared" si="154"/>
        <v>1.098901098901095E-2</v>
      </c>
      <c r="J1460" s="157">
        <f t="shared" si="154"/>
        <v>5.494505494505475E-3</v>
      </c>
      <c r="K1460" s="157">
        <f t="shared" si="154"/>
        <v>1.4886164623467701E-2</v>
      </c>
      <c r="L1460" s="157" t="e">
        <f t="shared" si="154"/>
        <v>#DIV/0!</v>
      </c>
      <c r="M1460" s="157" t="e">
        <f t="shared" si="154"/>
        <v>#DIV/0!</v>
      </c>
      <c r="N1460" s="158">
        <f t="shared" si="155"/>
        <v>3.1830401204733554</v>
      </c>
      <c r="O1460" s="158">
        <f t="shared" si="155"/>
        <v>1.5406698564593369</v>
      </c>
      <c r="P1460" s="158">
        <f t="shared" si="155"/>
        <v>2.7063380281690268</v>
      </c>
      <c r="Q1460" s="158">
        <f t="shared" si="155"/>
        <v>5.0391304347826047</v>
      </c>
      <c r="R1460" s="158" t="e">
        <f t="shared" si="155"/>
        <v>#DIV/0!</v>
      </c>
      <c r="S1460" s="158" t="e">
        <f t="shared" si="155"/>
        <v>#DIV/0!</v>
      </c>
      <c r="T1460" s="159">
        <f t="shared" si="151"/>
        <v>9.2861383194109681</v>
      </c>
      <c r="V1460" s="159">
        <f t="shared" si="152"/>
        <v>3.1830401204733554</v>
      </c>
      <c r="W1460" s="159">
        <f t="shared" si="153"/>
        <v>9.2861383194109681</v>
      </c>
    </row>
    <row r="1461" spans="1:23" x14ac:dyDescent="0.25">
      <c r="A1461" s="154">
        <v>40547</v>
      </c>
      <c r="B1461" s="155">
        <v>3189.68</v>
      </c>
      <c r="C1461" s="156">
        <v>9.35</v>
      </c>
      <c r="D1461" s="155">
        <v>5.62</v>
      </c>
      <c r="E1461" s="155">
        <v>24.04</v>
      </c>
      <c r="F1461" s="160"/>
      <c r="G1461" s="160"/>
      <c r="H1461" s="157">
        <f t="shared" si="154"/>
        <v>1.9633917896849873E-2</v>
      </c>
      <c r="I1461" s="157">
        <f t="shared" si="154"/>
        <v>1.6304347826086918E-2</v>
      </c>
      <c r="J1461" s="157">
        <f t="shared" si="154"/>
        <v>2.3679417122040025E-2</v>
      </c>
      <c r="K1461" s="157">
        <f t="shared" si="154"/>
        <v>3.7100949094046598E-2</v>
      </c>
      <c r="L1461" s="157" t="e">
        <f t="shared" si="154"/>
        <v>#DIV/0!</v>
      </c>
      <c r="M1461" s="157" t="e">
        <f t="shared" si="154"/>
        <v>#DIV/0!</v>
      </c>
      <c r="N1461" s="158">
        <f t="shared" si="155"/>
        <v>3.2455356688611086</v>
      </c>
      <c r="O1461" s="158">
        <f t="shared" si="155"/>
        <v>1.5657894736842173</v>
      </c>
      <c r="P1461" s="158">
        <f t="shared" si="155"/>
        <v>2.7704225352112806</v>
      </c>
      <c r="Q1461" s="158">
        <f t="shared" si="155"/>
        <v>5.2260869565217352</v>
      </c>
      <c r="R1461" s="158" t="e">
        <f t="shared" si="155"/>
        <v>#DIV/0!</v>
      </c>
      <c r="S1461" s="158" t="e">
        <f t="shared" si="155"/>
        <v>#DIV/0!</v>
      </c>
      <c r="T1461" s="159">
        <f t="shared" si="151"/>
        <v>9.5622989654172326</v>
      </c>
      <c r="V1461" s="159">
        <f t="shared" si="152"/>
        <v>3.2455356688611086</v>
      </c>
      <c r="W1461" s="159">
        <f t="shared" si="153"/>
        <v>9.5622989654172326</v>
      </c>
    </row>
    <row r="1462" spans="1:23" x14ac:dyDescent="0.25">
      <c r="A1462" s="154">
        <v>40548</v>
      </c>
      <c r="B1462" s="155">
        <v>3175.66</v>
      </c>
      <c r="C1462" s="156">
        <v>9.31</v>
      </c>
      <c r="D1462" s="155">
        <v>5.59</v>
      </c>
      <c r="E1462" s="155">
        <v>24.47</v>
      </c>
      <c r="F1462" s="160"/>
      <c r="G1462" s="160"/>
      <c r="H1462" s="157">
        <f t="shared" si="154"/>
        <v>-4.3954252464196708E-3</v>
      </c>
      <c r="I1462" s="157">
        <f t="shared" si="154"/>
        <v>-4.2780748663100443E-3</v>
      </c>
      <c r="J1462" s="157">
        <f t="shared" si="154"/>
        <v>-5.3380782918149849E-3</v>
      </c>
      <c r="K1462" s="157">
        <f t="shared" si="154"/>
        <v>1.7886855241264543E-2</v>
      </c>
      <c r="L1462" s="157" t="e">
        <f t="shared" si="154"/>
        <v>#DIV/0!</v>
      </c>
      <c r="M1462" s="157" t="e">
        <f t="shared" si="154"/>
        <v>#DIV/0!</v>
      </c>
      <c r="N1462" s="158">
        <f t="shared" si="155"/>
        <v>3.2312701594440409</v>
      </c>
      <c r="O1462" s="158">
        <f t="shared" si="155"/>
        <v>1.559090909090916</v>
      </c>
      <c r="P1462" s="158">
        <f t="shared" si="155"/>
        <v>2.7556338028169143</v>
      </c>
      <c r="Q1462" s="158">
        <f t="shared" si="155"/>
        <v>5.3195652173913004</v>
      </c>
      <c r="R1462" s="158" t="e">
        <f t="shared" si="155"/>
        <v>#DIV/0!</v>
      </c>
      <c r="S1462" s="158" t="e">
        <f t="shared" si="155"/>
        <v>#DIV/0!</v>
      </c>
      <c r="T1462" s="159">
        <f t="shared" si="151"/>
        <v>9.6342899292991309</v>
      </c>
      <c r="V1462" s="159">
        <f t="shared" si="152"/>
        <v>3.2312701594440409</v>
      </c>
      <c r="W1462" s="159">
        <f t="shared" si="153"/>
        <v>9.6342899292991309</v>
      </c>
    </row>
    <row r="1463" spans="1:23" x14ac:dyDescent="0.25">
      <c r="A1463" s="154">
        <v>40549</v>
      </c>
      <c r="B1463" s="155">
        <v>3159.64</v>
      </c>
      <c r="C1463" s="156">
        <v>9.26</v>
      </c>
      <c r="D1463" s="155">
        <v>5.3</v>
      </c>
      <c r="E1463" s="155">
        <v>24.08</v>
      </c>
      <c r="F1463" s="160"/>
      <c r="G1463" s="160"/>
      <c r="H1463" s="157">
        <f t="shared" si="154"/>
        <v>-5.0446206457870346E-3</v>
      </c>
      <c r="I1463" s="157">
        <f t="shared" si="154"/>
        <v>-5.3705692803437399E-3</v>
      </c>
      <c r="J1463" s="157">
        <f t="shared" si="154"/>
        <v>-5.1878354203935606E-2</v>
      </c>
      <c r="K1463" s="157">
        <f t="shared" si="154"/>
        <v>-1.5937883122190466E-2</v>
      </c>
      <c r="L1463" s="157" t="e">
        <f t="shared" si="154"/>
        <v>#DIV/0!</v>
      </c>
      <c r="M1463" s="157" t="e">
        <f t="shared" si="154"/>
        <v>#DIV/0!</v>
      </c>
      <c r="N1463" s="158">
        <f t="shared" si="155"/>
        <v>3.2149696272855941</v>
      </c>
      <c r="O1463" s="158">
        <f t="shared" si="155"/>
        <v>1.5507177033492892</v>
      </c>
      <c r="P1463" s="158">
        <f t="shared" si="155"/>
        <v>2.6126760563380405</v>
      </c>
      <c r="Q1463" s="158">
        <f t="shared" si="155"/>
        <v>5.2347826086956477</v>
      </c>
      <c r="R1463" s="158" t="e">
        <f t="shared" si="155"/>
        <v>#DIV/0!</v>
      </c>
      <c r="S1463" s="158" t="e">
        <f t="shared" si="155"/>
        <v>#DIV/0!</v>
      </c>
      <c r="T1463" s="159">
        <f t="shared" si="151"/>
        <v>9.3981763683829769</v>
      </c>
      <c r="V1463" s="159">
        <f t="shared" si="152"/>
        <v>3.2149696272855941</v>
      </c>
      <c r="W1463" s="159">
        <f t="shared" si="153"/>
        <v>9.3981763683829769</v>
      </c>
    </row>
    <row r="1464" spans="1:23" x14ac:dyDescent="0.25">
      <c r="A1464" s="154">
        <v>40550</v>
      </c>
      <c r="B1464" s="155">
        <v>3166.62</v>
      </c>
      <c r="C1464" s="156">
        <v>9.51</v>
      </c>
      <c r="D1464" s="155">
        <v>5.27</v>
      </c>
      <c r="E1464" s="155">
        <v>23.51</v>
      </c>
      <c r="F1464" s="160"/>
      <c r="G1464" s="160"/>
      <c r="H1464" s="157">
        <f t="shared" si="154"/>
        <v>2.2091124305301246E-3</v>
      </c>
      <c r="I1464" s="157">
        <f t="shared" si="154"/>
        <v>2.6997840172786169E-2</v>
      </c>
      <c r="J1464" s="157">
        <f t="shared" si="154"/>
        <v>-5.6603773584905648E-3</v>
      </c>
      <c r="K1464" s="157">
        <f t="shared" si="154"/>
        <v>-2.3671096345514786E-2</v>
      </c>
      <c r="L1464" s="157" t="e">
        <f t="shared" si="154"/>
        <v>#DIV/0!</v>
      </c>
      <c r="M1464" s="157" t="e">
        <f t="shared" si="154"/>
        <v>#DIV/0!</v>
      </c>
      <c r="N1464" s="158">
        <f t="shared" si="155"/>
        <v>3.2220718566530073</v>
      </c>
      <c r="O1464" s="158">
        <f t="shared" si="155"/>
        <v>1.5925837320574232</v>
      </c>
      <c r="P1464" s="158">
        <f t="shared" si="155"/>
        <v>2.5978873239436742</v>
      </c>
      <c r="Q1464" s="158">
        <f t="shared" si="155"/>
        <v>5.1108695652173877</v>
      </c>
      <c r="R1464" s="158" t="e">
        <f t="shared" si="155"/>
        <v>#DIV/0!</v>
      </c>
      <c r="S1464" s="158" t="e">
        <f t="shared" si="155"/>
        <v>#DIV/0!</v>
      </c>
      <c r="T1464" s="159">
        <f t="shared" si="151"/>
        <v>9.3013406212184861</v>
      </c>
      <c r="V1464" s="159">
        <f t="shared" si="152"/>
        <v>3.2220718566530073</v>
      </c>
      <c r="W1464" s="159">
        <f t="shared" si="153"/>
        <v>9.3013406212184861</v>
      </c>
    </row>
    <row r="1465" spans="1:23" x14ac:dyDescent="0.25">
      <c r="A1465" s="154">
        <v>40553</v>
      </c>
      <c r="B1465" s="155">
        <v>3108.19</v>
      </c>
      <c r="C1465" s="156">
        <v>9.35</v>
      </c>
      <c r="D1465" s="155">
        <v>5.14</v>
      </c>
      <c r="E1465" s="155">
        <v>22.2</v>
      </c>
      <c r="F1465" s="160"/>
      <c r="G1465" s="160"/>
      <c r="H1465" s="157">
        <f t="shared" si="154"/>
        <v>-1.845185086938117E-2</v>
      </c>
      <c r="I1465" s="157">
        <f t="shared" si="154"/>
        <v>-1.6824395373291279E-2</v>
      </c>
      <c r="J1465" s="157">
        <f t="shared" si="154"/>
        <v>-2.4667931688804545E-2</v>
      </c>
      <c r="K1465" s="157">
        <f t="shared" si="154"/>
        <v>-5.5720969800085118E-2</v>
      </c>
      <c r="L1465" s="157" t="e">
        <f t="shared" si="154"/>
        <v>#DIV/0!</v>
      </c>
      <c r="M1465" s="157" t="e">
        <f t="shared" si="154"/>
        <v>#DIV/0!</v>
      </c>
      <c r="N1465" s="158">
        <f t="shared" si="155"/>
        <v>3.1626186672636161</v>
      </c>
      <c r="O1465" s="158">
        <f t="shared" si="155"/>
        <v>1.5657894736842173</v>
      </c>
      <c r="P1465" s="158">
        <f t="shared" si="155"/>
        <v>2.5338028169014204</v>
      </c>
      <c r="Q1465" s="158">
        <f t="shared" si="155"/>
        <v>4.8260869565217357</v>
      </c>
      <c r="R1465" s="158" t="e">
        <f t="shared" si="155"/>
        <v>#DIV/0!</v>
      </c>
      <c r="S1465" s="158" t="e">
        <f t="shared" si="155"/>
        <v>#DIV/0!</v>
      </c>
      <c r="T1465" s="159">
        <f t="shared" si="151"/>
        <v>8.9256792471073734</v>
      </c>
      <c r="V1465" s="159">
        <f t="shared" si="152"/>
        <v>3.1626186672636161</v>
      </c>
      <c r="W1465" s="159">
        <f t="shared" si="153"/>
        <v>8.9256792471073734</v>
      </c>
    </row>
    <row r="1466" spans="1:23" x14ac:dyDescent="0.25">
      <c r="A1466" s="154">
        <v>40554</v>
      </c>
      <c r="B1466" s="155">
        <v>3124.92</v>
      </c>
      <c r="C1466" s="156">
        <v>9.4700000000000006</v>
      </c>
      <c r="D1466" s="155">
        <v>5.12</v>
      </c>
      <c r="E1466" s="155">
        <v>22.29</v>
      </c>
      <c r="F1466" s="160"/>
      <c r="G1466" s="160"/>
      <c r="H1466" s="157">
        <f t="shared" si="154"/>
        <v>5.3825538335816603E-3</v>
      </c>
      <c r="I1466" s="157">
        <f t="shared" si="154"/>
        <v>1.2834224598930577E-2</v>
      </c>
      <c r="J1466" s="157">
        <f t="shared" si="154"/>
        <v>-3.8910505836574627E-3</v>
      </c>
      <c r="K1466" s="157">
        <f t="shared" si="154"/>
        <v>4.0540540540541237E-3</v>
      </c>
      <c r="L1466" s="157" t="e">
        <f t="shared" si="154"/>
        <v>#DIV/0!</v>
      </c>
      <c r="M1466" s="157" t="e">
        <f t="shared" si="154"/>
        <v>#DIV/0!</v>
      </c>
      <c r="N1466" s="158">
        <f t="shared" si="155"/>
        <v>3.1796416324952528</v>
      </c>
      <c r="O1466" s="158">
        <f t="shared" si="155"/>
        <v>1.5858851674641219</v>
      </c>
      <c r="P1466" s="158">
        <f t="shared" si="155"/>
        <v>2.5239436619718432</v>
      </c>
      <c r="Q1466" s="158">
        <f t="shared" si="155"/>
        <v>4.8456521739130407</v>
      </c>
      <c r="R1466" s="158" t="e">
        <f t="shared" si="155"/>
        <v>#DIV/0!</v>
      </c>
      <c r="S1466" s="158" t="e">
        <f t="shared" si="155"/>
        <v>#DIV/0!</v>
      </c>
      <c r="T1466" s="159">
        <f t="shared" si="151"/>
        <v>8.9554810033490071</v>
      </c>
      <c r="V1466" s="159">
        <f t="shared" si="152"/>
        <v>3.1796416324952528</v>
      </c>
      <c r="W1466" s="159">
        <f t="shared" si="153"/>
        <v>8.9554810033490071</v>
      </c>
    </row>
    <row r="1467" spans="1:23" x14ac:dyDescent="0.25">
      <c r="A1467" s="154">
        <v>40555</v>
      </c>
      <c r="B1467" s="155">
        <v>3142.34</v>
      </c>
      <c r="C1467" s="156">
        <v>9.5299999999999994</v>
      </c>
      <c r="D1467" s="155">
        <v>5.03</v>
      </c>
      <c r="E1467" s="155">
        <v>22.46</v>
      </c>
      <c r="F1467" s="160"/>
      <c r="G1467" s="160"/>
      <c r="H1467" s="157">
        <f t="shared" si="154"/>
        <v>5.5745427082933841E-3</v>
      </c>
      <c r="I1467" s="157">
        <f t="shared" si="154"/>
        <v>6.3357972544877406E-3</v>
      </c>
      <c r="J1467" s="157">
        <f t="shared" si="154"/>
        <v>-1.7578125E-2</v>
      </c>
      <c r="K1467" s="157">
        <f t="shared" si="154"/>
        <v>7.6267384477344269E-3</v>
      </c>
      <c r="L1467" s="157" t="e">
        <f t="shared" si="154"/>
        <v>#DIV/0!</v>
      </c>
      <c r="M1467" s="157" t="e">
        <f t="shared" si="154"/>
        <v>#DIV/0!</v>
      </c>
      <c r="N1467" s="158">
        <f t="shared" si="155"/>
        <v>3.197366680572665</v>
      </c>
      <c r="O1467" s="158">
        <f t="shared" si="155"/>
        <v>1.595933014354074</v>
      </c>
      <c r="P1467" s="158">
        <f t="shared" si="155"/>
        <v>2.4795774647887443</v>
      </c>
      <c r="Q1467" s="158">
        <f t="shared" si="155"/>
        <v>4.8826086956521708</v>
      </c>
      <c r="R1467" s="158" t="e">
        <f t="shared" si="155"/>
        <v>#DIV/0!</v>
      </c>
      <c r="S1467" s="158" t="e">
        <f t="shared" si="155"/>
        <v>#DIV/0!</v>
      </c>
      <c r="T1467" s="159">
        <f t="shared" si="151"/>
        <v>8.9581191747949891</v>
      </c>
      <c r="V1467" s="159">
        <f t="shared" si="152"/>
        <v>3.197366680572665</v>
      </c>
      <c r="W1467" s="159">
        <f t="shared" si="153"/>
        <v>8.9581191747949891</v>
      </c>
    </row>
    <row r="1468" spans="1:23" x14ac:dyDescent="0.25">
      <c r="A1468" s="154">
        <v>40556</v>
      </c>
      <c r="B1468" s="155">
        <v>3141.28</v>
      </c>
      <c r="C1468" s="156">
        <v>9.48</v>
      </c>
      <c r="D1468" s="155">
        <v>5.0999999999999996</v>
      </c>
      <c r="E1468" s="155">
        <v>22.48</v>
      </c>
      <c r="F1468" s="160"/>
      <c r="G1468" s="160"/>
      <c r="H1468" s="157">
        <f t="shared" si="154"/>
        <v>-3.373282331001759E-4</v>
      </c>
      <c r="I1468" s="157">
        <f t="shared" si="154"/>
        <v>-5.2465897166840136E-3</v>
      </c>
      <c r="J1468" s="157">
        <f t="shared" si="154"/>
        <v>1.391650099403563E-2</v>
      </c>
      <c r="K1468" s="157">
        <f t="shared" si="154"/>
        <v>8.9047195013347569E-4</v>
      </c>
      <c r="L1468" s="157" t="e">
        <f t="shared" si="154"/>
        <v>#DIV/0!</v>
      </c>
      <c r="M1468" s="157" t="e">
        <f t="shared" si="154"/>
        <v>#DIV/0!</v>
      </c>
      <c r="N1468" s="158">
        <f t="shared" si="155"/>
        <v>3.196288118519734</v>
      </c>
      <c r="O1468" s="158">
        <f t="shared" si="155"/>
        <v>1.5875598086124474</v>
      </c>
      <c r="P1468" s="158">
        <f t="shared" si="155"/>
        <v>2.514084507042265</v>
      </c>
      <c r="Q1468" s="158">
        <f t="shared" si="155"/>
        <v>4.8869565217391271</v>
      </c>
      <c r="R1468" s="158" t="e">
        <f t="shared" si="155"/>
        <v>#DIV/0!</v>
      </c>
      <c r="S1468" s="158" t="e">
        <f t="shared" si="155"/>
        <v>#DIV/0!</v>
      </c>
      <c r="T1468" s="159">
        <f t="shared" si="151"/>
        <v>8.9886008373938395</v>
      </c>
      <c r="V1468" s="159">
        <f t="shared" si="152"/>
        <v>3.196288118519734</v>
      </c>
      <c r="W1468" s="159">
        <f t="shared" si="153"/>
        <v>8.9886008373938395</v>
      </c>
    </row>
    <row r="1469" spans="1:23" x14ac:dyDescent="0.25">
      <c r="A1469" s="154">
        <v>40557</v>
      </c>
      <c r="B1469" s="155">
        <v>3091.86</v>
      </c>
      <c r="C1469" s="156">
        <v>9.3699999999999992</v>
      </c>
      <c r="D1469" s="155">
        <v>5.03</v>
      </c>
      <c r="E1469" s="155">
        <v>21.67</v>
      </c>
      <c r="F1469" s="160"/>
      <c r="G1469" s="160"/>
      <c r="H1469" s="157">
        <f t="shared" si="154"/>
        <v>-1.5732440279121906E-2</v>
      </c>
      <c r="I1469" s="157">
        <f t="shared" si="154"/>
        <v>-1.1603375527426296E-2</v>
      </c>
      <c r="J1469" s="157">
        <f t="shared" si="154"/>
        <v>-1.3725490196078272E-2</v>
      </c>
      <c r="K1469" s="157">
        <f t="shared" si="154"/>
        <v>-3.6032028469750843E-2</v>
      </c>
      <c r="L1469" s="157" t="e">
        <f t="shared" si="154"/>
        <v>#DIV/0!</v>
      </c>
      <c r="M1469" s="157" t="e">
        <f t="shared" si="154"/>
        <v>#DIV/0!</v>
      </c>
      <c r="N1469" s="158">
        <f t="shared" si="155"/>
        <v>3.1460027065802554</v>
      </c>
      <c r="O1469" s="158">
        <f t="shared" si="155"/>
        <v>1.569138755980868</v>
      </c>
      <c r="P1469" s="158">
        <f t="shared" si="155"/>
        <v>2.4795774647887443</v>
      </c>
      <c r="Q1469" s="158">
        <f t="shared" si="155"/>
        <v>4.7108695652173882</v>
      </c>
      <c r="R1469" s="158" t="e">
        <f t="shared" si="155"/>
        <v>#DIV/0!</v>
      </c>
      <c r="S1469" s="158" t="e">
        <f t="shared" si="155"/>
        <v>#DIV/0!</v>
      </c>
      <c r="T1469" s="159">
        <f t="shared" si="151"/>
        <v>8.7595857859869994</v>
      </c>
      <c r="V1469" s="159">
        <f t="shared" si="152"/>
        <v>3.1460027065802554</v>
      </c>
      <c r="W1469" s="159">
        <f t="shared" si="153"/>
        <v>8.7595857859869994</v>
      </c>
    </row>
    <row r="1470" spans="1:23" x14ac:dyDescent="0.25">
      <c r="A1470" s="154">
        <v>40560</v>
      </c>
      <c r="B1470" s="155">
        <v>2974.35</v>
      </c>
      <c r="C1470" s="156">
        <v>9.1199999999999992</v>
      </c>
      <c r="D1470" s="155">
        <v>4.99</v>
      </c>
      <c r="E1470" s="155">
        <v>21.05</v>
      </c>
      <c r="F1470" s="160"/>
      <c r="G1470" s="160"/>
      <c r="H1470" s="157">
        <f t="shared" si="154"/>
        <v>-3.8006248665851672E-2</v>
      </c>
      <c r="I1470" s="157">
        <f t="shared" si="154"/>
        <v>-2.6680896478121663E-2</v>
      </c>
      <c r="J1470" s="157">
        <f t="shared" si="154"/>
        <v>-7.9522862823061535E-3</v>
      </c>
      <c r="K1470" s="157">
        <f t="shared" si="154"/>
        <v>-2.8610982925703743E-2</v>
      </c>
      <c r="L1470" s="157" t="e">
        <f t="shared" si="154"/>
        <v>#DIV/0!</v>
      </c>
      <c r="M1470" s="157" t="e">
        <f t="shared" si="154"/>
        <v>#DIV/0!</v>
      </c>
      <c r="N1470" s="158">
        <f t="shared" si="155"/>
        <v>3.0264349454105237</v>
      </c>
      <c r="O1470" s="158">
        <f t="shared" si="155"/>
        <v>1.527272727272734</v>
      </c>
      <c r="P1470" s="158">
        <f t="shared" si="155"/>
        <v>2.4598591549295894</v>
      </c>
      <c r="Q1470" s="158">
        <f t="shared" si="155"/>
        <v>4.5760869565217357</v>
      </c>
      <c r="R1470" s="158" t="e">
        <f t="shared" si="155"/>
        <v>#DIV/0!</v>
      </c>
      <c r="S1470" s="158" t="e">
        <f t="shared" si="155"/>
        <v>#DIV/0!</v>
      </c>
      <c r="T1470" s="159">
        <f t="shared" si="151"/>
        <v>8.5632188387240582</v>
      </c>
      <c r="V1470" s="159">
        <f t="shared" si="152"/>
        <v>3.0264349454105237</v>
      </c>
      <c r="W1470" s="159">
        <f t="shared" si="153"/>
        <v>8.5632188387240582</v>
      </c>
    </row>
    <row r="1471" spans="1:23" x14ac:dyDescent="0.25">
      <c r="A1471" s="154">
        <v>40561</v>
      </c>
      <c r="B1471" s="155">
        <v>2977.65</v>
      </c>
      <c r="C1471" s="156">
        <v>9.1</v>
      </c>
      <c r="D1471" s="155">
        <v>5.0599999999999996</v>
      </c>
      <c r="E1471" s="155">
        <v>20.94</v>
      </c>
      <c r="F1471" s="160"/>
      <c r="G1471" s="160"/>
      <c r="H1471" s="157">
        <f t="shared" si="154"/>
        <v>1.1094861062082018E-3</v>
      </c>
      <c r="I1471" s="157">
        <f t="shared" si="154"/>
        <v>-2.1929824561403022E-3</v>
      </c>
      <c r="J1471" s="157">
        <f t="shared" si="154"/>
        <v>1.4028056112224352E-2</v>
      </c>
      <c r="K1471" s="157">
        <f t="shared" si="154"/>
        <v>-5.2256532066508043E-3</v>
      </c>
      <c r="L1471" s="157" t="e">
        <f t="shared" si="154"/>
        <v>#DIV/0!</v>
      </c>
      <c r="M1471" s="157" t="e">
        <f t="shared" si="154"/>
        <v>#DIV/0!</v>
      </c>
      <c r="N1471" s="158">
        <f t="shared" si="155"/>
        <v>3.0297927329337995</v>
      </c>
      <c r="O1471" s="158">
        <f t="shared" si="155"/>
        <v>1.5239234449760832</v>
      </c>
      <c r="P1471" s="158">
        <f t="shared" si="155"/>
        <v>2.4943661971831106</v>
      </c>
      <c r="Q1471" s="158">
        <f t="shared" si="155"/>
        <v>4.5521739130434753</v>
      </c>
      <c r="R1471" s="158" t="e">
        <f t="shared" si="155"/>
        <v>#DIV/0!</v>
      </c>
      <c r="S1471" s="158" t="e">
        <f t="shared" si="155"/>
        <v>#DIV/0!</v>
      </c>
      <c r="T1471" s="159">
        <f t="shared" si="151"/>
        <v>8.570463555202668</v>
      </c>
      <c r="V1471" s="159">
        <f t="shared" si="152"/>
        <v>3.0297927329337995</v>
      </c>
      <c r="W1471" s="159">
        <f t="shared" si="153"/>
        <v>8.570463555202668</v>
      </c>
    </row>
    <row r="1472" spans="1:23" x14ac:dyDescent="0.25">
      <c r="A1472" s="154">
        <v>40562</v>
      </c>
      <c r="B1472" s="155">
        <v>3044.85</v>
      </c>
      <c r="C1472" s="156">
        <v>9.17</v>
      </c>
      <c r="D1472" s="155">
        <v>5.12</v>
      </c>
      <c r="E1472" s="155">
        <v>21.61</v>
      </c>
      <c r="F1472" s="160"/>
      <c r="G1472" s="160"/>
      <c r="H1472" s="157">
        <f t="shared" si="154"/>
        <v>2.25681325877789E-2</v>
      </c>
      <c r="I1472" s="157">
        <f t="shared" si="154"/>
        <v>7.692307692307665E-3</v>
      </c>
      <c r="J1472" s="157">
        <f t="shared" si="154"/>
        <v>1.1857707509881577E-2</v>
      </c>
      <c r="K1472" s="157">
        <f t="shared" si="154"/>
        <v>3.1996179560649374E-2</v>
      </c>
      <c r="L1472" s="157" t="e">
        <f t="shared" si="154"/>
        <v>#DIV/0!</v>
      </c>
      <c r="M1472" s="157" t="e">
        <f t="shared" si="154"/>
        <v>#DIV/0!</v>
      </c>
      <c r="N1472" s="158">
        <f t="shared" si="155"/>
        <v>3.0981694970441382</v>
      </c>
      <c r="O1472" s="158">
        <f t="shared" si="155"/>
        <v>1.5356459330143608</v>
      </c>
      <c r="P1472" s="158">
        <f t="shared" si="155"/>
        <v>2.5239436619718436</v>
      </c>
      <c r="Q1472" s="158">
        <f t="shared" si="155"/>
        <v>4.6978260869565185</v>
      </c>
      <c r="R1472" s="158" t="e">
        <f t="shared" si="155"/>
        <v>#DIV/0!</v>
      </c>
      <c r="S1472" s="158" t="e">
        <f t="shared" si="155"/>
        <v>#DIV/0!</v>
      </c>
      <c r="T1472" s="159">
        <f t="shared" si="151"/>
        <v>8.7574156819427227</v>
      </c>
      <c r="V1472" s="159">
        <f t="shared" si="152"/>
        <v>3.0981694970441382</v>
      </c>
      <c r="W1472" s="159">
        <f t="shared" si="153"/>
        <v>8.7574156819427227</v>
      </c>
    </row>
    <row r="1473" spans="1:23" x14ac:dyDescent="0.25">
      <c r="A1473" s="154">
        <v>40563</v>
      </c>
      <c r="B1473" s="155">
        <v>2944.71</v>
      </c>
      <c r="C1473" s="156">
        <v>8.99</v>
      </c>
      <c r="D1473" s="155">
        <v>5.01</v>
      </c>
      <c r="E1473" s="155">
        <v>21.21</v>
      </c>
      <c r="F1473" s="160"/>
      <c r="G1473" s="160"/>
      <c r="H1473" s="157">
        <f t="shared" si="154"/>
        <v>-3.288831962165617E-2</v>
      </c>
      <c r="I1473" s="157">
        <f t="shared" si="154"/>
        <v>-1.9629225736095934E-2</v>
      </c>
      <c r="J1473" s="157">
        <f t="shared" si="154"/>
        <v>-2.1484375000000111E-2</v>
      </c>
      <c r="K1473" s="157">
        <f t="shared" si="154"/>
        <v>-1.8509949097639922E-2</v>
      </c>
      <c r="L1473" s="157" t="e">
        <f t="shared" si="154"/>
        <v>#DIV/0!</v>
      </c>
      <c r="M1473" s="157" t="e">
        <f t="shared" si="154"/>
        <v>#DIV/0!</v>
      </c>
      <c r="N1473" s="158">
        <f t="shared" si="155"/>
        <v>2.9962759083832848</v>
      </c>
      <c r="O1473" s="158">
        <f t="shared" si="155"/>
        <v>1.5055023923445043</v>
      </c>
      <c r="P1473" s="158">
        <f t="shared" si="155"/>
        <v>2.4697183098591671</v>
      </c>
      <c r="Q1473" s="158">
        <f t="shared" si="155"/>
        <v>4.6108695652173886</v>
      </c>
      <c r="R1473" s="158" t="e">
        <f t="shared" si="155"/>
        <v>#DIV/0!</v>
      </c>
      <c r="S1473" s="158" t="e">
        <f t="shared" si="155"/>
        <v>#DIV/0!</v>
      </c>
      <c r="T1473" s="159">
        <f t="shared" si="151"/>
        <v>8.58609026742106</v>
      </c>
      <c r="V1473" s="159">
        <f t="shared" si="152"/>
        <v>2.9962759083832848</v>
      </c>
      <c r="W1473" s="159">
        <f t="shared" si="153"/>
        <v>8.58609026742106</v>
      </c>
    </row>
    <row r="1474" spans="1:23" x14ac:dyDescent="0.25">
      <c r="A1474" s="154">
        <v>40564</v>
      </c>
      <c r="B1474" s="155">
        <v>2983.46</v>
      </c>
      <c r="C1474" s="156">
        <v>9.1199999999999992</v>
      </c>
      <c r="D1474" s="155">
        <v>4.93</v>
      </c>
      <c r="E1474" s="155">
        <v>20.91</v>
      </c>
      <c r="F1474" s="160"/>
      <c r="G1474" s="160"/>
      <c r="H1474" s="157">
        <f t="shared" si="154"/>
        <v>1.3159190548475141E-2</v>
      </c>
      <c r="I1474" s="157">
        <f t="shared" si="154"/>
        <v>1.4460511679643906E-2</v>
      </c>
      <c r="J1474" s="157">
        <f t="shared" si="154"/>
        <v>-1.5968063872255467E-2</v>
      </c>
      <c r="K1474" s="157">
        <f t="shared" si="154"/>
        <v>-1.4144271570014189E-2</v>
      </c>
      <c r="L1474" s="157" t="e">
        <f t="shared" si="154"/>
        <v>#DIV/0!</v>
      </c>
      <c r="M1474" s="157" t="e">
        <f t="shared" si="154"/>
        <v>#DIV/0!</v>
      </c>
      <c r="N1474" s="158">
        <f t="shared" si="155"/>
        <v>3.0357044739975061</v>
      </c>
      <c r="O1474" s="158">
        <f t="shared" si="155"/>
        <v>1.5272727272727338</v>
      </c>
      <c r="P1474" s="158">
        <f t="shared" si="155"/>
        <v>2.4302816901408573</v>
      </c>
      <c r="Q1474" s="158">
        <f t="shared" si="155"/>
        <v>4.5456521739130409</v>
      </c>
      <c r="R1474" s="158" t="e">
        <f t="shared" si="155"/>
        <v>#DIV/0!</v>
      </c>
      <c r="S1474" s="158" t="e">
        <f t="shared" si="155"/>
        <v>#DIV/0!</v>
      </c>
      <c r="T1474" s="159">
        <f t="shared" si="151"/>
        <v>8.5032065913266308</v>
      </c>
      <c r="V1474" s="159">
        <f t="shared" si="152"/>
        <v>3.0357044739975061</v>
      </c>
      <c r="W1474" s="159">
        <f t="shared" si="153"/>
        <v>8.5032065913266308</v>
      </c>
    </row>
    <row r="1475" spans="1:23" x14ac:dyDescent="0.25">
      <c r="A1475" s="154">
        <v>40567</v>
      </c>
      <c r="B1475" s="155">
        <v>2954.23</v>
      </c>
      <c r="C1475" s="156">
        <v>9.0299999999999994</v>
      </c>
      <c r="D1475" s="155">
        <v>4.99</v>
      </c>
      <c r="E1475" s="155">
        <v>20.149999999999999</v>
      </c>
      <c r="F1475" s="160"/>
      <c r="G1475" s="160"/>
      <c r="H1475" s="157">
        <f t="shared" si="154"/>
        <v>-9.7973493862830718E-3</v>
      </c>
      <c r="I1475" s="157">
        <f t="shared" si="154"/>
        <v>-9.8684210526315264E-3</v>
      </c>
      <c r="J1475" s="157">
        <f t="shared" si="154"/>
        <v>1.2170385395537719E-2</v>
      </c>
      <c r="K1475" s="157">
        <f t="shared" si="154"/>
        <v>-3.6346245815399358E-2</v>
      </c>
      <c r="L1475" s="157" t="e">
        <f t="shared" si="154"/>
        <v>#DIV/0!</v>
      </c>
      <c r="M1475" s="157" t="e">
        <f t="shared" si="154"/>
        <v>#DIV/0!</v>
      </c>
      <c r="N1475" s="158">
        <f t="shared" si="155"/>
        <v>3.00596261663225</v>
      </c>
      <c r="O1475" s="158">
        <f t="shared" si="155"/>
        <v>1.5122009569378057</v>
      </c>
      <c r="P1475" s="158">
        <f t="shared" si="155"/>
        <v>2.4598591549295903</v>
      </c>
      <c r="Q1475" s="158">
        <f t="shared" si="155"/>
        <v>4.3804347826086927</v>
      </c>
      <c r="R1475" s="158" t="e">
        <f t="shared" si="155"/>
        <v>#DIV/0!</v>
      </c>
      <c r="S1475" s="158" t="e">
        <f t="shared" si="155"/>
        <v>#DIV/0!</v>
      </c>
      <c r="T1475" s="159">
        <f t="shared" si="151"/>
        <v>8.3524948944760879</v>
      </c>
      <c r="V1475" s="159">
        <f t="shared" si="152"/>
        <v>3.00596261663225</v>
      </c>
      <c r="W1475" s="159">
        <f t="shared" si="153"/>
        <v>8.3524948944760879</v>
      </c>
    </row>
    <row r="1476" spans="1:23" x14ac:dyDescent="0.25">
      <c r="A1476" s="154">
        <v>40568</v>
      </c>
      <c r="B1476" s="155">
        <v>2938.65</v>
      </c>
      <c r="C1476" s="156">
        <v>9.07</v>
      </c>
      <c r="D1476" s="155">
        <v>5.0199999999999996</v>
      </c>
      <c r="E1476" s="155">
        <v>19.77</v>
      </c>
      <c r="F1476" s="160"/>
      <c r="G1476" s="160"/>
      <c r="H1476" s="157">
        <f t="shared" si="154"/>
        <v>-5.2737938481431934E-3</v>
      </c>
      <c r="I1476" s="157">
        <f t="shared" si="154"/>
        <v>4.4296788482836025E-3</v>
      </c>
      <c r="J1476" s="157">
        <f t="shared" si="154"/>
        <v>6.0120240480960874E-3</v>
      </c>
      <c r="K1476" s="157">
        <f t="shared" si="154"/>
        <v>-1.8858560794044577E-2</v>
      </c>
      <c r="L1476" s="157" t="e">
        <f t="shared" si="154"/>
        <v>#DIV/0!</v>
      </c>
      <c r="M1476" s="157" t="e">
        <f t="shared" si="154"/>
        <v>#DIV/0!</v>
      </c>
      <c r="N1476" s="158">
        <f t="shared" si="155"/>
        <v>2.9901097894769064</v>
      </c>
      <c r="O1476" s="158">
        <f t="shared" si="155"/>
        <v>1.5188995215311072</v>
      </c>
      <c r="P1476" s="158">
        <f t="shared" si="155"/>
        <v>2.4746478873239561</v>
      </c>
      <c r="Q1476" s="158">
        <f t="shared" si="155"/>
        <v>4.297826086956519</v>
      </c>
      <c r="R1476" s="158" t="e">
        <f t="shared" si="155"/>
        <v>#DIV/0!</v>
      </c>
      <c r="S1476" s="158" t="e">
        <f t="shared" si="155"/>
        <v>#DIV/0!</v>
      </c>
      <c r="T1476" s="159">
        <f t="shared" si="151"/>
        <v>8.2913734958115821</v>
      </c>
      <c r="V1476" s="159">
        <f t="shared" si="152"/>
        <v>2.9901097894769064</v>
      </c>
      <c r="W1476" s="159">
        <f t="shared" si="153"/>
        <v>8.2913734958115821</v>
      </c>
    </row>
    <row r="1477" spans="1:23" x14ac:dyDescent="0.25">
      <c r="A1477" s="154">
        <v>40569</v>
      </c>
      <c r="B1477" s="155">
        <v>2978.43</v>
      </c>
      <c r="C1477" s="156">
        <v>9.1199999999999992</v>
      </c>
      <c r="D1477" s="155">
        <v>5.05</v>
      </c>
      <c r="E1477" s="155">
        <v>19.25</v>
      </c>
      <c r="F1477" s="160"/>
      <c r="G1477" s="160"/>
      <c r="H1477" s="157">
        <f t="shared" si="154"/>
        <v>1.3536828135368273E-2</v>
      </c>
      <c r="I1477" s="157">
        <f t="shared" si="154"/>
        <v>5.5126791620725424E-3</v>
      </c>
      <c r="J1477" s="157">
        <f t="shared" si="154"/>
        <v>5.9760956175298752E-3</v>
      </c>
      <c r="K1477" s="157">
        <f t="shared" si="154"/>
        <v>-2.6302478502782001E-2</v>
      </c>
      <c r="L1477" s="157" t="e">
        <f t="shared" si="154"/>
        <v>#DIV/0!</v>
      </c>
      <c r="M1477" s="157" t="e">
        <f t="shared" si="154"/>
        <v>#DIV/0!</v>
      </c>
      <c r="N1477" s="158">
        <f t="shared" si="155"/>
        <v>3.0305863918029377</v>
      </c>
      <c r="O1477" s="158">
        <f t="shared" si="155"/>
        <v>1.5272727272727338</v>
      </c>
      <c r="P1477" s="158">
        <f t="shared" si="155"/>
        <v>2.4894366197183224</v>
      </c>
      <c r="Q1477" s="158">
        <f t="shared" si="155"/>
        <v>4.1847826086956497</v>
      </c>
      <c r="R1477" s="158" t="e">
        <f t="shared" si="155"/>
        <v>#DIV/0!</v>
      </c>
      <c r="S1477" s="158" t="e">
        <f t="shared" si="155"/>
        <v>#DIV/0!</v>
      </c>
      <c r="T1477" s="159">
        <f t="shared" si="151"/>
        <v>8.2014919556867056</v>
      </c>
      <c r="V1477" s="159">
        <f t="shared" si="152"/>
        <v>3.0305863918029377</v>
      </c>
      <c r="W1477" s="159">
        <f t="shared" si="153"/>
        <v>8.2014919556867056</v>
      </c>
    </row>
    <row r="1478" spans="1:23" x14ac:dyDescent="0.25">
      <c r="A1478" s="154">
        <v>40570</v>
      </c>
      <c r="B1478" s="155">
        <v>3026.47</v>
      </c>
      <c r="C1478" s="156">
        <v>9.1199999999999992</v>
      </c>
      <c r="D1478" s="155">
        <v>5.01</v>
      </c>
      <c r="E1478" s="155">
        <v>19.54</v>
      </c>
      <c r="F1478" s="160"/>
      <c r="G1478" s="160"/>
      <c r="H1478" s="157">
        <f t="shared" si="154"/>
        <v>1.6129303022061947E-2</v>
      </c>
      <c r="I1478" s="157">
        <f t="shared" si="154"/>
        <v>0</v>
      </c>
      <c r="J1478" s="157">
        <f t="shared" si="154"/>
        <v>-7.9207920792079278E-3</v>
      </c>
      <c r="K1478" s="157">
        <f t="shared" si="154"/>
        <v>1.5064935064935003E-2</v>
      </c>
      <c r="L1478" s="157" t="e">
        <f t="shared" si="154"/>
        <v>#DIV/0!</v>
      </c>
      <c r="M1478" s="157" t="e">
        <f t="shared" si="154"/>
        <v>#DIV/0!</v>
      </c>
      <c r="N1478" s="158">
        <f t="shared" si="155"/>
        <v>3.0794676380508648</v>
      </c>
      <c r="O1478" s="158">
        <f t="shared" si="155"/>
        <v>1.5272727272727338</v>
      </c>
      <c r="P1478" s="158">
        <f t="shared" si="155"/>
        <v>2.4697183098591675</v>
      </c>
      <c r="Q1478" s="158">
        <f t="shared" si="155"/>
        <v>4.2478260869565192</v>
      </c>
      <c r="R1478" s="158" t="e">
        <f t="shared" si="155"/>
        <v>#DIV/0!</v>
      </c>
      <c r="S1478" s="158" t="e">
        <f t="shared" si="155"/>
        <v>#DIV/0!</v>
      </c>
      <c r="T1478" s="159">
        <f t="shared" ref="T1478:T1541" si="156">SUM(O1478:Q1478)</f>
        <v>8.2448171240884207</v>
      </c>
      <c r="V1478" s="159">
        <f t="shared" ref="V1478:V1541" si="157">N1478</f>
        <v>3.0794676380508648</v>
      </c>
      <c r="W1478" s="159">
        <f t="shared" ref="W1478:W1541" si="158">T1478</f>
        <v>8.2448171240884207</v>
      </c>
    </row>
    <row r="1479" spans="1:23" x14ac:dyDescent="0.25">
      <c r="A1479" s="154">
        <v>40571</v>
      </c>
      <c r="B1479" s="155">
        <v>3036.74</v>
      </c>
      <c r="C1479" s="156">
        <v>9.0399999999999991</v>
      </c>
      <c r="D1479" s="155">
        <v>5.05</v>
      </c>
      <c r="E1479" s="155">
        <v>19.54</v>
      </c>
      <c r="F1479" s="160"/>
      <c r="G1479" s="160"/>
      <c r="H1479" s="157">
        <f t="shared" si="154"/>
        <v>3.3933923019227041E-3</v>
      </c>
      <c r="I1479" s="157">
        <f t="shared" si="154"/>
        <v>-8.7719298245614308E-3</v>
      </c>
      <c r="J1479" s="157">
        <f t="shared" si="154"/>
        <v>7.9840319361277334E-3</v>
      </c>
      <c r="K1479" s="157">
        <f t="shared" si="154"/>
        <v>0</v>
      </c>
      <c r="L1479" s="157" t="e">
        <f t="shared" si="154"/>
        <v>#DIV/0!</v>
      </c>
      <c r="M1479" s="157" t="e">
        <f t="shared" si="154"/>
        <v>#DIV/0!</v>
      </c>
      <c r="N1479" s="158">
        <f t="shared" si="155"/>
        <v>3.0899174798278466</v>
      </c>
      <c r="O1479" s="158">
        <f t="shared" si="155"/>
        <v>1.5138755980861307</v>
      </c>
      <c r="P1479" s="158">
        <f t="shared" si="155"/>
        <v>2.4894366197183224</v>
      </c>
      <c r="Q1479" s="158">
        <f t="shared" si="155"/>
        <v>4.2478260869565192</v>
      </c>
      <c r="R1479" s="158" t="e">
        <f t="shared" si="155"/>
        <v>#DIV/0!</v>
      </c>
      <c r="S1479" s="158" t="e">
        <f t="shared" si="155"/>
        <v>#DIV/0!</v>
      </c>
      <c r="T1479" s="159">
        <f t="shared" si="156"/>
        <v>8.2511383047609712</v>
      </c>
      <c r="V1479" s="159">
        <f t="shared" si="157"/>
        <v>3.0899174798278466</v>
      </c>
      <c r="W1479" s="159">
        <f t="shared" si="158"/>
        <v>8.2511383047609712</v>
      </c>
    </row>
    <row r="1480" spans="1:23" x14ac:dyDescent="0.25">
      <c r="A1480" s="154">
        <v>40574</v>
      </c>
      <c r="B1480" s="155">
        <v>3076.51</v>
      </c>
      <c r="C1480" s="156">
        <v>9.07</v>
      </c>
      <c r="D1480" s="155">
        <v>5.12</v>
      </c>
      <c r="E1480" s="155">
        <v>19.78</v>
      </c>
      <c r="F1480" s="160"/>
      <c r="G1480" s="160"/>
      <c r="H1480" s="157">
        <f t="shared" si="154"/>
        <v>1.3096280880154465E-2</v>
      </c>
      <c r="I1480" s="157">
        <f t="shared" si="154"/>
        <v>3.3185840707965486E-3</v>
      </c>
      <c r="J1480" s="157">
        <f t="shared" si="154"/>
        <v>1.3861386138613874E-2</v>
      </c>
      <c r="K1480" s="157">
        <f t="shared" si="154"/>
        <v>1.2282497441146401E-2</v>
      </c>
      <c r="L1480" s="157" t="e">
        <f t="shared" si="154"/>
        <v>#DIV/0!</v>
      </c>
      <c r="M1480" s="157" t="e">
        <f t="shared" si="154"/>
        <v>#DIV/0!</v>
      </c>
      <c r="N1480" s="158">
        <f t="shared" si="155"/>
        <v>3.1303839070401711</v>
      </c>
      <c r="O1480" s="158">
        <f t="shared" si="155"/>
        <v>1.518899521531107</v>
      </c>
      <c r="P1480" s="158">
        <f t="shared" si="155"/>
        <v>2.5239436619718436</v>
      </c>
      <c r="Q1480" s="158">
        <f t="shared" si="155"/>
        <v>4.2999999999999972</v>
      </c>
      <c r="R1480" s="158" t="e">
        <f t="shared" si="155"/>
        <v>#DIV/0!</v>
      </c>
      <c r="S1480" s="158" t="e">
        <f t="shared" si="155"/>
        <v>#DIV/0!</v>
      </c>
      <c r="T1480" s="159">
        <f t="shared" si="156"/>
        <v>8.3428431835029482</v>
      </c>
      <c r="V1480" s="159">
        <f t="shared" si="157"/>
        <v>3.1303839070401711</v>
      </c>
      <c r="W1480" s="159">
        <f t="shared" si="158"/>
        <v>8.3428431835029482</v>
      </c>
    </row>
    <row r="1481" spans="1:23" x14ac:dyDescent="0.25">
      <c r="A1481" s="154">
        <v>40575</v>
      </c>
      <c r="B1481" s="155">
        <v>3077.28</v>
      </c>
      <c r="C1481" s="156">
        <v>9.1199999999999992</v>
      </c>
      <c r="D1481" s="155">
        <v>5.07</v>
      </c>
      <c r="E1481" s="155">
        <v>19.760000000000002</v>
      </c>
      <c r="F1481" s="160"/>
      <c r="G1481" s="160"/>
      <c r="H1481" s="157">
        <f t="shared" si="154"/>
        <v>2.502836005733311E-4</v>
      </c>
      <c r="I1481" s="157">
        <f t="shared" si="154"/>
        <v>5.5126791620725424E-3</v>
      </c>
      <c r="J1481" s="157">
        <f t="shared" si="154"/>
        <v>-9.765625E-3</v>
      </c>
      <c r="K1481" s="157">
        <f t="shared" si="154"/>
        <v>-1.0111223458038054E-3</v>
      </c>
      <c r="L1481" s="157" t="e">
        <f t="shared" si="154"/>
        <v>#DIV/0!</v>
      </c>
      <c r="M1481" s="157" t="e">
        <f t="shared" si="154"/>
        <v>#DIV/0!</v>
      </c>
      <c r="N1481" s="158">
        <f t="shared" si="155"/>
        <v>3.1311673907956021</v>
      </c>
      <c r="O1481" s="158">
        <f t="shared" si="155"/>
        <v>1.5272727272727336</v>
      </c>
      <c r="P1481" s="158">
        <f t="shared" si="155"/>
        <v>2.4992957746478996</v>
      </c>
      <c r="Q1481" s="158">
        <f t="shared" si="155"/>
        <v>4.2956521739130409</v>
      </c>
      <c r="R1481" s="158" t="e">
        <f t="shared" si="155"/>
        <v>#DIV/0!</v>
      </c>
      <c r="S1481" s="158" t="e">
        <f t="shared" si="155"/>
        <v>#DIV/0!</v>
      </c>
      <c r="T1481" s="159">
        <f t="shared" si="156"/>
        <v>8.3222206758336732</v>
      </c>
      <c r="V1481" s="159">
        <f t="shared" si="157"/>
        <v>3.1311673907956021</v>
      </c>
      <c r="W1481" s="159">
        <f t="shared" si="158"/>
        <v>8.3222206758336732</v>
      </c>
    </row>
    <row r="1482" spans="1:23" x14ac:dyDescent="0.25">
      <c r="A1482" s="154">
        <v>40583</v>
      </c>
      <c r="B1482" s="155">
        <v>3040.95</v>
      </c>
      <c r="C1482" s="156">
        <v>9.0500000000000007</v>
      </c>
      <c r="D1482" s="155">
        <v>5.16</v>
      </c>
      <c r="E1482" s="155">
        <v>19.82</v>
      </c>
      <c r="F1482" s="160"/>
      <c r="G1482" s="160"/>
      <c r="H1482" s="157">
        <f t="shared" si="154"/>
        <v>-1.1805880517860023E-2</v>
      </c>
      <c r="I1482" s="157">
        <f t="shared" si="154"/>
        <v>-7.6754385964911132E-3</v>
      </c>
      <c r="J1482" s="157">
        <f t="shared" si="154"/>
        <v>1.7751479289940697E-2</v>
      </c>
      <c r="K1482" s="157">
        <f t="shared" si="154"/>
        <v>3.0364372469635637E-3</v>
      </c>
      <c r="L1482" s="157" t="e">
        <f t="shared" si="154"/>
        <v>#DIV/0!</v>
      </c>
      <c r="M1482" s="157" t="e">
        <f t="shared" si="154"/>
        <v>#DIV/0!</v>
      </c>
      <c r="N1482" s="158">
        <f t="shared" si="155"/>
        <v>3.0942012026984496</v>
      </c>
      <c r="O1482" s="158">
        <f t="shared" si="155"/>
        <v>1.5155502392344562</v>
      </c>
      <c r="P1482" s="158">
        <f t="shared" si="155"/>
        <v>2.5436619718309981</v>
      </c>
      <c r="Q1482" s="158">
        <f t="shared" si="155"/>
        <v>4.3086956521739106</v>
      </c>
      <c r="R1482" s="158" t="e">
        <f t="shared" si="155"/>
        <v>#DIV/0!</v>
      </c>
      <c r="S1482" s="158" t="e">
        <f t="shared" si="155"/>
        <v>#DIV/0!</v>
      </c>
      <c r="T1482" s="159">
        <f t="shared" si="156"/>
        <v>8.3679078632393651</v>
      </c>
      <c r="V1482" s="159">
        <f t="shared" si="157"/>
        <v>3.0942012026984496</v>
      </c>
      <c r="W1482" s="159">
        <f t="shared" si="158"/>
        <v>8.3679078632393651</v>
      </c>
    </row>
    <row r="1483" spans="1:23" x14ac:dyDescent="0.25">
      <c r="A1483" s="154">
        <v>40584</v>
      </c>
      <c r="B1483" s="155">
        <v>3104.16</v>
      </c>
      <c r="C1483" s="156">
        <v>9.1199999999999992</v>
      </c>
      <c r="D1483" s="155">
        <v>5.36</v>
      </c>
      <c r="E1483" s="155">
        <v>20.77</v>
      </c>
      <c r="F1483" s="160"/>
      <c r="G1483" s="160"/>
      <c r="H1483" s="157">
        <f t="shared" si="154"/>
        <v>2.0786267449316886E-2</v>
      </c>
      <c r="I1483" s="157">
        <f t="shared" si="154"/>
        <v>7.7348066298341678E-3</v>
      </c>
      <c r="J1483" s="157">
        <f t="shared" si="154"/>
        <v>3.8759689922480689E-2</v>
      </c>
      <c r="K1483" s="157">
        <f t="shared" si="154"/>
        <v>4.793138244197781E-2</v>
      </c>
      <c r="L1483" s="157" t="e">
        <f t="shared" si="154"/>
        <v>#DIV/0!</v>
      </c>
      <c r="M1483" s="157" t="e">
        <f t="shared" si="154"/>
        <v>#DIV/0!</v>
      </c>
      <c r="N1483" s="158">
        <f t="shared" si="155"/>
        <v>3.1585180964397375</v>
      </c>
      <c r="O1483" s="158">
        <f t="shared" si="155"/>
        <v>1.5272727272727336</v>
      </c>
      <c r="P1483" s="158">
        <f t="shared" si="155"/>
        <v>2.6422535211267735</v>
      </c>
      <c r="Q1483" s="158">
        <f t="shared" si="155"/>
        <v>4.5152173913043452</v>
      </c>
      <c r="R1483" s="158" t="e">
        <f t="shared" si="155"/>
        <v>#DIV/0!</v>
      </c>
      <c r="S1483" s="158" t="e">
        <f t="shared" si="155"/>
        <v>#DIV/0!</v>
      </c>
      <c r="T1483" s="159">
        <f t="shared" si="156"/>
        <v>8.6847436397038518</v>
      </c>
      <c r="V1483" s="159">
        <f t="shared" si="157"/>
        <v>3.1585180964397375</v>
      </c>
      <c r="W1483" s="159">
        <f t="shared" si="158"/>
        <v>8.6847436397038518</v>
      </c>
    </row>
    <row r="1484" spans="1:23" x14ac:dyDescent="0.25">
      <c r="A1484" s="154">
        <v>40585</v>
      </c>
      <c r="B1484" s="155">
        <v>3120.96</v>
      </c>
      <c r="C1484" s="156">
        <v>9.1199999999999992</v>
      </c>
      <c r="D1484" s="155">
        <v>5.35</v>
      </c>
      <c r="E1484" s="155">
        <v>20.53</v>
      </c>
      <c r="F1484" s="160"/>
      <c r="G1484" s="160"/>
      <c r="H1484" s="157">
        <f t="shared" si="154"/>
        <v>5.41209216019789E-3</v>
      </c>
      <c r="I1484" s="157">
        <f t="shared" si="154"/>
        <v>0</v>
      </c>
      <c r="J1484" s="157">
        <f t="shared" si="154"/>
        <v>-1.8656716417911889E-3</v>
      </c>
      <c r="K1484" s="157">
        <f t="shared" si="154"/>
        <v>-1.1555127587867031E-2</v>
      </c>
      <c r="L1484" s="157" t="e">
        <f t="shared" si="154"/>
        <v>#DIV/0!</v>
      </c>
      <c r="M1484" s="157" t="e">
        <f t="shared" si="154"/>
        <v>#DIV/0!</v>
      </c>
      <c r="N1484" s="158">
        <f t="shared" si="155"/>
        <v>3.175612287467322</v>
      </c>
      <c r="O1484" s="158">
        <f t="shared" si="155"/>
        <v>1.5272727272727336</v>
      </c>
      <c r="P1484" s="158">
        <f t="shared" si="155"/>
        <v>2.6373239436619844</v>
      </c>
      <c r="Q1484" s="158">
        <f t="shared" si="155"/>
        <v>4.4630434782608672</v>
      </c>
      <c r="R1484" s="158" t="e">
        <f t="shared" si="155"/>
        <v>#DIV/0!</v>
      </c>
      <c r="S1484" s="158" t="e">
        <f t="shared" si="155"/>
        <v>#DIV/0!</v>
      </c>
      <c r="T1484" s="159">
        <f t="shared" si="156"/>
        <v>8.6276401491955852</v>
      </c>
      <c r="V1484" s="159">
        <f t="shared" si="157"/>
        <v>3.175612287467322</v>
      </c>
      <c r="W1484" s="159">
        <f t="shared" si="158"/>
        <v>8.6276401491955852</v>
      </c>
    </row>
    <row r="1485" spans="1:23" x14ac:dyDescent="0.25">
      <c r="A1485" s="154">
        <v>40588</v>
      </c>
      <c r="B1485" s="155">
        <v>3219.14</v>
      </c>
      <c r="C1485" s="156">
        <v>9.52</v>
      </c>
      <c r="D1485" s="155">
        <v>5.35</v>
      </c>
      <c r="E1485" s="155">
        <v>20.78</v>
      </c>
      <c r="F1485" s="160"/>
      <c r="G1485" s="160"/>
      <c r="H1485" s="157">
        <f t="shared" si="154"/>
        <v>3.1458269250487003E-2</v>
      </c>
      <c r="I1485" s="157">
        <f t="shared" si="154"/>
        <v>4.3859649122807154E-2</v>
      </c>
      <c r="J1485" s="157">
        <f t="shared" si="154"/>
        <v>0</v>
      </c>
      <c r="K1485" s="157">
        <f t="shared" si="154"/>
        <v>1.2177301509985305E-2</v>
      </c>
      <c r="L1485" s="157" t="e">
        <f t="shared" si="154"/>
        <v>#DIV/0!</v>
      </c>
      <c r="M1485" s="157" t="e">
        <f t="shared" si="154"/>
        <v>#DIV/0!</v>
      </c>
      <c r="N1485" s="158">
        <f t="shared" si="155"/>
        <v>3.275511553841624</v>
      </c>
      <c r="O1485" s="158">
        <f t="shared" si="155"/>
        <v>1.5942583732057485</v>
      </c>
      <c r="P1485" s="158">
        <f t="shared" si="155"/>
        <v>2.6373239436619844</v>
      </c>
      <c r="Q1485" s="158">
        <f t="shared" si="155"/>
        <v>4.5173913043478233</v>
      </c>
      <c r="R1485" s="158" t="e">
        <f t="shared" si="155"/>
        <v>#DIV/0!</v>
      </c>
      <c r="S1485" s="158" t="e">
        <f t="shared" si="155"/>
        <v>#DIV/0!</v>
      </c>
      <c r="T1485" s="159">
        <f t="shared" si="156"/>
        <v>8.7489736212155567</v>
      </c>
      <c r="V1485" s="159">
        <f t="shared" si="157"/>
        <v>3.275511553841624</v>
      </c>
      <c r="W1485" s="159">
        <f t="shared" si="158"/>
        <v>8.7489736212155567</v>
      </c>
    </row>
    <row r="1486" spans="1:23" x14ac:dyDescent="0.25">
      <c r="A1486" s="154">
        <v>40589</v>
      </c>
      <c r="B1486" s="155">
        <v>3217.67</v>
      </c>
      <c r="C1486" s="156">
        <v>9.4700000000000006</v>
      </c>
      <c r="D1486" s="155">
        <v>5.4</v>
      </c>
      <c r="E1486" s="155">
        <v>20.71</v>
      </c>
      <c r="F1486" s="160"/>
      <c r="G1486" s="160"/>
      <c r="H1486" s="157">
        <f t="shared" si="154"/>
        <v>-4.5664369987008513E-4</v>
      </c>
      <c r="I1486" s="157">
        <f t="shared" si="154"/>
        <v>-5.2521008403360048E-3</v>
      </c>
      <c r="J1486" s="157">
        <f t="shared" si="154"/>
        <v>9.3457943925234765E-3</v>
      </c>
      <c r="K1486" s="157">
        <f t="shared" si="154"/>
        <v>-3.3686236766121702E-3</v>
      </c>
      <c r="L1486" s="157" t="e">
        <f t="shared" si="154"/>
        <v>#DIV/0!</v>
      </c>
      <c r="M1486" s="157" t="e">
        <f t="shared" si="154"/>
        <v>#DIV/0!</v>
      </c>
      <c r="N1486" s="158">
        <f t="shared" si="155"/>
        <v>3.2740158121267107</v>
      </c>
      <c r="O1486" s="158">
        <f t="shared" si="155"/>
        <v>1.5858851674641219</v>
      </c>
      <c r="P1486" s="158">
        <f t="shared" si="155"/>
        <v>2.6619718309859284</v>
      </c>
      <c r="Q1486" s="158">
        <f t="shared" si="155"/>
        <v>4.5021739130434755</v>
      </c>
      <c r="R1486" s="158" t="e">
        <f t="shared" si="155"/>
        <v>#DIV/0!</v>
      </c>
      <c r="S1486" s="158" t="e">
        <f t="shared" si="155"/>
        <v>#DIV/0!</v>
      </c>
      <c r="T1486" s="159">
        <f t="shared" si="156"/>
        <v>8.7500309114935249</v>
      </c>
      <c r="V1486" s="159">
        <f t="shared" si="157"/>
        <v>3.2740158121267107</v>
      </c>
      <c r="W1486" s="159">
        <f t="shared" si="158"/>
        <v>8.7500309114935249</v>
      </c>
    </row>
    <row r="1487" spans="1:23" x14ac:dyDescent="0.25">
      <c r="A1487" s="154">
        <v>40590</v>
      </c>
      <c r="B1487" s="155">
        <v>3248.53</v>
      </c>
      <c r="C1487" s="156">
        <v>9.42</v>
      </c>
      <c r="D1487" s="155">
        <v>5.39</v>
      </c>
      <c r="E1487" s="155">
        <v>20.68</v>
      </c>
      <c r="F1487" s="160"/>
      <c r="G1487" s="160"/>
      <c r="H1487" s="157">
        <f t="shared" si="154"/>
        <v>9.5907908517653961E-3</v>
      </c>
      <c r="I1487" s="157">
        <f t="shared" si="154"/>
        <v>-5.2798310454066355E-3</v>
      </c>
      <c r="J1487" s="157">
        <f t="shared" si="154"/>
        <v>-1.8518518518519933E-3</v>
      </c>
      <c r="K1487" s="157">
        <f t="shared" si="154"/>
        <v>-1.4485755673587786E-3</v>
      </c>
      <c r="L1487" s="157" t="e">
        <f t="shared" si="154"/>
        <v>#DIV/0!</v>
      </c>
      <c r="M1487" s="157" t="e">
        <f t="shared" si="154"/>
        <v>#DIV/0!</v>
      </c>
      <c r="N1487" s="158">
        <f t="shared" si="155"/>
        <v>3.3054162130261906</v>
      </c>
      <c r="O1487" s="158">
        <f t="shared" si="155"/>
        <v>1.5775119617224949</v>
      </c>
      <c r="P1487" s="158">
        <f t="shared" si="155"/>
        <v>2.6570422535211393</v>
      </c>
      <c r="Q1487" s="158">
        <f t="shared" si="155"/>
        <v>4.4956521739130411</v>
      </c>
      <c r="R1487" s="158" t="e">
        <f t="shared" si="155"/>
        <v>#DIV/0!</v>
      </c>
      <c r="S1487" s="158" t="e">
        <f t="shared" si="155"/>
        <v>#DIV/0!</v>
      </c>
      <c r="T1487" s="159">
        <f t="shared" si="156"/>
        <v>8.7302063891566739</v>
      </c>
      <c r="V1487" s="159">
        <f t="shared" si="157"/>
        <v>3.3054162130261906</v>
      </c>
      <c r="W1487" s="159">
        <f t="shared" si="158"/>
        <v>8.7302063891566739</v>
      </c>
    </row>
    <row r="1488" spans="1:23" x14ac:dyDescent="0.25">
      <c r="A1488" s="154">
        <v>40591</v>
      </c>
      <c r="B1488" s="155">
        <v>3245.91</v>
      </c>
      <c r="C1488" s="156">
        <v>9.42</v>
      </c>
      <c r="D1488" s="155">
        <v>5.22</v>
      </c>
      <c r="E1488" s="155">
        <v>21.05</v>
      </c>
      <c r="F1488" s="160"/>
      <c r="G1488" s="160"/>
      <c r="H1488" s="157">
        <f t="shared" si="154"/>
        <v>-8.0651864073910673E-4</v>
      </c>
      <c r="I1488" s="157">
        <f t="shared" si="154"/>
        <v>0</v>
      </c>
      <c r="J1488" s="157">
        <f t="shared" si="154"/>
        <v>-3.153988868274582E-2</v>
      </c>
      <c r="K1488" s="157">
        <f t="shared" si="154"/>
        <v>1.7891682785299956E-2</v>
      </c>
      <c r="L1488" s="157" t="e">
        <f t="shared" si="154"/>
        <v>#DIV/0!</v>
      </c>
      <c r="M1488" s="157" t="e">
        <f t="shared" si="154"/>
        <v>#DIV/0!</v>
      </c>
      <c r="N1488" s="158">
        <f t="shared" si="155"/>
        <v>3.3027503332349837</v>
      </c>
      <c r="O1488" s="158">
        <f t="shared" si="155"/>
        <v>1.5775119617224949</v>
      </c>
      <c r="P1488" s="158">
        <f t="shared" si="155"/>
        <v>2.5732394366197306</v>
      </c>
      <c r="Q1488" s="158">
        <f t="shared" si="155"/>
        <v>4.5760869565217375</v>
      </c>
      <c r="R1488" s="158" t="e">
        <f t="shared" si="155"/>
        <v>#DIV/0!</v>
      </c>
      <c r="S1488" s="158" t="e">
        <f t="shared" si="155"/>
        <v>#DIV/0!</v>
      </c>
      <c r="T1488" s="159">
        <f t="shared" si="156"/>
        <v>8.726838354863963</v>
      </c>
      <c r="V1488" s="159">
        <f t="shared" si="157"/>
        <v>3.3027503332349837</v>
      </c>
      <c r="W1488" s="159">
        <f t="shared" si="158"/>
        <v>8.726838354863963</v>
      </c>
    </row>
    <row r="1489" spans="1:23" x14ac:dyDescent="0.25">
      <c r="A1489" s="154">
        <v>40592</v>
      </c>
      <c r="B1489" s="155">
        <v>3211.88</v>
      </c>
      <c r="C1489" s="156">
        <v>9.41</v>
      </c>
      <c r="D1489" s="155">
        <v>5.14</v>
      </c>
      <c r="E1489" s="155">
        <v>21.12</v>
      </c>
      <c r="F1489" s="160"/>
      <c r="G1489" s="160"/>
      <c r="H1489" s="157">
        <f t="shared" si="154"/>
        <v>-1.0483962894842991E-2</v>
      </c>
      <c r="I1489" s="157">
        <f t="shared" si="154"/>
        <v>-1.0615711252653925E-3</v>
      </c>
      <c r="J1489" s="157">
        <f t="shared" si="154"/>
        <v>-1.5325670498084309E-2</v>
      </c>
      <c r="K1489" s="157">
        <f t="shared" si="154"/>
        <v>3.3254156769595422E-3</v>
      </c>
      <c r="L1489" s="157" t="e">
        <f t="shared" si="154"/>
        <v>#DIV/0!</v>
      </c>
      <c r="M1489" s="157" t="e">
        <f t="shared" si="154"/>
        <v>#DIV/0!</v>
      </c>
      <c r="N1489" s="158">
        <f t="shared" si="155"/>
        <v>3.2681244212904179</v>
      </c>
      <c r="O1489" s="158">
        <f t="shared" si="155"/>
        <v>1.5758373205741696</v>
      </c>
      <c r="P1489" s="158">
        <f t="shared" si="155"/>
        <v>2.5338028169014204</v>
      </c>
      <c r="Q1489" s="158">
        <f t="shared" si="155"/>
        <v>4.5913043478260853</v>
      </c>
      <c r="R1489" s="158" t="e">
        <f t="shared" si="155"/>
        <v>#DIV/0!</v>
      </c>
      <c r="S1489" s="158" t="e">
        <f t="shared" si="155"/>
        <v>#DIV/0!</v>
      </c>
      <c r="T1489" s="159">
        <f t="shared" si="156"/>
        <v>8.700944485301676</v>
      </c>
      <c r="V1489" s="159">
        <f t="shared" si="157"/>
        <v>3.2681244212904179</v>
      </c>
      <c r="W1489" s="159">
        <f t="shared" si="158"/>
        <v>8.700944485301676</v>
      </c>
    </row>
    <row r="1490" spans="1:23" x14ac:dyDescent="0.25">
      <c r="A1490" s="154">
        <v>40595</v>
      </c>
      <c r="B1490" s="155">
        <v>3257.91</v>
      </c>
      <c r="C1490" s="156">
        <v>9.39</v>
      </c>
      <c r="D1490" s="155">
        <v>5.24</v>
      </c>
      <c r="E1490" s="155">
        <v>21.03</v>
      </c>
      <c r="F1490" s="160"/>
      <c r="G1490" s="160"/>
      <c r="H1490" s="157">
        <f t="shared" si="154"/>
        <v>1.4331170529409576E-2</v>
      </c>
      <c r="I1490" s="157">
        <f t="shared" si="154"/>
        <v>-2.1253985122210439E-3</v>
      </c>
      <c r="J1490" s="157">
        <f t="shared" si="154"/>
        <v>1.9455252918288091E-2</v>
      </c>
      <c r="K1490" s="157">
        <f t="shared" si="154"/>
        <v>-4.2613636363636465E-3</v>
      </c>
      <c r="L1490" s="157" t="e">
        <f t="shared" si="154"/>
        <v>#DIV/0!</v>
      </c>
      <c r="M1490" s="157" t="e">
        <f t="shared" si="154"/>
        <v>#DIV/0!</v>
      </c>
      <c r="N1490" s="158">
        <f t="shared" si="155"/>
        <v>3.3149604696832591</v>
      </c>
      <c r="O1490" s="158">
        <f t="shared" si="155"/>
        <v>1.5724880382775188</v>
      </c>
      <c r="P1490" s="158">
        <f t="shared" si="155"/>
        <v>2.5830985915493083</v>
      </c>
      <c r="Q1490" s="158">
        <f t="shared" si="155"/>
        <v>4.5717391304347812</v>
      </c>
      <c r="R1490" s="158" t="e">
        <f t="shared" si="155"/>
        <v>#DIV/0!</v>
      </c>
      <c r="S1490" s="158" t="e">
        <f t="shared" si="155"/>
        <v>#DIV/0!</v>
      </c>
      <c r="T1490" s="159">
        <f t="shared" si="156"/>
        <v>8.727325760261607</v>
      </c>
      <c r="V1490" s="159">
        <f t="shared" si="157"/>
        <v>3.3149604696832591</v>
      </c>
      <c r="W1490" s="159">
        <f t="shared" si="158"/>
        <v>8.727325760261607</v>
      </c>
    </row>
    <row r="1491" spans="1:23" x14ac:dyDescent="0.25">
      <c r="A1491" s="154">
        <v>40596</v>
      </c>
      <c r="B1491" s="155">
        <v>3163.58</v>
      </c>
      <c r="C1491" s="156">
        <v>9.1300000000000008</v>
      </c>
      <c r="D1491" s="155">
        <v>5.17</v>
      </c>
      <c r="E1491" s="155">
        <v>20.05</v>
      </c>
      <c r="F1491" s="160"/>
      <c r="G1491" s="160"/>
      <c r="H1491" s="157">
        <f t="shared" si="154"/>
        <v>-2.8954145449076263E-2</v>
      </c>
      <c r="I1491" s="157">
        <f t="shared" si="154"/>
        <v>-2.7689030883919052E-2</v>
      </c>
      <c r="J1491" s="157">
        <f t="shared" si="154"/>
        <v>-1.3358778625954248E-2</v>
      </c>
      <c r="K1491" s="157">
        <f t="shared" si="154"/>
        <v>-4.6600095102234951E-2</v>
      </c>
      <c r="L1491" s="157" t="e">
        <f t="shared" si="154"/>
        <v>#DIV/0!</v>
      </c>
      <c r="M1491" s="157" t="e">
        <f t="shared" si="154"/>
        <v>#DIV/0!</v>
      </c>
      <c r="N1491" s="158">
        <f t="shared" si="155"/>
        <v>3.2189786220861119</v>
      </c>
      <c r="O1491" s="158">
        <f t="shared" si="155"/>
        <v>1.5289473684210593</v>
      </c>
      <c r="P1491" s="158">
        <f t="shared" si="155"/>
        <v>2.5485915492957867</v>
      </c>
      <c r="Q1491" s="158">
        <f t="shared" si="155"/>
        <v>4.3586956521739113</v>
      </c>
      <c r="R1491" s="158" t="e">
        <f t="shared" si="155"/>
        <v>#DIV/0!</v>
      </c>
      <c r="S1491" s="158" t="e">
        <f t="shared" si="155"/>
        <v>#DIV/0!</v>
      </c>
      <c r="T1491" s="159">
        <f t="shared" si="156"/>
        <v>8.4362345698907575</v>
      </c>
      <c r="V1491" s="159">
        <f t="shared" si="157"/>
        <v>3.2189786220861119</v>
      </c>
      <c r="W1491" s="159">
        <f t="shared" si="158"/>
        <v>8.4362345698907575</v>
      </c>
    </row>
    <row r="1492" spans="1:23" x14ac:dyDescent="0.25">
      <c r="A1492" s="154">
        <v>40597</v>
      </c>
      <c r="B1492" s="155">
        <v>3174.74</v>
      </c>
      <c r="C1492" s="156">
        <v>9.1</v>
      </c>
      <c r="D1492" s="155">
        <v>5.32</v>
      </c>
      <c r="E1492" s="155">
        <v>20.38</v>
      </c>
      <c r="F1492" s="160"/>
      <c r="G1492" s="160"/>
      <c r="H1492" s="157">
        <f t="shared" si="154"/>
        <v>3.5276490558164841E-3</v>
      </c>
      <c r="I1492" s="157">
        <f t="shared" si="154"/>
        <v>-3.2858707557503752E-3</v>
      </c>
      <c r="J1492" s="157">
        <f t="shared" si="154"/>
        <v>2.9013539651837617E-2</v>
      </c>
      <c r="K1492" s="157">
        <f t="shared" si="154"/>
        <v>1.6458852867830442E-2</v>
      </c>
      <c r="L1492" s="157" t="e">
        <f t="shared" si="154"/>
        <v>#DIV/0!</v>
      </c>
      <c r="M1492" s="157" t="e">
        <f t="shared" si="154"/>
        <v>#DIV/0!</v>
      </c>
      <c r="N1492" s="158">
        <f t="shared" si="155"/>
        <v>3.2303340489830075</v>
      </c>
      <c r="O1492" s="158">
        <f t="shared" si="155"/>
        <v>1.523923444976083</v>
      </c>
      <c r="P1492" s="158">
        <f t="shared" si="155"/>
        <v>2.6225352112676181</v>
      </c>
      <c r="Q1492" s="158">
        <f t="shared" si="155"/>
        <v>4.4304347826086943</v>
      </c>
      <c r="R1492" s="158" t="e">
        <f t="shared" si="155"/>
        <v>#DIV/0!</v>
      </c>
      <c r="S1492" s="158" t="e">
        <f t="shared" si="155"/>
        <v>#DIV/0!</v>
      </c>
      <c r="T1492" s="159">
        <f t="shared" si="156"/>
        <v>8.5768934388523945</v>
      </c>
      <c r="V1492" s="159">
        <f t="shared" si="157"/>
        <v>3.2303340489830075</v>
      </c>
      <c r="W1492" s="159">
        <f t="shared" si="158"/>
        <v>8.5768934388523945</v>
      </c>
    </row>
    <row r="1493" spans="1:23" x14ac:dyDescent="0.25">
      <c r="A1493" s="154">
        <v>40598</v>
      </c>
      <c r="B1493" s="155">
        <v>3190.94</v>
      </c>
      <c r="C1493" s="156">
        <v>9.1</v>
      </c>
      <c r="D1493" s="155">
        <v>5.4</v>
      </c>
      <c r="E1493" s="155">
        <v>20.100000000000001</v>
      </c>
      <c r="F1493" s="160"/>
      <c r="G1493" s="160"/>
      <c r="H1493" s="157">
        <f t="shared" si="154"/>
        <v>5.1027800701790582E-3</v>
      </c>
      <c r="I1493" s="157">
        <f t="shared" si="154"/>
        <v>0</v>
      </c>
      <c r="J1493" s="157">
        <f t="shared" si="154"/>
        <v>1.5037593984962516E-2</v>
      </c>
      <c r="K1493" s="157">
        <f t="shared" si="154"/>
        <v>-1.3738959764474812E-2</v>
      </c>
      <c r="L1493" s="157" t="e">
        <f t="shared" si="154"/>
        <v>#DIV/0!</v>
      </c>
      <c r="M1493" s="157" t="e">
        <f t="shared" si="154"/>
        <v>#DIV/0!</v>
      </c>
      <c r="N1493" s="158">
        <f t="shared" si="155"/>
        <v>3.2468177331881787</v>
      </c>
      <c r="O1493" s="158">
        <f t="shared" si="155"/>
        <v>1.523923444976083</v>
      </c>
      <c r="P1493" s="158">
        <f t="shared" si="155"/>
        <v>2.6619718309859284</v>
      </c>
      <c r="Q1493" s="158">
        <f t="shared" si="155"/>
        <v>4.3695652173913038</v>
      </c>
      <c r="R1493" s="158" t="e">
        <f t="shared" si="155"/>
        <v>#DIV/0!</v>
      </c>
      <c r="S1493" s="158" t="e">
        <f t="shared" si="155"/>
        <v>#DIV/0!</v>
      </c>
      <c r="T1493" s="159">
        <f t="shared" si="156"/>
        <v>8.5554604933533156</v>
      </c>
      <c r="V1493" s="159">
        <f t="shared" si="157"/>
        <v>3.2468177331881787</v>
      </c>
      <c r="W1493" s="159">
        <f t="shared" si="158"/>
        <v>8.5554604933533156</v>
      </c>
    </row>
    <row r="1494" spans="1:23" x14ac:dyDescent="0.25">
      <c r="A1494" s="154">
        <v>40599</v>
      </c>
      <c r="B1494" s="155">
        <v>3197.62</v>
      </c>
      <c r="C1494" s="156">
        <v>9.15</v>
      </c>
      <c r="D1494" s="155">
        <v>5.44</v>
      </c>
      <c r="E1494" s="155">
        <v>20.02</v>
      </c>
      <c r="F1494" s="160"/>
      <c r="G1494" s="160"/>
      <c r="H1494" s="157">
        <f t="shared" si="154"/>
        <v>2.0934270152368484E-3</v>
      </c>
      <c r="I1494" s="157">
        <f t="shared" si="154"/>
        <v>5.494505494505475E-3</v>
      </c>
      <c r="J1494" s="157">
        <f t="shared" si="154"/>
        <v>7.4074074074073071E-3</v>
      </c>
      <c r="K1494" s="157">
        <f t="shared" ref="K1494:M1557" si="159">E1494/E1493-1</f>
        <v>-3.9800995024876773E-3</v>
      </c>
      <c r="L1494" s="157" t="e">
        <f t="shared" si="159"/>
        <v>#DIV/0!</v>
      </c>
      <c r="M1494" s="157" t="e">
        <f t="shared" si="159"/>
        <v>#DIV/0!</v>
      </c>
      <c r="N1494" s="158">
        <f t="shared" si="155"/>
        <v>3.2536147091443848</v>
      </c>
      <c r="O1494" s="158">
        <f t="shared" si="155"/>
        <v>1.5322966507177098</v>
      </c>
      <c r="P1494" s="158">
        <f t="shared" si="155"/>
        <v>2.6816901408450833</v>
      </c>
      <c r="Q1494" s="158">
        <f t="shared" ref="Q1494:S1557" si="160">Q1493*(1+K1494)</f>
        <v>4.3521739130434769</v>
      </c>
      <c r="R1494" s="158" t="e">
        <f t="shared" si="160"/>
        <v>#DIV/0!</v>
      </c>
      <c r="S1494" s="158" t="e">
        <f t="shared" si="160"/>
        <v>#DIV/0!</v>
      </c>
      <c r="T1494" s="159">
        <f t="shared" si="156"/>
        <v>8.5661607046062702</v>
      </c>
      <c r="V1494" s="159">
        <f t="shared" si="157"/>
        <v>3.2536147091443848</v>
      </c>
      <c r="W1494" s="159">
        <f t="shared" si="158"/>
        <v>8.5661607046062702</v>
      </c>
    </row>
    <row r="1495" spans="1:23" x14ac:dyDescent="0.25">
      <c r="A1495" s="154">
        <v>40602</v>
      </c>
      <c r="B1495" s="155">
        <v>3239.56</v>
      </c>
      <c r="C1495" s="156">
        <v>9.24</v>
      </c>
      <c r="D1495" s="155">
        <v>5.51</v>
      </c>
      <c r="E1495" s="155">
        <v>19.75</v>
      </c>
      <c r="F1495" s="160"/>
      <c r="G1495" s="160"/>
      <c r="H1495" s="157">
        <f t="shared" ref="H1495:M1558" si="161">B1495/B1494-1</f>
        <v>1.3116005028740219E-2</v>
      </c>
      <c r="I1495" s="157">
        <f t="shared" si="161"/>
        <v>9.8360655737703695E-3</v>
      </c>
      <c r="J1495" s="157">
        <f t="shared" si="161"/>
        <v>1.2867647058823373E-2</v>
      </c>
      <c r="K1495" s="157">
        <f t="shared" si="159"/>
        <v>-1.3486513486513418E-2</v>
      </c>
      <c r="L1495" s="157" t="e">
        <f t="shared" si="159"/>
        <v>#DIV/0!</v>
      </c>
      <c r="M1495" s="157" t="e">
        <f t="shared" si="159"/>
        <v>#DIV/0!</v>
      </c>
      <c r="N1495" s="158">
        <f t="shared" ref="N1495:S1558" si="162">N1494*(1+H1495)</f>
        <v>3.2962891360311057</v>
      </c>
      <c r="O1495" s="158">
        <f t="shared" si="162"/>
        <v>1.5473684210526379</v>
      </c>
      <c r="P1495" s="158">
        <f t="shared" si="162"/>
        <v>2.716197183098604</v>
      </c>
      <c r="Q1495" s="158">
        <f t="shared" si="160"/>
        <v>4.2934782608695645</v>
      </c>
      <c r="R1495" s="158" t="e">
        <f t="shared" si="160"/>
        <v>#DIV/0!</v>
      </c>
      <c r="S1495" s="158" t="e">
        <f t="shared" si="160"/>
        <v>#DIV/0!</v>
      </c>
      <c r="T1495" s="159">
        <f t="shared" si="156"/>
        <v>8.5570438650208054</v>
      </c>
      <c r="V1495" s="159">
        <f t="shared" si="157"/>
        <v>3.2962891360311057</v>
      </c>
      <c r="W1495" s="159">
        <f t="shared" si="158"/>
        <v>8.5570438650208054</v>
      </c>
    </row>
    <row r="1496" spans="1:23" x14ac:dyDescent="0.25">
      <c r="A1496" s="154">
        <v>40603</v>
      </c>
      <c r="B1496" s="155">
        <v>3254.89</v>
      </c>
      <c r="C1496" s="156">
        <v>9.4</v>
      </c>
      <c r="D1496" s="155">
        <v>5.42</v>
      </c>
      <c r="E1496" s="155">
        <v>20.420000000000002</v>
      </c>
      <c r="F1496" s="160"/>
      <c r="G1496" s="160"/>
      <c r="H1496" s="157">
        <f t="shared" si="161"/>
        <v>4.7321241156206284E-3</v>
      </c>
      <c r="I1496" s="157">
        <f t="shared" si="161"/>
        <v>1.7316017316017396E-2</v>
      </c>
      <c r="J1496" s="157">
        <f t="shared" si="161"/>
        <v>-1.6333938294010864E-2</v>
      </c>
      <c r="K1496" s="157">
        <f t="shared" si="159"/>
        <v>3.3924050632911484E-2</v>
      </c>
      <c r="L1496" s="157" t="e">
        <f t="shared" si="159"/>
        <v>#DIV/0!</v>
      </c>
      <c r="M1496" s="157" t="e">
        <f t="shared" si="159"/>
        <v>#DIV/0!</v>
      </c>
      <c r="N1496" s="158">
        <f t="shared" si="162"/>
        <v>3.311887585343777</v>
      </c>
      <c r="O1496" s="158">
        <f t="shared" si="162"/>
        <v>1.5741626794258439</v>
      </c>
      <c r="P1496" s="158">
        <f t="shared" si="162"/>
        <v>2.6718309859155052</v>
      </c>
      <c r="Q1496" s="158">
        <f t="shared" si="160"/>
        <v>4.4391304347826086</v>
      </c>
      <c r="R1496" s="158" t="e">
        <f t="shared" si="160"/>
        <v>#DIV/0!</v>
      </c>
      <c r="S1496" s="158" t="e">
        <f t="shared" si="160"/>
        <v>#DIV/0!</v>
      </c>
      <c r="T1496" s="159">
        <f t="shared" si="156"/>
        <v>8.6851241001239572</v>
      </c>
      <c r="V1496" s="159">
        <f t="shared" si="157"/>
        <v>3.311887585343777</v>
      </c>
      <c r="W1496" s="159">
        <f t="shared" si="158"/>
        <v>8.6851241001239572</v>
      </c>
    </row>
    <row r="1497" spans="1:23" x14ac:dyDescent="0.25">
      <c r="A1497" s="154">
        <v>40604</v>
      </c>
      <c r="B1497" s="155">
        <v>3243.3</v>
      </c>
      <c r="C1497" s="156">
        <v>9.67</v>
      </c>
      <c r="D1497" s="155">
        <v>5.44</v>
      </c>
      <c r="E1497" s="155">
        <v>20.21</v>
      </c>
      <c r="F1497" s="160"/>
      <c r="G1497" s="160"/>
      <c r="H1497" s="157">
        <f t="shared" si="161"/>
        <v>-3.5607962173835883E-3</v>
      </c>
      <c r="I1497" s="157">
        <f t="shared" si="161"/>
        <v>2.8723404255319052E-2</v>
      </c>
      <c r="J1497" s="157">
        <f t="shared" si="161"/>
        <v>3.6900369003691758E-3</v>
      </c>
      <c r="K1497" s="157">
        <f t="shared" si="159"/>
        <v>-1.0284035259549462E-2</v>
      </c>
      <c r="L1497" s="157" t="e">
        <f t="shared" si="159"/>
        <v>#DIV/0!</v>
      </c>
      <c r="M1497" s="157" t="e">
        <f t="shared" si="159"/>
        <v>#DIV/0!</v>
      </c>
      <c r="N1497" s="158">
        <f t="shared" si="162"/>
        <v>3.3000946285574853</v>
      </c>
      <c r="O1497" s="158">
        <f t="shared" si="162"/>
        <v>1.6193779904306287</v>
      </c>
      <c r="P1497" s="158">
        <f t="shared" si="162"/>
        <v>2.6816901408450833</v>
      </c>
      <c r="Q1497" s="158">
        <f t="shared" si="160"/>
        <v>4.3934782608695651</v>
      </c>
      <c r="R1497" s="158" t="e">
        <f t="shared" si="160"/>
        <v>#DIV/0!</v>
      </c>
      <c r="S1497" s="158" t="e">
        <f t="shared" si="160"/>
        <v>#DIV/0!</v>
      </c>
      <c r="T1497" s="159">
        <f t="shared" si="156"/>
        <v>8.694546392145277</v>
      </c>
      <c r="V1497" s="159">
        <f t="shared" si="157"/>
        <v>3.3000946285574853</v>
      </c>
      <c r="W1497" s="159">
        <f t="shared" si="158"/>
        <v>8.694546392145277</v>
      </c>
    </row>
    <row r="1498" spans="1:23" x14ac:dyDescent="0.25">
      <c r="A1498" s="154">
        <v>40605</v>
      </c>
      <c r="B1498" s="155">
        <v>3221.72</v>
      </c>
      <c r="C1498" s="156">
        <v>10.07</v>
      </c>
      <c r="D1498" s="155">
        <v>5.35</v>
      </c>
      <c r="E1498" s="155">
        <v>19.71</v>
      </c>
      <c r="F1498" s="160"/>
      <c r="G1498" s="160"/>
      <c r="H1498" s="157">
        <f t="shared" si="161"/>
        <v>-6.6537168932878643E-3</v>
      </c>
      <c r="I1498" s="157">
        <f t="shared" si="161"/>
        <v>4.1365046535677408E-2</v>
      </c>
      <c r="J1498" s="157">
        <f t="shared" si="161"/>
        <v>-1.6544117647058987E-2</v>
      </c>
      <c r="K1498" s="157">
        <f t="shared" si="159"/>
        <v>-2.4740227610093979E-2</v>
      </c>
      <c r="L1498" s="157" t="e">
        <f t="shared" si="159"/>
        <v>#DIV/0!</v>
      </c>
      <c r="M1498" s="157" t="e">
        <f t="shared" si="159"/>
        <v>#DIV/0!</v>
      </c>
      <c r="N1498" s="158">
        <f t="shared" si="162"/>
        <v>3.2781367331780036</v>
      </c>
      <c r="O1498" s="158">
        <f t="shared" si="162"/>
        <v>1.6863636363636434</v>
      </c>
      <c r="P1498" s="158">
        <f t="shared" si="162"/>
        <v>2.637323943661984</v>
      </c>
      <c r="Q1498" s="158">
        <f t="shared" si="160"/>
        <v>4.284782608695652</v>
      </c>
      <c r="R1498" s="158" t="e">
        <f t="shared" si="160"/>
        <v>#DIV/0!</v>
      </c>
      <c r="S1498" s="158" t="e">
        <f t="shared" si="160"/>
        <v>#DIV/0!</v>
      </c>
      <c r="T1498" s="159">
        <f t="shared" si="156"/>
        <v>8.6084701887212791</v>
      </c>
      <c r="V1498" s="159">
        <f t="shared" si="157"/>
        <v>3.2781367331780036</v>
      </c>
      <c r="W1498" s="159">
        <f t="shared" si="158"/>
        <v>8.6084701887212791</v>
      </c>
    </row>
    <row r="1499" spans="1:23" x14ac:dyDescent="0.25">
      <c r="A1499" s="154">
        <v>40606</v>
      </c>
      <c r="B1499" s="155">
        <v>3270.67</v>
      </c>
      <c r="C1499" s="156">
        <v>10.210000000000001</v>
      </c>
      <c r="D1499" s="155">
        <v>5.4</v>
      </c>
      <c r="E1499" s="155">
        <v>19.75</v>
      </c>
      <c r="F1499" s="160"/>
      <c r="G1499" s="160"/>
      <c r="H1499" s="157">
        <f t="shared" si="161"/>
        <v>1.5193747439256056E-2</v>
      </c>
      <c r="I1499" s="157">
        <f t="shared" si="161"/>
        <v>1.3902681231380498E-2</v>
      </c>
      <c r="J1499" s="157">
        <f t="shared" si="161"/>
        <v>9.3457943925234765E-3</v>
      </c>
      <c r="K1499" s="157">
        <f t="shared" si="159"/>
        <v>2.0294266869609334E-3</v>
      </c>
      <c r="L1499" s="157" t="e">
        <f t="shared" si="159"/>
        <v>#DIV/0!</v>
      </c>
      <c r="M1499" s="157" t="e">
        <f t="shared" si="159"/>
        <v>#DIV/0!</v>
      </c>
      <c r="N1499" s="158">
        <f t="shared" si="162"/>
        <v>3.3279439147732579</v>
      </c>
      <c r="O1499" s="158">
        <f t="shared" si="162"/>
        <v>1.7098086124401988</v>
      </c>
      <c r="P1499" s="158">
        <f t="shared" si="162"/>
        <v>2.6619718309859279</v>
      </c>
      <c r="Q1499" s="158">
        <f t="shared" si="160"/>
        <v>4.2934782608695654</v>
      </c>
      <c r="R1499" s="158" t="e">
        <f t="shared" si="160"/>
        <v>#DIV/0!</v>
      </c>
      <c r="S1499" s="158" t="e">
        <f t="shared" si="160"/>
        <v>#DIV/0!</v>
      </c>
      <c r="T1499" s="159">
        <f t="shared" si="156"/>
        <v>8.6652587042956917</v>
      </c>
      <c r="V1499" s="159">
        <f t="shared" si="157"/>
        <v>3.3279439147732579</v>
      </c>
      <c r="W1499" s="159">
        <f t="shared" si="158"/>
        <v>8.6652587042956917</v>
      </c>
    </row>
    <row r="1500" spans="1:23" x14ac:dyDescent="0.25">
      <c r="A1500" s="154">
        <v>40609</v>
      </c>
      <c r="B1500" s="155">
        <v>3334.51</v>
      </c>
      <c r="C1500" s="156">
        <v>10.220000000000001</v>
      </c>
      <c r="D1500" s="155">
        <v>5.32</v>
      </c>
      <c r="E1500" s="155">
        <v>19.48</v>
      </c>
      <c r="F1500" s="160"/>
      <c r="G1500" s="160"/>
      <c r="H1500" s="157">
        <f t="shared" si="161"/>
        <v>1.9518936487019634E-2</v>
      </c>
      <c r="I1500" s="157">
        <f t="shared" si="161"/>
        <v>9.7943192948091173E-4</v>
      </c>
      <c r="J1500" s="157">
        <f t="shared" si="161"/>
        <v>-1.4814814814814836E-2</v>
      </c>
      <c r="K1500" s="157">
        <f t="shared" si="159"/>
        <v>-1.3670886075949351E-2</v>
      </c>
      <c r="L1500" s="157" t="e">
        <f t="shared" si="159"/>
        <v>#DIV/0!</v>
      </c>
      <c r="M1500" s="157" t="e">
        <f t="shared" si="159"/>
        <v>#DIV/0!</v>
      </c>
      <c r="N1500" s="158">
        <f t="shared" si="162"/>
        <v>3.3929018406780806</v>
      </c>
      <c r="O1500" s="158">
        <f t="shared" si="162"/>
        <v>1.7114832535885243</v>
      </c>
      <c r="P1500" s="158">
        <f t="shared" si="162"/>
        <v>2.6225352112676177</v>
      </c>
      <c r="Q1500" s="158">
        <f t="shared" si="160"/>
        <v>4.2347826086956522</v>
      </c>
      <c r="R1500" s="158" t="e">
        <f t="shared" si="160"/>
        <v>#DIV/0!</v>
      </c>
      <c r="S1500" s="158" t="e">
        <f t="shared" si="160"/>
        <v>#DIV/0!</v>
      </c>
      <c r="T1500" s="159">
        <f t="shared" si="156"/>
        <v>8.5688010735517928</v>
      </c>
      <c r="V1500" s="159">
        <f t="shared" si="157"/>
        <v>3.3929018406780806</v>
      </c>
      <c r="W1500" s="159">
        <f t="shared" si="158"/>
        <v>8.5688010735517928</v>
      </c>
    </row>
    <row r="1501" spans="1:23" x14ac:dyDescent="0.25">
      <c r="A1501" s="154">
        <v>40610</v>
      </c>
      <c r="B1501" s="155">
        <v>3337.46</v>
      </c>
      <c r="C1501" s="156">
        <v>10.27</v>
      </c>
      <c r="D1501" s="155">
        <v>5.27</v>
      </c>
      <c r="E1501" s="155">
        <v>19.78</v>
      </c>
      <c r="F1501" s="160"/>
      <c r="G1501" s="160"/>
      <c r="H1501" s="157">
        <f t="shared" si="161"/>
        <v>8.8468770523997264E-4</v>
      </c>
      <c r="I1501" s="157">
        <f t="shared" si="161"/>
        <v>4.8923679060663972E-3</v>
      </c>
      <c r="J1501" s="157">
        <f t="shared" si="161"/>
        <v>-9.3984962406016281E-3</v>
      </c>
      <c r="K1501" s="157">
        <f t="shared" si="159"/>
        <v>1.5400410677618215E-2</v>
      </c>
      <c r="L1501" s="157" t="e">
        <f t="shared" si="159"/>
        <v>#DIV/0!</v>
      </c>
      <c r="M1501" s="157" t="e">
        <f t="shared" si="159"/>
        <v>#DIV/0!</v>
      </c>
      <c r="N1501" s="158">
        <f t="shared" si="162"/>
        <v>3.3959034992216148</v>
      </c>
      <c r="O1501" s="158">
        <f t="shared" si="162"/>
        <v>1.7198564593301509</v>
      </c>
      <c r="P1501" s="158">
        <f t="shared" si="162"/>
        <v>2.5978873239436737</v>
      </c>
      <c r="Q1501" s="158">
        <f t="shared" si="160"/>
        <v>4.3000000000000007</v>
      </c>
      <c r="R1501" s="158" t="e">
        <f t="shared" si="160"/>
        <v>#DIV/0!</v>
      </c>
      <c r="S1501" s="158" t="e">
        <f t="shared" si="160"/>
        <v>#DIV/0!</v>
      </c>
      <c r="T1501" s="159">
        <f t="shared" si="156"/>
        <v>8.6177437832738253</v>
      </c>
      <c r="V1501" s="159">
        <f t="shared" si="157"/>
        <v>3.3959034992216148</v>
      </c>
      <c r="W1501" s="159">
        <f t="shared" si="158"/>
        <v>8.6177437832738253</v>
      </c>
    </row>
    <row r="1502" spans="1:23" x14ac:dyDescent="0.25">
      <c r="A1502" s="154">
        <v>40611</v>
      </c>
      <c r="B1502" s="155">
        <v>3338.86</v>
      </c>
      <c r="C1502" s="156">
        <v>10.32</v>
      </c>
      <c r="D1502" s="155">
        <v>5.24</v>
      </c>
      <c r="E1502" s="155">
        <v>19.78</v>
      </c>
      <c r="F1502" s="160"/>
      <c r="G1502" s="160"/>
      <c r="H1502" s="157">
        <f t="shared" si="161"/>
        <v>4.1948068291453033E-4</v>
      </c>
      <c r="I1502" s="157">
        <f t="shared" si="161"/>
        <v>4.8685491723468033E-3</v>
      </c>
      <c r="J1502" s="157">
        <f t="shared" si="161"/>
        <v>-5.6925996204932883E-3</v>
      </c>
      <c r="K1502" s="157">
        <f t="shared" si="159"/>
        <v>0</v>
      </c>
      <c r="L1502" s="157" t="e">
        <f t="shared" si="159"/>
        <v>#DIV/0!</v>
      </c>
      <c r="M1502" s="157" t="e">
        <f t="shared" si="159"/>
        <v>#DIV/0!</v>
      </c>
      <c r="N1502" s="158">
        <f t="shared" si="162"/>
        <v>3.3973280151405802</v>
      </c>
      <c r="O1502" s="158">
        <f t="shared" si="162"/>
        <v>1.7282296650717779</v>
      </c>
      <c r="P1502" s="158">
        <f t="shared" si="162"/>
        <v>2.5830985915493074</v>
      </c>
      <c r="Q1502" s="158">
        <f t="shared" si="160"/>
        <v>4.3000000000000007</v>
      </c>
      <c r="R1502" s="158" t="e">
        <f t="shared" si="160"/>
        <v>#DIV/0!</v>
      </c>
      <c r="S1502" s="158" t="e">
        <f t="shared" si="160"/>
        <v>#DIV/0!</v>
      </c>
      <c r="T1502" s="159">
        <f t="shared" si="156"/>
        <v>8.6113282566210856</v>
      </c>
      <c r="V1502" s="159">
        <f t="shared" si="157"/>
        <v>3.3973280151405802</v>
      </c>
      <c r="W1502" s="159">
        <f t="shared" si="158"/>
        <v>8.6113282566210856</v>
      </c>
    </row>
    <row r="1503" spans="1:23" x14ac:dyDescent="0.25">
      <c r="A1503" s="154">
        <v>40612</v>
      </c>
      <c r="B1503" s="155">
        <v>3280.26</v>
      </c>
      <c r="C1503" s="156">
        <v>10.039999999999999</v>
      </c>
      <c r="D1503" s="155">
        <v>5.31</v>
      </c>
      <c r="E1503" s="155">
        <v>20.11</v>
      </c>
      <c r="F1503" s="160"/>
      <c r="G1503" s="160"/>
      <c r="H1503" s="157">
        <f t="shared" si="161"/>
        <v>-1.7550900606793873E-2</v>
      </c>
      <c r="I1503" s="157">
        <f t="shared" si="161"/>
        <v>-2.7131782945736593E-2</v>
      </c>
      <c r="J1503" s="157">
        <f t="shared" si="161"/>
        <v>1.3358778625954137E-2</v>
      </c>
      <c r="K1503" s="157">
        <f t="shared" si="159"/>
        <v>1.6683518705763234E-2</v>
      </c>
      <c r="L1503" s="157" t="e">
        <f t="shared" si="159"/>
        <v>#DIV/0!</v>
      </c>
      <c r="M1503" s="157" t="e">
        <f t="shared" si="159"/>
        <v>#DIV/0!</v>
      </c>
      <c r="N1503" s="158">
        <f t="shared" si="162"/>
        <v>3.3377018488181718</v>
      </c>
      <c r="O1503" s="158">
        <f t="shared" si="162"/>
        <v>1.6813397129186674</v>
      </c>
      <c r="P1503" s="158">
        <f t="shared" si="162"/>
        <v>2.6176056338028286</v>
      </c>
      <c r="Q1503" s="158">
        <f t="shared" si="160"/>
        <v>4.3717391304347828</v>
      </c>
      <c r="R1503" s="158" t="e">
        <f t="shared" si="160"/>
        <v>#DIV/0!</v>
      </c>
      <c r="S1503" s="158" t="e">
        <f t="shared" si="160"/>
        <v>#DIV/0!</v>
      </c>
      <c r="T1503" s="159">
        <f t="shared" si="156"/>
        <v>8.6706844771562785</v>
      </c>
      <c r="V1503" s="159">
        <f t="shared" si="157"/>
        <v>3.3377018488181718</v>
      </c>
      <c r="W1503" s="159">
        <f t="shared" si="158"/>
        <v>8.6706844771562785</v>
      </c>
    </row>
    <row r="1504" spans="1:23" x14ac:dyDescent="0.25">
      <c r="A1504" s="154">
        <v>40613</v>
      </c>
      <c r="B1504" s="155">
        <v>3247.38</v>
      </c>
      <c r="C1504" s="156">
        <v>9.81</v>
      </c>
      <c r="D1504" s="155">
        <v>5.29</v>
      </c>
      <c r="E1504" s="155">
        <v>20.87</v>
      </c>
      <c r="F1504" s="160"/>
      <c r="G1504" s="160"/>
      <c r="H1504" s="157">
        <f t="shared" si="161"/>
        <v>-1.0023595690585529E-2</v>
      </c>
      <c r="I1504" s="157">
        <f t="shared" si="161"/>
        <v>-2.290836653386441E-2</v>
      </c>
      <c r="J1504" s="157">
        <f t="shared" si="161"/>
        <v>-3.7664783427494575E-3</v>
      </c>
      <c r="K1504" s="157">
        <f t="shared" si="159"/>
        <v>3.7792143212332263E-2</v>
      </c>
      <c r="L1504" s="157" t="e">
        <f t="shared" si="159"/>
        <v>#DIV/0!</v>
      </c>
      <c r="M1504" s="157" t="e">
        <f t="shared" si="159"/>
        <v>#DIV/0!</v>
      </c>
      <c r="N1504" s="158">
        <f t="shared" si="162"/>
        <v>3.3042460749498987</v>
      </c>
      <c r="O1504" s="158">
        <f t="shared" si="162"/>
        <v>1.6428229665071841</v>
      </c>
      <c r="P1504" s="158">
        <f t="shared" si="162"/>
        <v>2.6077464788732514</v>
      </c>
      <c r="Q1504" s="158">
        <f t="shared" si="160"/>
        <v>4.536956521739131</v>
      </c>
      <c r="R1504" s="158" t="e">
        <f t="shared" si="160"/>
        <v>#DIV/0!</v>
      </c>
      <c r="S1504" s="158" t="e">
        <f t="shared" si="160"/>
        <v>#DIV/0!</v>
      </c>
      <c r="T1504" s="159">
        <f t="shared" si="156"/>
        <v>8.7875259671195671</v>
      </c>
      <c r="V1504" s="159">
        <f t="shared" si="157"/>
        <v>3.3042460749498987</v>
      </c>
      <c r="W1504" s="159">
        <f t="shared" si="158"/>
        <v>8.7875259671195671</v>
      </c>
    </row>
    <row r="1505" spans="1:23" x14ac:dyDescent="0.25">
      <c r="A1505" s="154">
        <v>40616</v>
      </c>
      <c r="B1505" s="155">
        <v>3262.92</v>
      </c>
      <c r="C1505" s="156">
        <v>9.84</v>
      </c>
      <c r="D1505" s="155">
        <v>5.47</v>
      </c>
      <c r="E1505" s="155">
        <v>21.35</v>
      </c>
      <c r="F1505" s="160"/>
      <c r="G1505" s="160"/>
      <c r="H1505" s="157">
        <f t="shared" si="161"/>
        <v>4.7853962271122708E-3</v>
      </c>
      <c r="I1505" s="157">
        <f t="shared" si="161"/>
        <v>3.0581039755350758E-3</v>
      </c>
      <c r="J1505" s="157">
        <f t="shared" si="161"/>
        <v>3.4026465028355268E-2</v>
      </c>
      <c r="K1505" s="157">
        <f t="shared" si="159"/>
        <v>2.2999520843315802E-2</v>
      </c>
      <c r="L1505" s="157" t="e">
        <f t="shared" si="159"/>
        <v>#DIV/0!</v>
      </c>
      <c r="M1505" s="157" t="e">
        <f t="shared" si="159"/>
        <v>#DIV/0!</v>
      </c>
      <c r="N1505" s="158">
        <f t="shared" si="162"/>
        <v>3.3200582016504145</v>
      </c>
      <c r="O1505" s="158">
        <f t="shared" si="162"/>
        <v>1.6478468899521601</v>
      </c>
      <c r="P1505" s="158">
        <f t="shared" si="162"/>
        <v>2.6964788732394487</v>
      </c>
      <c r="Q1505" s="158">
        <f t="shared" si="160"/>
        <v>4.6413043478260878</v>
      </c>
      <c r="R1505" s="158" t="e">
        <f t="shared" si="160"/>
        <v>#DIV/0!</v>
      </c>
      <c r="S1505" s="158" t="e">
        <f t="shared" si="160"/>
        <v>#DIV/0!</v>
      </c>
      <c r="T1505" s="159">
        <f t="shared" si="156"/>
        <v>8.9856301110176968</v>
      </c>
      <c r="V1505" s="159">
        <f t="shared" si="157"/>
        <v>3.3200582016504145</v>
      </c>
      <c r="W1505" s="159">
        <f t="shared" si="158"/>
        <v>8.9856301110176968</v>
      </c>
    </row>
    <row r="1506" spans="1:23" x14ac:dyDescent="0.25">
      <c r="A1506" s="154">
        <v>40617</v>
      </c>
      <c r="B1506" s="155">
        <v>3203.96</v>
      </c>
      <c r="C1506" s="156">
        <v>9.68</v>
      </c>
      <c r="D1506" s="155">
        <v>5.45</v>
      </c>
      <c r="E1506" s="155">
        <v>20.98</v>
      </c>
      <c r="F1506" s="160"/>
      <c r="G1506" s="160"/>
      <c r="H1506" s="157">
        <f t="shared" si="161"/>
        <v>-1.8069704436517009E-2</v>
      </c>
      <c r="I1506" s="157">
        <f t="shared" si="161"/>
        <v>-1.6260162601625994E-2</v>
      </c>
      <c r="J1506" s="157">
        <f t="shared" si="161"/>
        <v>-3.6563071297988081E-3</v>
      </c>
      <c r="K1506" s="157">
        <f t="shared" si="159"/>
        <v>-1.733021077283381E-2</v>
      </c>
      <c r="L1506" s="157" t="e">
        <f t="shared" si="159"/>
        <v>#DIV/0!</v>
      </c>
      <c r="M1506" s="157" t="e">
        <f t="shared" si="159"/>
        <v>#DIV/0!</v>
      </c>
      <c r="N1506" s="158">
        <f t="shared" si="162"/>
        <v>3.2600657312345573</v>
      </c>
      <c r="O1506" s="158">
        <f t="shared" si="162"/>
        <v>1.6210526315789542</v>
      </c>
      <c r="P1506" s="158">
        <f t="shared" si="162"/>
        <v>2.6866197183098715</v>
      </c>
      <c r="Q1506" s="158">
        <f t="shared" si="160"/>
        <v>4.5608695652173914</v>
      </c>
      <c r="R1506" s="158" t="e">
        <f t="shared" si="160"/>
        <v>#DIV/0!</v>
      </c>
      <c r="S1506" s="158" t="e">
        <f t="shared" si="160"/>
        <v>#DIV/0!</v>
      </c>
      <c r="T1506" s="159">
        <f t="shared" si="156"/>
        <v>8.868541915106217</v>
      </c>
      <c r="V1506" s="159">
        <f t="shared" si="157"/>
        <v>3.2600657312345573</v>
      </c>
      <c r="W1506" s="159">
        <f t="shared" si="158"/>
        <v>8.868541915106217</v>
      </c>
    </row>
    <row r="1507" spans="1:23" x14ac:dyDescent="0.25">
      <c r="A1507" s="154">
        <v>40618</v>
      </c>
      <c r="B1507" s="155">
        <v>3248.2</v>
      </c>
      <c r="C1507" s="156">
        <v>9.84</v>
      </c>
      <c r="D1507" s="155">
        <v>5.47</v>
      </c>
      <c r="E1507" s="155">
        <v>21.02</v>
      </c>
      <c r="F1507" s="160"/>
      <c r="G1507" s="160"/>
      <c r="H1507" s="157">
        <f t="shared" si="161"/>
        <v>1.3807912708023728E-2</v>
      </c>
      <c r="I1507" s="157">
        <f t="shared" si="161"/>
        <v>1.6528925619834656E-2</v>
      </c>
      <c r="J1507" s="157">
        <f t="shared" si="161"/>
        <v>3.669724770642091E-3</v>
      </c>
      <c r="K1507" s="157">
        <f t="shared" si="159"/>
        <v>1.9065776930409228E-3</v>
      </c>
      <c r="L1507" s="157" t="e">
        <f t="shared" si="159"/>
        <v>#DIV/0!</v>
      </c>
      <c r="M1507" s="157" t="e">
        <f t="shared" si="159"/>
        <v>#DIV/0!</v>
      </c>
      <c r="N1507" s="158">
        <f t="shared" si="162"/>
        <v>3.3050804342738638</v>
      </c>
      <c r="O1507" s="158">
        <f t="shared" si="162"/>
        <v>1.6478468899521599</v>
      </c>
      <c r="P1507" s="158">
        <f t="shared" si="162"/>
        <v>2.6964788732394487</v>
      </c>
      <c r="Q1507" s="158">
        <f t="shared" si="160"/>
        <v>4.5695652173913039</v>
      </c>
      <c r="R1507" s="158" t="e">
        <f t="shared" si="160"/>
        <v>#DIV/0!</v>
      </c>
      <c r="S1507" s="158" t="e">
        <f t="shared" si="160"/>
        <v>#DIV/0!</v>
      </c>
      <c r="T1507" s="159">
        <f t="shared" si="156"/>
        <v>8.913890980582913</v>
      </c>
      <c r="V1507" s="159">
        <f t="shared" si="157"/>
        <v>3.3050804342738638</v>
      </c>
      <c r="W1507" s="159">
        <f t="shared" si="158"/>
        <v>8.913890980582913</v>
      </c>
    </row>
    <row r="1508" spans="1:23" x14ac:dyDescent="0.25">
      <c r="A1508" s="154">
        <v>40619</v>
      </c>
      <c r="B1508" s="155">
        <v>3197.1</v>
      </c>
      <c r="C1508" s="156">
        <v>9.6999999999999993</v>
      </c>
      <c r="D1508" s="155">
        <v>5.52</v>
      </c>
      <c r="E1508" s="155">
        <v>20.420000000000002</v>
      </c>
      <c r="F1508" s="160"/>
      <c r="G1508" s="160"/>
      <c r="H1508" s="157">
        <f t="shared" si="161"/>
        <v>-1.5731789914414152E-2</v>
      </c>
      <c r="I1508" s="157">
        <f t="shared" si="161"/>
        <v>-1.4227642276422814E-2</v>
      </c>
      <c r="J1508" s="157">
        <f t="shared" si="161"/>
        <v>9.1407678244972423E-3</v>
      </c>
      <c r="K1508" s="157">
        <f t="shared" si="159"/>
        <v>-2.8544243577545148E-2</v>
      </c>
      <c r="L1508" s="157" t="e">
        <f t="shared" si="159"/>
        <v>#DIV/0!</v>
      </c>
      <c r="M1508" s="157" t="e">
        <f t="shared" si="159"/>
        <v>#DIV/0!</v>
      </c>
      <c r="N1508" s="158">
        <f t="shared" si="162"/>
        <v>3.2530856032316269</v>
      </c>
      <c r="O1508" s="158">
        <f t="shared" si="162"/>
        <v>1.6244019138756047</v>
      </c>
      <c r="P1508" s="158">
        <f t="shared" si="162"/>
        <v>2.7211267605633922</v>
      </c>
      <c r="Q1508" s="158">
        <f t="shared" si="160"/>
        <v>4.4391304347826086</v>
      </c>
      <c r="R1508" s="158" t="e">
        <f t="shared" si="160"/>
        <v>#DIV/0!</v>
      </c>
      <c r="S1508" s="158" t="e">
        <f t="shared" si="160"/>
        <v>#DIV/0!</v>
      </c>
      <c r="T1508" s="159">
        <f t="shared" si="156"/>
        <v>8.7846591092216055</v>
      </c>
      <c r="V1508" s="159">
        <f t="shared" si="157"/>
        <v>3.2530856032316269</v>
      </c>
      <c r="W1508" s="159">
        <f t="shared" si="158"/>
        <v>8.7846591092216055</v>
      </c>
    </row>
    <row r="1509" spans="1:23" x14ac:dyDescent="0.25">
      <c r="A1509" s="154">
        <v>40620</v>
      </c>
      <c r="B1509" s="155">
        <v>3215.69</v>
      </c>
      <c r="C1509" s="156">
        <v>9.6300000000000008</v>
      </c>
      <c r="D1509" s="155">
        <v>5.37</v>
      </c>
      <c r="E1509" s="155">
        <v>20.53</v>
      </c>
      <c r="F1509" s="160"/>
      <c r="G1509" s="160"/>
      <c r="H1509" s="157">
        <f t="shared" si="161"/>
        <v>5.8146445215976339E-3</v>
      </c>
      <c r="I1509" s="157">
        <f t="shared" si="161"/>
        <v>-7.2164948453606881E-3</v>
      </c>
      <c r="J1509" s="157">
        <f t="shared" si="161"/>
        <v>-2.717391304347816E-2</v>
      </c>
      <c r="K1509" s="157">
        <f t="shared" si="159"/>
        <v>5.3868756121449035E-3</v>
      </c>
      <c r="L1509" s="157" t="e">
        <f t="shared" si="159"/>
        <v>#DIV/0!</v>
      </c>
      <c r="M1509" s="157" t="e">
        <f t="shared" si="159"/>
        <v>#DIV/0!</v>
      </c>
      <c r="N1509" s="158">
        <f t="shared" si="162"/>
        <v>3.2720011396127457</v>
      </c>
      <c r="O1509" s="158">
        <f t="shared" si="162"/>
        <v>1.6126794258373274</v>
      </c>
      <c r="P1509" s="158">
        <f t="shared" si="162"/>
        <v>2.6471830985915612</v>
      </c>
      <c r="Q1509" s="158">
        <f t="shared" si="160"/>
        <v>4.463043478260869</v>
      </c>
      <c r="R1509" s="158" t="e">
        <f t="shared" si="160"/>
        <v>#DIV/0!</v>
      </c>
      <c r="S1509" s="158" t="e">
        <f t="shared" si="160"/>
        <v>#DIV/0!</v>
      </c>
      <c r="T1509" s="159">
        <f t="shared" si="156"/>
        <v>8.7229060026897578</v>
      </c>
      <c r="V1509" s="159">
        <f t="shared" si="157"/>
        <v>3.2720011396127457</v>
      </c>
      <c r="W1509" s="159">
        <f t="shared" si="158"/>
        <v>8.7229060026897578</v>
      </c>
    </row>
    <row r="1510" spans="1:23" x14ac:dyDescent="0.25">
      <c r="A1510" s="154">
        <v>40623</v>
      </c>
      <c r="B1510" s="155">
        <v>3207.11</v>
      </c>
      <c r="C1510" s="156">
        <v>9.73</v>
      </c>
      <c r="D1510" s="155">
        <v>5.27</v>
      </c>
      <c r="E1510" s="155">
        <v>20.149999999999999</v>
      </c>
      <c r="F1510" s="160"/>
      <c r="G1510" s="160"/>
      <c r="H1510" s="157">
        <f t="shared" si="161"/>
        <v>-2.6681676405374555E-3</v>
      </c>
      <c r="I1510" s="157">
        <f t="shared" si="161"/>
        <v>1.038421599169248E-2</v>
      </c>
      <c r="J1510" s="157">
        <f t="shared" si="161"/>
        <v>-1.862197392923659E-2</v>
      </c>
      <c r="K1510" s="157">
        <f t="shared" si="159"/>
        <v>-1.8509498295177895E-2</v>
      </c>
      <c r="L1510" s="157" t="e">
        <f t="shared" si="159"/>
        <v>#DIV/0!</v>
      </c>
      <c r="M1510" s="157" t="e">
        <f t="shared" si="159"/>
        <v>#DIV/0!</v>
      </c>
      <c r="N1510" s="158">
        <f t="shared" si="162"/>
        <v>3.2632708920522293</v>
      </c>
      <c r="O1510" s="158">
        <f t="shared" si="162"/>
        <v>1.6294258373205808</v>
      </c>
      <c r="P1510" s="158">
        <f t="shared" si="162"/>
        <v>2.5978873239436733</v>
      </c>
      <c r="Q1510" s="158">
        <f t="shared" si="160"/>
        <v>4.3804347826086945</v>
      </c>
      <c r="R1510" s="158" t="e">
        <f t="shared" si="160"/>
        <v>#DIV/0!</v>
      </c>
      <c r="S1510" s="158" t="e">
        <f t="shared" si="160"/>
        <v>#DIV/0!</v>
      </c>
      <c r="T1510" s="159">
        <f t="shared" si="156"/>
        <v>8.6077479438729476</v>
      </c>
      <c r="V1510" s="159">
        <f t="shared" si="157"/>
        <v>3.2632708920522293</v>
      </c>
      <c r="W1510" s="159">
        <f t="shared" si="158"/>
        <v>8.6077479438729476</v>
      </c>
    </row>
    <row r="1511" spans="1:23" x14ac:dyDescent="0.25">
      <c r="A1511" s="154">
        <v>40624</v>
      </c>
      <c r="B1511" s="155">
        <v>3222.96</v>
      </c>
      <c r="C1511" s="156">
        <v>9.94</v>
      </c>
      <c r="D1511" s="155">
        <v>5.26</v>
      </c>
      <c r="E1511" s="155">
        <v>20.13</v>
      </c>
      <c r="F1511" s="160"/>
      <c r="G1511" s="160"/>
      <c r="H1511" s="157">
        <f t="shared" si="161"/>
        <v>4.9421441734147642E-3</v>
      </c>
      <c r="I1511" s="157">
        <f t="shared" si="161"/>
        <v>2.1582733812949506E-2</v>
      </c>
      <c r="J1511" s="157">
        <f t="shared" si="161"/>
        <v>-1.8975332068310591E-3</v>
      </c>
      <c r="K1511" s="157">
        <f t="shared" si="159"/>
        <v>-9.9255583126545144E-4</v>
      </c>
      <c r="L1511" s="157" t="e">
        <f t="shared" si="159"/>
        <v>#DIV/0!</v>
      </c>
      <c r="M1511" s="157" t="e">
        <f t="shared" si="159"/>
        <v>#DIV/0!</v>
      </c>
      <c r="N1511" s="158">
        <f t="shared" si="162"/>
        <v>3.2793984472776594</v>
      </c>
      <c r="O1511" s="158">
        <f t="shared" si="162"/>
        <v>1.6645933014354133</v>
      </c>
      <c r="P1511" s="158">
        <f t="shared" si="162"/>
        <v>2.5929577464788847</v>
      </c>
      <c r="Q1511" s="158">
        <f t="shared" si="160"/>
        <v>4.3760869565217382</v>
      </c>
      <c r="R1511" s="158" t="e">
        <f t="shared" si="160"/>
        <v>#DIV/0!</v>
      </c>
      <c r="S1511" s="158" t="e">
        <f t="shared" si="160"/>
        <v>#DIV/0!</v>
      </c>
      <c r="T1511" s="159">
        <f t="shared" si="156"/>
        <v>8.6336380044360368</v>
      </c>
      <c r="V1511" s="159">
        <f t="shared" si="157"/>
        <v>3.2793984472776594</v>
      </c>
      <c r="W1511" s="159">
        <f t="shared" si="158"/>
        <v>8.6336380044360368</v>
      </c>
    </row>
    <row r="1512" spans="1:23" x14ac:dyDescent="0.25">
      <c r="A1512" s="154">
        <v>40625</v>
      </c>
      <c r="B1512" s="155">
        <v>3264.93</v>
      </c>
      <c r="C1512" s="156">
        <v>10.09</v>
      </c>
      <c r="D1512" s="155">
        <v>5.24</v>
      </c>
      <c r="E1512" s="155">
        <v>20.329999999999998</v>
      </c>
      <c r="F1512" s="160"/>
      <c r="G1512" s="160"/>
      <c r="H1512" s="157">
        <f t="shared" si="161"/>
        <v>1.3022190781145193E-2</v>
      </c>
      <c r="I1512" s="157">
        <f t="shared" si="161"/>
        <v>1.5090543259557387E-2</v>
      </c>
      <c r="J1512" s="157">
        <f t="shared" si="161"/>
        <v>-3.8022813688212143E-3</v>
      </c>
      <c r="K1512" s="157">
        <f t="shared" si="159"/>
        <v>9.9354197714853765E-3</v>
      </c>
      <c r="L1512" s="157" t="e">
        <f t="shared" si="159"/>
        <v>#DIV/0!</v>
      </c>
      <c r="M1512" s="157" t="e">
        <f t="shared" si="159"/>
        <v>#DIV/0!</v>
      </c>
      <c r="N1512" s="158">
        <f t="shared" si="162"/>
        <v>3.3221033995055005</v>
      </c>
      <c r="O1512" s="158">
        <f t="shared" si="162"/>
        <v>1.6897129186602939</v>
      </c>
      <c r="P1512" s="158">
        <f t="shared" si="162"/>
        <v>2.5830985915493074</v>
      </c>
      <c r="Q1512" s="158">
        <f t="shared" si="160"/>
        <v>4.4195652173913036</v>
      </c>
      <c r="R1512" s="158" t="e">
        <f t="shared" si="160"/>
        <v>#DIV/0!</v>
      </c>
      <c r="S1512" s="158" t="e">
        <f t="shared" si="160"/>
        <v>#DIV/0!</v>
      </c>
      <c r="T1512" s="159">
        <f t="shared" si="156"/>
        <v>8.6923767276009052</v>
      </c>
      <c r="V1512" s="159">
        <f t="shared" si="157"/>
        <v>3.3221033995055005</v>
      </c>
      <c r="W1512" s="159">
        <f t="shared" si="158"/>
        <v>8.6923767276009052</v>
      </c>
    </row>
    <row r="1513" spans="1:23" x14ac:dyDescent="0.25">
      <c r="A1513" s="154">
        <v>40626</v>
      </c>
      <c r="B1513" s="155">
        <v>3251.36</v>
      </c>
      <c r="C1513" s="156">
        <v>10.050000000000001</v>
      </c>
      <c r="D1513" s="155">
        <v>5.21</v>
      </c>
      <c r="E1513" s="155">
        <v>20.170000000000002</v>
      </c>
      <c r="F1513" s="160"/>
      <c r="G1513" s="160"/>
      <c r="H1513" s="157">
        <f t="shared" si="161"/>
        <v>-4.156291252798594E-3</v>
      </c>
      <c r="I1513" s="157">
        <f t="shared" si="161"/>
        <v>-3.9643211100097719E-3</v>
      </c>
      <c r="J1513" s="157">
        <f t="shared" si="161"/>
        <v>-5.7251908396946938E-3</v>
      </c>
      <c r="K1513" s="157">
        <f t="shared" si="159"/>
        <v>-7.870142646335343E-3</v>
      </c>
      <c r="L1513" s="157" t="e">
        <f t="shared" si="159"/>
        <v>#DIV/0!</v>
      </c>
      <c r="M1513" s="157" t="e">
        <f t="shared" si="159"/>
        <v>#DIV/0!</v>
      </c>
      <c r="N1513" s="158">
        <f t="shared" si="162"/>
        <v>3.3082957702052433</v>
      </c>
      <c r="O1513" s="158">
        <f t="shared" si="162"/>
        <v>1.6830143540669926</v>
      </c>
      <c r="P1513" s="158">
        <f t="shared" si="162"/>
        <v>2.5683098591549411</v>
      </c>
      <c r="Q1513" s="158">
        <f t="shared" si="160"/>
        <v>4.3847826086956516</v>
      </c>
      <c r="R1513" s="158" t="e">
        <f t="shared" si="160"/>
        <v>#DIV/0!</v>
      </c>
      <c r="S1513" s="158" t="e">
        <f t="shared" si="160"/>
        <v>#DIV/0!</v>
      </c>
      <c r="T1513" s="159">
        <f t="shared" si="156"/>
        <v>8.6361068219175863</v>
      </c>
      <c r="V1513" s="159">
        <f t="shared" si="157"/>
        <v>3.3082957702052433</v>
      </c>
      <c r="W1513" s="159">
        <f t="shared" si="158"/>
        <v>8.6361068219175863</v>
      </c>
    </row>
    <row r="1514" spans="1:23" x14ac:dyDescent="0.25">
      <c r="A1514" s="154">
        <v>40627</v>
      </c>
      <c r="B1514" s="155">
        <v>3294.48</v>
      </c>
      <c r="C1514" s="156">
        <v>10.27</v>
      </c>
      <c r="D1514" s="155">
        <v>5.18</v>
      </c>
      <c r="E1514" s="155">
        <v>20.149999999999999</v>
      </c>
      <c r="F1514" s="160"/>
      <c r="G1514" s="160"/>
      <c r="H1514" s="157">
        <f t="shared" si="161"/>
        <v>1.3262142611091932E-2</v>
      </c>
      <c r="I1514" s="157">
        <f t="shared" si="161"/>
        <v>2.1890547263681448E-2</v>
      </c>
      <c r="J1514" s="157">
        <f t="shared" si="161"/>
        <v>-5.7581573896353655E-3</v>
      </c>
      <c r="K1514" s="157">
        <f t="shared" si="159"/>
        <v>-9.9157164105123652E-4</v>
      </c>
      <c r="L1514" s="157" t="e">
        <f t="shared" si="159"/>
        <v>#DIV/0!</v>
      </c>
      <c r="M1514" s="157" t="e">
        <f t="shared" si="159"/>
        <v>#DIV/0!</v>
      </c>
      <c r="N1514" s="158">
        <f t="shared" si="162"/>
        <v>3.3521708605093776</v>
      </c>
      <c r="O1514" s="158">
        <f t="shared" si="162"/>
        <v>1.7198564593301504</v>
      </c>
      <c r="P1514" s="158">
        <f t="shared" si="162"/>
        <v>2.5535211267605749</v>
      </c>
      <c r="Q1514" s="158">
        <f t="shared" si="160"/>
        <v>4.3804347826086945</v>
      </c>
      <c r="R1514" s="158" t="e">
        <f t="shared" si="160"/>
        <v>#DIV/0!</v>
      </c>
      <c r="S1514" s="158" t="e">
        <f t="shared" si="160"/>
        <v>#DIV/0!</v>
      </c>
      <c r="T1514" s="159">
        <f t="shared" si="156"/>
        <v>8.6538123686994197</v>
      </c>
      <c r="V1514" s="159">
        <f t="shared" si="157"/>
        <v>3.3521708605093776</v>
      </c>
      <c r="W1514" s="159">
        <f t="shared" si="158"/>
        <v>8.6538123686994197</v>
      </c>
    </row>
    <row r="1515" spans="1:23" x14ac:dyDescent="0.25">
      <c r="A1515" s="154">
        <v>40630</v>
      </c>
      <c r="B1515" s="155">
        <v>3290.57</v>
      </c>
      <c r="C1515" s="156">
        <v>10.220000000000001</v>
      </c>
      <c r="D1515" s="155">
        <v>4.95</v>
      </c>
      <c r="E1515" s="155">
        <v>19.440000000000001</v>
      </c>
      <c r="F1515" s="160"/>
      <c r="G1515" s="160"/>
      <c r="H1515" s="157">
        <f t="shared" si="161"/>
        <v>-1.1868337340035229E-3</v>
      </c>
      <c r="I1515" s="157">
        <f t="shared" si="161"/>
        <v>-4.8685491723465812E-3</v>
      </c>
      <c r="J1515" s="157">
        <f t="shared" si="161"/>
        <v>-4.4401544401544313E-2</v>
      </c>
      <c r="K1515" s="157">
        <f t="shared" si="159"/>
        <v>-3.5235732009925469E-2</v>
      </c>
      <c r="L1515" s="157" t="e">
        <f t="shared" si="159"/>
        <v>#DIV/0!</v>
      </c>
      <c r="M1515" s="157" t="e">
        <f t="shared" si="159"/>
        <v>#DIV/0!</v>
      </c>
      <c r="N1515" s="158">
        <f t="shared" si="162"/>
        <v>3.3481923910499813</v>
      </c>
      <c r="O1515" s="158">
        <f t="shared" si="162"/>
        <v>1.7114832535885236</v>
      </c>
      <c r="P1515" s="158">
        <f t="shared" si="162"/>
        <v>2.4401408450704336</v>
      </c>
      <c r="Q1515" s="158">
        <f t="shared" si="160"/>
        <v>4.2260869565217387</v>
      </c>
      <c r="R1515" s="158" t="e">
        <f t="shared" si="160"/>
        <v>#DIV/0!</v>
      </c>
      <c r="S1515" s="158" t="e">
        <f t="shared" si="160"/>
        <v>#DIV/0!</v>
      </c>
      <c r="T1515" s="159">
        <f t="shared" si="156"/>
        <v>8.377711055180697</v>
      </c>
      <c r="V1515" s="159">
        <f t="shared" si="157"/>
        <v>3.3481923910499813</v>
      </c>
      <c r="W1515" s="159">
        <f t="shared" si="158"/>
        <v>8.377711055180697</v>
      </c>
    </row>
    <row r="1516" spans="1:23" x14ac:dyDescent="0.25">
      <c r="A1516" s="154">
        <v>40631</v>
      </c>
      <c r="B1516" s="155">
        <v>3257.98</v>
      </c>
      <c r="C1516" s="156">
        <v>10.27</v>
      </c>
      <c r="D1516" s="155">
        <v>4.88</v>
      </c>
      <c r="E1516" s="155">
        <v>18.91</v>
      </c>
      <c r="F1516" s="160"/>
      <c r="G1516" s="160"/>
      <c r="H1516" s="157">
        <f t="shared" si="161"/>
        <v>-9.9040591751581308E-3</v>
      </c>
      <c r="I1516" s="157">
        <f t="shared" si="161"/>
        <v>4.8923679060663972E-3</v>
      </c>
      <c r="J1516" s="157">
        <f t="shared" si="161"/>
        <v>-1.4141414141414232E-2</v>
      </c>
      <c r="K1516" s="157">
        <f t="shared" si="159"/>
        <v>-2.7263374485596792E-2</v>
      </c>
      <c r="L1516" s="157" t="e">
        <f t="shared" si="159"/>
        <v>#DIV/0!</v>
      </c>
      <c r="M1516" s="157" t="e">
        <f t="shared" si="159"/>
        <v>#DIV/0!</v>
      </c>
      <c r="N1516" s="158">
        <f t="shared" si="162"/>
        <v>3.3150316954792083</v>
      </c>
      <c r="O1516" s="158">
        <f t="shared" si="162"/>
        <v>1.7198564593301502</v>
      </c>
      <c r="P1516" s="158">
        <f t="shared" si="162"/>
        <v>2.405633802816912</v>
      </c>
      <c r="Q1516" s="158">
        <f t="shared" si="160"/>
        <v>4.1108695652173903</v>
      </c>
      <c r="R1516" s="158" t="e">
        <f t="shared" si="160"/>
        <v>#DIV/0!</v>
      </c>
      <c r="S1516" s="158" t="e">
        <f t="shared" si="160"/>
        <v>#DIV/0!</v>
      </c>
      <c r="T1516" s="159">
        <f t="shared" si="156"/>
        <v>8.2363598273644527</v>
      </c>
      <c r="V1516" s="159">
        <f t="shared" si="157"/>
        <v>3.3150316954792083</v>
      </c>
      <c r="W1516" s="159">
        <f t="shared" si="158"/>
        <v>8.2363598273644527</v>
      </c>
    </row>
    <row r="1517" spans="1:23" x14ac:dyDescent="0.25">
      <c r="A1517" s="154">
        <v>40632</v>
      </c>
      <c r="B1517" s="155">
        <v>3256.08</v>
      </c>
      <c r="C1517" s="156">
        <v>10.25</v>
      </c>
      <c r="D1517" s="155">
        <v>4.82</v>
      </c>
      <c r="E1517" s="155">
        <v>18.239999999999998</v>
      </c>
      <c r="F1517" s="160"/>
      <c r="G1517" s="160"/>
      <c r="H1517" s="157">
        <f t="shared" si="161"/>
        <v>-5.8318344495666974E-4</v>
      </c>
      <c r="I1517" s="157">
        <f t="shared" si="161"/>
        <v>-1.9474196689386325E-3</v>
      </c>
      <c r="J1517" s="157">
        <f t="shared" si="161"/>
        <v>-1.2295081967213073E-2</v>
      </c>
      <c r="K1517" s="157">
        <f t="shared" si="159"/>
        <v>-3.5430988894764814E-2</v>
      </c>
      <c r="L1517" s="157" t="e">
        <f t="shared" si="159"/>
        <v>#DIV/0!</v>
      </c>
      <c r="M1517" s="157" t="e">
        <f t="shared" si="159"/>
        <v>#DIV/0!</v>
      </c>
      <c r="N1517" s="158">
        <f t="shared" si="162"/>
        <v>3.3130984238748984</v>
      </c>
      <c r="O1517" s="158">
        <f t="shared" si="162"/>
        <v>1.7165071770334994</v>
      </c>
      <c r="P1517" s="158">
        <f t="shared" si="162"/>
        <v>2.3760563380281794</v>
      </c>
      <c r="Q1517" s="158">
        <f t="shared" si="160"/>
        <v>3.9652173913043463</v>
      </c>
      <c r="R1517" s="158" t="e">
        <f t="shared" si="160"/>
        <v>#DIV/0!</v>
      </c>
      <c r="S1517" s="158" t="e">
        <f t="shared" si="160"/>
        <v>#DIV/0!</v>
      </c>
      <c r="T1517" s="159">
        <f t="shared" si="156"/>
        <v>8.0577809063660251</v>
      </c>
      <c r="V1517" s="159">
        <f t="shared" si="157"/>
        <v>3.3130984238748984</v>
      </c>
      <c r="W1517" s="159">
        <f t="shared" si="158"/>
        <v>8.0577809063660251</v>
      </c>
    </row>
    <row r="1518" spans="1:23" x14ac:dyDescent="0.25">
      <c r="A1518" s="154">
        <v>40633</v>
      </c>
      <c r="B1518" s="155">
        <v>3223.29</v>
      </c>
      <c r="C1518" s="156">
        <v>10.119999999999999</v>
      </c>
      <c r="D1518" s="155">
        <v>4.96</v>
      </c>
      <c r="E1518" s="155">
        <v>18.46</v>
      </c>
      <c r="F1518" s="160"/>
      <c r="G1518" s="160"/>
      <c r="H1518" s="157">
        <f t="shared" si="161"/>
        <v>-1.0070391390874955E-2</v>
      </c>
      <c r="I1518" s="157">
        <f t="shared" si="161"/>
        <v>-1.2682926829268415E-2</v>
      </c>
      <c r="J1518" s="157">
        <f t="shared" si="161"/>
        <v>2.9045643153526868E-2</v>
      </c>
      <c r="K1518" s="157">
        <f t="shared" si="159"/>
        <v>1.2061403508772051E-2</v>
      </c>
      <c r="L1518" s="157" t="e">
        <f t="shared" si="159"/>
        <v>#DIV/0!</v>
      </c>
      <c r="M1518" s="157" t="e">
        <f t="shared" si="159"/>
        <v>#DIV/0!</v>
      </c>
      <c r="N1518" s="158">
        <f t="shared" si="162"/>
        <v>3.2797342260299871</v>
      </c>
      <c r="O1518" s="158">
        <f t="shared" si="162"/>
        <v>1.6947368421052695</v>
      </c>
      <c r="P1518" s="158">
        <f t="shared" si="162"/>
        <v>2.4450704225352218</v>
      </c>
      <c r="Q1518" s="158">
        <f t="shared" si="160"/>
        <v>4.0130434782608688</v>
      </c>
      <c r="R1518" s="158" t="e">
        <f t="shared" si="160"/>
        <v>#DIV/0!</v>
      </c>
      <c r="S1518" s="158" t="e">
        <f t="shared" si="160"/>
        <v>#DIV/0!</v>
      </c>
      <c r="T1518" s="159">
        <f t="shared" si="156"/>
        <v>8.1528507429013608</v>
      </c>
      <c r="V1518" s="159">
        <f t="shared" si="157"/>
        <v>3.2797342260299871</v>
      </c>
      <c r="W1518" s="159">
        <f t="shared" si="158"/>
        <v>8.1528507429013608</v>
      </c>
    </row>
    <row r="1519" spans="1:23" x14ac:dyDescent="0.25">
      <c r="A1519" s="154">
        <v>40634</v>
      </c>
      <c r="B1519" s="155">
        <v>3272.73</v>
      </c>
      <c r="C1519" s="156">
        <v>10.29</v>
      </c>
      <c r="D1519" s="155">
        <v>4.88</v>
      </c>
      <c r="E1519" s="155">
        <v>18.420000000000002</v>
      </c>
      <c r="F1519" s="160"/>
      <c r="G1519" s="160"/>
      <c r="H1519" s="157">
        <f t="shared" si="161"/>
        <v>1.5338365458894554E-2</v>
      </c>
      <c r="I1519" s="157">
        <f t="shared" si="161"/>
        <v>1.679841897233203E-2</v>
      </c>
      <c r="J1519" s="157">
        <f t="shared" si="161"/>
        <v>-1.6129032258064502E-2</v>
      </c>
      <c r="K1519" s="157">
        <f t="shared" si="159"/>
        <v>-2.1668472372696757E-3</v>
      </c>
      <c r="L1519" s="157" t="e">
        <f t="shared" si="159"/>
        <v>#DIV/0!</v>
      </c>
      <c r="M1519" s="157" t="e">
        <f t="shared" si="159"/>
        <v>#DIV/0!</v>
      </c>
      <c r="N1519" s="158">
        <f t="shared" si="162"/>
        <v>3.3300399881968796</v>
      </c>
      <c r="O1519" s="158">
        <f t="shared" si="162"/>
        <v>1.7232057416268007</v>
      </c>
      <c r="P1519" s="158">
        <f t="shared" si="162"/>
        <v>2.405633802816912</v>
      </c>
      <c r="Q1519" s="158">
        <f t="shared" si="160"/>
        <v>4.0043478260869563</v>
      </c>
      <c r="R1519" s="158" t="e">
        <f t="shared" si="160"/>
        <v>#DIV/0!</v>
      </c>
      <c r="S1519" s="158" t="e">
        <f t="shared" si="160"/>
        <v>#DIV/0!</v>
      </c>
      <c r="T1519" s="159">
        <f t="shared" si="156"/>
        <v>8.1331873705306688</v>
      </c>
      <c r="V1519" s="159">
        <f t="shared" si="157"/>
        <v>3.3300399881968796</v>
      </c>
      <c r="W1519" s="159">
        <f t="shared" si="158"/>
        <v>8.1331873705306688</v>
      </c>
    </row>
    <row r="1520" spans="1:23" x14ac:dyDescent="0.25">
      <c r="A1520" s="154">
        <v>40639</v>
      </c>
      <c r="B1520" s="155">
        <v>3311.07</v>
      </c>
      <c r="C1520" s="156">
        <v>10.63</v>
      </c>
      <c r="D1520" s="155">
        <v>4.9400000000000004</v>
      </c>
      <c r="E1520" s="155">
        <v>18.23</v>
      </c>
      <c r="F1520" s="160"/>
      <c r="G1520" s="160"/>
      <c r="H1520" s="157">
        <f t="shared" si="161"/>
        <v>1.1714990237508216E-2</v>
      </c>
      <c r="I1520" s="157">
        <f t="shared" si="161"/>
        <v>3.3041788143829187E-2</v>
      </c>
      <c r="J1520" s="157">
        <f t="shared" si="161"/>
        <v>1.2295081967213184E-2</v>
      </c>
      <c r="K1520" s="157">
        <f t="shared" si="159"/>
        <v>-1.0314875135722157E-2</v>
      </c>
      <c r="L1520" s="157" t="e">
        <f t="shared" si="159"/>
        <v>#DIV/0!</v>
      </c>
      <c r="M1520" s="157" t="e">
        <f t="shared" si="159"/>
        <v>#DIV/0!</v>
      </c>
      <c r="N1520" s="158">
        <f t="shared" si="162"/>
        <v>3.3690513741491181</v>
      </c>
      <c r="O1520" s="158">
        <f t="shared" si="162"/>
        <v>1.7801435406698636</v>
      </c>
      <c r="P1520" s="158">
        <f t="shared" si="162"/>
        <v>2.4352112676056445</v>
      </c>
      <c r="Q1520" s="158">
        <f t="shared" si="160"/>
        <v>3.963043478260869</v>
      </c>
      <c r="R1520" s="158" t="e">
        <f t="shared" si="160"/>
        <v>#DIV/0!</v>
      </c>
      <c r="S1520" s="158" t="e">
        <f t="shared" si="160"/>
        <v>#DIV/0!</v>
      </c>
      <c r="T1520" s="159">
        <f t="shared" si="156"/>
        <v>8.1783982865363782</v>
      </c>
      <c r="V1520" s="159">
        <f t="shared" si="157"/>
        <v>3.3690513741491181</v>
      </c>
      <c r="W1520" s="159">
        <f t="shared" si="158"/>
        <v>8.1783982865363782</v>
      </c>
    </row>
    <row r="1521" spans="1:23" x14ac:dyDescent="0.25">
      <c r="A1521" s="154">
        <v>40640</v>
      </c>
      <c r="B1521" s="155">
        <v>3324.42</v>
      </c>
      <c r="C1521" s="156">
        <v>10.63</v>
      </c>
      <c r="D1521" s="155">
        <v>4.99</v>
      </c>
      <c r="E1521" s="155">
        <v>18.36</v>
      </c>
      <c r="F1521" s="160"/>
      <c r="G1521" s="160"/>
      <c r="H1521" s="157">
        <f t="shared" si="161"/>
        <v>4.0319292554973352E-3</v>
      </c>
      <c r="I1521" s="157">
        <f t="shared" si="161"/>
        <v>0</v>
      </c>
      <c r="J1521" s="157">
        <f t="shared" si="161"/>
        <v>1.0121457489878471E-2</v>
      </c>
      <c r="K1521" s="157">
        <f t="shared" si="159"/>
        <v>7.1311025781677362E-3</v>
      </c>
      <c r="L1521" s="157" t="e">
        <f t="shared" si="159"/>
        <v>#DIV/0!</v>
      </c>
      <c r="M1521" s="157" t="e">
        <f t="shared" si="159"/>
        <v>#DIV/0!</v>
      </c>
      <c r="N1521" s="158">
        <f t="shared" si="162"/>
        <v>3.3826351509478236</v>
      </c>
      <c r="O1521" s="158">
        <f t="shared" si="162"/>
        <v>1.7801435406698636</v>
      </c>
      <c r="P1521" s="158">
        <f t="shared" si="162"/>
        <v>2.4598591549295881</v>
      </c>
      <c r="Q1521" s="158">
        <f t="shared" si="160"/>
        <v>3.9913043478260861</v>
      </c>
      <c r="R1521" s="158" t="e">
        <f t="shared" si="160"/>
        <v>#DIV/0!</v>
      </c>
      <c r="S1521" s="158" t="e">
        <f t="shared" si="160"/>
        <v>#DIV/0!</v>
      </c>
      <c r="T1521" s="159">
        <f t="shared" si="156"/>
        <v>8.231307043425538</v>
      </c>
      <c r="V1521" s="159">
        <f t="shared" si="157"/>
        <v>3.3826351509478236</v>
      </c>
      <c r="W1521" s="159">
        <f t="shared" si="158"/>
        <v>8.231307043425538</v>
      </c>
    </row>
    <row r="1522" spans="1:23" x14ac:dyDescent="0.25">
      <c r="A1522" s="154">
        <v>40641</v>
      </c>
      <c r="B1522" s="155">
        <v>3353.36</v>
      </c>
      <c r="C1522" s="156">
        <v>10.71</v>
      </c>
      <c r="D1522" s="155">
        <v>5.1100000000000003</v>
      </c>
      <c r="E1522" s="155">
        <v>18.87</v>
      </c>
      <c r="F1522" s="160"/>
      <c r="G1522" s="160"/>
      <c r="H1522" s="157">
        <f t="shared" si="161"/>
        <v>8.7052779131397973E-3</v>
      </c>
      <c r="I1522" s="157">
        <f t="shared" si="161"/>
        <v>7.5258701787395132E-3</v>
      </c>
      <c r="J1522" s="157">
        <f t="shared" si="161"/>
        <v>2.4048096192384794E-2</v>
      </c>
      <c r="K1522" s="157">
        <f t="shared" si="159"/>
        <v>2.7777777777777901E-2</v>
      </c>
      <c r="L1522" s="157" t="e">
        <f t="shared" si="159"/>
        <v>#DIV/0!</v>
      </c>
      <c r="M1522" s="157" t="e">
        <f t="shared" si="159"/>
        <v>#DIV/0!</v>
      </c>
      <c r="N1522" s="158">
        <f t="shared" si="162"/>
        <v>3.4120819300155802</v>
      </c>
      <c r="O1522" s="158">
        <f t="shared" si="162"/>
        <v>1.7935406698564667</v>
      </c>
      <c r="P1522" s="158">
        <f t="shared" si="162"/>
        <v>2.5190140845070532</v>
      </c>
      <c r="Q1522" s="158">
        <f t="shared" si="160"/>
        <v>4.1021739130434778</v>
      </c>
      <c r="R1522" s="158" t="e">
        <f t="shared" si="160"/>
        <v>#DIV/0!</v>
      </c>
      <c r="S1522" s="158" t="e">
        <f t="shared" si="160"/>
        <v>#DIV/0!</v>
      </c>
      <c r="T1522" s="159">
        <f t="shared" si="156"/>
        <v>8.4147286674069974</v>
      </c>
      <c r="V1522" s="159">
        <f t="shared" si="157"/>
        <v>3.4120819300155802</v>
      </c>
      <c r="W1522" s="159">
        <f t="shared" si="158"/>
        <v>8.4147286674069974</v>
      </c>
    </row>
    <row r="1523" spans="1:23" x14ac:dyDescent="0.25">
      <c r="A1523" s="154">
        <v>40644</v>
      </c>
      <c r="B1523" s="155">
        <v>3333.43</v>
      </c>
      <c r="C1523" s="156">
        <v>10.75</v>
      </c>
      <c r="D1523" s="155">
        <v>5.1100000000000003</v>
      </c>
      <c r="E1523" s="155">
        <v>18.54</v>
      </c>
      <c r="F1523" s="160"/>
      <c r="G1523" s="160"/>
      <c r="H1523" s="157">
        <f t="shared" si="161"/>
        <v>-5.9432926974736233E-3</v>
      </c>
      <c r="I1523" s="157">
        <f t="shared" si="161"/>
        <v>3.7348272642390157E-3</v>
      </c>
      <c r="J1523" s="157">
        <f t="shared" si="161"/>
        <v>0</v>
      </c>
      <c r="K1523" s="157">
        <f t="shared" si="159"/>
        <v>-1.7488076311605871E-2</v>
      </c>
      <c r="L1523" s="157" t="e">
        <f t="shared" si="159"/>
        <v>#DIV/0!</v>
      </c>
      <c r="M1523" s="157" t="e">
        <f t="shared" si="159"/>
        <v>#DIV/0!</v>
      </c>
      <c r="N1523" s="158">
        <f t="shared" si="162"/>
        <v>3.3918029283977371</v>
      </c>
      <c r="O1523" s="158">
        <f t="shared" si="162"/>
        <v>1.8002392344497682</v>
      </c>
      <c r="P1523" s="158">
        <f t="shared" si="162"/>
        <v>2.5190140845070532</v>
      </c>
      <c r="Q1523" s="158">
        <f t="shared" si="160"/>
        <v>4.0304347826086948</v>
      </c>
      <c r="R1523" s="158" t="e">
        <f t="shared" si="160"/>
        <v>#DIV/0!</v>
      </c>
      <c r="S1523" s="158" t="e">
        <f t="shared" si="160"/>
        <v>#DIV/0!</v>
      </c>
      <c r="T1523" s="159">
        <f t="shared" si="156"/>
        <v>8.3496881015655156</v>
      </c>
      <c r="V1523" s="159">
        <f t="shared" si="157"/>
        <v>3.3918029283977371</v>
      </c>
      <c r="W1523" s="159">
        <f t="shared" si="158"/>
        <v>8.3496881015655156</v>
      </c>
    </row>
    <row r="1524" spans="1:23" x14ac:dyDescent="0.25">
      <c r="A1524" s="154">
        <v>40645</v>
      </c>
      <c r="B1524" s="155">
        <v>3326.77</v>
      </c>
      <c r="C1524" s="156">
        <v>10.63</v>
      </c>
      <c r="D1524" s="155">
        <v>5.14</v>
      </c>
      <c r="E1524" s="155">
        <v>18.36</v>
      </c>
      <c r="F1524" s="160"/>
      <c r="G1524" s="160"/>
      <c r="H1524" s="157">
        <f t="shared" si="161"/>
        <v>-1.99794205968018E-3</v>
      </c>
      <c r="I1524" s="157">
        <f t="shared" si="161"/>
        <v>-1.1162790697674341E-2</v>
      </c>
      <c r="J1524" s="157">
        <f t="shared" si="161"/>
        <v>5.8708414872796766E-3</v>
      </c>
      <c r="K1524" s="157">
        <f t="shared" si="159"/>
        <v>-9.7087378640776656E-3</v>
      </c>
      <c r="L1524" s="157" t="e">
        <f t="shared" si="159"/>
        <v>#DIV/0!</v>
      </c>
      <c r="M1524" s="157" t="e">
        <f t="shared" si="159"/>
        <v>#DIV/0!</v>
      </c>
      <c r="N1524" s="158">
        <f t="shared" si="162"/>
        <v>3.3850263026689449</v>
      </c>
      <c r="O1524" s="158">
        <f t="shared" si="162"/>
        <v>1.780143540669864</v>
      </c>
      <c r="P1524" s="158">
        <f t="shared" si="162"/>
        <v>2.5338028169014191</v>
      </c>
      <c r="Q1524" s="158">
        <f t="shared" si="160"/>
        <v>3.9913043478260861</v>
      </c>
      <c r="R1524" s="158" t="e">
        <f t="shared" si="160"/>
        <v>#DIV/0!</v>
      </c>
      <c r="S1524" s="158" t="e">
        <f t="shared" si="160"/>
        <v>#DIV/0!</v>
      </c>
      <c r="T1524" s="159">
        <f t="shared" si="156"/>
        <v>8.3052507053973699</v>
      </c>
      <c r="V1524" s="159">
        <f t="shared" si="157"/>
        <v>3.3850263026689449</v>
      </c>
      <c r="W1524" s="159">
        <f t="shared" si="158"/>
        <v>8.3052507053973699</v>
      </c>
    </row>
    <row r="1525" spans="1:23" x14ac:dyDescent="0.25">
      <c r="A1525" s="154">
        <v>40646</v>
      </c>
      <c r="B1525" s="155">
        <v>3372.03</v>
      </c>
      <c r="C1525" s="156">
        <v>11</v>
      </c>
      <c r="D1525" s="155">
        <v>5.24</v>
      </c>
      <c r="E1525" s="155">
        <v>18.68</v>
      </c>
      <c r="F1525" s="160"/>
      <c r="G1525" s="160"/>
      <c r="H1525" s="157">
        <f t="shared" si="161"/>
        <v>1.3604787827231846E-2</v>
      </c>
      <c r="I1525" s="157">
        <f t="shared" si="161"/>
        <v>3.4807149576669749E-2</v>
      </c>
      <c r="J1525" s="157">
        <f t="shared" si="161"/>
        <v>1.9455252918288091E-2</v>
      </c>
      <c r="K1525" s="157">
        <f t="shared" si="159"/>
        <v>1.7429193899782147E-2</v>
      </c>
      <c r="L1525" s="157" t="e">
        <f t="shared" si="159"/>
        <v>#DIV/0!</v>
      </c>
      <c r="M1525" s="157" t="e">
        <f t="shared" si="159"/>
        <v>#DIV/0!</v>
      </c>
      <c r="N1525" s="158">
        <f t="shared" si="162"/>
        <v>3.431078867306355</v>
      </c>
      <c r="O1525" s="158">
        <f t="shared" si="162"/>
        <v>1.8421052631579025</v>
      </c>
      <c r="P1525" s="158">
        <f t="shared" si="162"/>
        <v>2.583098591549307</v>
      </c>
      <c r="Q1525" s="158">
        <f t="shared" si="160"/>
        <v>4.0608695652173905</v>
      </c>
      <c r="R1525" s="158" t="e">
        <f t="shared" si="160"/>
        <v>#DIV/0!</v>
      </c>
      <c r="S1525" s="158" t="e">
        <f t="shared" si="160"/>
        <v>#DIV/0!</v>
      </c>
      <c r="T1525" s="159">
        <f t="shared" si="156"/>
        <v>8.4860734199246011</v>
      </c>
      <c r="V1525" s="159">
        <f t="shared" si="157"/>
        <v>3.431078867306355</v>
      </c>
      <c r="W1525" s="159">
        <f t="shared" si="158"/>
        <v>8.4860734199246011</v>
      </c>
    </row>
    <row r="1526" spans="1:23" x14ac:dyDescent="0.25">
      <c r="A1526" s="154">
        <v>40647</v>
      </c>
      <c r="B1526" s="155">
        <v>3353.56</v>
      </c>
      <c r="C1526" s="156">
        <v>10.99</v>
      </c>
      <c r="D1526" s="155">
        <v>5.15</v>
      </c>
      <c r="E1526" s="155">
        <v>18.73</v>
      </c>
      <c r="F1526" s="160"/>
      <c r="G1526" s="160"/>
      <c r="H1526" s="157">
        <f t="shared" si="161"/>
        <v>-5.4774127157825037E-3</v>
      </c>
      <c r="I1526" s="157">
        <f t="shared" si="161"/>
        <v>-9.0909090909085943E-4</v>
      </c>
      <c r="J1526" s="157">
        <f t="shared" si="161"/>
        <v>-1.717557251908397E-2</v>
      </c>
      <c r="K1526" s="157">
        <f t="shared" si="159"/>
        <v>2.6766595289080541E-3</v>
      </c>
      <c r="L1526" s="157" t="e">
        <f t="shared" si="159"/>
        <v>#DIV/0!</v>
      </c>
      <c r="M1526" s="157" t="e">
        <f t="shared" si="159"/>
        <v>#DIV/0!</v>
      </c>
      <c r="N1526" s="158">
        <f t="shared" si="162"/>
        <v>3.4122854322897185</v>
      </c>
      <c r="O1526" s="158">
        <f t="shared" si="162"/>
        <v>1.8404306220095772</v>
      </c>
      <c r="P1526" s="158">
        <f t="shared" si="162"/>
        <v>2.5387323943662081</v>
      </c>
      <c r="Q1526" s="158">
        <f t="shared" si="160"/>
        <v>4.0717391304347821</v>
      </c>
      <c r="R1526" s="158" t="e">
        <f t="shared" si="160"/>
        <v>#DIV/0!</v>
      </c>
      <c r="S1526" s="158" t="e">
        <f t="shared" si="160"/>
        <v>#DIV/0!</v>
      </c>
      <c r="T1526" s="159">
        <f t="shared" si="156"/>
        <v>8.4509021468105665</v>
      </c>
      <c r="V1526" s="159">
        <f t="shared" si="157"/>
        <v>3.4122854322897185</v>
      </c>
      <c r="W1526" s="159">
        <f t="shared" si="158"/>
        <v>8.4509021468105665</v>
      </c>
    </row>
    <row r="1527" spans="1:23" x14ac:dyDescent="0.25">
      <c r="A1527" s="154">
        <v>40648</v>
      </c>
      <c r="B1527" s="155">
        <v>3358.94</v>
      </c>
      <c r="C1527" s="156">
        <v>10.9</v>
      </c>
      <c r="D1527" s="155">
        <v>5.18</v>
      </c>
      <c r="E1527" s="155">
        <v>18.329999999999998</v>
      </c>
      <c r="F1527" s="160"/>
      <c r="G1527" s="160"/>
      <c r="H1527" s="157">
        <f t="shared" si="161"/>
        <v>1.6042653180501354E-3</v>
      </c>
      <c r="I1527" s="157">
        <f t="shared" si="161"/>
        <v>-8.1892629663330441E-3</v>
      </c>
      <c r="J1527" s="157">
        <f t="shared" si="161"/>
        <v>5.8252427184464217E-3</v>
      </c>
      <c r="K1527" s="157">
        <f t="shared" si="159"/>
        <v>-2.135611318740005E-2</v>
      </c>
      <c r="L1527" s="157" t="e">
        <f t="shared" si="159"/>
        <v>#DIV/0!</v>
      </c>
      <c r="M1527" s="157" t="e">
        <f t="shared" si="159"/>
        <v>#DIV/0!</v>
      </c>
      <c r="N1527" s="158">
        <f t="shared" si="162"/>
        <v>3.4177596434640285</v>
      </c>
      <c r="O1527" s="158">
        <f t="shared" si="162"/>
        <v>1.8253588516746488</v>
      </c>
      <c r="P1527" s="158">
        <f t="shared" si="162"/>
        <v>2.553521126760574</v>
      </c>
      <c r="Q1527" s="158">
        <f t="shared" si="160"/>
        <v>3.9847826086956508</v>
      </c>
      <c r="R1527" s="158" t="e">
        <f t="shared" si="160"/>
        <v>#DIV/0!</v>
      </c>
      <c r="S1527" s="158" t="e">
        <f t="shared" si="160"/>
        <v>#DIV/0!</v>
      </c>
      <c r="T1527" s="159">
        <f t="shared" si="156"/>
        <v>8.3636625871308734</v>
      </c>
      <c r="V1527" s="159">
        <f t="shared" si="157"/>
        <v>3.4177596434640285</v>
      </c>
      <c r="W1527" s="159">
        <f t="shared" si="158"/>
        <v>8.3636625871308734</v>
      </c>
    </row>
    <row r="1528" spans="1:23" x14ac:dyDescent="0.25">
      <c r="A1528" s="154">
        <v>40651</v>
      </c>
      <c r="B1528" s="155">
        <v>3359.44</v>
      </c>
      <c r="C1528" s="156">
        <v>10.85</v>
      </c>
      <c r="D1528" s="155">
        <v>5</v>
      </c>
      <c r="E1528" s="155">
        <v>18.39</v>
      </c>
      <c r="F1528" s="160"/>
      <c r="G1528" s="160"/>
      <c r="H1528" s="157">
        <f t="shared" si="161"/>
        <v>1.4885648448625943E-4</v>
      </c>
      <c r="I1528" s="157">
        <f t="shared" si="161"/>
        <v>-4.5871559633028358E-3</v>
      </c>
      <c r="J1528" s="157">
        <f t="shared" si="161"/>
        <v>-3.474903474903468E-2</v>
      </c>
      <c r="K1528" s="157">
        <f t="shared" si="159"/>
        <v>3.2733224222587509E-3</v>
      </c>
      <c r="L1528" s="157" t="e">
        <f t="shared" si="159"/>
        <v>#DIV/0!</v>
      </c>
      <c r="M1528" s="157" t="e">
        <f t="shared" si="159"/>
        <v>#DIV/0!</v>
      </c>
      <c r="N1528" s="158">
        <f t="shared" si="162"/>
        <v>3.4182683991493734</v>
      </c>
      <c r="O1528" s="158">
        <f t="shared" si="162"/>
        <v>1.8169856459330218</v>
      </c>
      <c r="P1528" s="158">
        <f t="shared" si="162"/>
        <v>2.4647887323943767</v>
      </c>
      <c r="Q1528" s="158">
        <f t="shared" si="160"/>
        <v>3.997826086956521</v>
      </c>
      <c r="R1528" s="158" t="e">
        <f t="shared" si="160"/>
        <v>#DIV/0!</v>
      </c>
      <c r="S1528" s="158" t="e">
        <f t="shared" si="160"/>
        <v>#DIV/0!</v>
      </c>
      <c r="T1528" s="159">
        <f t="shared" si="156"/>
        <v>8.2796004652839201</v>
      </c>
      <c r="V1528" s="159">
        <f t="shared" si="157"/>
        <v>3.4182683991493734</v>
      </c>
      <c r="W1528" s="159">
        <f t="shared" si="158"/>
        <v>8.2796004652839201</v>
      </c>
    </row>
    <row r="1529" spans="1:23" x14ac:dyDescent="0.25">
      <c r="A1529" s="154">
        <v>40652</v>
      </c>
      <c r="B1529" s="155">
        <v>3295.81</v>
      </c>
      <c r="C1529" s="156">
        <v>10.65</v>
      </c>
      <c r="D1529" s="155">
        <v>5.01</v>
      </c>
      <c r="E1529" s="155">
        <v>18.489999999999998</v>
      </c>
      <c r="F1529" s="160"/>
      <c r="G1529" s="160"/>
      <c r="H1529" s="157">
        <f t="shared" si="161"/>
        <v>-1.8940656776129439E-2</v>
      </c>
      <c r="I1529" s="157">
        <f t="shared" si="161"/>
        <v>-1.8433179723502224E-2</v>
      </c>
      <c r="J1529" s="157">
        <f t="shared" si="161"/>
        <v>2.0000000000000018E-3</v>
      </c>
      <c r="K1529" s="157">
        <f t="shared" si="159"/>
        <v>5.4377379010330795E-3</v>
      </c>
      <c r="L1529" s="157" t="e">
        <f t="shared" si="159"/>
        <v>#DIV/0!</v>
      </c>
      <c r="M1529" s="157" t="e">
        <f t="shared" si="159"/>
        <v>#DIV/0!</v>
      </c>
      <c r="N1529" s="158">
        <f t="shared" si="162"/>
        <v>3.3535241506323956</v>
      </c>
      <c r="O1529" s="158">
        <f t="shared" si="162"/>
        <v>1.7834928229665146</v>
      </c>
      <c r="P1529" s="158">
        <f t="shared" si="162"/>
        <v>2.4697183098591653</v>
      </c>
      <c r="Q1529" s="158">
        <f t="shared" si="160"/>
        <v>4.0195652173913032</v>
      </c>
      <c r="R1529" s="158" t="e">
        <f t="shared" si="160"/>
        <v>#DIV/0!</v>
      </c>
      <c r="S1529" s="158" t="e">
        <f t="shared" si="160"/>
        <v>#DIV/0!</v>
      </c>
      <c r="T1529" s="159">
        <f t="shared" si="156"/>
        <v>8.2727763502169829</v>
      </c>
      <c r="V1529" s="159">
        <f t="shared" si="157"/>
        <v>3.3535241506323956</v>
      </c>
      <c r="W1529" s="159">
        <f t="shared" si="158"/>
        <v>8.2727763502169829</v>
      </c>
    </row>
    <row r="1530" spans="1:23" x14ac:dyDescent="0.25">
      <c r="A1530" s="154">
        <v>40653</v>
      </c>
      <c r="B1530" s="155">
        <v>3295.76</v>
      </c>
      <c r="C1530" s="156">
        <v>10.52</v>
      </c>
      <c r="D1530" s="155">
        <v>5.08</v>
      </c>
      <c r="E1530" s="155">
        <v>18.489999999999998</v>
      </c>
      <c r="F1530" s="160"/>
      <c r="G1530" s="160"/>
      <c r="H1530" s="157">
        <f t="shared" si="161"/>
        <v>-1.5170777441619876E-5</v>
      </c>
      <c r="I1530" s="157">
        <f t="shared" si="161"/>
        <v>-1.2206572769953072E-2</v>
      </c>
      <c r="J1530" s="157">
        <f t="shared" si="161"/>
        <v>1.39720558882237E-2</v>
      </c>
      <c r="K1530" s="157">
        <f t="shared" si="159"/>
        <v>0</v>
      </c>
      <c r="L1530" s="157" t="e">
        <f t="shared" si="159"/>
        <v>#DIV/0!</v>
      </c>
      <c r="M1530" s="157" t="e">
        <f t="shared" si="159"/>
        <v>#DIV/0!</v>
      </c>
      <c r="N1530" s="158">
        <f t="shared" si="162"/>
        <v>3.3534732750638612</v>
      </c>
      <c r="O1530" s="158">
        <f t="shared" si="162"/>
        <v>1.7617224880382847</v>
      </c>
      <c r="P1530" s="158">
        <f t="shared" si="162"/>
        <v>2.5042253521126869</v>
      </c>
      <c r="Q1530" s="158">
        <f t="shared" si="160"/>
        <v>4.0195652173913032</v>
      </c>
      <c r="R1530" s="158" t="e">
        <f t="shared" si="160"/>
        <v>#DIV/0!</v>
      </c>
      <c r="S1530" s="158" t="e">
        <f t="shared" si="160"/>
        <v>#DIV/0!</v>
      </c>
      <c r="T1530" s="159">
        <f t="shared" si="156"/>
        <v>8.2855130575422749</v>
      </c>
      <c r="V1530" s="159">
        <f t="shared" si="157"/>
        <v>3.3534732750638612</v>
      </c>
      <c r="W1530" s="159">
        <f t="shared" si="158"/>
        <v>8.2855130575422749</v>
      </c>
    </row>
    <row r="1531" spans="1:23" x14ac:dyDescent="0.25">
      <c r="A1531" s="154">
        <v>40654</v>
      </c>
      <c r="B1531" s="155">
        <v>3317.37</v>
      </c>
      <c r="C1531" s="156">
        <v>10.52</v>
      </c>
      <c r="D1531" s="155">
        <v>5.0599999999999996</v>
      </c>
      <c r="E1531" s="155">
        <v>18.579999999999998</v>
      </c>
      <c r="F1531" s="160"/>
      <c r="G1531" s="160"/>
      <c r="H1531" s="157">
        <f t="shared" si="161"/>
        <v>6.5569094837001352E-3</v>
      </c>
      <c r="I1531" s="157">
        <f t="shared" si="161"/>
        <v>0</v>
      </c>
      <c r="J1531" s="157">
        <f t="shared" si="161"/>
        <v>-3.9370078740158521E-3</v>
      </c>
      <c r="K1531" s="157">
        <f t="shared" si="159"/>
        <v>4.8674959437533527E-3</v>
      </c>
      <c r="L1531" s="157" t="e">
        <f t="shared" si="159"/>
        <v>#DIV/0!</v>
      </c>
      <c r="M1531" s="157" t="e">
        <f t="shared" si="159"/>
        <v>#DIV/0!</v>
      </c>
      <c r="N1531" s="158">
        <f t="shared" si="162"/>
        <v>3.3754616957844625</v>
      </c>
      <c r="O1531" s="158">
        <f t="shared" si="162"/>
        <v>1.7617224880382847</v>
      </c>
      <c r="P1531" s="158">
        <f t="shared" si="162"/>
        <v>2.4943661971831093</v>
      </c>
      <c r="Q1531" s="158">
        <f t="shared" si="160"/>
        <v>4.0391304347826074</v>
      </c>
      <c r="R1531" s="158" t="e">
        <f t="shared" si="160"/>
        <v>#DIV/0!</v>
      </c>
      <c r="S1531" s="158" t="e">
        <f t="shared" si="160"/>
        <v>#DIV/0!</v>
      </c>
      <c r="T1531" s="159">
        <f t="shared" si="156"/>
        <v>8.2952191200040026</v>
      </c>
      <c r="V1531" s="159">
        <f t="shared" si="157"/>
        <v>3.3754616957844625</v>
      </c>
      <c r="W1531" s="159">
        <f t="shared" si="158"/>
        <v>8.2952191200040026</v>
      </c>
    </row>
    <row r="1532" spans="1:23" x14ac:dyDescent="0.25">
      <c r="A1532" s="154">
        <v>40655</v>
      </c>
      <c r="B1532" s="155">
        <v>3299.94</v>
      </c>
      <c r="C1532" s="156">
        <v>10.52</v>
      </c>
      <c r="D1532" s="155">
        <v>4.9400000000000004</v>
      </c>
      <c r="E1532" s="155">
        <v>18.59</v>
      </c>
      <c r="F1532" s="160"/>
      <c r="G1532" s="160"/>
      <c r="H1532" s="157">
        <f t="shared" si="161"/>
        <v>-5.254162182692812E-3</v>
      </c>
      <c r="I1532" s="157">
        <f t="shared" si="161"/>
        <v>0</v>
      </c>
      <c r="J1532" s="157">
        <f t="shared" si="161"/>
        <v>-2.3715415019762709E-2</v>
      </c>
      <c r="K1532" s="157">
        <f t="shared" si="159"/>
        <v>5.3821313240054458E-4</v>
      </c>
      <c r="L1532" s="157" t="e">
        <f t="shared" si="159"/>
        <v>#DIV/0!</v>
      </c>
      <c r="M1532" s="157" t="e">
        <f t="shared" si="159"/>
        <v>#DIV/0!</v>
      </c>
      <c r="N1532" s="158">
        <f t="shared" si="162"/>
        <v>3.3577264725933436</v>
      </c>
      <c r="O1532" s="158">
        <f t="shared" si="162"/>
        <v>1.7617224880382847</v>
      </c>
      <c r="P1532" s="158">
        <f t="shared" si="162"/>
        <v>2.4352112676056445</v>
      </c>
      <c r="Q1532" s="158">
        <f t="shared" si="160"/>
        <v>4.0413043478260864</v>
      </c>
      <c r="R1532" s="158" t="e">
        <f t="shared" si="160"/>
        <v>#DIV/0!</v>
      </c>
      <c r="S1532" s="158" t="e">
        <f t="shared" si="160"/>
        <v>#DIV/0!</v>
      </c>
      <c r="T1532" s="159">
        <f t="shared" si="156"/>
        <v>8.2382381034700156</v>
      </c>
      <c r="V1532" s="159">
        <f t="shared" si="157"/>
        <v>3.3577264725933436</v>
      </c>
      <c r="W1532" s="159">
        <f t="shared" si="158"/>
        <v>8.2382381034700156</v>
      </c>
    </row>
    <row r="1533" spans="1:23" x14ac:dyDescent="0.25">
      <c r="A1533" s="154">
        <v>40658</v>
      </c>
      <c r="B1533" s="155">
        <v>3249.57</v>
      </c>
      <c r="C1533" s="156">
        <v>10.51</v>
      </c>
      <c r="D1533" s="155">
        <v>5.03</v>
      </c>
      <c r="E1533" s="155">
        <v>18.05</v>
      </c>
      <c r="F1533" s="160"/>
      <c r="G1533" s="160"/>
      <c r="H1533" s="157">
        <f t="shared" si="161"/>
        <v>-1.526391388934345E-2</v>
      </c>
      <c r="I1533" s="157">
        <f t="shared" si="161"/>
        <v>-9.5057034220524805E-4</v>
      </c>
      <c r="J1533" s="157">
        <f t="shared" si="161"/>
        <v>1.8218623481781382E-2</v>
      </c>
      <c r="K1533" s="157">
        <f t="shared" si="159"/>
        <v>-2.9047875201721363E-2</v>
      </c>
      <c r="L1533" s="157" t="e">
        <f t="shared" si="159"/>
        <v>#DIV/0!</v>
      </c>
      <c r="M1533" s="157" t="e">
        <f t="shared" si="159"/>
        <v>#DIV/0!</v>
      </c>
      <c r="N1533" s="158">
        <f t="shared" si="162"/>
        <v>3.3064744248517099</v>
      </c>
      <c r="O1533" s="158">
        <f t="shared" si="162"/>
        <v>1.7600478468899594</v>
      </c>
      <c r="P1533" s="158">
        <f t="shared" si="162"/>
        <v>2.4795774647887434</v>
      </c>
      <c r="Q1533" s="158">
        <f t="shared" si="160"/>
        <v>3.9239130434782603</v>
      </c>
      <c r="R1533" s="158" t="e">
        <f t="shared" si="160"/>
        <v>#DIV/0!</v>
      </c>
      <c r="S1533" s="158" t="e">
        <f t="shared" si="160"/>
        <v>#DIV/0!</v>
      </c>
      <c r="T1533" s="159">
        <f t="shared" si="156"/>
        <v>8.1635383551569625</v>
      </c>
      <c r="V1533" s="159">
        <f t="shared" si="157"/>
        <v>3.3064744248517099</v>
      </c>
      <c r="W1533" s="159">
        <f t="shared" si="158"/>
        <v>8.1635383551569625</v>
      </c>
    </row>
    <row r="1534" spans="1:23" x14ac:dyDescent="0.25">
      <c r="A1534" s="154">
        <v>40659</v>
      </c>
      <c r="B1534" s="155">
        <v>3230.96</v>
      </c>
      <c r="C1534" s="156">
        <v>10.56</v>
      </c>
      <c r="D1534" s="155">
        <v>5.05</v>
      </c>
      <c r="E1534" s="155">
        <v>17.59</v>
      </c>
      <c r="F1534" s="160"/>
      <c r="G1534" s="160"/>
      <c r="H1534" s="157">
        <f t="shared" si="161"/>
        <v>-5.7269115606065624E-3</v>
      </c>
      <c r="I1534" s="157">
        <f t="shared" si="161"/>
        <v>4.7573739295909689E-3</v>
      </c>
      <c r="J1534" s="157">
        <f t="shared" si="161"/>
        <v>3.9761431411529102E-3</v>
      </c>
      <c r="K1534" s="157">
        <f t="shared" si="159"/>
        <v>-2.5484764542936356E-2</v>
      </c>
      <c r="L1534" s="157" t="e">
        <f t="shared" si="159"/>
        <v>#DIV/0!</v>
      </c>
      <c r="M1534" s="157" t="e">
        <f t="shared" si="159"/>
        <v>#DIV/0!</v>
      </c>
      <c r="N1534" s="158">
        <f t="shared" si="162"/>
        <v>3.2875385382431768</v>
      </c>
      <c r="O1534" s="158">
        <f t="shared" si="162"/>
        <v>1.7684210526315864</v>
      </c>
      <c r="P1534" s="158">
        <f t="shared" si="162"/>
        <v>2.4894366197183206</v>
      </c>
      <c r="Q1534" s="158">
        <f t="shared" si="160"/>
        <v>3.8239130434782602</v>
      </c>
      <c r="R1534" s="158" t="e">
        <f t="shared" si="160"/>
        <v>#DIV/0!</v>
      </c>
      <c r="S1534" s="158" t="e">
        <f t="shared" si="160"/>
        <v>#DIV/0!</v>
      </c>
      <c r="T1534" s="159">
        <f t="shared" si="156"/>
        <v>8.0817707158281671</v>
      </c>
      <c r="V1534" s="159">
        <f t="shared" si="157"/>
        <v>3.2875385382431768</v>
      </c>
      <c r="W1534" s="159">
        <f t="shared" si="158"/>
        <v>8.0817707158281671</v>
      </c>
    </row>
    <row r="1535" spans="1:23" x14ac:dyDescent="0.25">
      <c r="A1535" s="154">
        <v>40660</v>
      </c>
      <c r="B1535" s="155">
        <v>3209.5</v>
      </c>
      <c r="C1535" s="156">
        <v>10.45</v>
      </c>
      <c r="D1535" s="155">
        <v>5</v>
      </c>
      <c r="E1535" s="155">
        <v>17.64</v>
      </c>
      <c r="F1535" s="160"/>
      <c r="G1535" s="160"/>
      <c r="H1535" s="157">
        <f t="shared" si="161"/>
        <v>-6.6419887587589876E-3</v>
      </c>
      <c r="I1535" s="157">
        <f t="shared" si="161"/>
        <v>-1.0416666666666741E-2</v>
      </c>
      <c r="J1535" s="157">
        <f t="shared" si="161"/>
        <v>-9.9009900990099098E-3</v>
      </c>
      <c r="K1535" s="157">
        <f t="shared" si="159"/>
        <v>2.842524161455362E-3</v>
      </c>
      <c r="L1535" s="157" t="e">
        <f t="shared" si="159"/>
        <v>#DIV/0!</v>
      </c>
      <c r="M1535" s="157" t="e">
        <f t="shared" si="159"/>
        <v>#DIV/0!</v>
      </c>
      <c r="N1535" s="158">
        <f t="shared" si="162"/>
        <v>3.2657027442281787</v>
      </c>
      <c r="O1535" s="158">
        <f t="shared" si="162"/>
        <v>1.7500000000000073</v>
      </c>
      <c r="P1535" s="158">
        <f t="shared" si="162"/>
        <v>2.4647887323943767</v>
      </c>
      <c r="Q1535" s="158">
        <f t="shared" si="160"/>
        <v>3.8347826086956514</v>
      </c>
      <c r="R1535" s="158" t="e">
        <f t="shared" si="160"/>
        <v>#DIV/0!</v>
      </c>
      <c r="S1535" s="158" t="e">
        <f t="shared" si="160"/>
        <v>#DIV/0!</v>
      </c>
      <c r="T1535" s="159">
        <f t="shared" si="156"/>
        <v>8.0495713410900347</v>
      </c>
      <c r="V1535" s="159">
        <f t="shared" si="157"/>
        <v>3.2657027442281787</v>
      </c>
      <c r="W1535" s="159">
        <f t="shared" si="158"/>
        <v>8.0495713410900347</v>
      </c>
    </row>
    <row r="1536" spans="1:23" x14ac:dyDescent="0.25">
      <c r="A1536" s="154">
        <v>40661</v>
      </c>
      <c r="B1536" s="155">
        <v>3161.78</v>
      </c>
      <c r="C1536" s="156">
        <v>10.54</v>
      </c>
      <c r="D1536" s="155">
        <v>4.8600000000000003</v>
      </c>
      <c r="E1536" s="155">
        <v>17.05</v>
      </c>
      <c r="F1536" s="160"/>
      <c r="G1536" s="160"/>
      <c r="H1536" s="157">
        <f t="shared" si="161"/>
        <v>-1.4868359557563382E-2</v>
      </c>
      <c r="I1536" s="157">
        <f t="shared" si="161"/>
        <v>8.612440191387627E-3</v>
      </c>
      <c r="J1536" s="157">
        <f t="shared" si="161"/>
        <v>-2.7999999999999914E-2</v>
      </c>
      <c r="K1536" s="157">
        <f t="shared" si="159"/>
        <v>-3.3446712018140534E-2</v>
      </c>
      <c r="L1536" s="157" t="e">
        <f t="shared" si="159"/>
        <v>#DIV/0!</v>
      </c>
      <c r="M1536" s="157" t="e">
        <f t="shared" si="159"/>
        <v>#DIV/0!</v>
      </c>
      <c r="N1536" s="158">
        <f t="shared" si="162"/>
        <v>3.2171471016188726</v>
      </c>
      <c r="O1536" s="158">
        <f t="shared" si="162"/>
        <v>1.7650717703349357</v>
      </c>
      <c r="P1536" s="158">
        <f t="shared" si="162"/>
        <v>2.3957746478873343</v>
      </c>
      <c r="Q1536" s="158">
        <f t="shared" si="160"/>
        <v>3.7065217391304341</v>
      </c>
      <c r="R1536" s="158" t="e">
        <f t="shared" si="160"/>
        <v>#DIV/0!</v>
      </c>
      <c r="S1536" s="158" t="e">
        <f t="shared" si="160"/>
        <v>#DIV/0!</v>
      </c>
      <c r="T1536" s="159">
        <f t="shared" si="156"/>
        <v>7.8673681573527041</v>
      </c>
      <c r="V1536" s="159">
        <f t="shared" si="157"/>
        <v>3.2171471016188726</v>
      </c>
      <c r="W1536" s="159">
        <f t="shared" si="158"/>
        <v>7.8673681573527041</v>
      </c>
    </row>
    <row r="1537" spans="1:23" x14ac:dyDescent="0.25">
      <c r="A1537" s="154">
        <v>40662</v>
      </c>
      <c r="B1537" s="155">
        <v>3192.72</v>
      </c>
      <c r="C1537" s="156">
        <v>10.38</v>
      </c>
      <c r="D1537" s="155">
        <v>4.88</v>
      </c>
      <c r="E1537" s="155">
        <v>17.14</v>
      </c>
      <c r="F1537" s="160"/>
      <c r="G1537" s="160"/>
      <c r="H1537" s="157">
        <f t="shared" si="161"/>
        <v>9.7856270834781878E-3</v>
      </c>
      <c r="I1537" s="157">
        <f t="shared" si="161"/>
        <v>-1.5180265654648806E-2</v>
      </c>
      <c r="J1537" s="157">
        <f t="shared" si="161"/>
        <v>4.1152263374484299E-3</v>
      </c>
      <c r="K1537" s="157">
        <f t="shared" si="159"/>
        <v>5.278592375366653E-3</v>
      </c>
      <c r="L1537" s="157" t="e">
        <f t="shared" si="159"/>
        <v>#DIV/0!</v>
      </c>
      <c r="M1537" s="157" t="e">
        <f t="shared" si="159"/>
        <v>#DIV/0!</v>
      </c>
      <c r="N1537" s="158">
        <f t="shared" si="162"/>
        <v>3.2486289034280076</v>
      </c>
      <c r="O1537" s="158">
        <f t="shared" si="162"/>
        <v>1.7382775119617302</v>
      </c>
      <c r="P1537" s="158">
        <f t="shared" si="162"/>
        <v>2.4056338028169115</v>
      </c>
      <c r="Q1537" s="158">
        <f t="shared" si="160"/>
        <v>3.7260869565217387</v>
      </c>
      <c r="R1537" s="158" t="e">
        <f t="shared" si="160"/>
        <v>#DIV/0!</v>
      </c>
      <c r="S1537" s="158" t="e">
        <f t="shared" si="160"/>
        <v>#DIV/0!</v>
      </c>
      <c r="T1537" s="159">
        <f t="shared" si="156"/>
        <v>7.8699982713003802</v>
      </c>
      <c r="V1537" s="159">
        <f t="shared" si="157"/>
        <v>3.2486289034280076</v>
      </c>
      <c r="W1537" s="159">
        <f t="shared" si="158"/>
        <v>7.8699982713003802</v>
      </c>
    </row>
    <row r="1538" spans="1:23" x14ac:dyDescent="0.25">
      <c r="A1538" s="154">
        <v>40666</v>
      </c>
      <c r="B1538" s="155">
        <v>3211.13</v>
      </c>
      <c r="C1538" s="156">
        <v>10.35</v>
      </c>
      <c r="D1538" s="155">
        <v>5.12</v>
      </c>
      <c r="E1538" s="155">
        <v>17.329999999999998</v>
      </c>
      <c r="F1538" s="160"/>
      <c r="G1538" s="160"/>
      <c r="H1538" s="157">
        <f t="shared" si="161"/>
        <v>5.7662432032876687E-3</v>
      </c>
      <c r="I1538" s="157">
        <f t="shared" si="161"/>
        <v>-2.8901734104047616E-3</v>
      </c>
      <c r="J1538" s="157">
        <f t="shared" si="161"/>
        <v>4.9180327868852514E-2</v>
      </c>
      <c r="K1538" s="157">
        <f t="shared" si="159"/>
        <v>1.1085180863477095E-2</v>
      </c>
      <c r="L1538" s="157" t="e">
        <f t="shared" si="159"/>
        <v>#DIV/0!</v>
      </c>
      <c r="M1538" s="157" t="e">
        <f t="shared" si="159"/>
        <v>#DIV/0!</v>
      </c>
      <c r="N1538" s="158">
        <f t="shared" si="162"/>
        <v>3.2673612877624034</v>
      </c>
      <c r="O1538" s="158">
        <f t="shared" si="162"/>
        <v>1.7332535885167539</v>
      </c>
      <c r="P1538" s="158">
        <f t="shared" si="162"/>
        <v>2.5239436619718418</v>
      </c>
      <c r="Q1538" s="158">
        <f t="shared" si="160"/>
        <v>3.7673913043478251</v>
      </c>
      <c r="R1538" s="158" t="e">
        <f t="shared" si="160"/>
        <v>#DIV/0!</v>
      </c>
      <c r="S1538" s="158" t="e">
        <f t="shared" si="160"/>
        <v>#DIV/0!</v>
      </c>
      <c r="T1538" s="159">
        <f t="shared" si="156"/>
        <v>8.02458855483642</v>
      </c>
      <c r="V1538" s="159">
        <f t="shared" si="157"/>
        <v>3.2673612877624034</v>
      </c>
      <c r="W1538" s="159">
        <f t="shared" si="158"/>
        <v>8.02458855483642</v>
      </c>
    </row>
    <row r="1539" spans="1:23" x14ac:dyDescent="0.25">
      <c r="A1539" s="154">
        <v>40667</v>
      </c>
      <c r="B1539" s="155">
        <v>3129.03</v>
      </c>
      <c r="C1539" s="156">
        <v>10.09</v>
      </c>
      <c r="D1539" s="155">
        <v>5.28</v>
      </c>
      <c r="E1539" s="155">
        <v>17.440000000000001</v>
      </c>
      <c r="F1539" s="160"/>
      <c r="G1539" s="160"/>
      <c r="H1539" s="157">
        <f t="shared" si="161"/>
        <v>-2.5567323652421425E-2</v>
      </c>
      <c r="I1539" s="157">
        <f t="shared" si="161"/>
        <v>-2.5120772946859882E-2</v>
      </c>
      <c r="J1539" s="157">
        <f t="shared" si="161"/>
        <v>3.125E-2</v>
      </c>
      <c r="K1539" s="157">
        <f t="shared" si="159"/>
        <v>6.3473744950954814E-3</v>
      </c>
      <c r="L1539" s="157" t="e">
        <f t="shared" si="159"/>
        <v>#DIV/0!</v>
      </c>
      <c r="M1539" s="157" t="e">
        <f t="shared" si="159"/>
        <v>#DIV/0!</v>
      </c>
      <c r="N1539" s="158">
        <f t="shared" si="162"/>
        <v>3.1838236042287895</v>
      </c>
      <c r="O1539" s="158">
        <f t="shared" si="162"/>
        <v>1.6897129186602944</v>
      </c>
      <c r="P1539" s="158">
        <f t="shared" si="162"/>
        <v>2.6028169014084619</v>
      </c>
      <c r="Q1539" s="158">
        <f t="shared" si="160"/>
        <v>3.7913043478260868</v>
      </c>
      <c r="R1539" s="158" t="e">
        <f t="shared" si="160"/>
        <v>#DIV/0!</v>
      </c>
      <c r="S1539" s="158" t="e">
        <f t="shared" si="160"/>
        <v>#DIV/0!</v>
      </c>
      <c r="T1539" s="159">
        <f t="shared" si="156"/>
        <v>8.0838341678948424</v>
      </c>
      <c r="V1539" s="159">
        <f t="shared" si="157"/>
        <v>3.1838236042287895</v>
      </c>
      <c r="W1539" s="159">
        <f t="shared" si="158"/>
        <v>8.0838341678948424</v>
      </c>
    </row>
    <row r="1540" spans="1:23" x14ac:dyDescent="0.25">
      <c r="A1540" s="154">
        <v>40668</v>
      </c>
      <c r="B1540" s="155">
        <v>3126.12</v>
      </c>
      <c r="C1540" s="156">
        <v>10.119999999999999</v>
      </c>
      <c r="D1540" s="155">
        <v>5.34</v>
      </c>
      <c r="E1540" s="155">
        <v>17.68</v>
      </c>
      <c r="F1540" s="160"/>
      <c r="G1540" s="160"/>
      <c r="H1540" s="157">
        <f t="shared" si="161"/>
        <v>-9.3000067113457874E-4</v>
      </c>
      <c r="I1540" s="157">
        <f t="shared" si="161"/>
        <v>2.9732408325073845E-3</v>
      </c>
      <c r="J1540" s="157">
        <f t="shared" si="161"/>
        <v>1.1363636363636243E-2</v>
      </c>
      <c r="K1540" s="157">
        <f t="shared" si="159"/>
        <v>1.3761467889908063E-2</v>
      </c>
      <c r="L1540" s="157" t="e">
        <f t="shared" si="159"/>
        <v>#DIV/0!</v>
      </c>
      <c r="M1540" s="157" t="e">
        <f t="shared" si="159"/>
        <v>#DIV/0!</v>
      </c>
      <c r="N1540" s="158">
        <f t="shared" si="162"/>
        <v>3.1808626461400826</v>
      </c>
      <c r="O1540" s="158">
        <f t="shared" si="162"/>
        <v>1.6947368421052704</v>
      </c>
      <c r="P1540" s="158">
        <f t="shared" si="162"/>
        <v>2.632394366197194</v>
      </c>
      <c r="Q1540" s="158">
        <f t="shared" si="160"/>
        <v>3.8434782608695643</v>
      </c>
      <c r="R1540" s="158" t="e">
        <f t="shared" si="160"/>
        <v>#DIV/0!</v>
      </c>
      <c r="S1540" s="158" t="e">
        <f t="shared" si="160"/>
        <v>#DIV/0!</v>
      </c>
      <c r="T1540" s="159">
        <f t="shared" si="156"/>
        <v>8.1706094691720281</v>
      </c>
      <c r="V1540" s="159">
        <f t="shared" si="157"/>
        <v>3.1808626461400826</v>
      </c>
      <c r="W1540" s="159">
        <f t="shared" si="158"/>
        <v>8.1706094691720281</v>
      </c>
    </row>
    <row r="1541" spans="1:23" x14ac:dyDescent="0.25">
      <c r="A1541" s="154">
        <v>40669</v>
      </c>
      <c r="B1541" s="155">
        <v>3121.4</v>
      </c>
      <c r="C1541" s="156">
        <v>10.08</v>
      </c>
      <c r="D1541" s="155">
        <v>5.37</v>
      </c>
      <c r="E1541" s="155">
        <v>18.25</v>
      </c>
      <c r="F1541" s="160"/>
      <c r="G1541" s="160"/>
      <c r="H1541" s="157">
        <f t="shared" si="161"/>
        <v>-1.5098588665821699E-3</v>
      </c>
      <c r="I1541" s="157">
        <f t="shared" si="161"/>
        <v>-3.9525691699603405E-3</v>
      </c>
      <c r="J1541" s="157">
        <f t="shared" si="161"/>
        <v>5.6179775280900124E-3</v>
      </c>
      <c r="K1541" s="157">
        <f t="shared" si="159"/>
        <v>3.2239819004524994E-2</v>
      </c>
      <c r="L1541" s="157" t="e">
        <f t="shared" si="159"/>
        <v>#DIV/0!</v>
      </c>
      <c r="M1541" s="157" t="e">
        <f t="shared" si="159"/>
        <v>#DIV/0!</v>
      </c>
      <c r="N1541" s="158">
        <f t="shared" si="162"/>
        <v>3.176059992470428</v>
      </c>
      <c r="O1541" s="158">
        <f t="shared" si="162"/>
        <v>1.6880382775119691</v>
      </c>
      <c r="P1541" s="158">
        <f t="shared" si="162"/>
        <v>2.6471830985915608</v>
      </c>
      <c r="Q1541" s="158">
        <f t="shared" si="160"/>
        <v>3.9673913043478257</v>
      </c>
      <c r="R1541" s="158" t="e">
        <f t="shared" si="160"/>
        <v>#DIV/0!</v>
      </c>
      <c r="S1541" s="158" t="e">
        <f t="shared" si="160"/>
        <v>#DIV/0!</v>
      </c>
      <c r="T1541" s="159">
        <f t="shared" si="156"/>
        <v>8.3026126804513556</v>
      </c>
      <c r="V1541" s="159">
        <f t="shared" si="157"/>
        <v>3.176059992470428</v>
      </c>
      <c r="W1541" s="159">
        <f t="shared" si="158"/>
        <v>8.3026126804513556</v>
      </c>
    </row>
    <row r="1542" spans="1:23" x14ac:dyDescent="0.25">
      <c r="A1542" s="154">
        <v>40672</v>
      </c>
      <c r="B1542" s="155">
        <v>3129.76</v>
      </c>
      <c r="C1542" s="156">
        <v>10.050000000000001</v>
      </c>
      <c r="D1542" s="155">
        <v>5.46</v>
      </c>
      <c r="E1542" s="155">
        <v>18.05</v>
      </c>
      <c r="F1542" s="160"/>
      <c r="G1542" s="160"/>
      <c r="H1542" s="157">
        <f t="shared" si="161"/>
        <v>2.6782853847633348E-3</v>
      </c>
      <c r="I1542" s="157">
        <f t="shared" si="161"/>
        <v>-2.9761904761904656E-3</v>
      </c>
      <c r="J1542" s="157">
        <f t="shared" si="161"/>
        <v>1.6759776536312776E-2</v>
      </c>
      <c r="K1542" s="157">
        <f t="shared" si="159"/>
        <v>-1.0958904109588996E-2</v>
      </c>
      <c r="L1542" s="157" t="e">
        <f t="shared" si="159"/>
        <v>#DIV/0!</v>
      </c>
      <c r="M1542" s="157" t="e">
        <f t="shared" si="159"/>
        <v>#DIV/0!</v>
      </c>
      <c r="N1542" s="158">
        <f t="shared" si="162"/>
        <v>3.1845663875293932</v>
      </c>
      <c r="O1542" s="158">
        <f t="shared" si="162"/>
        <v>1.6830143540669931</v>
      </c>
      <c r="P1542" s="158">
        <f t="shared" si="162"/>
        <v>2.6915492957746592</v>
      </c>
      <c r="Q1542" s="158">
        <f t="shared" si="160"/>
        <v>3.9239130434782608</v>
      </c>
      <c r="R1542" s="158" t="e">
        <f t="shared" si="160"/>
        <v>#DIV/0!</v>
      </c>
      <c r="S1542" s="158" t="e">
        <f t="shared" si="160"/>
        <v>#DIV/0!</v>
      </c>
      <c r="T1542" s="159">
        <f t="shared" ref="T1542:T1605" si="163">SUM(O1542:Q1542)</f>
        <v>8.2984766933199126</v>
      </c>
      <c r="V1542" s="159">
        <f t="shared" ref="V1542:V1605" si="164">N1542</f>
        <v>3.1845663875293932</v>
      </c>
      <c r="W1542" s="159">
        <f t="shared" ref="W1542:W1605" si="165">T1542</f>
        <v>8.2984766933199126</v>
      </c>
    </row>
    <row r="1543" spans="1:23" x14ac:dyDescent="0.25">
      <c r="A1543" s="154">
        <v>40673</v>
      </c>
      <c r="B1543" s="155">
        <v>3153.22</v>
      </c>
      <c r="C1543" s="156">
        <v>10.17</v>
      </c>
      <c r="D1543" s="155">
        <v>5.42</v>
      </c>
      <c r="E1543" s="155">
        <v>17.93</v>
      </c>
      <c r="F1543" s="160"/>
      <c r="G1543" s="160"/>
      <c r="H1543" s="157">
        <f t="shared" si="161"/>
        <v>7.4957824242112281E-3</v>
      </c>
      <c r="I1543" s="157">
        <f t="shared" si="161"/>
        <v>1.1940298507462588E-2</v>
      </c>
      <c r="J1543" s="157">
        <f t="shared" si="161"/>
        <v>-7.3260073260073E-3</v>
      </c>
      <c r="K1543" s="157">
        <f t="shared" si="159"/>
        <v>-6.6481994459833826E-3</v>
      </c>
      <c r="L1543" s="157" t="e">
        <f t="shared" si="159"/>
        <v>#DIV/0!</v>
      </c>
      <c r="M1543" s="157" t="e">
        <f t="shared" si="159"/>
        <v>#DIV/0!</v>
      </c>
      <c r="N1543" s="158">
        <f t="shared" si="162"/>
        <v>3.2084372042857701</v>
      </c>
      <c r="O1543" s="158">
        <f t="shared" si="162"/>
        <v>1.7031100478468972</v>
      </c>
      <c r="P1543" s="158">
        <f t="shared" si="162"/>
        <v>2.6718309859155043</v>
      </c>
      <c r="Q1543" s="158">
        <f t="shared" si="160"/>
        <v>3.8978260869565218</v>
      </c>
      <c r="R1543" s="158" t="e">
        <f t="shared" si="160"/>
        <v>#DIV/0!</v>
      </c>
      <c r="S1543" s="158" t="e">
        <f t="shared" si="160"/>
        <v>#DIV/0!</v>
      </c>
      <c r="T1543" s="159">
        <f t="shared" si="163"/>
        <v>8.2727671207189228</v>
      </c>
      <c r="V1543" s="159">
        <f t="shared" si="164"/>
        <v>3.2084372042857701</v>
      </c>
      <c r="W1543" s="159">
        <f t="shared" si="165"/>
        <v>8.2727671207189228</v>
      </c>
    </row>
    <row r="1544" spans="1:23" x14ac:dyDescent="0.25">
      <c r="A1544" s="154">
        <v>40674</v>
      </c>
      <c r="B1544" s="155">
        <v>3145.09</v>
      </c>
      <c r="C1544" s="156">
        <v>10.07</v>
      </c>
      <c r="D1544" s="155">
        <v>5.42</v>
      </c>
      <c r="E1544" s="155">
        <v>18.03</v>
      </c>
      <c r="F1544" s="160"/>
      <c r="G1544" s="160"/>
      <c r="H1544" s="157">
        <f t="shared" si="161"/>
        <v>-2.5783167682558172E-3</v>
      </c>
      <c r="I1544" s="157">
        <f t="shared" si="161"/>
        <v>-9.8328416912487615E-3</v>
      </c>
      <c r="J1544" s="157">
        <f t="shared" si="161"/>
        <v>0</v>
      </c>
      <c r="K1544" s="157">
        <f t="shared" si="159"/>
        <v>5.5772448410487119E-3</v>
      </c>
      <c r="L1544" s="157" t="e">
        <f t="shared" si="159"/>
        <v>#DIV/0!</v>
      </c>
      <c r="M1544" s="157" t="e">
        <f t="shared" si="159"/>
        <v>#DIV/0!</v>
      </c>
      <c r="N1544" s="158">
        <f t="shared" si="162"/>
        <v>3.2001648368420641</v>
      </c>
      <c r="O1544" s="158">
        <f t="shared" si="162"/>
        <v>1.6863636363636436</v>
      </c>
      <c r="P1544" s="158">
        <f t="shared" si="162"/>
        <v>2.6718309859155043</v>
      </c>
      <c r="Q1544" s="158">
        <f t="shared" si="160"/>
        <v>3.9195652173913049</v>
      </c>
      <c r="R1544" s="158" t="e">
        <f t="shared" si="160"/>
        <v>#DIV/0!</v>
      </c>
      <c r="S1544" s="158" t="e">
        <f t="shared" si="160"/>
        <v>#DIV/0!</v>
      </c>
      <c r="T1544" s="159">
        <f t="shared" si="163"/>
        <v>8.2777598396704537</v>
      </c>
      <c r="V1544" s="159">
        <f t="shared" si="164"/>
        <v>3.2001648368420641</v>
      </c>
      <c r="W1544" s="159">
        <f t="shared" si="165"/>
        <v>8.2777598396704537</v>
      </c>
    </row>
    <row r="1545" spans="1:23" x14ac:dyDescent="0.25">
      <c r="A1545" s="154">
        <v>40675</v>
      </c>
      <c r="B1545" s="155">
        <v>3101.6</v>
      </c>
      <c r="C1545" s="156">
        <v>10</v>
      </c>
      <c r="D1545" s="155">
        <v>5.42</v>
      </c>
      <c r="E1545" s="155">
        <v>17.54</v>
      </c>
      <c r="F1545" s="160"/>
      <c r="G1545" s="160"/>
      <c r="H1545" s="157">
        <f t="shared" si="161"/>
        <v>-1.3827903176061862E-2</v>
      </c>
      <c r="I1545" s="157">
        <f t="shared" si="161"/>
        <v>-6.9513406156902491E-3</v>
      </c>
      <c r="J1545" s="157">
        <f t="shared" si="161"/>
        <v>0</v>
      </c>
      <c r="K1545" s="157">
        <f t="shared" si="159"/>
        <v>-2.7176927343316781E-2</v>
      </c>
      <c r="L1545" s="157" t="e">
        <f t="shared" si="159"/>
        <v>#DIV/0!</v>
      </c>
      <c r="M1545" s="157" t="e">
        <f t="shared" si="159"/>
        <v>#DIV/0!</v>
      </c>
      <c r="N1545" s="158">
        <f t="shared" si="162"/>
        <v>3.1559132673307744</v>
      </c>
      <c r="O1545" s="158">
        <f t="shared" si="162"/>
        <v>1.6746411483253658</v>
      </c>
      <c r="P1545" s="158">
        <f t="shared" si="162"/>
        <v>2.6718309859155043</v>
      </c>
      <c r="Q1545" s="158">
        <f t="shared" si="160"/>
        <v>3.81304347826087</v>
      </c>
      <c r="R1545" s="158" t="e">
        <f t="shared" si="160"/>
        <v>#DIV/0!</v>
      </c>
      <c r="S1545" s="158" t="e">
        <f t="shared" si="160"/>
        <v>#DIV/0!</v>
      </c>
      <c r="T1545" s="159">
        <f t="shared" si="163"/>
        <v>8.1595156125017407</v>
      </c>
      <c r="V1545" s="159">
        <f t="shared" si="164"/>
        <v>3.1559132673307744</v>
      </c>
      <c r="W1545" s="159">
        <f t="shared" si="165"/>
        <v>8.1595156125017407</v>
      </c>
    </row>
    <row r="1546" spans="1:23" x14ac:dyDescent="0.25">
      <c r="A1546" s="154">
        <v>40676</v>
      </c>
      <c r="B1546" s="155">
        <v>3128.09</v>
      </c>
      <c r="C1546" s="156">
        <v>10.09</v>
      </c>
      <c r="D1546" s="155">
        <v>5.42</v>
      </c>
      <c r="E1546" s="155">
        <v>17.66</v>
      </c>
      <c r="F1546" s="160"/>
      <c r="G1546" s="160"/>
      <c r="H1546" s="157">
        <f t="shared" si="161"/>
        <v>8.5407531596595199E-3</v>
      </c>
      <c r="I1546" s="157">
        <f t="shared" si="161"/>
        <v>8.999999999999897E-3</v>
      </c>
      <c r="J1546" s="157">
        <f t="shared" si="161"/>
        <v>0</v>
      </c>
      <c r="K1546" s="157">
        <f t="shared" si="159"/>
        <v>6.8415051311288E-3</v>
      </c>
      <c r="L1546" s="157" t="e">
        <f t="shared" si="159"/>
        <v>#DIV/0!</v>
      </c>
      <c r="M1546" s="157" t="e">
        <f t="shared" si="159"/>
        <v>#DIV/0!</v>
      </c>
      <c r="N1546" s="158">
        <f t="shared" si="162"/>
        <v>3.1828671435403413</v>
      </c>
      <c r="O1546" s="158">
        <f t="shared" si="162"/>
        <v>1.6897129186602939</v>
      </c>
      <c r="P1546" s="158">
        <f t="shared" si="162"/>
        <v>2.6718309859155043</v>
      </c>
      <c r="Q1546" s="158">
        <f t="shared" si="160"/>
        <v>3.839130434782609</v>
      </c>
      <c r="R1546" s="158" t="e">
        <f t="shared" si="160"/>
        <v>#DIV/0!</v>
      </c>
      <c r="S1546" s="158" t="e">
        <f t="shared" si="160"/>
        <v>#DIV/0!</v>
      </c>
      <c r="T1546" s="159">
        <f t="shared" si="163"/>
        <v>8.2006743393584074</v>
      </c>
      <c r="V1546" s="159">
        <f t="shared" si="164"/>
        <v>3.1828671435403413</v>
      </c>
      <c r="W1546" s="159">
        <f t="shared" si="165"/>
        <v>8.2006743393584074</v>
      </c>
    </row>
    <row r="1547" spans="1:23" x14ac:dyDescent="0.25">
      <c r="A1547" s="154">
        <v>40679</v>
      </c>
      <c r="B1547" s="155">
        <v>3100.46</v>
      </c>
      <c r="C1547" s="156">
        <v>9.9600000000000009</v>
      </c>
      <c r="D1547" s="155">
        <v>5.42</v>
      </c>
      <c r="E1547" s="155">
        <v>17.91</v>
      </c>
      <c r="F1547" s="160"/>
      <c r="G1547" s="160"/>
      <c r="H1547" s="157">
        <f t="shared" si="161"/>
        <v>-8.8328660620379251E-3</v>
      </c>
      <c r="I1547" s="157">
        <f t="shared" si="161"/>
        <v>-1.2884043607532147E-2</v>
      </c>
      <c r="J1547" s="157">
        <f t="shared" si="161"/>
        <v>0</v>
      </c>
      <c r="K1547" s="157">
        <f t="shared" si="159"/>
        <v>1.4156285390713563E-2</v>
      </c>
      <c r="L1547" s="157" t="e">
        <f t="shared" si="159"/>
        <v>#DIV/0!</v>
      </c>
      <c r="M1547" s="157" t="e">
        <f t="shared" si="159"/>
        <v>#DIV/0!</v>
      </c>
      <c r="N1547" s="158">
        <f t="shared" si="162"/>
        <v>3.1547533043681883</v>
      </c>
      <c r="O1547" s="158">
        <f t="shared" si="162"/>
        <v>1.6679425837320643</v>
      </c>
      <c r="P1547" s="158">
        <f t="shared" si="162"/>
        <v>2.6718309859155043</v>
      </c>
      <c r="Q1547" s="158">
        <f t="shared" si="160"/>
        <v>3.8934782608695659</v>
      </c>
      <c r="R1547" s="158" t="e">
        <f t="shared" si="160"/>
        <v>#DIV/0!</v>
      </c>
      <c r="S1547" s="158" t="e">
        <f t="shared" si="160"/>
        <v>#DIV/0!</v>
      </c>
      <c r="T1547" s="159">
        <f t="shared" si="163"/>
        <v>8.2332518305171334</v>
      </c>
      <c r="V1547" s="159">
        <f t="shared" si="164"/>
        <v>3.1547533043681883</v>
      </c>
      <c r="W1547" s="159">
        <f t="shared" si="165"/>
        <v>8.2332518305171334</v>
      </c>
    </row>
    <row r="1548" spans="1:23" x14ac:dyDescent="0.25">
      <c r="A1548" s="154">
        <v>40680</v>
      </c>
      <c r="B1548" s="155">
        <v>3116.03</v>
      </c>
      <c r="C1548" s="156">
        <v>10.09</v>
      </c>
      <c r="D1548" s="155">
        <v>5.42</v>
      </c>
      <c r="E1548" s="155">
        <v>17.82</v>
      </c>
      <c r="F1548" s="160"/>
      <c r="G1548" s="160"/>
      <c r="H1548" s="157">
        <f t="shared" si="161"/>
        <v>5.0218354695754641E-3</v>
      </c>
      <c r="I1548" s="157">
        <f t="shared" si="161"/>
        <v>1.3052208835341306E-2</v>
      </c>
      <c r="J1548" s="157">
        <f t="shared" si="161"/>
        <v>0</v>
      </c>
      <c r="K1548" s="157">
        <f t="shared" si="159"/>
        <v>-5.0251256281407253E-3</v>
      </c>
      <c r="L1548" s="157" t="e">
        <f t="shared" si="159"/>
        <v>#DIV/0!</v>
      </c>
      <c r="M1548" s="157" t="e">
        <f t="shared" si="159"/>
        <v>#DIV/0!</v>
      </c>
      <c r="N1548" s="158">
        <f t="shared" si="162"/>
        <v>3.1705959564098247</v>
      </c>
      <c r="O1548" s="158">
        <f t="shared" si="162"/>
        <v>1.6897129186602939</v>
      </c>
      <c r="P1548" s="158">
        <f t="shared" si="162"/>
        <v>2.6718309859155043</v>
      </c>
      <c r="Q1548" s="158">
        <f t="shared" si="160"/>
        <v>3.8739130434782614</v>
      </c>
      <c r="R1548" s="158" t="e">
        <f t="shared" si="160"/>
        <v>#DIV/0!</v>
      </c>
      <c r="S1548" s="158" t="e">
        <f t="shared" si="160"/>
        <v>#DIV/0!</v>
      </c>
      <c r="T1548" s="159">
        <f t="shared" si="163"/>
        <v>8.2354569480540594</v>
      </c>
      <c r="V1548" s="159">
        <f t="shared" si="164"/>
        <v>3.1705959564098247</v>
      </c>
      <c r="W1548" s="159">
        <f t="shared" si="165"/>
        <v>8.2354569480540594</v>
      </c>
    </row>
    <row r="1549" spans="1:23" x14ac:dyDescent="0.25">
      <c r="A1549" s="154">
        <v>40681</v>
      </c>
      <c r="B1549" s="155">
        <v>3139.38</v>
      </c>
      <c r="C1549" s="156">
        <v>10.27</v>
      </c>
      <c r="D1549" s="155">
        <v>5.42</v>
      </c>
      <c r="E1549" s="155">
        <v>17.93</v>
      </c>
      <c r="F1549" s="160"/>
      <c r="G1549" s="160"/>
      <c r="H1549" s="157">
        <f t="shared" si="161"/>
        <v>7.493509369293605E-3</v>
      </c>
      <c r="I1549" s="157">
        <f t="shared" si="161"/>
        <v>1.7839444995044529E-2</v>
      </c>
      <c r="J1549" s="157">
        <f t="shared" si="161"/>
        <v>0</v>
      </c>
      <c r="K1549" s="157">
        <f t="shared" si="159"/>
        <v>6.1728395061728669E-3</v>
      </c>
      <c r="L1549" s="157" t="e">
        <f t="shared" si="159"/>
        <v>#DIV/0!</v>
      </c>
      <c r="M1549" s="157" t="e">
        <f t="shared" si="159"/>
        <v>#DIV/0!</v>
      </c>
      <c r="N1549" s="158">
        <f t="shared" si="162"/>
        <v>3.1943548469154264</v>
      </c>
      <c r="O1549" s="158">
        <f t="shared" si="162"/>
        <v>1.7198564593301504</v>
      </c>
      <c r="P1549" s="158">
        <f t="shared" si="162"/>
        <v>2.6718309859155043</v>
      </c>
      <c r="Q1549" s="158">
        <f t="shared" si="160"/>
        <v>3.8978260869565222</v>
      </c>
      <c r="R1549" s="158" t="e">
        <f t="shared" si="160"/>
        <v>#DIV/0!</v>
      </c>
      <c r="S1549" s="158" t="e">
        <f t="shared" si="160"/>
        <v>#DIV/0!</v>
      </c>
      <c r="T1549" s="159">
        <f t="shared" si="163"/>
        <v>8.2895135322021769</v>
      </c>
      <c r="V1549" s="159">
        <f t="shared" si="164"/>
        <v>3.1943548469154264</v>
      </c>
      <c r="W1549" s="159">
        <f t="shared" si="165"/>
        <v>8.2895135322021769</v>
      </c>
    </row>
    <row r="1550" spans="1:23" x14ac:dyDescent="0.25">
      <c r="A1550" s="154">
        <v>40682</v>
      </c>
      <c r="B1550" s="155">
        <v>3120.64</v>
      </c>
      <c r="C1550" s="156">
        <v>10.220000000000001</v>
      </c>
      <c r="D1550" s="155">
        <v>5.0599999999999996</v>
      </c>
      <c r="E1550" s="155">
        <v>18.05</v>
      </c>
      <c r="F1550" s="160"/>
      <c r="G1550" s="160"/>
      <c r="H1550" s="157">
        <f t="shared" si="161"/>
        <v>-5.969331524058985E-3</v>
      </c>
      <c r="I1550" s="157">
        <f t="shared" si="161"/>
        <v>-4.8685491723465812E-3</v>
      </c>
      <c r="J1550" s="157">
        <f t="shared" si="161"/>
        <v>-6.6420664206642166E-2</v>
      </c>
      <c r="K1550" s="157">
        <f t="shared" si="159"/>
        <v>6.6926938092581878E-3</v>
      </c>
      <c r="L1550" s="157" t="e">
        <f t="shared" si="159"/>
        <v>#DIV/0!</v>
      </c>
      <c r="M1550" s="157" t="e">
        <f t="shared" si="159"/>
        <v>#DIV/0!</v>
      </c>
      <c r="N1550" s="158">
        <f t="shared" si="162"/>
        <v>3.1752866838287037</v>
      </c>
      <c r="O1550" s="158">
        <f t="shared" si="162"/>
        <v>1.7114832535885236</v>
      </c>
      <c r="P1550" s="158">
        <f t="shared" si="162"/>
        <v>2.4943661971831088</v>
      </c>
      <c r="Q1550" s="158">
        <f t="shared" si="160"/>
        <v>3.9239130434782612</v>
      </c>
      <c r="R1550" s="158" t="e">
        <f t="shared" si="160"/>
        <v>#DIV/0!</v>
      </c>
      <c r="S1550" s="158" t="e">
        <f t="shared" si="160"/>
        <v>#DIV/0!</v>
      </c>
      <c r="T1550" s="159">
        <f t="shared" si="163"/>
        <v>8.1297624942498938</v>
      </c>
      <c r="V1550" s="159">
        <f t="shared" si="164"/>
        <v>3.1752866838287037</v>
      </c>
      <c r="W1550" s="159">
        <f t="shared" si="165"/>
        <v>8.1297624942498938</v>
      </c>
    </row>
    <row r="1551" spans="1:23" x14ac:dyDescent="0.25">
      <c r="A1551" s="154">
        <v>40683</v>
      </c>
      <c r="B1551" s="155">
        <v>3121.6</v>
      </c>
      <c r="C1551" s="156">
        <v>10.24</v>
      </c>
      <c r="D1551" s="155">
        <v>5.03</v>
      </c>
      <c r="E1551" s="155">
        <v>18.079999999999998</v>
      </c>
      <c r="F1551" s="160"/>
      <c r="G1551" s="160"/>
      <c r="H1551" s="157">
        <f t="shared" si="161"/>
        <v>3.0762920426585794E-4</v>
      </c>
      <c r="I1551" s="157">
        <f t="shared" si="161"/>
        <v>1.9569471624265589E-3</v>
      </c>
      <c r="J1551" s="157">
        <f t="shared" si="161"/>
        <v>-5.9288537549405662E-3</v>
      </c>
      <c r="K1551" s="157">
        <f t="shared" si="159"/>
        <v>1.6620498614956514E-3</v>
      </c>
      <c r="L1551" s="157" t="e">
        <f t="shared" si="159"/>
        <v>#DIV/0!</v>
      </c>
      <c r="M1551" s="157" t="e">
        <f t="shared" si="159"/>
        <v>#DIV/0!</v>
      </c>
      <c r="N1551" s="158">
        <f t="shared" si="162"/>
        <v>3.1762634947445658</v>
      </c>
      <c r="O1551" s="158">
        <f t="shared" si="162"/>
        <v>1.7148325358851741</v>
      </c>
      <c r="P1551" s="158">
        <f t="shared" si="162"/>
        <v>2.479577464788743</v>
      </c>
      <c r="Q1551" s="158">
        <f t="shared" si="160"/>
        <v>3.9304347826086952</v>
      </c>
      <c r="R1551" s="158" t="e">
        <f t="shared" si="160"/>
        <v>#DIV/0!</v>
      </c>
      <c r="S1551" s="158" t="e">
        <f t="shared" si="160"/>
        <v>#DIV/0!</v>
      </c>
      <c r="T1551" s="159">
        <f t="shared" si="163"/>
        <v>8.1248447832826116</v>
      </c>
      <c r="V1551" s="159">
        <f t="shared" si="164"/>
        <v>3.1762634947445658</v>
      </c>
      <c r="W1551" s="159">
        <f t="shared" si="165"/>
        <v>8.1248447832826116</v>
      </c>
    </row>
    <row r="1552" spans="1:23" x14ac:dyDescent="0.25">
      <c r="A1552" s="154">
        <v>40686</v>
      </c>
      <c r="B1552" s="155">
        <v>3022.98</v>
      </c>
      <c r="C1552" s="156">
        <v>9.99</v>
      </c>
      <c r="D1552" s="155">
        <v>4.87</v>
      </c>
      <c r="E1552" s="155">
        <v>17.43</v>
      </c>
      <c r="F1552" s="160"/>
      <c r="G1552" s="160"/>
      <c r="H1552" s="157">
        <f t="shared" si="161"/>
        <v>-3.1592772936955393E-2</v>
      </c>
      <c r="I1552" s="157">
        <f t="shared" si="161"/>
        <v>-2.44140625E-2</v>
      </c>
      <c r="J1552" s="157">
        <f t="shared" si="161"/>
        <v>-3.1809145129224725E-2</v>
      </c>
      <c r="K1552" s="157">
        <f t="shared" si="159"/>
        <v>-3.5951327433628277E-2</v>
      </c>
      <c r="L1552" s="157" t="e">
        <f t="shared" si="159"/>
        <v>#DIV/0!</v>
      </c>
      <c r="M1552" s="157" t="e">
        <f t="shared" si="159"/>
        <v>#DIV/0!</v>
      </c>
      <c r="N1552" s="158">
        <f t="shared" si="162"/>
        <v>3.0759165233671601</v>
      </c>
      <c r="O1552" s="158">
        <f t="shared" si="162"/>
        <v>1.6729665071770401</v>
      </c>
      <c r="P1552" s="158">
        <f t="shared" si="162"/>
        <v>2.4007042253521229</v>
      </c>
      <c r="Q1552" s="158">
        <f t="shared" si="160"/>
        <v>3.7891304347826082</v>
      </c>
      <c r="R1552" s="158" t="e">
        <f t="shared" si="160"/>
        <v>#DIV/0!</v>
      </c>
      <c r="S1552" s="158" t="e">
        <f t="shared" si="160"/>
        <v>#DIV/0!</v>
      </c>
      <c r="T1552" s="159">
        <f t="shared" si="163"/>
        <v>7.8628011673117708</v>
      </c>
      <c r="V1552" s="159">
        <f t="shared" si="164"/>
        <v>3.0759165233671601</v>
      </c>
      <c r="W1552" s="159">
        <f t="shared" si="165"/>
        <v>7.8628011673117708</v>
      </c>
    </row>
    <row r="1553" spans="1:23" x14ac:dyDescent="0.25">
      <c r="A1553" s="154">
        <v>40687</v>
      </c>
      <c r="B1553" s="155">
        <v>3026.22</v>
      </c>
      <c r="C1553" s="156">
        <v>9.93</v>
      </c>
      <c r="D1553" s="155">
        <v>4.88</v>
      </c>
      <c r="E1553" s="155">
        <v>17.29</v>
      </c>
      <c r="F1553" s="160"/>
      <c r="G1553" s="160"/>
      <c r="H1553" s="157">
        <f t="shared" si="161"/>
        <v>1.0717900879264608E-3</v>
      </c>
      <c r="I1553" s="157">
        <f t="shared" si="161"/>
        <v>-6.0060060060060927E-3</v>
      </c>
      <c r="J1553" s="157">
        <f t="shared" si="161"/>
        <v>2.0533880903490509E-3</v>
      </c>
      <c r="K1553" s="157">
        <f t="shared" si="159"/>
        <v>-8.0321285140562138E-3</v>
      </c>
      <c r="L1553" s="157" t="e">
        <f t="shared" si="159"/>
        <v>#DIV/0!</v>
      </c>
      <c r="M1553" s="157" t="e">
        <f t="shared" si="159"/>
        <v>#DIV/0!</v>
      </c>
      <c r="N1553" s="158">
        <f t="shared" si="162"/>
        <v>3.0792132602081943</v>
      </c>
      <c r="O1553" s="158">
        <f t="shared" si="162"/>
        <v>1.6629186602870878</v>
      </c>
      <c r="P1553" s="158">
        <f t="shared" si="162"/>
        <v>2.4056338028169115</v>
      </c>
      <c r="Q1553" s="158">
        <f t="shared" si="160"/>
        <v>3.7586956521739125</v>
      </c>
      <c r="R1553" s="158" t="e">
        <f t="shared" si="160"/>
        <v>#DIV/0!</v>
      </c>
      <c r="S1553" s="158" t="e">
        <f t="shared" si="160"/>
        <v>#DIV/0!</v>
      </c>
      <c r="T1553" s="159">
        <f t="shared" si="163"/>
        <v>7.8272481152779116</v>
      </c>
      <c r="V1553" s="159">
        <f t="shared" si="164"/>
        <v>3.0792132602081943</v>
      </c>
      <c r="W1553" s="159">
        <f t="shared" si="165"/>
        <v>7.8272481152779116</v>
      </c>
    </row>
    <row r="1554" spans="1:23" x14ac:dyDescent="0.25">
      <c r="A1554" s="154">
        <v>40688</v>
      </c>
      <c r="B1554" s="155">
        <v>2990.34</v>
      </c>
      <c r="C1554" s="156">
        <v>9.76</v>
      </c>
      <c r="D1554" s="155">
        <v>4.88</v>
      </c>
      <c r="E1554" s="155">
        <v>16.97</v>
      </c>
      <c r="F1554" s="160"/>
      <c r="G1554" s="160"/>
      <c r="H1554" s="157">
        <f t="shared" si="161"/>
        <v>-1.1856375280052234E-2</v>
      </c>
      <c r="I1554" s="157">
        <f t="shared" si="161"/>
        <v>-1.7119838872104776E-2</v>
      </c>
      <c r="J1554" s="157">
        <f t="shared" si="161"/>
        <v>0</v>
      </c>
      <c r="K1554" s="157">
        <f t="shared" si="159"/>
        <v>-1.8507807981492208E-2</v>
      </c>
      <c r="L1554" s="157" t="e">
        <f t="shared" si="159"/>
        <v>#DIV/0!</v>
      </c>
      <c r="M1554" s="157" t="e">
        <f t="shared" si="159"/>
        <v>#DIV/0!</v>
      </c>
      <c r="N1554" s="158">
        <f t="shared" si="162"/>
        <v>3.0427049522278526</v>
      </c>
      <c r="O1554" s="158">
        <f t="shared" si="162"/>
        <v>1.6344497607655566</v>
      </c>
      <c r="P1554" s="158">
        <f t="shared" si="162"/>
        <v>2.4056338028169115</v>
      </c>
      <c r="Q1554" s="158">
        <f t="shared" si="160"/>
        <v>3.6891304347826082</v>
      </c>
      <c r="R1554" s="158" t="e">
        <f t="shared" si="160"/>
        <v>#DIV/0!</v>
      </c>
      <c r="S1554" s="158" t="e">
        <f t="shared" si="160"/>
        <v>#DIV/0!</v>
      </c>
      <c r="T1554" s="159">
        <f t="shared" si="163"/>
        <v>7.7292139983650756</v>
      </c>
      <c r="V1554" s="159">
        <f t="shared" si="164"/>
        <v>3.0427049522278526</v>
      </c>
      <c r="W1554" s="159">
        <f t="shared" si="165"/>
        <v>7.7292139983650756</v>
      </c>
    </row>
    <row r="1555" spans="1:23" x14ac:dyDescent="0.25">
      <c r="A1555" s="154">
        <v>40689</v>
      </c>
      <c r="B1555" s="155">
        <v>2978.38</v>
      </c>
      <c r="C1555" s="156">
        <v>9.76</v>
      </c>
      <c r="D1555" s="155">
        <v>5</v>
      </c>
      <c r="E1555" s="155">
        <v>16.38</v>
      </c>
      <c r="F1555" s="160"/>
      <c r="G1555" s="160"/>
      <c r="H1555" s="157">
        <f t="shared" si="161"/>
        <v>-3.9995452022177913E-3</v>
      </c>
      <c r="I1555" s="157">
        <f t="shared" si="161"/>
        <v>0</v>
      </c>
      <c r="J1555" s="157">
        <f t="shared" si="161"/>
        <v>2.4590163934426146E-2</v>
      </c>
      <c r="K1555" s="157">
        <f t="shared" si="159"/>
        <v>-3.4767236299351745E-2</v>
      </c>
      <c r="L1555" s="157" t="e">
        <f t="shared" si="159"/>
        <v>#DIV/0!</v>
      </c>
      <c r="M1555" s="157" t="e">
        <f t="shared" si="159"/>
        <v>#DIV/0!</v>
      </c>
      <c r="N1555" s="158">
        <f t="shared" si="162"/>
        <v>3.0305355162344054</v>
      </c>
      <c r="O1555" s="158">
        <f t="shared" si="162"/>
        <v>1.6344497607655566</v>
      </c>
      <c r="P1555" s="158">
        <f t="shared" si="162"/>
        <v>2.4647887323943762</v>
      </c>
      <c r="Q1555" s="158">
        <f t="shared" si="160"/>
        <v>3.560869565217391</v>
      </c>
      <c r="R1555" s="158" t="e">
        <f t="shared" si="160"/>
        <v>#DIV/0!</v>
      </c>
      <c r="S1555" s="158" t="e">
        <f t="shared" si="160"/>
        <v>#DIV/0!</v>
      </c>
      <c r="T1555" s="159">
        <f t="shared" si="163"/>
        <v>7.6601080583773236</v>
      </c>
      <c r="V1555" s="159">
        <f t="shared" si="164"/>
        <v>3.0305355162344054</v>
      </c>
      <c r="W1555" s="159">
        <f t="shared" si="165"/>
        <v>7.6601080583773236</v>
      </c>
    </row>
    <row r="1556" spans="1:23" x14ac:dyDescent="0.25">
      <c r="A1556" s="154">
        <v>40690</v>
      </c>
      <c r="B1556" s="155">
        <v>2963.31</v>
      </c>
      <c r="C1556" s="156">
        <v>9.9</v>
      </c>
      <c r="D1556" s="155">
        <v>4.8600000000000003</v>
      </c>
      <c r="E1556" s="155">
        <v>16.579999999999998</v>
      </c>
      <c r="F1556" s="160"/>
      <c r="G1556" s="160"/>
      <c r="H1556" s="157">
        <f t="shared" si="161"/>
        <v>-5.0597976080957174E-3</v>
      </c>
      <c r="I1556" s="157">
        <f t="shared" si="161"/>
        <v>1.4344262295082011E-2</v>
      </c>
      <c r="J1556" s="157">
        <f t="shared" si="161"/>
        <v>-2.7999999999999914E-2</v>
      </c>
      <c r="K1556" s="157">
        <f t="shared" si="159"/>
        <v>1.2210012210012167E-2</v>
      </c>
      <c r="L1556" s="157" t="e">
        <f t="shared" si="159"/>
        <v>#DIV/0!</v>
      </c>
      <c r="M1556" s="157" t="e">
        <f t="shared" si="159"/>
        <v>#DIV/0!</v>
      </c>
      <c r="N1556" s="158">
        <f t="shared" si="162"/>
        <v>3.0152016198781135</v>
      </c>
      <c r="O1556" s="158">
        <f t="shared" si="162"/>
        <v>1.6578947368421117</v>
      </c>
      <c r="P1556" s="158">
        <f t="shared" si="162"/>
        <v>2.3957746478873339</v>
      </c>
      <c r="Q1556" s="158">
        <f t="shared" si="160"/>
        <v>3.6043478260869559</v>
      </c>
      <c r="R1556" s="158" t="e">
        <f t="shared" si="160"/>
        <v>#DIV/0!</v>
      </c>
      <c r="S1556" s="158" t="e">
        <f t="shared" si="160"/>
        <v>#DIV/0!</v>
      </c>
      <c r="T1556" s="159">
        <f t="shared" si="163"/>
        <v>7.6580172108164017</v>
      </c>
      <c r="V1556" s="159">
        <f t="shared" si="164"/>
        <v>3.0152016198781135</v>
      </c>
      <c r="W1556" s="159">
        <f t="shared" si="165"/>
        <v>7.6580172108164017</v>
      </c>
    </row>
    <row r="1557" spans="1:23" x14ac:dyDescent="0.25">
      <c r="A1557" s="154">
        <v>40693</v>
      </c>
      <c r="B1557" s="155">
        <v>2954.51</v>
      </c>
      <c r="C1557" s="156">
        <v>9.9</v>
      </c>
      <c r="D1557" s="155">
        <v>4.9800000000000004</v>
      </c>
      <c r="E1557" s="155">
        <v>16.86</v>
      </c>
      <c r="F1557" s="160"/>
      <c r="G1557" s="160"/>
      <c r="H1557" s="157">
        <f t="shared" si="161"/>
        <v>-2.9696521794884134E-3</v>
      </c>
      <c r="I1557" s="157">
        <f t="shared" si="161"/>
        <v>0</v>
      </c>
      <c r="J1557" s="157">
        <f t="shared" si="161"/>
        <v>2.4691358024691468E-2</v>
      </c>
      <c r="K1557" s="157">
        <f t="shared" si="159"/>
        <v>1.6887816646562248E-2</v>
      </c>
      <c r="L1557" s="157" t="e">
        <f t="shared" si="159"/>
        <v>#DIV/0!</v>
      </c>
      <c r="M1557" s="157" t="e">
        <f t="shared" si="159"/>
        <v>#DIV/0!</v>
      </c>
      <c r="N1557" s="158">
        <f t="shared" si="162"/>
        <v>3.0062475198160454</v>
      </c>
      <c r="O1557" s="158">
        <f t="shared" si="162"/>
        <v>1.6578947368421117</v>
      </c>
      <c r="P1557" s="158">
        <f t="shared" si="162"/>
        <v>2.454929577464799</v>
      </c>
      <c r="Q1557" s="158">
        <f t="shared" si="160"/>
        <v>3.6652173913043478</v>
      </c>
      <c r="R1557" s="158" t="e">
        <f t="shared" si="160"/>
        <v>#DIV/0!</v>
      </c>
      <c r="S1557" s="158" t="e">
        <f t="shared" si="160"/>
        <v>#DIV/0!</v>
      </c>
      <c r="T1557" s="159">
        <f t="shared" si="163"/>
        <v>7.7780417056112583</v>
      </c>
      <c r="V1557" s="159">
        <f t="shared" si="164"/>
        <v>3.0062475198160454</v>
      </c>
      <c r="W1557" s="159">
        <f t="shared" si="165"/>
        <v>7.7780417056112583</v>
      </c>
    </row>
    <row r="1558" spans="1:23" x14ac:dyDescent="0.25">
      <c r="A1558" s="154">
        <v>40694</v>
      </c>
      <c r="B1558" s="155">
        <v>3001.56</v>
      </c>
      <c r="C1558" s="156">
        <v>9.99</v>
      </c>
      <c r="D1558" s="155">
        <v>5.01</v>
      </c>
      <c r="E1558" s="155">
        <v>16.850000000000001</v>
      </c>
      <c r="F1558" s="160"/>
      <c r="G1558" s="160"/>
      <c r="H1558" s="157">
        <f t="shared" si="161"/>
        <v>1.5924806482292997E-2</v>
      </c>
      <c r="I1558" s="157">
        <f t="shared" si="161"/>
        <v>9.0909090909090384E-3</v>
      </c>
      <c r="J1558" s="157">
        <f t="shared" si="161"/>
        <v>6.0240963855420215E-3</v>
      </c>
      <c r="K1558" s="157">
        <f t="shared" si="161"/>
        <v>-5.9311981020149229E-4</v>
      </c>
      <c r="L1558" s="157" t="e">
        <f t="shared" si="161"/>
        <v>#DIV/0!</v>
      </c>
      <c r="M1558" s="157" t="e">
        <f t="shared" si="161"/>
        <v>#DIV/0!</v>
      </c>
      <c r="N1558" s="158">
        <f t="shared" si="162"/>
        <v>3.0541214298069894</v>
      </c>
      <c r="O1558" s="158">
        <f t="shared" si="162"/>
        <v>1.6729665071770399</v>
      </c>
      <c r="P1558" s="158">
        <f t="shared" si="162"/>
        <v>2.4697183098591649</v>
      </c>
      <c r="Q1558" s="158">
        <f t="shared" si="162"/>
        <v>3.6630434782608701</v>
      </c>
      <c r="R1558" s="158" t="e">
        <f t="shared" si="162"/>
        <v>#DIV/0!</v>
      </c>
      <c r="S1558" s="158" t="e">
        <f t="shared" si="162"/>
        <v>#DIV/0!</v>
      </c>
      <c r="T1558" s="159">
        <f t="shared" si="163"/>
        <v>7.805728295297075</v>
      </c>
      <c r="V1558" s="159">
        <f t="shared" si="164"/>
        <v>3.0541214298069894</v>
      </c>
      <c r="W1558" s="159">
        <f t="shared" si="165"/>
        <v>7.805728295297075</v>
      </c>
    </row>
    <row r="1559" spans="1:23" x14ac:dyDescent="0.25">
      <c r="A1559" s="154">
        <v>40695</v>
      </c>
      <c r="B1559" s="155">
        <v>3004.17</v>
      </c>
      <c r="C1559" s="156">
        <v>9.91</v>
      </c>
      <c r="D1559" s="155">
        <v>5.0199999999999996</v>
      </c>
      <c r="E1559" s="155">
        <v>16.88</v>
      </c>
      <c r="F1559" s="160"/>
      <c r="G1559" s="160"/>
      <c r="H1559" s="157">
        <f t="shared" ref="H1559:M1601" si="166">B1559/B1558-1</f>
        <v>8.6954783512571687E-4</v>
      </c>
      <c r="I1559" s="157">
        <f t="shared" si="166"/>
        <v>-8.0080080080080496E-3</v>
      </c>
      <c r="J1559" s="157">
        <f t="shared" si="166"/>
        <v>1.9960079840319889E-3</v>
      </c>
      <c r="K1559" s="157">
        <f t="shared" si="166"/>
        <v>1.7804154302669684E-3</v>
      </c>
      <c r="L1559" s="157" t="e">
        <f t="shared" si="166"/>
        <v>#DIV/0!</v>
      </c>
      <c r="M1559" s="157" t="e">
        <f t="shared" si="166"/>
        <v>#DIV/0!</v>
      </c>
      <c r="N1559" s="158">
        <f t="shared" ref="N1559:S1601" si="167">N1558*(1+H1559)</f>
        <v>3.0567771344844892</v>
      </c>
      <c r="O1559" s="158">
        <f t="shared" si="167"/>
        <v>1.6595693779904368</v>
      </c>
      <c r="P1559" s="158">
        <f t="shared" si="167"/>
        <v>2.4746478873239539</v>
      </c>
      <c r="Q1559" s="158">
        <f t="shared" si="167"/>
        <v>3.6695652173913045</v>
      </c>
      <c r="R1559" s="158" t="e">
        <f t="shared" si="167"/>
        <v>#DIV/0!</v>
      </c>
      <c r="S1559" s="158" t="e">
        <f t="shared" si="167"/>
        <v>#DIV/0!</v>
      </c>
      <c r="T1559" s="159">
        <f t="shared" si="163"/>
        <v>7.803782482705695</v>
      </c>
      <c r="V1559" s="159">
        <f t="shared" si="164"/>
        <v>3.0567771344844892</v>
      </c>
      <c r="W1559" s="159">
        <f t="shared" si="165"/>
        <v>7.803782482705695</v>
      </c>
    </row>
    <row r="1560" spans="1:23" x14ac:dyDescent="0.25">
      <c r="A1560" s="154">
        <v>40696</v>
      </c>
      <c r="B1560" s="155">
        <v>2955.71</v>
      </c>
      <c r="C1560" s="156">
        <v>9.5299999999999994</v>
      </c>
      <c r="D1560" s="155">
        <v>5.0199999999999996</v>
      </c>
      <c r="E1560" s="155">
        <v>16.72</v>
      </c>
      <c r="F1560" s="160"/>
      <c r="G1560" s="160"/>
      <c r="H1560" s="157">
        <f t="shared" si="166"/>
        <v>-1.6130911366533884E-2</v>
      </c>
      <c r="I1560" s="157">
        <f t="shared" si="166"/>
        <v>-3.8345105953582315E-2</v>
      </c>
      <c r="J1560" s="157">
        <f t="shared" si="166"/>
        <v>0</v>
      </c>
      <c r="K1560" s="157">
        <f t="shared" si="166"/>
        <v>-9.4786729857819774E-3</v>
      </c>
      <c r="L1560" s="157" t="e">
        <f t="shared" si="166"/>
        <v>#DIV/0!</v>
      </c>
      <c r="M1560" s="157" t="e">
        <f t="shared" si="166"/>
        <v>#DIV/0!</v>
      </c>
      <c r="N1560" s="158">
        <f t="shared" si="167"/>
        <v>3.0074685334608726</v>
      </c>
      <c r="O1560" s="158">
        <f t="shared" si="167"/>
        <v>1.5959330143540729</v>
      </c>
      <c r="P1560" s="158">
        <f t="shared" si="167"/>
        <v>2.4746478873239539</v>
      </c>
      <c r="Q1560" s="158">
        <f t="shared" si="167"/>
        <v>3.6347826086956525</v>
      </c>
      <c r="R1560" s="158" t="e">
        <f t="shared" si="167"/>
        <v>#DIV/0!</v>
      </c>
      <c r="S1560" s="158" t="e">
        <f t="shared" si="167"/>
        <v>#DIV/0!</v>
      </c>
      <c r="T1560" s="159">
        <f t="shared" si="163"/>
        <v>7.7053635103736795</v>
      </c>
      <c r="V1560" s="159">
        <f t="shared" si="164"/>
        <v>3.0074685334608726</v>
      </c>
      <c r="W1560" s="159">
        <f t="shared" si="165"/>
        <v>7.7053635103736795</v>
      </c>
    </row>
    <row r="1561" spans="1:23" x14ac:dyDescent="0.25">
      <c r="A1561" s="154">
        <v>40697</v>
      </c>
      <c r="B1561" s="155">
        <v>2986.35</v>
      </c>
      <c r="C1561" s="156">
        <v>9.61</v>
      </c>
      <c r="D1561" s="155">
        <v>5.17</v>
      </c>
      <c r="E1561" s="155">
        <v>16.97</v>
      </c>
      <c r="F1561" s="160"/>
      <c r="G1561" s="160"/>
      <c r="H1561" s="157">
        <f t="shared" si="166"/>
        <v>1.0366375591651433E-2</v>
      </c>
      <c r="I1561" s="157">
        <f t="shared" si="166"/>
        <v>8.394543546694555E-3</v>
      </c>
      <c r="J1561" s="157">
        <f t="shared" si="166"/>
        <v>2.9880478087649376E-2</v>
      </c>
      <c r="K1561" s="157">
        <f t="shared" si="166"/>
        <v>1.4952153110047828E-2</v>
      </c>
      <c r="L1561" s="157" t="e">
        <f t="shared" si="166"/>
        <v>#DIV/0!</v>
      </c>
      <c r="M1561" s="157" t="e">
        <f t="shared" si="166"/>
        <v>#DIV/0!</v>
      </c>
      <c r="N1561" s="158">
        <f t="shared" si="167"/>
        <v>3.0386450818588013</v>
      </c>
      <c r="O1561" s="158">
        <f t="shared" si="167"/>
        <v>1.6093301435406757</v>
      </c>
      <c r="P1561" s="158">
        <f t="shared" si="167"/>
        <v>2.5485915492957854</v>
      </c>
      <c r="Q1561" s="158">
        <f t="shared" si="167"/>
        <v>3.689130434782609</v>
      </c>
      <c r="R1561" s="158" t="e">
        <f t="shared" si="167"/>
        <v>#DIV/0!</v>
      </c>
      <c r="S1561" s="158" t="e">
        <f t="shared" si="167"/>
        <v>#DIV/0!</v>
      </c>
      <c r="T1561" s="159">
        <f t="shared" si="163"/>
        <v>7.8470521276190706</v>
      </c>
      <c r="V1561" s="159">
        <f t="shared" si="164"/>
        <v>3.0386450818588013</v>
      </c>
      <c r="W1561" s="159">
        <f t="shared" si="165"/>
        <v>7.8470521276190706</v>
      </c>
    </row>
    <row r="1562" spans="1:23" x14ac:dyDescent="0.25">
      <c r="A1562" s="154">
        <v>40701</v>
      </c>
      <c r="B1562" s="155">
        <v>3004.26</v>
      </c>
      <c r="C1562" s="156">
        <v>9.6300000000000008</v>
      </c>
      <c r="D1562" s="155">
        <v>5.16</v>
      </c>
      <c r="E1562" s="155">
        <v>17.28</v>
      </c>
      <c r="F1562" s="160"/>
      <c r="G1562" s="160"/>
      <c r="H1562" s="157">
        <f t="shared" si="166"/>
        <v>5.997287658847883E-3</v>
      </c>
      <c r="I1562" s="157">
        <f t="shared" si="166"/>
        <v>2.0811654526535772E-3</v>
      </c>
      <c r="J1562" s="157">
        <f t="shared" si="166"/>
        <v>-1.9342359767891004E-3</v>
      </c>
      <c r="K1562" s="157">
        <f t="shared" si="166"/>
        <v>1.8267530936947773E-2</v>
      </c>
      <c r="L1562" s="157" t="e">
        <f t="shared" si="166"/>
        <v>#DIV/0!</v>
      </c>
      <c r="M1562" s="157" t="e">
        <f t="shared" si="166"/>
        <v>#DIV/0!</v>
      </c>
      <c r="N1562" s="158">
        <f t="shared" si="167"/>
        <v>3.0568687105078518</v>
      </c>
      <c r="O1562" s="158">
        <f t="shared" si="167"/>
        <v>1.6126794258373265</v>
      </c>
      <c r="P1562" s="158">
        <f t="shared" si="167"/>
        <v>2.5436619718309967</v>
      </c>
      <c r="Q1562" s="158">
        <f t="shared" si="167"/>
        <v>3.7565217391304357</v>
      </c>
      <c r="R1562" s="158" t="e">
        <f t="shared" si="167"/>
        <v>#DIV/0!</v>
      </c>
      <c r="S1562" s="158" t="e">
        <f t="shared" si="167"/>
        <v>#DIV/0!</v>
      </c>
      <c r="T1562" s="159">
        <f t="shared" si="163"/>
        <v>7.9128631367987587</v>
      </c>
      <c r="V1562" s="159">
        <f t="shared" si="164"/>
        <v>3.0568687105078518</v>
      </c>
      <c r="W1562" s="159">
        <f t="shared" si="165"/>
        <v>7.9128631367987587</v>
      </c>
    </row>
    <row r="1563" spans="1:23" x14ac:dyDescent="0.25">
      <c r="A1563" s="154">
        <v>40702</v>
      </c>
      <c r="B1563" s="155">
        <v>3008.65</v>
      </c>
      <c r="C1563" s="156">
        <v>9.5</v>
      </c>
      <c r="D1563" s="155">
        <v>5.2</v>
      </c>
      <c r="E1563" s="155">
        <v>17.18</v>
      </c>
      <c r="F1563" s="160"/>
      <c r="G1563" s="160"/>
      <c r="H1563" s="157">
        <f t="shared" si="166"/>
        <v>1.4612583464812534E-3</v>
      </c>
      <c r="I1563" s="157">
        <f t="shared" si="166"/>
        <v>-1.3499480789200491E-2</v>
      </c>
      <c r="J1563" s="157">
        <f t="shared" si="166"/>
        <v>7.7519379844961378E-3</v>
      </c>
      <c r="K1563" s="157">
        <f t="shared" si="166"/>
        <v>-5.7870370370370905E-3</v>
      </c>
      <c r="L1563" s="157" t="e">
        <f t="shared" si="166"/>
        <v>#DIV/0!</v>
      </c>
      <c r="M1563" s="157" t="e">
        <f t="shared" si="166"/>
        <v>#DIV/0!</v>
      </c>
      <c r="N1563" s="158">
        <f t="shared" si="167"/>
        <v>3.0613355854251787</v>
      </c>
      <c r="O1563" s="158">
        <f t="shared" si="167"/>
        <v>1.5909090909090966</v>
      </c>
      <c r="P1563" s="158">
        <f t="shared" si="167"/>
        <v>2.5633802816901516</v>
      </c>
      <c r="Q1563" s="158">
        <f t="shared" si="167"/>
        <v>3.734782608695653</v>
      </c>
      <c r="R1563" s="158" t="e">
        <f t="shared" si="167"/>
        <v>#DIV/0!</v>
      </c>
      <c r="S1563" s="158" t="e">
        <f t="shared" si="167"/>
        <v>#DIV/0!</v>
      </c>
      <c r="T1563" s="159">
        <f t="shared" si="163"/>
        <v>7.8890719812949008</v>
      </c>
      <c r="V1563" s="159">
        <f t="shared" si="164"/>
        <v>3.0613355854251787</v>
      </c>
      <c r="W1563" s="159">
        <f t="shared" si="165"/>
        <v>7.8890719812949008</v>
      </c>
    </row>
    <row r="1564" spans="1:23" x14ac:dyDescent="0.25">
      <c r="A1564" s="154">
        <v>40703</v>
      </c>
      <c r="B1564" s="155">
        <v>2951.89</v>
      </c>
      <c r="C1564" s="156">
        <v>9.3000000000000007</v>
      </c>
      <c r="D1564" s="155">
        <v>5.12</v>
      </c>
      <c r="E1564" s="155">
        <v>16.68</v>
      </c>
      <c r="F1564" s="160"/>
      <c r="G1564" s="160"/>
      <c r="H1564" s="157">
        <f t="shared" si="166"/>
        <v>-1.8865604174629902E-2</v>
      </c>
      <c r="I1564" s="157">
        <f t="shared" si="166"/>
        <v>-2.1052631578947323E-2</v>
      </c>
      <c r="J1564" s="157">
        <f t="shared" si="166"/>
        <v>-1.5384615384615441E-2</v>
      </c>
      <c r="K1564" s="157">
        <f t="shared" si="166"/>
        <v>-2.9103608847497076E-2</v>
      </c>
      <c r="L1564" s="157" t="e">
        <f t="shared" si="166"/>
        <v>#DIV/0!</v>
      </c>
      <c r="M1564" s="157" t="e">
        <f t="shared" si="166"/>
        <v>#DIV/0!</v>
      </c>
      <c r="N1564" s="158">
        <f t="shared" si="167"/>
        <v>3.0035816400248385</v>
      </c>
      <c r="O1564" s="158">
        <f t="shared" si="167"/>
        <v>1.5574162679425894</v>
      </c>
      <c r="P1564" s="158">
        <f t="shared" si="167"/>
        <v>2.5239436619718414</v>
      </c>
      <c r="Q1564" s="158">
        <f t="shared" si="167"/>
        <v>3.62608695652174</v>
      </c>
      <c r="R1564" s="158" t="e">
        <f t="shared" si="167"/>
        <v>#DIV/0!</v>
      </c>
      <c r="S1564" s="158" t="e">
        <f t="shared" si="167"/>
        <v>#DIV/0!</v>
      </c>
      <c r="T1564" s="159">
        <f t="shared" si="163"/>
        <v>7.7074468864361707</v>
      </c>
      <c r="V1564" s="159">
        <f t="shared" si="164"/>
        <v>3.0035816400248385</v>
      </c>
      <c r="W1564" s="159">
        <f t="shared" si="165"/>
        <v>7.7074468864361707</v>
      </c>
    </row>
    <row r="1565" spans="1:23" x14ac:dyDescent="0.25">
      <c r="A1565" s="154">
        <v>40704</v>
      </c>
      <c r="B1565" s="155">
        <v>2961.93</v>
      </c>
      <c r="C1565" s="156">
        <v>9.3800000000000008</v>
      </c>
      <c r="D1565" s="155">
        <v>5.19</v>
      </c>
      <c r="E1565" s="155">
        <v>16.920000000000002</v>
      </c>
      <c r="F1565" s="160"/>
      <c r="G1565" s="160"/>
      <c r="H1565" s="157">
        <f t="shared" si="166"/>
        <v>3.4012107497229938E-3</v>
      </c>
      <c r="I1565" s="157">
        <f t="shared" si="166"/>
        <v>8.6021505376343566E-3</v>
      </c>
      <c r="J1565" s="157">
        <f t="shared" si="166"/>
        <v>1.3671875E-2</v>
      </c>
      <c r="K1565" s="157">
        <f t="shared" si="166"/>
        <v>1.4388489208633226E-2</v>
      </c>
      <c r="L1565" s="157" t="e">
        <f t="shared" si="166"/>
        <v>#DIV/0!</v>
      </c>
      <c r="M1565" s="157" t="e">
        <f t="shared" si="166"/>
        <v>#DIV/0!</v>
      </c>
      <c r="N1565" s="158">
        <f t="shared" si="167"/>
        <v>3.0137974541865615</v>
      </c>
      <c r="O1565" s="158">
        <f t="shared" si="167"/>
        <v>1.5708133971291922</v>
      </c>
      <c r="P1565" s="158">
        <f t="shared" si="167"/>
        <v>2.5584507042253626</v>
      </c>
      <c r="Q1565" s="158">
        <f t="shared" si="167"/>
        <v>3.6782608695652188</v>
      </c>
      <c r="R1565" s="158" t="e">
        <f t="shared" si="167"/>
        <v>#DIV/0!</v>
      </c>
      <c r="S1565" s="158" t="e">
        <f t="shared" si="167"/>
        <v>#DIV/0!</v>
      </c>
      <c r="T1565" s="159">
        <f t="shared" si="163"/>
        <v>7.8075249709197738</v>
      </c>
      <c r="V1565" s="159">
        <f t="shared" si="164"/>
        <v>3.0137974541865615</v>
      </c>
      <c r="W1565" s="159">
        <f t="shared" si="165"/>
        <v>7.8075249709197738</v>
      </c>
    </row>
    <row r="1566" spans="1:23" x14ac:dyDescent="0.25">
      <c r="A1566" s="154">
        <v>40707</v>
      </c>
      <c r="B1566" s="155">
        <v>2950.35</v>
      </c>
      <c r="C1566" s="156">
        <v>9.42</v>
      </c>
      <c r="D1566" s="155">
        <v>4.67</v>
      </c>
      <c r="E1566" s="155">
        <v>16.399999999999999</v>
      </c>
      <c r="F1566" s="160"/>
      <c r="G1566" s="160"/>
      <c r="H1566" s="157">
        <f t="shared" si="166"/>
        <v>-3.9096129888281927E-3</v>
      </c>
      <c r="I1566" s="157">
        <f t="shared" si="166"/>
        <v>4.2643923240937021E-3</v>
      </c>
      <c r="J1566" s="157">
        <f t="shared" si="166"/>
        <v>-0.10019267822736044</v>
      </c>
      <c r="K1566" s="157">
        <f t="shared" si="166"/>
        <v>-3.0732860520094718E-2</v>
      </c>
      <c r="L1566" s="157" t="e">
        <f t="shared" si="166"/>
        <v>#DIV/0!</v>
      </c>
      <c r="M1566" s="157" t="e">
        <f t="shared" si="166"/>
        <v>#DIV/0!</v>
      </c>
      <c r="N1566" s="158">
        <f t="shared" si="167"/>
        <v>3.0020146725139765</v>
      </c>
      <c r="O1566" s="158">
        <f t="shared" si="167"/>
        <v>1.5775119617224935</v>
      </c>
      <c r="P1566" s="158">
        <f t="shared" si="167"/>
        <v>2.3021126760563471</v>
      </c>
      <c r="Q1566" s="158">
        <f t="shared" si="167"/>
        <v>3.5652173913043486</v>
      </c>
      <c r="R1566" s="158" t="e">
        <f t="shared" si="167"/>
        <v>#DIV/0!</v>
      </c>
      <c r="S1566" s="158" t="e">
        <f t="shared" si="167"/>
        <v>#DIV/0!</v>
      </c>
      <c r="T1566" s="159">
        <f t="shared" si="163"/>
        <v>7.4448420290831887</v>
      </c>
      <c r="V1566" s="159">
        <f t="shared" si="164"/>
        <v>3.0020146725139765</v>
      </c>
      <c r="W1566" s="159">
        <f t="shared" si="165"/>
        <v>7.4448420290831887</v>
      </c>
    </row>
    <row r="1567" spans="1:23" x14ac:dyDescent="0.25">
      <c r="A1567" s="154">
        <v>40708</v>
      </c>
      <c r="B1567" s="155">
        <v>2993.56</v>
      </c>
      <c r="C1567" s="156">
        <v>9.4700000000000006</v>
      </c>
      <c r="D1567" s="155">
        <v>4.67</v>
      </c>
      <c r="E1567" s="155">
        <v>16.46</v>
      </c>
      <c r="F1567" s="160"/>
      <c r="G1567" s="160"/>
      <c r="H1567" s="157">
        <f t="shared" si="166"/>
        <v>1.4645719999322182E-2</v>
      </c>
      <c r="I1567" s="157">
        <f t="shared" si="166"/>
        <v>5.3078556263270738E-3</v>
      </c>
      <c r="J1567" s="157">
        <f t="shared" si="166"/>
        <v>0</v>
      </c>
      <c r="K1567" s="157">
        <f t="shared" si="166"/>
        <v>3.658536585366079E-3</v>
      </c>
      <c r="L1567" s="157" t="e">
        <f t="shared" si="166"/>
        <v>#DIV/0!</v>
      </c>
      <c r="M1567" s="157" t="e">
        <f t="shared" si="166"/>
        <v>#DIV/0!</v>
      </c>
      <c r="N1567" s="158">
        <f t="shared" si="167"/>
        <v>3.0459813388414729</v>
      </c>
      <c r="O1567" s="158">
        <f t="shared" si="167"/>
        <v>1.5858851674641206</v>
      </c>
      <c r="P1567" s="158">
        <f t="shared" si="167"/>
        <v>2.3021126760563471</v>
      </c>
      <c r="Q1567" s="158">
        <f t="shared" si="167"/>
        <v>3.5782608695652187</v>
      </c>
      <c r="R1567" s="158" t="e">
        <f t="shared" si="167"/>
        <v>#DIV/0!</v>
      </c>
      <c r="S1567" s="158" t="e">
        <f t="shared" si="167"/>
        <v>#DIV/0!</v>
      </c>
      <c r="T1567" s="159">
        <f t="shared" si="163"/>
        <v>7.4662587130856863</v>
      </c>
      <c r="V1567" s="159">
        <f t="shared" si="164"/>
        <v>3.0459813388414729</v>
      </c>
      <c r="W1567" s="159">
        <f t="shared" si="165"/>
        <v>7.4662587130856863</v>
      </c>
    </row>
    <row r="1568" spans="1:23" x14ac:dyDescent="0.25">
      <c r="A1568" s="154">
        <v>40709</v>
      </c>
      <c r="B1568" s="155">
        <v>2963.12</v>
      </c>
      <c r="C1568" s="156">
        <v>9.43</v>
      </c>
      <c r="D1568" s="155">
        <v>4.6500000000000004</v>
      </c>
      <c r="E1568" s="155">
        <v>16.18</v>
      </c>
      <c r="F1568" s="160"/>
      <c r="G1568" s="160"/>
      <c r="H1568" s="157">
        <f t="shared" si="166"/>
        <v>-1.0168495036010694E-2</v>
      </c>
      <c r="I1568" s="157">
        <f t="shared" si="166"/>
        <v>-4.2238648363253084E-3</v>
      </c>
      <c r="J1568" s="157">
        <f t="shared" si="166"/>
        <v>-4.282655246252598E-3</v>
      </c>
      <c r="K1568" s="157">
        <f t="shared" si="166"/>
        <v>-1.7010935601458166E-2</v>
      </c>
      <c r="L1568" s="157" t="e">
        <f t="shared" si="166"/>
        <v>#DIV/0!</v>
      </c>
      <c r="M1568" s="157" t="e">
        <f t="shared" si="166"/>
        <v>#DIV/0!</v>
      </c>
      <c r="N1568" s="158">
        <f t="shared" si="167"/>
        <v>3.015008292717682</v>
      </c>
      <c r="O1568" s="158">
        <f t="shared" si="167"/>
        <v>1.579186602870819</v>
      </c>
      <c r="P1568" s="158">
        <f t="shared" si="167"/>
        <v>2.2922535211267698</v>
      </c>
      <c r="Q1568" s="158">
        <f t="shared" si="167"/>
        <v>3.5173913043478269</v>
      </c>
      <c r="R1568" s="158" t="e">
        <f t="shared" si="167"/>
        <v>#DIV/0!</v>
      </c>
      <c r="S1568" s="158" t="e">
        <f t="shared" si="167"/>
        <v>#DIV/0!</v>
      </c>
      <c r="T1568" s="159">
        <f t="shared" si="163"/>
        <v>7.3888314283454157</v>
      </c>
      <c r="V1568" s="159">
        <f t="shared" si="164"/>
        <v>3.015008292717682</v>
      </c>
      <c r="W1568" s="159">
        <f t="shared" si="165"/>
        <v>7.3888314283454157</v>
      </c>
    </row>
    <row r="1569" spans="1:23" x14ac:dyDescent="0.25">
      <c r="A1569" s="154">
        <v>40710</v>
      </c>
      <c r="B1569" s="155">
        <v>2917.58</v>
      </c>
      <c r="C1569" s="156">
        <v>9.35</v>
      </c>
      <c r="D1569" s="155">
        <v>4.41</v>
      </c>
      <c r="E1569" s="155">
        <v>15.53</v>
      </c>
      <c r="F1569" s="160"/>
      <c r="G1569" s="160"/>
      <c r="H1569" s="157">
        <f t="shared" si="166"/>
        <v>-1.5368935446421372E-2</v>
      </c>
      <c r="I1569" s="157">
        <f t="shared" si="166"/>
        <v>-8.4835630965005571E-3</v>
      </c>
      <c r="J1569" s="157">
        <f t="shared" si="166"/>
        <v>-5.1612903225806472E-2</v>
      </c>
      <c r="K1569" s="157">
        <f t="shared" si="166"/>
        <v>-4.0173053152039562E-2</v>
      </c>
      <c r="L1569" s="157" t="e">
        <f t="shared" si="166"/>
        <v>#DIV/0!</v>
      </c>
      <c r="M1569" s="157" t="e">
        <f t="shared" si="166"/>
        <v>#DIV/0!</v>
      </c>
      <c r="N1569" s="158">
        <f t="shared" si="167"/>
        <v>2.968670824896479</v>
      </c>
      <c r="O1569" s="158">
        <f t="shared" si="167"/>
        <v>1.5657894736842162</v>
      </c>
      <c r="P1569" s="158">
        <f t="shared" si="167"/>
        <v>2.1739436619718395</v>
      </c>
      <c r="Q1569" s="158">
        <f t="shared" si="167"/>
        <v>3.37608695652174</v>
      </c>
      <c r="R1569" s="158" t="e">
        <f t="shared" si="167"/>
        <v>#DIV/0!</v>
      </c>
      <c r="S1569" s="158" t="e">
        <f t="shared" si="167"/>
        <v>#DIV/0!</v>
      </c>
      <c r="T1569" s="159">
        <f t="shared" si="163"/>
        <v>7.1158200921777954</v>
      </c>
      <c r="V1569" s="159">
        <f t="shared" si="164"/>
        <v>2.968670824896479</v>
      </c>
      <c r="W1569" s="159">
        <f t="shared" si="165"/>
        <v>7.1158200921777954</v>
      </c>
    </row>
    <row r="1570" spans="1:23" x14ac:dyDescent="0.25">
      <c r="A1570" s="154">
        <v>40711</v>
      </c>
      <c r="B1570" s="155">
        <v>2892.16</v>
      </c>
      <c r="C1570" s="156">
        <v>9.35</v>
      </c>
      <c r="D1570" s="155">
        <v>4.43</v>
      </c>
      <c r="E1570" s="155">
        <v>15.28</v>
      </c>
      <c r="F1570" s="160"/>
      <c r="G1570" s="160"/>
      <c r="H1570" s="157">
        <f t="shared" si="166"/>
        <v>-8.7127002515784424E-3</v>
      </c>
      <c r="I1570" s="157">
        <f t="shared" si="166"/>
        <v>0</v>
      </c>
      <c r="J1570" s="157">
        <f t="shared" si="166"/>
        <v>4.5351473922901064E-3</v>
      </c>
      <c r="K1570" s="157">
        <f t="shared" si="166"/>
        <v>-1.6097875080489321E-2</v>
      </c>
      <c r="L1570" s="157" t="e">
        <f t="shared" si="166"/>
        <v>#DIV/0!</v>
      </c>
      <c r="M1570" s="157" t="e">
        <f t="shared" si="166"/>
        <v>#DIV/0!</v>
      </c>
      <c r="N1570" s="158">
        <f t="shared" si="167"/>
        <v>2.9428056858535498</v>
      </c>
      <c r="O1570" s="158">
        <f t="shared" si="167"/>
        <v>1.5657894736842162</v>
      </c>
      <c r="P1570" s="158">
        <f t="shared" si="167"/>
        <v>2.1838028169014168</v>
      </c>
      <c r="Q1570" s="158">
        <f t="shared" si="167"/>
        <v>3.3217391304347834</v>
      </c>
      <c r="R1570" s="158" t="e">
        <f t="shared" si="167"/>
        <v>#DIV/0!</v>
      </c>
      <c r="S1570" s="158" t="e">
        <f t="shared" si="167"/>
        <v>#DIV/0!</v>
      </c>
      <c r="T1570" s="159">
        <f t="shared" si="163"/>
        <v>7.0713314210204157</v>
      </c>
      <c r="V1570" s="159">
        <f t="shared" si="164"/>
        <v>2.9428056858535498</v>
      </c>
      <c r="W1570" s="159">
        <f t="shared" si="165"/>
        <v>7.0713314210204157</v>
      </c>
    </row>
    <row r="1571" spans="1:23" x14ac:dyDescent="0.25">
      <c r="A1571" s="154">
        <v>40714</v>
      </c>
      <c r="B1571" s="155">
        <v>2874.9</v>
      </c>
      <c r="C1571" s="156">
        <v>9.4</v>
      </c>
      <c r="D1571" s="155">
        <v>4.42</v>
      </c>
      <c r="E1571" s="155">
        <v>15.12</v>
      </c>
      <c r="F1571" s="160"/>
      <c r="G1571" s="160"/>
      <c r="H1571" s="157">
        <f t="shared" si="166"/>
        <v>-5.9678579331710058E-3</v>
      </c>
      <c r="I1571" s="157">
        <f t="shared" si="166"/>
        <v>5.3475935828877219E-3</v>
      </c>
      <c r="J1571" s="157">
        <f t="shared" si="166"/>
        <v>-2.2573363431150906E-3</v>
      </c>
      <c r="K1571" s="157">
        <f t="shared" si="166"/>
        <v>-1.0471204188481686E-2</v>
      </c>
      <c r="L1571" s="157" t="e">
        <f t="shared" si="166"/>
        <v>#DIV/0!</v>
      </c>
      <c r="M1571" s="157" t="e">
        <f t="shared" si="166"/>
        <v>#DIV/0!</v>
      </c>
      <c r="N1571" s="158">
        <f t="shared" si="167"/>
        <v>2.9252434395954481</v>
      </c>
      <c r="O1571" s="158">
        <f t="shared" si="167"/>
        <v>1.574162679425843</v>
      </c>
      <c r="P1571" s="158">
        <f t="shared" si="167"/>
        <v>2.1788732394366281</v>
      </c>
      <c r="Q1571" s="158">
        <f t="shared" si="167"/>
        <v>3.286956521739131</v>
      </c>
      <c r="R1571" s="158" t="e">
        <f t="shared" si="167"/>
        <v>#DIV/0!</v>
      </c>
      <c r="S1571" s="158" t="e">
        <f t="shared" si="167"/>
        <v>#DIV/0!</v>
      </c>
      <c r="T1571" s="159">
        <f t="shared" si="163"/>
        <v>7.0399924406016021</v>
      </c>
      <c r="V1571" s="159">
        <f t="shared" si="164"/>
        <v>2.9252434395954481</v>
      </c>
      <c r="W1571" s="159">
        <f t="shared" si="165"/>
        <v>7.0399924406016021</v>
      </c>
    </row>
    <row r="1572" spans="1:23" x14ac:dyDescent="0.25">
      <c r="A1572" s="154">
        <v>40715</v>
      </c>
      <c r="B1572" s="155">
        <v>2909.07</v>
      </c>
      <c r="C1572" s="156">
        <v>9.5</v>
      </c>
      <c r="D1572" s="155">
        <v>4.4800000000000004</v>
      </c>
      <c r="E1572" s="155">
        <v>15.14</v>
      </c>
      <c r="F1572" s="160"/>
      <c r="G1572" s="160"/>
      <c r="H1572" s="157">
        <f t="shared" si="166"/>
        <v>1.1885630804549852E-2</v>
      </c>
      <c r="I1572" s="157">
        <f t="shared" si="166"/>
        <v>1.0638297872340496E-2</v>
      </c>
      <c r="J1572" s="157">
        <f t="shared" si="166"/>
        <v>1.3574660633484337E-2</v>
      </c>
      <c r="K1572" s="157">
        <f t="shared" si="166"/>
        <v>1.3227513227513921E-3</v>
      </c>
      <c r="L1572" s="157" t="e">
        <f t="shared" si="166"/>
        <v>#DIV/0!</v>
      </c>
      <c r="M1572" s="157" t="e">
        <f t="shared" si="166"/>
        <v>#DIV/0!</v>
      </c>
      <c r="N1572" s="158">
        <f t="shared" si="167"/>
        <v>2.9600118031319109</v>
      </c>
      <c r="O1572" s="158">
        <f t="shared" si="167"/>
        <v>1.5909090909090968</v>
      </c>
      <c r="P1572" s="158">
        <f t="shared" si="167"/>
        <v>2.2084507042253612</v>
      </c>
      <c r="Q1572" s="158">
        <f t="shared" si="167"/>
        <v>3.2913043478260877</v>
      </c>
      <c r="R1572" s="158" t="e">
        <f t="shared" si="167"/>
        <v>#DIV/0!</v>
      </c>
      <c r="S1572" s="158" t="e">
        <f t="shared" si="167"/>
        <v>#DIV/0!</v>
      </c>
      <c r="T1572" s="159">
        <f t="shared" si="163"/>
        <v>7.090664142960545</v>
      </c>
      <c r="V1572" s="159">
        <f t="shared" si="164"/>
        <v>2.9600118031319109</v>
      </c>
      <c r="W1572" s="159">
        <f t="shared" si="165"/>
        <v>7.090664142960545</v>
      </c>
    </row>
    <row r="1573" spans="1:23" x14ac:dyDescent="0.25">
      <c r="A1573" s="154">
        <v>40716</v>
      </c>
      <c r="B1573" s="155">
        <v>2908.58</v>
      </c>
      <c r="C1573" s="156">
        <v>9.52</v>
      </c>
      <c r="D1573" s="155">
        <v>4.62</v>
      </c>
      <c r="E1573" s="155">
        <v>14.94</v>
      </c>
      <c r="F1573" s="160"/>
      <c r="G1573" s="160"/>
      <c r="H1573" s="157">
        <f t="shared" si="166"/>
        <v>-1.6843871065330696E-4</v>
      </c>
      <c r="I1573" s="157">
        <f t="shared" si="166"/>
        <v>2.1052631578946102E-3</v>
      </c>
      <c r="J1573" s="157">
        <f t="shared" si="166"/>
        <v>3.125E-2</v>
      </c>
      <c r="K1573" s="157">
        <f t="shared" si="166"/>
        <v>-1.3210039630118908E-2</v>
      </c>
      <c r="L1573" s="157" t="e">
        <f t="shared" si="166"/>
        <v>#DIV/0!</v>
      </c>
      <c r="M1573" s="157" t="e">
        <f t="shared" si="166"/>
        <v>#DIV/0!</v>
      </c>
      <c r="N1573" s="158">
        <f t="shared" si="167"/>
        <v>2.9595132225602727</v>
      </c>
      <c r="O1573" s="158">
        <f t="shared" si="167"/>
        <v>1.5942583732057474</v>
      </c>
      <c r="P1573" s="158">
        <f t="shared" si="167"/>
        <v>2.2774647887324035</v>
      </c>
      <c r="Q1573" s="158">
        <f t="shared" si="167"/>
        <v>3.2478260869565223</v>
      </c>
      <c r="R1573" s="158" t="e">
        <f t="shared" si="167"/>
        <v>#DIV/0!</v>
      </c>
      <c r="S1573" s="158" t="e">
        <f t="shared" si="167"/>
        <v>#DIV/0!</v>
      </c>
      <c r="T1573" s="159">
        <f t="shared" si="163"/>
        <v>7.119549248894673</v>
      </c>
      <c r="V1573" s="159">
        <f t="shared" si="164"/>
        <v>2.9595132225602727</v>
      </c>
      <c r="W1573" s="159">
        <f t="shared" si="165"/>
        <v>7.119549248894673</v>
      </c>
    </row>
    <row r="1574" spans="1:23" x14ac:dyDescent="0.25">
      <c r="A1574" s="154">
        <v>40717</v>
      </c>
      <c r="B1574" s="155">
        <v>2957.63</v>
      </c>
      <c r="C1574" s="156">
        <v>9.64</v>
      </c>
      <c r="D1574" s="155">
        <v>4.6100000000000003</v>
      </c>
      <c r="E1574" s="155">
        <v>15.1</v>
      </c>
      <c r="F1574" s="160"/>
      <c r="G1574" s="160"/>
      <c r="H1574" s="157">
        <f t="shared" si="166"/>
        <v>1.6863899222300915E-2</v>
      </c>
      <c r="I1574" s="157">
        <f t="shared" si="166"/>
        <v>1.26050420168069E-2</v>
      </c>
      <c r="J1574" s="157">
        <f t="shared" si="166"/>
        <v>-2.1645021645021467E-3</v>
      </c>
      <c r="K1574" s="157">
        <f t="shared" si="166"/>
        <v>1.0709504685408211E-2</v>
      </c>
      <c r="L1574" s="157" t="e">
        <f t="shared" si="166"/>
        <v>#DIV/0!</v>
      </c>
      <c r="M1574" s="157" t="e">
        <f t="shared" si="166"/>
        <v>#DIV/0!</v>
      </c>
      <c r="N1574" s="158">
        <f t="shared" si="167"/>
        <v>3.0094221552925964</v>
      </c>
      <c r="O1574" s="158">
        <f t="shared" si="167"/>
        <v>1.614354066985652</v>
      </c>
      <c r="P1574" s="158">
        <f t="shared" si="167"/>
        <v>2.2725352112676149</v>
      </c>
      <c r="Q1574" s="158">
        <f t="shared" si="167"/>
        <v>3.2826086956521743</v>
      </c>
      <c r="R1574" s="158" t="e">
        <f t="shared" si="167"/>
        <v>#DIV/0!</v>
      </c>
      <c r="S1574" s="158" t="e">
        <f t="shared" si="167"/>
        <v>#DIV/0!</v>
      </c>
      <c r="T1574" s="159">
        <f t="shared" si="163"/>
        <v>7.1694979739054414</v>
      </c>
      <c r="V1574" s="159">
        <f t="shared" si="164"/>
        <v>3.0094221552925964</v>
      </c>
      <c r="W1574" s="159">
        <f t="shared" si="165"/>
        <v>7.1694979739054414</v>
      </c>
    </row>
    <row r="1575" spans="1:23" x14ac:dyDescent="0.25">
      <c r="A1575" s="154">
        <v>40718</v>
      </c>
      <c r="B1575" s="155">
        <v>3027.47</v>
      </c>
      <c r="C1575" s="156">
        <v>9.82</v>
      </c>
      <c r="D1575" s="155">
        <v>4.7699999999999996</v>
      </c>
      <c r="E1575" s="155">
        <v>15.79</v>
      </c>
      <c r="F1575" s="160"/>
      <c r="G1575" s="160"/>
      <c r="H1575" s="157">
        <f t="shared" si="166"/>
        <v>2.3613501350743471E-2</v>
      </c>
      <c r="I1575" s="157">
        <f t="shared" si="166"/>
        <v>1.8672199170124415E-2</v>
      </c>
      <c r="J1575" s="157">
        <f t="shared" si="166"/>
        <v>3.4707158351409806E-2</v>
      </c>
      <c r="K1575" s="157">
        <f t="shared" si="166"/>
        <v>4.5695364238410585E-2</v>
      </c>
      <c r="L1575" s="157" t="e">
        <f t="shared" si="166"/>
        <v>#DIV/0!</v>
      </c>
      <c r="M1575" s="157" t="e">
        <f t="shared" si="166"/>
        <v>#DIV/0!</v>
      </c>
      <c r="N1575" s="158">
        <f t="shared" si="167"/>
        <v>3.0804851494215555</v>
      </c>
      <c r="O1575" s="158">
        <f t="shared" si="167"/>
        <v>1.6444976076555085</v>
      </c>
      <c r="P1575" s="158">
        <f t="shared" si="167"/>
        <v>2.3514084507042345</v>
      </c>
      <c r="Q1575" s="158">
        <f t="shared" si="167"/>
        <v>3.4326086956521742</v>
      </c>
      <c r="R1575" s="158" t="e">
        <f t="shared" si="167"/>
        <v>#DIV/0!</v>
      </c>
      <c r="S1575" s="158" t="e">
        <f t="shared" si="167"/>
        <v>#DIV/0!</v>
      </c>
      <c r="T1575" s="159">
        <f t="shared" si="163"/>
        <v>7.4285147540119176</v>
      </c>
      <c r="V1575" s="159">
        <f t="shared" si="164"/>
        <v>3.0804851494215555</v>
      </c>
      <c r="W1575" s="159">
        <f t="shared" si="165"/>
        <v>7.4285147540119176</v>
      </c>
    </row>
    <row r="1576" spans="1:23" x14ac:dyDescent="0.25">
      <c r="A1576" s="154">
        <v>40721</v>
      </c>
      <c r="B1576" s="155">
        <v>3036.49</v>
      </c>
      <c r="C1576" s="156">
        <v>9.74</v>
      </c>
      <c r="D1576" s="155">
        <v>4.7300000000000004</v>
      </c>
      <c r="E1576" s="155">
        <v>15.66</v>
      </c>
      <c r="F1576" s="160"/>
      <c r="G1576" s="160"/>
      <c r="H1576" s="157">
        <f t="shared" si="166"/>
        <v>2.9793854274360321E-3</v>
      </c>
      <c r="I1576" s="157">
        <f t="shared" si="166"/>
        <v>-8.1466395112016476E-3</v>
      </c>
      <c r="J1576" s="157">
        <f t="shared" si="166"/>
        <v>-8.3857442348006517E-3</v>
      </c>
      <c r="K1576" s="157">
        <f t="shared" si="166"/>
        <v>-8.2330588980367159E-3</v>
      </c>
      <c r="L1576" s="157" t="e">
        <f t="shared" si="166"/>
        <v>#DIV/0!</v>
      </c>
      <c r="M1576" s="157" t="e">
        <f t="shared" si="166"/>
        <v>#DIV/0!</v>
      </c>
      <c r="N1576" s="158">
        <f t="shared" si="167"/>
        <v>3.0896631019851752</v>
      </c>
      <c r="O1576" s="158">
        <f t="shared" si="167"/>
        <v>1.6311004784689056</v>
      </c>
      <c r="P1576" s="158">
        <f t="shared" si="167"/>
        <v>2.3316901408450801</v>
      </c>
      <c r="Q1576" s="158">
        <f t="shared" si="167"/>
        <v>3.4043478260869571</v>
      </c>
      <c r="R1576" s="158" t="e">
        <f t="shared" si="167"/>
        <v>#DIV/0!</v>
      </c>
      <c r="S1576" s="158" t="e">
        <f t="shared" si="167"/>
        <v>#DIV/0!</v>
      </c>
      <c r="T1576" s="159">
        <f t="shared" si="163"/>
        <v>7.3671384454009434</v>
      </c>
      <c r="V1576" s="159">
        <f t="shared" si="164"/>
        <v>3.0896631019851752</v>
      </c>
      <c r="W1576" s="159">
        <f t="shared" si="165"/>
        <v>7.3671384454009434</v>
      </c>
    </row>
    <row r="1577" spans="1:23" x14ac:dyDescent="0.25">
      <c r="A1577" s="154">
        <v>40722</v>
      </c>
      <c r="B1577" s="155">
        <v>3041.73</v>
      </c>
      <c r="C1577" s="156">
        <v>9.66</v>
      </c>
      <c r="D1577" s="155">
        <v>4.83</v>
      </c>
      <c r="E1577" s="155">
        <v>15.94</v>
      </c>
      <c r="F1577" s="160"/>
      <c r="G1577" s="160"/>
      <c r="H1577" s="157">
        <f t="shared" si="166"/>
        <v>1.7256766859103934E-3</v>
      </c>
      <c r="I1577" s="157">
        <f t="shared" si="166"/>
        <v>-8.2135523613963146E-3</v>
      </c>
      <c r="J1577" s="157">
        <f t="shared" si="166"/>
        <v>2.114164904862581E-2</v>
      </c>
      <c r="K1577" s="157">
        <f t="shared" si="166"/>
        <v>1.7879948914431676E-2</v>
      </c>
      <c r="L1577" s="157" t="e">
        <f t="shared" si="166"/>
        <v>#DIV/0!</v>
      </c>
      <c r="M1577" s="157" t="e">
        <f t="shared" si="166"/>
        <v>#DIV/0!</v>
      </c>
      <c r="N1577" s="158">
        <f t="shared" si="167"/>
        <v>3.0949948615675886</v>
      </c>
      <c r="O1577" s="158">
        <f t="shared" si="167"/>
        <v>1.6177033492823027</v>
      </c>
      <c r="P1577" s="158">
        <f t="shared" si="167"/>
        <v>2.3809859154929676</v>
      </c>
      <c r="Q1577" s="158">
        <f t="shared" si="167"/>
        <v>3.4652173913043485</v>
      </c>
      <c r="R1577" s="158" t="e">
        <f t="shared" si="167"/>
        <v>#DIV/0!</v>
      </c>
      <c r="S1577" s="158" t="e">
        <f t="shared" si="167"/>
        <v>#DIV/0!</v>
      </c>
      <c r="T1577" s="159">
        <f t="shared" si="163"/>
        <v>7.4639066560796188</v>
      </c>
      <c r="V1577" s="159">
        <f t="shared" si="164"/>
        <v>3.0949948615675886</v>
      </c>
      <c r="W1577" s="159">
        <f t="shared" si="165"/>
        <v>7.4639066560796188</v>
      </c>
    </row>
    <row r="1578" spans="1:23" x14ac:dyDescent="0.25">
      <c r="A1578" s="154">
        <v>40723</v>
      </c>
      <c r="B1578" s="155">
        <v>3000.17</v>
      </c>
      <c r="C1578" s="156">
        <v>9.49</v>
      </c>
      <c r="D1578" s="155">
        <v>4.76</v>
      </c>
      <c r="E1578" s="155">
        <v>15.76</v>
      </c>
      <c r="F1578" s="160"/>
      <c r="G1578" s="160"/>
      <c r="H1578" s="157">
        <f t="shared" si="166"/>
        <v>-1.3663277148201813E-2</v>
      </c>
      <c r="I1578" s="157">
        <f t="shared" si="166"/>
        <v>-1.7598343685300222E-2</v>
      </c>
      <c r="J1578" s="157">
        <f t="shared" si="166"/>
        <v>-1.449275362318847E-2</v>
      </c>
      <c r="K1578" s="157">
        <f t="shared" si="166"/>
        <v>-1.129234629861986E-2</v>
      </c>
      <c r="L1578" s="157" t="e">
        <f t="shared" si="166"/>
        <v>#DIV/0!</v>
      </c>
      <c r="M1578" s="157" t="e">
        <f t="shared" si="166"/>
        <v>#DIV/0!</v>
      </c>
      <c r="N1578" s="158">
        <f t="shared" si="167"/>
        <v>3.0527070890017303</v>
      </c>
      <c r="O1578" s="158">
        <f t="shared" si="167"/>
        <v>1.5892344497607716</v>
      </c>
      <c r="P1578" s="158">
        <f t="shared" si="167"/>
        <v>2.3464788732394459</v>
      </c>
      <c r="Q1578" s="158">
        <f t="shared" si="167"/>
        <v>3.4260869565217398</v>
      </c>
      <c r="R1578" s="158" t="e">
        <f t="shared" si="167"/>
        <v>#DIV/0!</v>
      </c>
      <c r="S1578" s="158" t="e">
        <f t="shared" si="167"/>
        <v>#DIV/0!</v>
      </c>
      <c r="T1578" s="159">
        <f t="shared" si="163"/>
        <v>7.3618002795219573</v>
      </c>
      <c r="V1578" s="159">
        <f t="shared" si="164"/>
        <v>3.0527070890017303</v>
      </c>
      <c r="W1578" s="159">
        <f t="shared" si="165"/>
        <v>7.3618002795219573</v>
      </c>
    </row>
    <row r="1579" spans="1:23" x14ac:dyDescent="0.25">
      <c r="A1579" s="154">
        <v>40724</v>
      </c>
      <c r="B1579" s="155">
        <v>3044.09</v>
      </c>
      <c r="C1579" s="156">
        <v>9.56</v>
      </c>
      <c r="D1579" s="155">
        <v>4.78</v>
      </c>
      <c r="E1579" s="155">
        <v>15.92</v>
      </c>
      <c r="F1579" s="160"/>
      <c r="G1579" s="160"/>
      <c r="H1579" s="157">
        <f t="shared" si="166"/>
        <v>1.4639170447008132E-2</v>
      </c>
      <c r="I1579" s="157">
        <f t="shared" si="166"/>
        <v>7.3761854583773712E-3</v>
      </c>
      <c r="J1579" s="157">
        <f t="shared" si="166"/>
        <v>4.2016806722691147E-3</v>
      </c>
      <c r="K1579" s="157">
        <f t="shared" si="166"/>
        <v>1.0152284263959421E-2</v>
      </c>
      <c r="L1579" s="157" t="e">
        <f t="shared" si="166"/>
        <v>#DIV/0!</v>
      </c>
      <c r="M1579" s="157" t="e">
        <f t="shared" si="166"/>
        <v>#DIV/0!</v>
      </c>
      <c r="N1579" s="158">
        <f t="shared" si="167"/>
        <v>3.0973961884024166</v>
      </c>
      <c r="O1579" s="158">
        <f t="shared" si="167"/>
        <v>1.6009569377990494</v>
      </c>
      <c r="P1579" s="158">
        <f t="shared" si="167"/>
        <v>2.356338028169024</v>
      </c>
      <c r="Q1579" s="158">
        <f t="shared" si="167"/>
        <v>3.4608695652173922</v>
      </c>
      <c r="R1579" s="158" t="e">
        <f t="shared" si="167"/>
        <v>#DIV/0!</v>
      </c>
      <c r="S1579" s="158" t="e">
        <f t="shared" si="167"/>
        <v>#DIV/0!</v>
      </c>
      <c r="T1579" s="159">
        <f t="shared" si="163"/>
        <v>7.4181645311854663</v>
      </c>
      <c r="V1579" s="159">
        <f t="shared" si="164"/>
        <v>3.0973961884024166</v>
      </c>
      <c r="W1579" s="159">
        <f t="shared" si="165"/>
        <v>7.4181645311854663</v>
      </c>
    </row>
    <row r="1580" spans="1:23" x14ac:dyDescent="0.25">
      <c r="A1580" s="154">
        <v>40725</v>
      </c>
      <c r="B1580" s="155">
        <v>3049.75</v>
      </c>
      <c r="C1580" s="156">
        <v>9.49</v>
      </c>
      <c r="D1580" s="155">
        <v>4.96</v>
      </c>
      <c r="E1580" s="155">
        <v>16.43</v>
      </c>
      <c r="F1580" s="160"/>
      <c r="G1580" s="160"/>
      <c r="H1580" s="157">
        <f t="shared" si="166"/>
        <v>1.8593405582620903E-3</v>
      </c>
      <c r="I1580" s="157">
        <f t="shared" si="166"/>
        <v>-7.3221757322176062E-3</v>
      </c>
      <c r="J1580" s="157">
        <f t="shared" si="166"/>
        <v>3.7656903765690419E-2</v>
      </c>
      <c r="K1580" s="157">
        <f t="shared" si="166"/>
        <v>3.2035175879397082E-2</v>
      </c>
      <c r="L1580" s="157" t="e">
        <f t="shared" si="166"/>
        <v>#DIV/0!</v>
      </c>
      <c r="M1580" s="157" t="e">
        <f t="shared" si="166"/>
        <v>#DIV/0!</v>
      </c>
      <c r="N1580" s="158">
        <f t="shared" si="167"/>
        <v>3.1031553027605194</v>
      </c>
      <c r="O1580" s="158">
        <f t="shared" si="167"/>
        <v>1.5892344497607718</v>
      </c>
      <c r="P1580" s="158">
        <f t="shared" si="167"/>
        <v>2.4450704225352218</v>
      </c>
      <c r="Q1580" s="158">
        <f t="shared" si="167"/>
        <v>3.5717391304347839</v>
      </c>
      <c r="R1580" s="158" t="e">
        <f t="shared" si="167"/>
        <v>#DIV/0!</v>
      </c>
      <c r="S1580" s="158" t="e">
        <f t="shared" si="167"/>
        <v>#DIV/0!</v>
      </c>
      <c r="T1580" s="159">
        <f t="shared" si="163"/>
        <v>7.6060440027307772</v>
      </c>
      <c r="V1580" s="159">
        <f t="shared" si="164"/>
        <v>3.1031553027605194</v>
      </c>
      <c r="W1580" s="159">
        <f t="shared" si="165"/>
        <v>7.6060440027307772</v>
      </c>
    </row>
    <row r="1581" spans="1:23" x14ac:dyDescent="0.25">
      <c r="A1581" s="154">
        <v>40728</v>
      </c>
      <c r="B1581" s="155">
        <v>3121.98</v>
      </c>
      <c r="C1581" s="156">
        <v>9.83</v>
      </c>
      <c r="D1581" s="155">
        <v>5.1100000000000003</v>
      </c>
      <c r="E1581" s="155">
        <v>16.62</v>
      </c>
      <c r="F1581" s="160"/>
      <c r="G1581" s="160"/>
      <c r="H1581" s="157">
        <f t="shared" si="166"/>
        <v>2.3683908517091679E-2</v>
      </c>
      <c r="I1581" s="157">
        <f t="shared" si="166"/>
        <v>3.5827186512118026E-2</v>
      </c>
      <c r="J1581" s="157">
        <f t="shared" si="166"/>
        <v>3.0241935483870996E-2</v>
      </c>
      <c r="K1581" s="157">
        <f t="shared" si="166"/>
        <v>1.1564211807668867E-2</v>
      </c>
      <c r="L1581" s="157" t="e">
        <f t="shared" si="166"/>
        <v>#DIV/0!</v>
      </c>
      <c r="M1581" s="157" t="e">
        <f t="shared" si="166"/>
        <v>#DIV/0!</v>
      </c>
      <c r="N1581" s="158">
        <f t="shared" si="167"/>
        <v>3.1766501490654275</v>
      </c>
      <c r="O1581" s="158">
        <f t="shared" si="167"/>
        <v>1.6461722488038342</v>
      </c>
      <c r="P1581" s="158">
        <f t="shared" si="167"/>
        <v>2.5190140845070532</v>
      </c>
      <c r="Q1581" s="158">
        <f t="shared" si="167"/>
        <v>3.6130434782608707</v>
      </c>
      <c r="R1581" s="158" t="e">
        <f t="shared" si="167"/>
        <v>#DIV/0!</v>
      </c>
      <c r="S1581" s="158" t="e">
        <f t="shared" si="167"/>
        <v>#DIV/0!</v>
      </c>
      <c r="T1581" s="159">
        <f t="shared" si="163"/>
        <v>7.7782298115717587</v>
      </c>
      <c r="V1581" s="159">
        <f t="shared" si="164"/>
        <v>3.1766501490654275</v>
      </c>
      <c r="W1581" s="159">
        <f t="shared" si="165"/>
        <v>7.7782298115717587</v>
      </c>
    </row>
    <row r="1582" spans="1:23" x14ac:dyDescent="0.25">
      <c r="A1582" s="154">
        <v>40729</v>
      </c>
      <c r="B1582" s="155">
        <v>3122.5</v>
      </c>
      <c r="C1582" s="156">
        <v>9.75</v>
      </c>
      <c r="D1582" s="155">
        <v>5.12</v>
      </c>
      <c r="E1582" s="155">
        <v>16.61</v>
      </c>
      <c r="F1582" s="160"/>
      <c r="G1582" s="160"/>
      <c r="H1582" s="157">
        <f t="shared" si="166"/>
        <v>1.6656096451606039E-4</v>
      </c>
      <c r="I1582" s="157">
        <f t="shared" si="166"/>
        <v>-8.1383519837232576E-3</v>
      </c>
      <c r="J1582" s="157">
        <f t="shared" si="166"/>
        <v>1.9569471624265589E-3</v>
      </c>
      <c r="K1582" s="157">
        <f t="shared" si="166"/>
        <v>-6.0168471720822847E-4</v>
      </c>
      <c r="L1582" s="157" t="e">
        <f t="shared" si="166"/>
        <v>#DIV/0!</v>
      </c>
      <c r="M1582" s="157" t="e">
        <f t="shared" si="166"/>
        <v>#DIV/0!</v>
      </c>
      <c r="N1582" s="158">
        <f t="shared" si="167"/>
        <v>3.1771792549781859</v>
      </c>
      <c r="O1582" s="158">
        <f t="shared" si="167"/>
        <v>1.6327751196172313</v>
      </c>
      <c r="P1582" s="158">
        <f t="shared" si="167"/>
        <v>2.5239436619718418</v>
      </c>
      <c r="Q1582" s="158">
        <f t="shared" si="167"/>
        <v>3.6108695652173921</v>
      </c>
      <c r="R1582" s="158" t="e">
        <f t="shared" si="167"/>
        <v>#DIV/0!</v>
      </c>
      <c r="S1582" s="158" t="e">
        <f t="shared" si="167"/>
        <v>#DIV/0!</v>
      </c>
      <c r="T1582" s="159">
        <f t="shared" si="163"/>
        <v>7.7675883468064653</v>
      </c>
      <c r="V1582" s="159">
        <f t="shared" si="164"/>
        <v>3.1771792549781859</v>
      </c>
      <c r="W1582" s="159">
        <f t="shared" si="165"/>
        <v>7.7675883468064653</v>
      </c>
    </row>
    <row r="1583" spans="1:23" x14ac:dyDescent="0.25">
      <c r="A1583" s="154">
        <v>40730</v>
      </c>
      <c r="B1583" s="155">
        <v>3113.71</v>
      </c>
      <c r="C1583" s="156">
        <v>9.67</v>
      </c>
      <c r="D1583" s="155">
        <v>5.0599999999999996</v>
      </c>
      <c r="E1583" s="155">
        <v>16.8</v>
      </c>
      <c r="F1583" s="160"/>
      <c r="G1583" s="160"/>
      <c r="H1583" s="157">
        <f t="shared" si="166"/>
        <v>-2.815052041633348E-3</v>
      </c>
      <c r="I1583" s="157">
        <f t="shared" si="166"/>
        <v>-8.2051282051281982E-3</v>
      </c>
      <c r="J1583" s="157">
        <f t="shared" si="166"/>
        <v>-1.1718750000000111E-2</v>
      </c>
      <c r="K1583" s="157">
        <f t="shared" si="166"/>
        <v>1.14388922335944E-2</v>
      </c>
      <c r="L1583" s="157" t="e">
        <f t="shared" si="166"/>
        <v>#DIV/0!</v>
      </c>
      <c r="M1583" s="157" t="e">
        <f t="shared" si="166"/>
        <v>#DIV/0!</v>
      </c>
      <c r="N1583" s="158">
        <f t="shared" si="167"/>
        <v>3.1682353300298245</v>
      </c>
      <c r="O1583" s="158">
        <f t="shared" si="167"/>
        <v>1.6193779904306285</v>
      </c>
      <c r="P1583" s="158">
        <f t="shared" si="167"/>
        <v>2.4943661971831088</v>
      </c>
      <c r="Q1583" s="158">
        <f t="shared" si="167"/>
        <v>3.6521739130434798</v>
      </c>
      <c r="R1583" s="158" t="e">
        <f t="shared" si="167"/>
        <v>#DIV/0!</v>
      </c>
      <c r="S1583" s="158" t="e">
        <f t="shared" si="167"/>
        <v>#DIV/0!</v>
      </c>
      <c r="T1583" s="159">
        <f t="shared" si="163"/>
        <v>7.7659181006572169</v>
      </c>
      <c r="V1583" s="159">
        <f t="shared" si="164"/>
        <v>3.1682353300298245</v>
      </c>
      <c r="W1583" s="159">
        <f t="shared" si="165"/>
        <v>7.7659181006572169</v>
      </c>
    </row>
    <row r="1584" spans="1:23" x14ac:dyDescent="0.25">
      <c r="A1584" s="154">
        <v>40731</v>
      </c>
      <c r="B1584" s="155">
        <v>3101.68</v>
      </c>
      <c r="C1584" s="156">
        <v>9.7200000000000006</v>
      </c>
      <c r="D1584" s="155">
        <v>5.05</v>
      </c>
      <c r="E1584" s="155">
        <v>16.88</v>
      </c>
      <c r="F1584" s="160"/>
      <c r="G1584" s="160"/>
      <c r="H1584" s="157">
        <f t="shared" si="166"/>
        <v>-3.8635582632936538E-3</v>
      </c>
      <c r="I1584" s="157">
        <f t="shared" si="166"/>
        <v>5.170630816959676E-3</v>
      </c>
      <c r="J1584" s="157">
        <f t="shared" si="166"/>
        <v>-1.9762845849802257E-3</v>
      </c>
      <c r="K1584" s="157">
        <f t="shared" si="166"/>
        <v>4.761904761904745E-3</v>
      </c>
      <c r="L1584" s="157" t="e">
        <f t="shared" si="166"/>
        <v>#DIV/0!</v>
      </c>
      <c r="M1584" s="157" t="e">
        <f t="shared" si="166"/>
        <v>#DIV/0!</v>
      </c>
      <c r="N1584" s="158">
        <f t="shared" si="167"/>
        <v>3.155994668240429</v>
      </c>
      <c r="O1584" s="158">
        <f t="shared" si="167"/>
        <v>1.6277511961722553</v>
      </c>
      <c r="P1584" s="158">
        <f t="shared" si="167"/>
        <v>2.4894366197183202</v>
      </c>
      <c r="Q1584" s="158">
        <f t="shared" si="167"/>
        <v>3.6695652173913058</v>
      </c>
      <c r="R1584" s="158" t="e">
        <f t="shared" si="167"/>
        <v>#DIV/0!</v>
      </c>
      <c r="S1584" s="158" t="e">
        <f t="shared" si="167"/>
        <v>#DIV/0!</v>
      </c>
      <c r="T1584" s="159">
        <f t="shared" si="163"/>
        <v>7.7867530332818813</v>
      </c>
      <c r="V1584" s="159">
        <f t="shared" si="164"/>
        <v>3.155994668240429</v>
      </c>
      <c r="W1584" s="159">
        <f t="shared" si="165"/>
        <v>7.7867530332818813</v>
      </c>
    </row>
    <row r="1585" spans="1:23" x14ac:dyDescent="0.25">
      <c r="A1585" s="154">
        <v>40732</v>
      </c>
      <c r="B1585" s="155">
        <v>3109.18</v>
      </c>
      <c r="C1585" s="156">
        <v>9.85</v>
      </c>
      <c r="D1585" s="155">
        <v>5.1100000000000003</v>
      </c>
      <c r="E1585" s="155">
        <v>16.22</v>
      </c>
      <c r="F1585" s="160"/>
      <c r="G1585" s="160"/>
      <c r="H1585" s="157">
        <f t="shared" si="166"/>
        <v>2.418044414639775E-3</v>
      </c>
      <c r="I1585" s="157">
        <f t="shared" si="166"/>
        <v>1.337448559670773E-2</v>
      </c>
      <c r="J1585" s="157">
        <f t="shared" si="166"/>
        <v>1.1881188118811892E-2</v>
      </c>
      <c r="K1585" s="157">
        <f t="shared" si="166"/>
        <v>-3.9099526066350698E-2</v>
      </c>
      <c r="L1585" s="157" t="e">
        <f t="shared" si="166"/>
        <v>#DIV/0!</v>
      </c>
      <c r="M1585" s="157" t="e">
        <f t="shared" si="166"/>
        <v>#DIV/0!</v>
      </c>
      <c r="N1585" s="158">
        <f t="shared" si="167"/>
        <v>3.1636260035206005</v>
      </c>
      <c r="O1585" s="158">
        <f t="shared" si="167"/>
        <v>1.6495215311004849</v>
      </c>
      <c r="P1585" s="158">
        <f t="shared" si="167"/>
        <v>2.5190140845070528</v>
      </c>
      <c r="Q1585" s="158">
        <f t="shared" si="167"/>
        <v>3.5260869565217408</v>
      </c>
      <c r="R1585" s="158" t="e">
        <f t="shared" si="167"/>
        <v>#DIV/0!</v>
      </c>
      <c r="S1585" s="158" t="e">
        <f t="shared" si="167"/>
        <v>#DIV/0!</v>
      </c>
      <c r="T1585" s="159">
        <f t="shared" si="163"/>
        <v>7.694622572129278</v>
      </c>
      <c r="V1585" s="159">
        <f t="shared" si="164"/>
        <v>3.1636260035206005</v>
      </c>
      <c r="W1585" s="159">
        <f t="shared" si="165"/>
        <v>7.694622572129278</v>
      </c>
    </row>
    <row r="1586" spans="1:23" x14ac:dyDescent="0.25">
      <c r="A1586" s="154">
        <v>40735</v>
      </c>
      <c r="B1586" s="155">
        <v>3113.21</v>
      </c>
      <c r="C1586" s="156">
        <v>9.7100000000000009</v>
      </c>
      <c r="D1586" s="155">
        <v>5.21</v>
      </c>
      <c r="E1586" s="155">
        <v>16.45</v>
      </c>
      <c r="F1586" s="160"/>
      <c r="G1586" s="160"/>
      <c r="H1586" s="157">
        <f t="shared" si="166"/>
        <v>1.2961616889342054E-3</v>
      </c>
      <c r="I1586" s="157">
        <f t="shared" si="166"/>
        <v>-1.4213197969543012E-2</v>
      </c>
      <c r="J1586" s="157">
        <f t="shared" si="166"/>
        <v>1.9569471624266033E-2</v>
      </c>
      <c r="K1586" s="157">
        <f t="shared" si="166"/>
        <v>1.4180024660912505E-2</v>
      </c>
      <c r="L1586" s="157" t="e">
        <f t="shared" si="166"/>
        <v>#DIV/0!</v>
      </c>
      <c r="M1586" s="157" t="e">
        <f t="shared" si="166"/>
        <v>#DIV/0!</v>
      </c>
      <c r="N1586" s="158">
        <f t="shared" si="167"/>
        <v>3.16772657434448</v>
      </c>
      <c r="O1586" s="158">
        <f t="shared" si="167"/>
        <v>1.62607655502393</v>
      </c>
      <c r="P1586" s="158">
        <f t="shared" si="167"/>
        <v>2.5683098591549398</v>
      </c>
      <c r="Q1586" s="158">
        <f t="shared" si="167"/>
        <v>3.576086956521741</v>
      </c>
      <c r="R1586" s="158" t="e">
        <f t="shared" si="167"/>
        <v>#DIV/0!</v>
      </c>
      <c r="S1586" s="158" t="e">
        <f t="shared" si="167"/>
        <v>#DIV/0!</v>
      </c>
      <c r="T1586" s="159">
        <f t="shared" si="163"/>
        <v>7.7704733707006106</v>
      </c>
      <c r="V1586" s="159">
        <f t="shared" si="164"/>
        <v>3.16772657434448</v>
      </c>
      <c r="W1586" s="159">
        <f t="shared" si="165"/>
        <v>7.7704733707006106</v>
      </c>
    </row>
    <row r="1587" spans="1:23" x14ac:dyDescent="0.25">
      <c r="A1587" s="154">
        <v>40736</v>
      </c>
      <c r="B1587" s="155">
        <v>3056.91</v>
      </c>
      <c r="C1587" s="156">
        <v>9.52</v>
      </c>
      <c r="D1587" s="155">
        <v>5.22</v>
      </c>
      <c r="E1587" s="155">
        <v>16.2</v>
      </c>
      <c r="F1587" s="160"/>
      <c r="G1587" s="160"/>
      <c r="H1587" s="157">
        <f t="shared" si="166"/>
        <v>-1.80842281760627E-2</v>
      </c>
      <c r="I1587" s="157">
        <f t="shared" si="166"/>
        <v>-1.9567456230690117E-2</v>
      </c>
      <c r="J1587" s="157">
        <f t="shared" si="166"/>
        <v>1.9193857965451588E-3</v>
      </c>
      <c r="K1587" s="157">
        <f t="shared" si="166"/>
        <v>-1.5197568389057725E-2</v>
      </c>
      <c r="L1587" s="157" t="e">
        <f t="shared" si="166"/>
        <v>#DIV/0!</v>
      </c>
      <c r="M1587" s="157" t="e">
        <f t="shared" si="166"/>
        <v>#DIV/0!</v>
      </c>
      <c r="N1587" s="158">
        <f t="shared" si="167"/>
        <v>3.110440684174657</v>
      </c>
      <c r="O1587" s="158">
        <f t="shared" si="167"/>
        <v>1.5942583732057478</v>
      </c>
      <c r="P1587" s="158">
        <f t="shared" si="167"/>
        <v>2.5732394366197289</v>
      </c>
      <c r="Q1587" s="158">
        <f t="shared" si="167"/>
        <v>3.5217391304347845</v>
      </c>
      <c r="R1587" s="158" t="e">
        <f t="shared" si="167"/>
        <v>#DIV/0!</v>
      </c>
      <c r="S1587" s="158" t="e">
        <f t="shared" si="167"/>
        <v>#DIV/0!</v>
      </c>
      <c r="T1587" s="159">
        <f t="shared" si="163"/>
        <v>7.6892369402602618</v>
      </c>
      <c r="V1587" s="159">
        <f t="shared" si="164"/>
        <v>3.110440684174657</v>
      </c>
      <c r="W1587" s="159">
        <f t="shared" si="165"/>
        <v>7.6892369402602618</v>
      </c>
    </row>
    <row r="1588" spans="1:23" x14ac:dyDescent="0.25">
      <c r="A1588" s="154">
        <v>40737</v>
      </c>
      <c r="B1588" s="155">
        <v>3106.25</v>
      </c>
      <c r="C1588" s="156">
        <v>9.61</v>
      </c>
      <c r="D1588" s="155">
        <v>5.43</v>
      </c>
      <c r="E1588" s="155">
        <v>17.13</v>
      </c>
      <c r="F1588" s="160"/>
      <c r="G1588" s="160"/>
      <c r="H1588" s="157">
        <f t="shared" si="166"/>
        <v>1.6140481728281308E-2</v>
      </c>
      <c r="I1588" s="157">
        <f t="shared" si="166"/>
        <v>9.4537815126050084E-3</v>
      </c>
      <c r="J1588" s="157">
        <f t="shared" si="166"/>
        <v>4.022988505747116E-2</v>
      </c>
      <c r="K1588" s="157">
        <f t="shared" si="166"/>
        <v>5.7407407407407351E-2</v>
      </c>
      <c r="L1588" s="157" t="e">
        <f t="shared" si="166"/>
        <v>#DIV/0!</v>
      </c>
      <c r="M1588" s="157" t="e">
        <f t="shared" si="166"/>
        <v>#DIV/0!</v>
      </c>
      <c r="N1588" s="158">
        <f t="shared" si="167"/>
        <v>3.1606446952044811</v>
      </c>
      <c r="O1588" s="158">
        <f t="shared" si="167"/>
        <v>1.6093301435406759</v>
      </c>
      <c r="P1588" s="158">
        <f t="shared" si="167"/>
        <v>2.6767605633802924</v>
      </c>
      <c r="Q1588" s="158">
        <f t="shared" si="167"/>
        <v>3.7239130434782628</v>
      </c>
      <c r="R1588" s="158" t="e">
        <f t="shared" si="167"/>
        <v>#DIV/0!</v>
      </c>
      <c r="S1588" s="158" t="e">
        <f t="shared" si="167"/>
        <v>#DIV/0!</v>
      </c>
      <c r="T1588" s="159">
        <f t="shared" si="163"/>
        <v>8.0100037503992318</v>
      </c>
      <c r="V1588" s="159">
        <f t="shared" si="164"/>
        <v>3.1606446952044811</v>
      </c>
      <c r="W1588" s="159">
        <f t="shared" si="165"/>
        <v>8.0100037503992318</v>
      </c>
    </row>
    <row r="1589" spans="1:23" x14ac:dyDescent="0.25">
      <c r="A1589" s="154">
        <v>40738</v>
      </c>
      <c r="B1589" s="155">
        <v>3115.75</v>
      </c>
      <c r="C1589" s="156">
        <v>9.5500000000000007</v>
      </c>
      <c r="D1589" s="155">
        <v>5.33</v>
      </c>
      <c r="E1589" s="155">
        <v>18.190000000000001</v>
      </c>
      <c r="F1589" s="160"/>
      <c r="G1589" s="160"/>
      <c r="H1589" s="157">
        <f t="shared" si="166"/>
        <v>3.058350100603624E-3</v>
      </c>
      <c r="I1589" s="157">
        <f t="shared" si="166"/>
        <v>-6.2434963579602876E-3</v>
      </c>
      <c r="J1589" s="157">
        <f t="shared" si="166"/>
        <v>-1.8416206261510082E-2</v>
      </c>
      <c r="K1589" s="157">
        <f t="shared" si="166"/>
        <v>6.1879743140689003E-2</v>
      </c>
      <c r="L1589" s="157" t="e">
        <f t="shared" si="166"/>
        <v>#DIV/0!</v>
      </c>
      <c r="M1589" s="157" t="e">
        <f t="shared" si="166"/>
        <v>#DIV/0!</v>
      </c>
      <c r="N1589" s="158">
        <f t="shared" si="167"/>
        <v>3.1703110532260319</v>
      </c>
      <c r="O1589" s="158">
        <f t="shared" si="167"/>
        <v>1.5992822966507241</v>
      </c>
      <c r="P1589" s="158">
        <f t="shared" si="167"/>
        <v>2.627464788732405</v>
      </c>
      <c r="Q1589" s="158">
        <f t="shared" si="167"/>
        <v>3.9543478260869591</v>
      </c>
      <c r="R1589" s="158" t="e">
        <f t="shared" si="167"/>
        <v>#DIV/0!</v>
      </c>
      <c r="S1589" s="158" t="e">
        <f t="shared" si="167"/>
        <v>#DIV/0!</v>
      </c>
      <c r="T1589" s="159">
        <f t="shared" si="163"/>
        <v>8.1810949114700886</v>
      </c>
      <c r="V1589" s="159">
        <f t="shared" si="164"/>
        <v>3.1703110532260319</v>
      </c>
      <c r="W1589" s="159">
        <f t="shared" si="165"/>
        <v>8.1810949114700886</v>
      </c>
    </row>
    <row r="1590" spans="1:23" x14ac:dyDescent="0.25">
      <c r="A1590" s="154">
        <v>40739</v>
      </c>
      <c r="B1590" s="155">
        <v>3128.89</v>
      </c>
      <c r="C1590" s="156">
        <v>9.5500000000000007</v>
      </c>
      <c r="D1590" s="155">
        <v>5.44</v>
      </c>
      <c r="E1590" s="155">
        <v>18.27</v>
      </c>
      <c r="F1590" s="160"/>
      <c r="G1590" s="160"/>
      <c r="H1590" s="157">
        <f t="shared" si="166"/>
        <v>4.2172831581481773E-3</v>
      </c>
      <c r="I1590" s="157">
        <f t="shared" si="166"/>
        <v>0</v>
      </c>
      <c r="J1590" s="157">
        <f t="shared" si="166"/>
        <v>2.0637898686679312E-2</v>
      </c>
      <c r="K1590" s="157">
        <f t="shared" si="166"/>
        <v>4.3980208905991525E-3</v>
      </c>
      <c r="L1590" s="157" t="e">
        <f t="shared" si="166"/>
        <v>#DIV/0!</v>
      </c>
      <c r="M1590" s="157" t="e">
        <f t="shared" si="166"/>
        <v>#DIV/0!</v>
      </c>
      <c r="N1590" s="158">
        <f t="shared" si="167"/>
        <v>3.1836811526368929</v>
      </c>
      <c r="O1590" s="158">
        <f t="shared" si="167"/>
        <v>1.5992822966507241</v>
      </c>
      <c r="P1590" s="158">
        <f t="shared" si="167"/>
        <v>2.6816901408450815</v>
      </c>
      <c r="Q1590" s="158">
        <f t="shared" si="167"/>
        <v>3.9717391304347851</v>
      </c>
      <c r="R1590" s="158" t="e">
        <f t="shared" si="167"/>
        <v>#DIV/0!</v>
      </c>
      <c r="S1590" s="158" t="e">
        <f t="shared" si="167"/>
        <v>#DIV/0!</v>
      </c>
      <c r="T1590" s="159">
        <f t="shared" si="163"/>
        <v>8.2527115679305894</v>
      </c>
      <c r="V1590" s="159">
        <f t="shared" si="164"/>
        <v>3.1836811526368929</v>
      </c>
      <c r="W1590" s="159">
        <f t="shared" si="165"/>
        <v>8.2527115679305894</v>
      </c>
    </row>
    <row r="1591" spans="1:23" x14ac:dyDescent="0.25">
      <c r="A1591" s="154">
        <v>40742</v>
      </c>
      <c r="B1591" s="155">
        <v>3122.6</v>
      </c>
      <c r="C1591" s="156">
        <v>9.5299999999999994</v>
      </c>
      <c r="D1591" s="155">
        <v>5.5</v>
      </c>
      <c r="E1591" s="155">
        <v>18.47</v>
      </c>
      <c r="F1591" s="160"/>
      <c r="G1591" s="160"/>
      <c r="H1591" s="157">
        <f t="shared" si="166"/>
        <v>-2.0102975815704527E-3</v>
      </c>
      <c r="I1591" s="157">
        <f t="shared" si="166"/>
        <v>-2.0942408376964927E-3</v>
      </c>
      <c r="J1591" s="157">
        <f t="shared" si="166"/>
        <v>1.1029411764705843E-2</v>
      </c>
      <c r="K1591" s="157">
        <f t="shared" si="166"/>
        <v>1.0946907498631697E-2</v>
      </c>
      <c r="L1591" s="157" t="e">
        <f t="shared" si="166"/>
        <v>#DIV/0!</v>
      </c>
      <c r="M1591" s="157" t="e">
        <f t="shared" si="166"/>
        <v>#DIV/0!</v>
      </c>
      <c r="N1591" s="158">
        <f t="shared" si="167"/>
        <v>3.1772810061152557</v>
      </c>
      <c r="O1591" s="158">
        <f t="shared" si="167"/>
        <v>1.5959330143540731</v>
      </c>
      <c r="P1591" s="158">
        <f t="shared" si="167"/>
        <v>2.7112676056338141</v>
      </c>
      <c r="Q1591" s="158">
        <f t="shared" si="167"/>
        <v>4.0152173913043505</v>
      </c>
      <c r="R1591" s="158" t="e">
        <f t="shared" si="167"/>
        <v>#DIV/0!</v>
      </c>
      <c r="S1591" s="158" t="e">
        <f t="shared" si="167"/>
        <v>#DIV/0!</v>
      </c>
      <c r="T1591" s="159">
        <f t="shared" si="163"/>
        <v>8.3224180112922372</v>
      </c>
      <c r="V1591" s="159">
        <f t="shared" si="164"/>
        <v>3.1772810061152557</v>
      </c>
      <c r="W1591" s="159">
        <f t="shared" si="165"/>
        <v>8.3224180112922372</v>
      </c>
    </row>
    <row r="1592" spans="1:23" x14ac:dyDescent="0.25">
      <c r="A1592" s="154">
        <v>40743</v>
      </c>
      <c r="B1592" s="155">
        <v>3095.13</v>
      </c>
      <c r="C1592" s="156">
        <v>9.4</v>
      </c>
      <c r="D1592" s="155">
        <v>5.53</v>
      </c>
      <c r="E1592" s="155">
        <v>19.25</v>
      </c>
      <c r="F1592" s="160"/>
      <c r="G1592" s="160"/>
      <c r="H1592" s="157">
        <f t="shared" si="166"/>
        <v>-8.7971562159737671E-3</v>
      </c>
      <c r="I1592" s="157">
        <f t="shared" si="166"/>
        <v>-1.364113326337868E-2</v>
      </c>
      <c r="J1592" s="157">
        <f t="shared" si="166"/>
        <v>5.4545454545456007E-3</v>
      </c>
      <c r="K1592" s="157">
        <f t="shared" si="166"/>
        <v>4.2230644288034691E-2</v>
      </c>
      <c r="L1592" s="157" t="e">
        <f t="shared" si="166"/>
        <v>#DIV/0!</v>
      </c>
      <c r="M1592" s="157" t="e">
        <f t="shared" si="166"/>
        <v>#DIV/0!</v>
      </c>
      <c r="N1592" s="158">
        <f t="shared" si="167"/>
        <v>3.1493299687624137</v>
      </c>
      <c r="O1592" s="158">
        <f t="shared" si="167"/>
        <v>1.5741626794258436</v>
      </c>
      <c r="P1592" s="158">
        <f t="shared" si="167"/>
        <v>2.7260563380281808</v>
      </c>
      <c r="Q1592" s="158">
        <f t="shared" si="167"/>
        <v>4.184782608695655</v>
      </c>
      <c r="R1592" s="158" t="e">
        <f t="shared" si="167"/>
        <v>#DIV/0!</v>
      </c>
      <c r="S1592" s="158" t="e">
        <f t="shared" si="167"/>
        <v>#DIV/0!</v>
      </c>
      <c r="T1592" s="159">
        <f t="shared" si="163"/>
        <v>8.4850016261496783</v>
      </c>
      <c r="V1592" s="159">
        <f t="shared" si="164"/>
        <v>3.1493299687624137</v>
      </c>
      <c r="W1592" s="159">
        <f t="shared" si="165"/>
        <v>8.4850016261496783</v>
      </c>
    </row>
    <row r="1593" spans="1:23" x14ac:dyDescent="0.25">
      <c r="A1593" s="154">
        <v>40744</v>
      </c>
      <c r="B1593" s="155">
        <v>3091.57</v>
      </c>
      <c r="C1593" s="156">
        <v>9.36</v>
      </c>
      <c r="D1593" s="155">
        <v>5.57</v>
      </c>
      <c r="E1593" s="155">
        <v>19.25</v>
      </c>
      <c r="F1593" s="160"/>
      <c r="G1593" s="160"/>
      <c r="H1593" s="157">
        <f t="shared" si="166"/>
        <v>-1.1501940144679201E-3</v>
      </c>
      <c r="I1593" s="157">
        <f t="shared" si="166"/>
        <v>-4.2553191489362874E-3</v>
      </c>
      <c r="J1593" s="157">
        <f t="shared" si="166"/>
        <v>7.2332730560578096E-3</v>
      </c>
      <c r="K1593" s="157">
        <f t="shared" si="166"/>
        <v>0</v>
      </c>
      <c r="L1593" s="157" t="e">
        <f t="shared" si="166"/>
        <v>#DIV/0!</v>
      </c>
      <c r="M1593" s="157" t="e">
        <f t="shared" si="166"/>
        <v>#DIV/0!</v>
      </c>
      <c r="N1593" s="158">
        <f t="shared" si="167"/>
        <v>3.1457076282827585</v>
      </c>
      <c r="O1593" s="158">
        <f t="shared" si="167"/>
        <v>1.5674641148325421</v>
      </c>
      <c r="P1593" s="158">
        <f t="shared" si="167"/>
        <v>2.7457746478873357</v>
      </c>
      <c r="Q1593" s="158">
        <f t="shared" si="167"/>
        <v>4.184782608695655</v>
      </c>
      <c r="R1593" s="158" t="e">
        <f t="shared" si="167"/>
        <v>#DIV/0!</v>
      </c>
      <c r="S1593" s="158" t="e">
        <f t="shared" si="167"/>
        <v>#DIV/0!</v>
      </c>
      <c r="T1593" s="159">
        <f t="shared" si="163"/>
        <v>8.4980213714155326</v>
      </c>
      <c r="V1593" s="159">
        <f t="shared" si="164"/>
        <v>3.1457076282827585</v>
      </c>
      <c r="W1593" s="159">
        <f t="shared" si="165"/>
        <v>8.4980213714155326</v>
      </c>
    </row>
    <row r="1594" spans="1:23" x14ac:dyDescent="0.25">
      <c r="A1594" s="154">
        <v>40745</v>
      </c>
      <c r="B1594" s="155">
        <v>3059.14</v>
      </c>
      <c r="C1594" s="156">
        <v>9.27</v>
      </c>
      <c r="D1594" s="155">
        <v>5.72</v>
      </c>
      <c r="E1594" s="155">
        <v>18.7</v>
      </c>
      <c r="F1594" s="160"/>
      <c r="G1594" s="160"/>
      <c r="H1594" s="157">
        <f t="shared" si="166"/>
        <v>-1.0489815854080708E-2</v>
      </c>
      <c r="I1594" s="157">
        <f t="shared" si="166"/>
        <v>-9.6153846153845812E-3</v>
      </c>
      <c r="J1594" s="157">
        <f t="shared" si="166"/>
        <v>2.6929982046678624E-2</v>
      </c>
      <c r="K1594" s="157">
        <f t="shared" si="166"/>
        <v>-2.8571428571428581E-2</v>
      </c>
      <c r="L1594" s="157" t="e">
        <f t="shared" si="166"/>
        <v>#DIV/0!</v>
      </c>
      <c r="M1594" s="157" t="e">
        <f t="shared" si="166"/>
        <v>#DIV/0!</v>
      </c>
      <c r="N1594" s="158">
        <f t="shared" si="167"/>
        <v>3.1127097345312955</v>
      </c>
      <c r="O1594" s="158">
        <f t="shared" si="167"/>
        <v>1.552392344497614</v>
      </c>
      <c r="P1594" s="158">
        <f t="shared" si="167"/>
        <v>2.8197183098591672</v>
      </c>
      <c r="Q1594" s="158">
        <f t="shared" si="167"/>
        <v>4.0652173913043503</v>
      </c>
      <c r="R1594" s="158" t="e">
        <f t="shared" si="167"/>
        <v>#DIV/0!</v>
      </c>
      <c r="S1594" s="158" t="e">
        <f t="shared" si="167"/>
        <v>#DIV/0!</v>
      </c>
      <c r="T1594" s="159">
        <f t="shared" si="163"/>
        <v>8.4373280456611326</v>
      </c>
      <c r="V1594" s="159">
        <f t="shared" si="164"/>
        <v>3.1127097345312955</v>
      </c>
      <c r="W1594" s="159">
        <f t="shared" si="165"/>
        <v>8.4373280456611326</v>
      </c>
    </row>
    <row r="1595" spans="1:23" x14ac:dyDescent="0.25">
      <c r="A1595" s="154">
        <v>40746</v>
      </c>
      <c r="B1595" s="155">
        <v>3067.99</v>
      </c>
      <c r="C1595" s="156">
        <v>9.2799999999999994</v>
      </c>
      <c r="D1595" s="155">
        <v>5.71</v>
      </c>
      <c r="E1595" s="155">
        <v>18.59</v>
      </c>
      <c r="F1595" s="160"/>
      <c r="G1595" s="160"/>
      <c r="H1595" s="157">
        <f t="shared" si="166"/>
        <v>2.8929699196504899E-3</v>
      </c>
      <c r="I1595" s="157">
        <f t="shared" si="166"/>
        <v>1.0787486515642097E-3</v>
      </c>
      <c r="J1595" s="157">
        <f t="shared" si="166"/>
        <v>-1.7482517482516613E-3</v>
      </c>
      <c r="K1595" s="157">
        <f t="shared" si="166"/>
        <v>-5.8823529411764497E-3</v>
      </c>
      <c r="L1595" s="157" t="e">
        <f t="shared" si="166"/>
        <v>#DIV/0!</v>
      </c>
      <c r="M1595" s="157" t="e">
        <f t="shared" si="166"/>
        <v>#DIV/0!</v>
      </c>
      <c r="N1595" s="158">
        <f t="shared" si="167"/>
        <v>3.1217147101618976</v>
      </c>
      <c r="O1595" s="158">
        <f t="shared" si="167"/>
        <v>1.5540669856459395</v>
      </c>
      <c r="P1595" s="158">
        <f t="shared" si="167"/>
        <v>2.8147887323943785</v>
      </c>
      <c r="Q1595" s="158">
        <f t="shared" si="167"/>
        <v>4.0413043478260899</v>
      </c>
      <c r="R1595" s="158" t="e">
        <f t="shared" si="167"/>
        <v>#DIV/0!</v>
      </c>
      <c r="S1595" s="158" t="e">
        <f t="shared" si="167"/>
        <v>#DIV/0!</v>
      </c>
      <c r="T1595" s="159">
        <f t="shared" si="163"/>
        <v>8.4101600658664069</v>
      </c>
      <c r="V1595" s="159">
        <f t="shared" si="164"/>
        <v>3.1217147101618976</v>
      </c>
      <c r="W1595" s="159">
        <f t="shared" si="165"/>
        <v>8.4101600658664069</v>
      </c>
    </row>
    <row r="1596" spans="1:23" x14ac:dyDescent="0.25">
      <c r="A1596" s="154">
        <v>40749</v>
      </c>
      <c r="B1596" s="155">
        <v>2968.29</v>
      </c>
      <c r="C1596" s="156">
        <v>9.0500000000000007</v>
      </c>
      <c r="D1596" s="155">
        <v>5.56</v>
      </c>
      <c r="E1596" s="155">
        <v>18.63</v>
      </c>
      <c r="F1596" s="160"/>
      <c r="G1596" s="160"/>
      <c r="H1596" s="157">
        <f t="shared" si="166"/>
        <v>-3.2496846469512564E-2</v>
      </c>
      <c r="I1596" s="157">
        <f t="shared" si="166"/>
        <v>-2.4784482758620552E-2</v>
      </c>
      <c r="J1596" s="157">
        <f t="shared" si="166"/>
        <v>-2.6269702276707552E-2</v>
      </c>
      <c r="K1596" s="157">
        <f t="shared" si="166"/>
        <v>2.1516944593866771E-3</v>
      </c>
      <c r="L1596" s="157" t="e">
        <f t="shared" si="166"/>
        <v>#DIV/0!</v>
      </c>
      <c r="M1596" s="157" t="e">
        <f t="shared" si="166"/>
        <v>#DIV/0!</v>
      </c>
      <c r="N1596" s="158">
        <f t="shared" si="167"/>
        <v>3.0202688265041475</v>
      </c>
      <c r="O1596" s="158">
        <f t="shared" si="167"/>
        <v>1.5155502392344562</v>
      </c>
      <c r="P1596" s="158">
        <f t="shared" si="167"/>
        <v>2.7408450704225471</v>
      </c>
      <c r="Q1596" s="158">
        <f t="shared" si="167"/>
        <v>4.0500000000000025</v>
      </c>
      <c r="R1596" s="158" t="e">
        <f t="shared" si="167"/>
        <v>#DIV/0!</v>
      </c>
      <c r="S1596" s="158" t="e">
        <f t="shared" si="167"/>
        <v>#DIV/0!</v>
      </c>
      <c r="T1596" s="159">
        <f t="shared" si="163"/>
        <v>8.306395309657006</v>
      </c>
      <c r="V1596" s="159">
        <f t="shared" si="164"/>
        <v>3.0202688265041475</v>
      </c>
      <c r="W1596" s="159">
        <f t="shared" si="165"/>
        <v>8.306395309657006</v>
      </c>
    </row>
    <row r="1597" spans="1:23" x14ac:dyDescent="0.25">
      <c r="A1597" s="154">
        <v>40750</v>
      </c>
      <c r="B1597" s="155">
        <v>2977.77</v>
      </c>
      <c r="C1597" s="156">
        <v>9.07</v>
      </c>
      <c r="D1597" s="155">
        <v>5.51</v>
      </c>
      <c r="E1597" s="155">
        <v>18.89</v>
      </c>
      <c r="F1597" s="160"/>
      <c r="G1597" s="160"/>
      <c r="H1597" s="157">
        <f t="shared" si="166"/>
        <v>3.1937580222956008E-3</v>
      </c>
      <c r="I1597" s="157">
        <f t="shared" si="166"/>
        <v>2.2099447513812542E-3</v>
      </c>
      <c r="J1597" s="157">
        <f t="shared" si="166"/>
        <v>-8.9928057553956275E-3</v>
      </c>
      <c r="K1597" s="157">
        <f t="shared" si="166"/>
        <v>1.3955984970477786E-2</v>
      </c>
      <c r="L1597" s="157" t="e">
        <f t="shared" si="166"/>
        <v>#DIV/0!</v>
      </c>
      <c r="M1597" s="157" t="e">
        <f t="shared" si="166"/>
        <v>#DIV/0!</v>
      </c>
      <c r="N1597" s="158">
        <f t="shared" si="167"/>
        <v>3.0299148342982845</v>
      </c>
      <c r="O1597" s="158">
        <f t="shared" si="167"/>
        <v>1.518899521531107</v>
      </c>
      <c r="P1597" s="158">
        <f t="shared" si="167"/>
        <v>2.7161971830986036</v>
      </c>
      <c r="Q1597" s="158">
        <f t="shared" si="167"/>
        <v>4.1065217391304376</v>
      </c>
      <c r="R1597" s="158" t="e">
        <f t="shared" si="167"/>
        <v>#DIV/0!</v>
      </c>
      <c r="S1597" s="158" t="e">
        <f t="shared" si="167"/>
        <v>#DIV/0!</v>
      </c>
      <c r="T1597" s="159">
        <f t="shared" si="163"/>
        <v>8.3416184437601473</v>
      </c>
      <c r="V1597" s="159">
        <f t="shared" si="164"/>
        <v>3.0299148342982845</v>
      </c>
      <c r="W1597" s="159">
        <f t="shared" si="165"/>
        <v>8.3416184437601473</v>
      </c>
    </row>
    <row r="1598" spans="1:23" x14ac:dyDescent="0.25">
      <c r="A1598" s="154">
        <v>40751</v>
      </c>
      <c r="B1598" s="155">
        <v>3000.05</v>
      </c>
      <c r="C1598" s="156">
        <v>9</v>
      </c>
      <c r="D1598" s="155">
        <v>5.5</v>
      </c>
      <c r="E1598" s="155">
        <v>19.27</v>
      </c>
      <c r="F1598" s="160"/>
      <c r="G1598" s="160"/>
      <c r="H1598" s="157">
        <f t="shared" si="166"/>
        <v>7.4821090950611957E-3</v>
      </c>
      <c r="I1598" s="157">
        <f t="shared" si="166"/>
        <v>-7.717750826901959E-3</v>
      </c>
      <c r="J1598" s="157">
        <f t="shared" si="166"/>
        <v>-1.8148820326678861E-3</v>
      </c>
      <c r="K1598" s="157">
        <f t="shared" si="166"/>
        <v>2.0116463737427148E-2</v>
      </c>
      <c r="L1598" s="157" t="e">
        <f t="shared" si="166"/>
        <v>#DIV/0!</v>
      </c>
      <c r="M1598" s="157" t="e">
        <f t="shared" si="166"/>
        <v>#DIV/0!</v>
      </c>
      <c r="N1598" s="158">
        <f t="shared" si="167"/>
        <v>3.0525849876372484</v>
      </c>
      <c r="O1598" s="158">
        <f t="shared" si="167"/>
        <v>1.5071770334928292</v>
      </c>
      <c r="P1598" s="158">
        <f t="shared" si="167"/>
        <v>2.711267605633815</v>
      </c>
      <c r="Q1598" s="158">
        <f t="shared" si="167"/>
        <v>4.1891304347826113</v>
      </c>
      <c r="R1598" s="158" t="e">
        <f t="shared" si="167"/>
        <v>#DIV/0!</v>
      </c>
      <c r="S1598" s="158" t="e">
        <f t="shared" si="167"/>
        <v>#DIV/0!</v>
      </c>
      <c r="T1598" s="159">
        <f t="shared" si="163"/>
        <v>8.4075750739092552</v>
      </c>
      <c r="V1598" s="159">
        <f t="shared" si="164"/>
        <v>3.0525849876372484</v>
      </c>
      <c r="W1598" s="159">
        <f t="shared" si="165"/>
        <v>8.4075750739092552</v>
      </c>
    </row>
    <row r="1599" spans="1:23" x14ac:dyDescent="0.25">
      <c r="A1599" s="154">
        <v>40752</v>
      </c>
      <c r="B1599" s="155">
        <v>2981</v>
      </c>
      <c r="C1599" s="156">
        <v>8.85</v>
      </c>
      <c r="D1599" s="155">
        <v>5.43</v>
      </c>
      <c r="E1599" s="155">
        <v>19.2</v>
      </c>
      <c r="F1599" s="160"/>
      <c r="G1599" s="160"/>
      <c r="H1599" s="157">
        <f t="shared" si="166"/>
        <v>-6.3498941684305699E-3</v>
      </c>
      <c r="I1599" s="157">
        <f t="shared" si="166"/>
        <v>-1.6666666666666718E-2</v>
      </c>
      <c r="J1599" s="157">
        <f t="shared" si="166"/>
        <v>-1.2727272727272809E-2</v>
      </c>
      <c r="K1599" s="157">
        <f t="shared" si="166"/>
        <v>-3.6325895173845435E-3</v>
      </c>
      <c r="L1599" s="157" t="e">
        <f t="shared" si="166"/>
        <v>#DIV/0!</v>
      </c>
      <c r="M1599" s="157" t="e">
        <f t="shared" si="166"/>
        <v>#DIV/0!</v>
      </c>
      <c r="N1599" s="158">
        <f t="shared" si="167"/>
        <v>3.0332013960256119</v>
      </c>
      <c r="O1599" s="158">
        <f t="shared" si="167"/>
        <v>1.4820574162679485</v>
      </c>
      <c r="P1599" s="158">
        <f t="shared" si="167"/>
        <v>2.6767605633802933</v>
      </c>
      <c r="Q1599" s="158">
        <f t="shared" si="167"/>
        <v>4.1739130434782634</v>
      </c>
      <c r="R1599" s="158" t="e">
        <f t="shared" si="167"/>
        <v>#DIV/0!</v>
      </c>
      <c r="S1599" s="158" t="e">
        <f t="shared" si="167"/>
        <v>#DIV/0!</v>
      </c>
      <c r="T1599" s="159">
        <f t="shared" si="163"/>
        <v>8.3327310231265059</v>
      </c>
      <c r="V1599" s="159">
        <f t="shared" si="164"/>
        <v>3.0332013960256119</v>
      </c>
      <c r="W1599" s="159">
        <f t="shared" si="165"/>
        <v>8.3327310231265059</v>
      </c>
    </row>
    <row r="1600" spans="1:23" x14ac:dyDescent="0.25">
      <c r="A1600" s="154">
        <v>40753</v>
      </c>
      <c r="B1600" s="155">
        <v>2972.08</v>
      </c>
      <c r="C1600" s="156">
        <v>9.07</v>
      </c>
      <c r="D1600" s="155">
        <v>5.4</v>
      </c>
      <c r="E1600" s="155">
        <v>19.05</v>
      </c>
      <c r="F1600" s="160"/>
      <c r="G1600" s="160"/>
      <c r="H1600" s="157">
        <f t="shared" si="166"/>
        <v>-2.9922844682992444E-3</v>
      </c>
      <c r="I1600" s="157">
        <f t="shared" si="166"/>
        <v>2.4858757062147019E-2</v>
      </c>
      <c r="J1600" s="157">
        <f t="shared" si="166"/>
        <v>-5.5248618784529135E-3</v>
      </c>
      <c r="K1600" s="157">
        <f t="shared" si="166"/>
        <v>-7.812499999999889E-3</v>
      </c>
      <c r="L1600" s="157" t="e">
        <f t="shared" si="166"/>
        <v>#DIV/0!</v>
      </c>
      <c r="M1600" s="157" t="e">
        <f t="shared" si="166"/>
        <v>#DIV/0!</v>
      </c>
      <c r="N1600" s="158">
        <f t="shared" si="167"/>
        <v>3.024125194599061</v>
      </c>
      <c r="O1600" s="158">
        <f t="shared" si="167"/>
        <v>1.5188995215311067</v>
      </c>
      <c r="P1600" s="158">
        <f t="shared" si="167"/>
        <v>2.6619718309859275</v>
      </c>
      <c r="Q1600" s="158">
        <f t="shared" si="167"/>
        <v>4.1413043478260896</v>
      </c>
      <c r="R1600" s="158" t="e">
        <f t="shared" si="167"/>
        <v>#DIV/0!</v>
      </c>
      <c r="S1600" s="158" t="e">
        <f t="shared" si="167"/>
        <v>#DIV/0!</v>
      </c>
      <c r="T1600" s="159">
        <f t="shared" si="163"/>
        <v>8.3221757003431236</v>
      </c>
      <c r="V1600" s="159">
        <f t="shared" si="164"/>
        <v>3.024125194599061</v>
      </c>
      <c r="W1600" s="159">
        <f t="shared" si="165"/>
        <v>8.3221757003431236</v>
      </c>
    </row>
    <row r="1601" spans="1:23" x14ac:dyDescent="0.25">
      <c r="A1601" s="154">
        <v>40756</v>
      </c>
      <c r="B1601" s="155">
        <v>2977.72</v>
      </c>
      <c r="C1601" s="156">
        <v>8.99</v>
      </c>
      <c r="D1601" s="155">
        <v>5.48</v>
      </c>
      <c r="E1601" s="155">
        <v>18.64</v>
      </c>
      <c r="F1601" s="160"/>
      <c r="G1601" s="160"/>
      <c r="H1601" s="157">
        <f t="shared" si="166"/>
        <v>1.8976608974186071E-3</v>
      </c>
      <c r="I1601" s="157">
        <f t="shared" si="166"/>
        <v>-8.8202866593164453E-3</v>
      </c>
      <c r="J1601" s="157">
        <f t="shared" si="166"/>
        <v>1.4814814814814836E-2</v>
      </c>
      <c r="K1601" s="157">
        <f t="shared" ref="K1601:M1664" si="168">E1601/E1600-1</f>
        <v>-2.1522309711286103E-2</v>
      </c>
      <c r="L1601" s="157" t="e">
        <f t="shared" si="168"/>
        <v>#DIV/0!</v>
      </c>
      <c r="M1601" s="157" t="e">
        <f t="shared" si="168"/>
        <v>#DIV/0!</v>
      </c>
      <c r="N1601" s="158">
        <f t="shared" si="167"/>
        <v>3.02986395872975</v>
      </c>
      <c r="O1601" s="158">
        <f t="shared" si="167"/>
        <v>1.5055023923445039</v>
      </c>
      <c r="P1601" s="158">
        <f t="shared" si="167"/>
        <v>2.7014084507042377</v>
      </c>
      <c r="Q1601" s="158">
        <f t="shared" ref="Q1601:S1664" si="169">Q1600*(1+K1601)</f>
        <v>4.0521739130434806</v>
      </c>
      <c r="R1601" s="158" t="e">
        <f t="shared" si="169"/>
        <v>#DIV/0!</v>
      </c>
      <c r="S1601" s="158" t="e">
        <f t="shared" si="169"/>
        <v>#DIV/0!</v>
      </c>
      <c r="T1601" s="159">
        <f t="shared" si="163"/>
        <v>8.2590847560922214</v>
      </c>
      <c r="V1601" s="159">
        <f t="shared" si="164"/>
        <v>3.02986395872975</v>
      </c>
      <c r="W1601" s="159">
        <f t="shared" si="165"/>
        <v>8.2590847560922214</v>
      </c>
    </row>
    <row r="1602" spans="1:23" x14ac:dyDescent="0.25">
      <c r="A1602" s="154">
        <v>40757</v>
      </c>
      <c r="B1602" s="155">
        <v>2956.38</v>
      </c>
      <c r="C1602" s="156">
        <v>8.9499999999999993</v>
      </c>
      <c r="D1602" s="155">
        <v>5.4</v>
      </c>
      <c r="E1602" s="155">
        <v>17.920000000000002</v>
      </c>
      <c r="F1602" s="160"/>
      <c r="G1602" s="160"/>
      <c r="H1602" s="157">
        <f t="shared" ref="H1602:M1665" si="170">B1602/B1601-1</f>
        <v>-7.1665569630454673E-3</v>
      </c>
      <c r="I1602" s="157">
        <f t="shared" si="170"/>
        <v>-4.4493882091213299E-3</v>
      </c>
      <c r="J1602" s="157">
        <f t="shared" si="170"/>
        <v>-1.4598540145985384E-2</v>
      </c>
      <c r="K1602" s="157">
        <f t="shared" si="168"/>
        <v>-3.8626609442059978E-2</v>
      </c>
      <c r="L1602" s="157" t="e">
        <f t="shared" si="168"/>
        <v>#DIV/0!</v>
      </c>
      <c r="M1602" s="157" t="e">
        <f t="shared" si="168"/>
        <v>#DIV/0!</v>
      </c>
      <c r="N1602" s="158">
        <f t="shared" ref="N1602:S1665" si="171">N1601*(1+H1602)</f>
        <v>3.0081502660792347</v>
      </c>
      <c r="O1602" s="158">
        <f t="shared" si="171"/>
        <v>1.4988038277512024</v>
      </c>
      <c r="P1602" s="158">
        <f t="shared" si="171"/>
        <v>2.6619718309859279</v>
      </c>
      <c r="Q1602" s="158">
        <f t="shared" si="169"/>
        <v>3.8956521739130463</v>
      </c>
      <c r="R1602" s="158" t="e">
        <f t="shared" si="169"/>
        <v>#DIV/0!</v>
      </c>
      <c r="S1602" s="158" t="e">
        <f t="shared" si="169"/>
        <v>#DIV/0!</v>
      </c>
      <c r="T1602" s="159">
        <f t="shared" si="163"/>
        <v>8.0564278326501757</v>
      </c>
      <c r="V1602" s="159">
        <f t="shared" si="164"/>
        <v>3.0081502660792347</v>
      </c>
      <c r="W1602" s="159">
        <f t="shared" si="165"/>
        <v>8.0564278326501757</v>
      </c>
    </row>
    <row r="1603" spans="1:23" x14ac:dyDescent="0.25">
      <c r="A1603" s="154">
        <v>40758</v>
      </c>
      <c r="B1603" s="155">
        <v>2954.87</v>
      </c>
      <c r="C1603" s="156">
        <v>8.94</v>
      </c>
      <c r="D1603" s="155">
        <v>5.55</v>
      </c>
      <c r="E1603" s="155">
        <v>18.100000000000001</v>
      </c>
      <c r="F1603" s="160"/>
      <c r="G1603" s="160"/>
      <c r="H1603" s="157">
        <f t="shared" si="170"/>
        <v>-5.1075978054249127E-4</v>
      </c>
      <c r="I1603" s="157">
        <f t="shared" si="170"/>
        <v>-1.1173184357541333E-3</v>
      </c>
      <c r="J1603" s="157">
        <f t="shared" si="170"/>
        <v>2.7777777777777679E-2</v>
      </c>
      <c r="K1603" s="157">
        <f t="shared" si="168"/>
        <v>1.0044642857142794E-2</v>
      </c>
      <c r="L1603" s="157" t="e">
        <f t="shared" si="168"/>
        <v>#DIV/0!</v>
      </c>
      <c r="M1603" s="157" t="e">
        <f t="shared" si="168"/>
        <v>#DIV/0!</v>
      </c>
      <c r="N1603" s="158">
        <f t="shared" si="171"/>
        <v>3.0066138239094933</v>
      </c>
      <c r="O1603" s="158">
        <f t="shared" si="171"/>
        <v>1.4971291866028771</v>
      </c>
      <c r="P1603" s="158">
        <f t="shared" si="171"/>
        <v>2.7359154929577589</v>
      </c>
      <c r="Q1603" s="158">
        <f t="shared" si="169"/>
        <v>3.934782608695655</v>
      </c>
      <c r="R1603" s="158" t="e">
        <f t="shared" si="169"/>
        <v>#DIV/0!</v>
      </c>
      <c r="S1603" s="158" t="e">
        <f t="shared" si="169"/>
        <v>#DIV/0!</v>
      </c>
      <c r="T1603" s="159">
        <f t="shared" si="163"/>
        <v>8.1678272882562908</v>
      </c>
      <c r="V1603" s="159">
        <f t="shared" si="164"/>
        <v>3.0066138239094933</v>
      </c>
      <c r="W1603" s="159">
        <f t="shared" si="165"/>
        <v>8.1678272882562908</v>
      </c>
    </row>
    <row r="1604" spans="1:23" x14ac:dyDescent="0.25">
      <c r="A1604" s="154">
        <v>40759</v>
      </c>
      <c r="B1604" s="155">
        <v>2960.31</v>
      </c>
      <c r="C1604" s="156">
        <v>8.91</v>
      </c>
      <c r="D1604" s="155">
        <v>5.69</v>
      </c>
      <c r="E1604" s="155">
        <v>18.14</v>
      </c>
      <c r="F1604" s="160"/>
      <c r="G1604" s="160"/>
      <c r="H1604" s="157">
        <f t="shared" si="170"/>
        <v>1.8410285393266612E-3</v>
      </c>
      <c r="I1604" s="157">
        <f t="shared" si="170"/>
        <v>-3.3557046979865168E-3</v>
      </c>
      <c r="J1604" s="157">
        <f t="shared" si="170"/>
        <v>2.5225225225225412E-2</v>
      </c>
      <c r="K1604" s="157">
        <f t="shared" si="168"/>
        <v>2.2099447513812542E-3</v>
      </c>
      <c r="L1604" s="157" t="e">
        <f t="shared" si="168"/>
        <v>#DIV/0!</v>
      </c>
      <c r="M1604" s="157" t="e">
        <f t="shared" si="168"/>
        <v>#DIV/0!</v>
      </c>
      <c r="N1604" s="158">
        <f t="shared" si="171"/>
        <v>3.0121490857660449</v>
      </c>
      <c r="O1604" s="158">
        <f t="shared" si="171"/>
        <v>1.492105263157901</v>
      </c>
      <c r="P1604" s="158">
        <f t="shared" si="171"/>
        <v>2.8049295774648022</v>
      </c>
      <c r="Q1604" s="158">
        <f t="shared" si="169"/>
        <v>3.943478260869568</v>
      </c>
      <c r="R1604" s="158" t="e">
        <f t="shared" si="169"/>
        <v>#DIV/0!</v>
      </c>
      <c r="S1604" s="158" t="e">
        <f t="shared" si="169"/>
        <v>#DIV/0!</v>
      </c>
      <c r="T1604" s="159">
        <f t="shared" si="163"/>
        <v>8.2405131014922706</v>
      </c>
      <c r="V1604" s="159">
        <f t="shared" si="164"/>
        <v>3.0121490857660449</v>
      </c>
      <c r="W1604" s="159">
        <f t="shared" si="165"/>
        <v>8.2405131014922706</v>
      </c>
    </row>
    <row r="1605" spans="1:23" x14ac:dyDescent="0.25">
      <c r="A1605" s="154">
        <v>40760</v>
      </c>
      <c r="B1605" s="155">
        <v>2897.42</v>
      </c>
      <c r="C1605" s="156">
        <v>8.64</v>
      </c>
      <c r="D1605" s="155">
        <v>5.58</v>
      </c>
      <c r="E1605" s="155">
        <v>17.82</v>
      </c>
      <c r="F1605" s="160"/>
      <c r="G1605" s="160"/>
      <c r="H1605" s="157">
        <f t="shared" si="170"/>
        <v>-2.1244396701696755E-2</v>
      </c>
      <c r="I1605" s="157">
        <f t="shared" si="170"/>
        <v>-3.0303030303030276E-2</v>
      </c>
      <c r="J1605" s="157">
        <f t="shared" si="170"/>
        <v>-1.9332161687170557E-2</v>
      </c>
      <c r="K1605" s="157">
        <f t="shared" si="168"/>
        <v>-1.7640573318632891E-2</v>
      </c>
      <c r="L1605" s="157" t="e">
        <f t="shared" si="168"/>
        <v>#DIV/0!</v>
      </c>
      <c r="M1605" s="157" t="e">
        <f t="shared" si="168"/>
        <v>#DIV/0!</v>
      </c>
      <c r="N1605" s="158">
        <f t="shared" si="171"/>
        <v>2.948157795663378</v>
      </c>
      <c r="O1605" s="158">
        <f t="shared" si="171"/>
        <v>1.4468899521531162</v>
      </c>
      <c r="P1605" s="158">
        <f t="shared" si="171"/>
        <v>2.7507042253521257</v>
      </c>
      <c r="Q1605" s="158">
        <f t="shared" si="169"/>
        <v>3.8739130434782636</v>
      </c>
      <c r="R1605" s="158" t="e">
        <f t="shared" si="169"/>
        <v>#DIV/0!</v>
      </c>
      <c r="S1605" s="158" t="e">
        <f t="shared" si="169"/>
        <v>#DIV/0!</v>
      </c>
      <c r="T1605" s="159">
        <f t="shared" si="163"/>
        <v>8.0715072209835057</v>
      </c>
      <c r="V1605" s="159">
        <f t="shared" si="164"/>
        <v>2.948157795663378</v>
      </c>
      <c r="W1605" s="159">
        <f t="shared" si="165"/>
        <v>8.0715072209835057</v>
      </c>
    </row>
    <row r="1606" spans="1:23" x14ac:dyDescent="0.25">
      <c r="A1606" s="154">
        <v>40763</v>
      </c>
      <c r="B1606" s="155">
        <v>2793.9</v>
      </c>
      <c r="C1606" s="156">
        <v>8.39</v>
      </c>
      <c r="D1606" s="155">
        <v>5.52</v>
      </c>
      <c r="E1606" s="155">
        <v>17.59</v>
      </c>
      <c r="F1606" s="160"/>
      <c r="G1606" s="160"/>
      <c r="H1606" s="157">
        <f t="shared" si="170"/>
        <v>-3.5728337624507334E-2</v>
      </c>
      <c r="I1606" s="157">
        <f t="shared" si="170"/>
        <v>-2.893518518518523E-2</v>
      </c>
      <c r="J1606" s="157">
        <f t="shared" si="170"/>
        <v>-1.0752688172043112E-2</v>
      </c>
      <c r="K1606" s="157">
        <f t="shared" si="168"/>
        <v>-1.290684624017957E-2</v>
      </c>
      <c r="L1606" s="157" t="e">
        <f t="shared" si="168"/>
        <v>#DIV/0!</v>
      </c>
      <c r="M1606" s="157" t="e">
        <f t="shared" si="168"/>
        <v>#DIV/0!</v>
      </c>
      <c r="N1606" s="158">
        <f t="shared" si="171"/>
        <v>2.8428250185695934</v>
      </c>
      <c r="O1606" s="158">
        <f t="shared" si="171"/>
        <v>1.4050239234449819</v>
      </c>
      <c r="P1606" s="158">
        <f t="shared" si="171"/>
        <v>2.7211267605633926</v>
      </c>
      <c r="Q1606" s="158">
        <f t="shared" si="169"/>
        <v>3.8239130434782638</v>
      </c>
      <c r="R1606" s="158" t="e">
        <f t="shared" si="169"/>
        <v>#DIV/0!</v>
      </c>
      <c r="S1606" s="158" t="e">
        <f t="shared" si="169"/>
        <v>#DIV/0!</v>
      </c>
      <c r="T1606" s="159">
        <f t="shared" ref="T1606:T1669" si="172">SUM(O1606:Q1606)</f>
        <v>7.9500637274866381</v>
      </c>
      <c r="V1606" s="159">
        <f t="shared" ref="V1606:V1669" si="173">N1606</f>
        <v>2.8428250185695934</v>
      </c>
      <c r="W1606" s="159">
        <f t="shared" ref="W1606:W1669" si="174">T1606</f>
        <v>7.9500637274866381</v>
      </c>
    </row>
    <row r="1607" spans="1:23" x14ac:dyDescent="0.25">
      <c r="A1607" s="154">
        <v>40764</v>
      </c>
      <c r="B1607" s="155">
        <v>2798.19</v>
      </c>
      <c r="C1607" s="156">
        <v>8.4499999999999993</v>
      </c>
      <c r="D1607" s="155">
        <v>5.68</v>
      </c>
      <c r="E1607" s="155">
        <v>17.52</v>
      </c>
      <c r="F1607" s="160"/>
      <c r="G1607" s="160"/>
      <c r="H1607" s="157">
        <f t="shared" si="170"/>
        <v>1.5354880274884852E-3</v>
      </c>
      <c r="I1607" s="157">
        <f t="shared" si="170"/>
        <v>7.1513706793799869E-3</v>
      </c>
      <c r="J1607" s="157">
        <f t="shared" si="170"/>
        <v>2.898550724637694E-2</v>
      </c>
      <c r="K1607" s="157">
        <f t="shared" si="168"/>
        <v>-3.9795338260375512E-3</v>
      </c>
      <c r="L1607" s="157" t="e">
        <f t="shared" si="168"/>
        <v>#DIV/0!</v>
      </c>
      <c r="M1607" s="157" t="e">
        <f t="shared" si="168"/>
        <v>#DIV/0!</v>
      </c>
      <c r="N1607" s="158">
        <f t="shared" si="171"/>
        <v>2.8471901423498518</v>
      </c>
      <c r="O1607" s="158">
        <f t="shared" si="171"/>
        <v>1.4150717703349338</v>
      </c>
      <c r="P1607" s="158">
        <f t="shared" si="171"/>
        <v>2.8000000000000131</v>
      </c>
      <c r="Q1607" s="158">
        <f t="shared" si="169"/>
        <v>3.8086956521739159</v>
      </c>
      <c r="R1607" s="158" t="e">
        <f t="shared" si="169"/>
        <v>#DIV/0!</v>
      </c>
      <c r="S1607" s="158" t="e">
        <f t="shared" si="169"/>
        <v>#DIV/0!</v>
      </c>
      <c r="T1607" s="159">
        <f t="shared" si="172"/>
        <v>8.0237674225088629</v>
      </c>
      <c r="V1607" s="159">
        <f t="shared" si="173"/>
        <v>2.8471901423498518</v>
      </c>
      <c r="W1607" s="159">
        <f t="shared" si="174"/>
        <v>8.0237674225088629</v>
      </c>
    </row>
    <row r="1608" spans="1:23" x14ac:dyDescent="0.25">
      <c r="A1608" s="154">
        <v>40765</v>
      </c>
      <c r="B1608" s="155">
        <v>2824.12</v>
      </c>
      <c r="C1608" s="156">
        <v>8.4600000000000009</v>
      </c>
      <c r="D1608" s="155">
        <v>5.74</v>
      </c>
      <c r="E1608" s="155">
        <v>17.690000000000001</v>
      </c>
      <c r="F1608" s="160"/>
      <c r="G1608" s="160"/>
      <c r="H1608" s="157">
        <f t="shared" si="170"/>
        <v>9.2667045482972554E-3</v>
      </c>
      <c r="I1608" s="157">
        <f t="shared" si="170"/>
        <v>1.1834319526629056E-3</v>
      </c>
      <c r="J1608" s="157">
        <f t="shared" si="170"/>
        <v>1.0563380281690238E-2</v>
      </c>
      <c r="K1608" s="157">
        <f t="shared" si="168"/>
        <v>9.7031963470319837E-3</v>
      </c>
      <c r="L1608" s="157" t="e">
        <f t="shared" si="168"/>
        <v>#DIV/0!</v>
      </c>
      <c r="M1608" s="157" t="e">
        <f t="shared" si="168"/>
        <v>#DIV/0!</v>
      </c>
      <c r="N1608" s="158">
        <f t="shared" si="171"/>
        <v>2.8735742121918322</v>
      </c>
      <c r="O1608" s="158">
        <f t="shared" si="171"/>
        <v>1.4167464114832595</v>
      </c>
      <c r="P1608" s="158">
        <f t="shared" si="171"/>
        <v>2.8295774647887462</v>
      </c>
      <c r="Q1608" s="158">
        <f t="shared" si="169"/>
        <v>3.8456521739130465</v>
      </c>
      <c r="R1608" s="158" t="e">
        <f t="shared" si="169"/>
        <v>#DIV/0!</v>
      </c>
      <c r="S1608" s="158" t="e">
        <f t="shared" si="169"/>
        <v>#DIV/0!</v>
      </c>
      <c r="T1608" s="159">
        <f t="shared" si="172"/>
        <v>8.0919760501850515</v>
      </c>
      <c r="V1608" s="159">
        <f t="shared" si="173"/>
        <v>2.8735742121918322</v>
      </c>
      <c r="W1608" s="159">
        <f t="shared" si="174"/>
        <v>8.0919760501850515</v>
      </c>
    </row>
    <row r="1609" spans="1:23" x14ac:dyDescent="0.25">
      <c r="A1609" s="154">
        <v>40766</v>
      </c>
      <c r="B1609" s="155">
        <v>2866.92</v>
      </c>
      <c r="C1609" s="156">
        <v>8.57</v>
      </c>
      <c r="D1609" s="155">
        <v>5.97</v>
      </c>
      <c r="E1609" s="155">
        <v>18.11</v>
      </c>
      <c r="F1609" s="160"/>
      <c r="G1609" s="160"/>
      <c r="H1609" s="157">
        <f t="shared" si="170"/>
        <v>1.5155163378326675E-2</v>
      </c>
      <c r="I1609" s="157">
        <f t="shared" si="170"/>
        <v>1.3002364066193817E-2</v>
      </c>
      <c r="J1609" s="157">
        <f t="shared" si="170"/>
        <v>4.006968641114983E-2</v>
      </c>
      <c r="K1609" s="157">
        <f t="shared" si="168"/>
        <v>2.3742227247032011E-2</v>
      </c>
      <c r="L1609" s="157" t="e">
        <f t="shared" si="168"/>
        <v>#DIV/0!</v>
      </c>
      <c r="M1609" s="157" t="e">
        <f t="shared" si="168"/>
        <v>#DIV/0!</v>
      </c>
      <c r="N1609" s="158">
        <f t="shared" si="171"/>
        <v>2.9171236988573459</v>
      </c>
      <c r="O1609" s="158">
        <f t="shared" si="171"/>
        <v>1.4351674641148384</v>
      </c>
      <c r="P1609" s="158">
        <f t="shared" si="171"/>
        <v>2.9429577464788874</v>
      </c>
      <c r="Q1609" s="158">
        <f t="shared" si="169"/>
        <v>3.9369565217391327</v>
      </c>
      <c r="R1609" s="158" t="e">
        <f t="shared" si="169"/>
        <v>#DIV/0!</v>
      </c>
      <c r="S1609" s="158" t="e">
        <f t="shared" si="169"/>
        <v>#DIV/0!</v>
      </c>
      <c r="T1609" s="159">
        <f t="shared" si="172"/>
        <v>8.3150817323328585</v>
      </c>
      <c r="V1609" s="159">
        <f t="shared" si="173"/>
        <v>2.9171236988573459</v>
      </c>
      <c r="W1609" s="159">
        <f t="shared" si="174"/>
        <v>8.3150817323328585</v>
      </c>
    </row>
    <row r="1610" spans="1:23" x14ac:dyDescent="0.25">
      <c r="A1610" s="154">
        <v>40767</v>
      </c>
      <c r="B1610" s="155">
        <v>2875.37</v>
      </c>
      <c r="C1610" s="156">
        <v>8.5299999999999994</v>
      </c>
      <c r="D1610" s="155">
        <v>6.07</v>
      </c>
      <c r="E1610" s="155">
        <v>18.38</v>
      </c>
      <c r="F1610" s="160"/>
      <c r="G1610" s="160"/>
      <c r="H1610" s="157">
        <f t="shared" si="170"/>
        <v>2.9474139494649609E-3</v>
      </c>
      <c r="I1610" s="157">
        <f t="shared" si="170"/>
        <v>-4.667444574095736E-3</v>
      </c>
      <c r="J1610" s="157">
        <f t="shared" si="170"/>
        <v>1.675041876046901E-2</v>
      </c>
      <c r="K1610" s="157">
        <f t="shared" si="168"/>
        <v>1.4908890115957973E-2</v>
      </c>
      <c r="L1610" s="157" t="e">
        <f t="shared" si="168"/>
        <v>#DIV/0!</v>
      </c>
      <c r="M1610" s="157" t="e">
        <f t="shared" si="168"/>
        <v>#DIV/0!</v>
      </c>
      <c r="N1610" s="158">
        <f t="shared" si="171"/>
        <v>2.9257216699396729</v>
      </c>
      <c r="O1610" s="158">
        <f t="shared" si="171"/>
        <v>1.4284688995215369</v>
      </c>
      <c r="P1610" s="158">
        <f t="shared" si="171"/>
        <v>2.9922535211267749</v>
      </c>
      <c r="Q1610" s="158">
        <f t="shared" si="169"/>
        <v>3.9956521739130455</v>
      </c>
      <c r="R1610" s="158" t="e">
        <f t="shared" si="169"/>
        <v>#DIV/0!</v>
      </c>
      <c r="S1610" s="158" t="e">
        <f t="shared" si="169"/>
        <v>#DIV/0!</v>
      </c>
      <c r="T1610" s="159">
        <f t="shared" si="172"/>
        <v>8.4163745945613577</v>
      </c>
      <c r="V1610" s="159">
        <f t="shared" si="173"/>
        <v>2.9257216699396729</v>
      </c>
      <c r="W1610" s="159">
        <f t="shared" si="174"/>
        <v>8.4163745945613577</v>
      </c>
    </row>
    <row r="1611" spans="1:23" x14ac:dyDescent="0.25">
      <c r="A1611" s="154">
        <v>40770</v>
      </c>
      <c r="B1611" s="155">
        <v>2917.88</v>
      </c>
      <c r="C1611" s="156">
        <v>8.8000000000000007</v>
      </c>
      <c r="D1611" s="155">
        <v>6.02</v>
      </c>
      <c r="E1611" s="155">
        <v>18.84</v>
      </c>
      <c r="F1611" s="160"/>
      <c r="G1611" s="160"/>
      <c r="H1611" s="157">
        <f t="shared" si="170"/>
        <v>1.4784184296281921E-2</v>
      </c>
      <c r="I1611" s="157">
        <f t="shared" si="170"/>
        <v>3.1652989449003632E-2</v>
      </c>
      <c r="J1611" s="157">
        <f t="shared" si="170"/>
        <v>-8.2372322899506578E-3</v>
      </c>
      <c r="K1611" s="157">
        <f t="shared" si="168"/>
        <v>2.502720348204579E-2</v>
      </c>
      <c r="L1611" s="157" t="e">
        <f t="shared" si="168"/>
        <v>#DIV/0!</v>
      </c>
      <c r="M1611" s="157" t="e">
        <f t="shared" si="168"/>
        <v>#DIV/0!</v>
      </c>
      <c r="N1611" s="158">
        <f t="shared" si="171"/>
        <v>2.9689760783076866</v>
      </c>
      <c r="O1611" s="158">
        <f t="shared" si="171"/>
        <v>1.4736842105263219</v>
      </c>
      <c r="P1611" s="158">
        <f t="shared" si="171"/>
        <v>2.9676056338028309</v>
      </c>
      <c r="Q1611" s="158">
        <f t="shared" si="169"/>
        <v>4.095652173913046</v>
      </c>
      <c r="R1611" s="158" t="e">
        <f t="shared" si="169"/>
        <v>#DIV/0!</v>
      </c>
      <c r="S1611" s="158" t="e">
        <f t="shared" si="169"/>
        <v>#DIV/0!</v>
      </c>
      <c r="T1611" s="159">
        <f t="shared" si="172"/>
        <v>8.5369420182421987</v>
      </c>
      <c r="V1611" s="159">
        <f t="shared" si="173"/>
        <v>2.9689760783076866</v>
      </c>
      <c r="W1611" s="159">
        <f t="shared" si="174"/>
        <v>8.5369420182421987</v>
      </c>
    </row>
    <row r="1612" spans="1:23" x14ac:dyDescent="0.25">
      <c r="A1612" s="154">
        <v>40771</v>
      </c>
      <c r="B1612" s="155">
        <v>2897.58</v>
      </c>
      <c r="C1612" s="156">
        <v>8.7799999999999994</v>
      </c>
      <c r="D1612" s="155">
        <v>5.91</v>
      </c>
      <c r="E1612" s="155">
        <v>18.55</v>
      </c>
      <c r="F1612" s="160"/>
      <c r="G1612" s="160"/>
      <c r="H1612" s="157">
        <f t="shared" si="170"/>
        <v>-6.9571058439690248E-3</v>
      </c>
      <c r="I1612" s="157">
        <f t="shared" si="170"/>
        <v>-2.2727272727274261E-3</v>
      </c>
      <c r="J1612" s="157">
        <f t="shared" si="170"/>
        <v>-1.8272425249169388E-2</v>
      </c>
      <c r="K1612" s="157">
        <f t="shared" si="168"/>
        <v>-1.5392781316348136E-2</v>
      </c>
      <c r="L1612" s="157" t="e">
        <f t="shared" si="168"/>
        <v>#DIV/0!</v>
      </c>
      <c r="M1612" s="157" t="e">
        <f t="shared" si="168"/>
        <v>#DIV/0!</v>
      </c>
      <c r="N1612" s="158">
        <f t="shared" si="171"/>
        <v>2.948320597482688</v>
      </c>
      <c r="O1612" s="158">
        <f t="shared" si="171"/>
        <v>1.4703349282296709</v>
      </c>
      <c r="P1612" s="158">
        <f t="shared" si="171"/>
        <v>2.9133802816901548</v>
      </c>
      <c r="Q1612" s="158">
        <f t="shared" si="169"/>
        <v>4.0326086956521765</v>
      </c>
      <c r="R1612" s="158" t="e">
        <f t="shared" si="169"/>
        <v>#DIV/0!</v>
      </c>
      <c r="S1612" s="158" t="e">
        <f t="shared" si="169"/>
        <v>#DIV/0!</v>
      </c>
      <c r="T1612" s="159">
        <f t="shared" si="172"/>
        <v>8.4163239055720034</v>
      </c>
      <c r="V1612" s="159">
        <f t="shared" si="173"/>
        <v>2.948320597482688</v>
      </c>
      <c r="W1612" s="159">
        <f t="shared" si="174"/>
        <v>8.4163239055720034</v>
      </c>
    </row>
    <row r="1613" spans="1:23" x14ac:dyDescent="0.25">
      <c r="A1613" s="154">
        <v>40772</v>
      </c>
      <c r="B1613" s="155">
        <v>2886.01</v>
      </c>
      <c r="C1613" s="156">
        <v>8.75</v>
      </c>
      <c r="D1613" s="155">
        <v>5.9</v>
      </c>
      <c r="E1613" s="155">
        <v>18.190000000000001</v>
      </c>
      <c r="F1613" s="160"/>
      <c r="G1613" s="160"/>
      <c r="H1613" s="157">
        <f t="shared" si="170"/>
        <v>-3.9929872514303799E-3</v>
      </c>
      <c r="I1613" s="157">
        <f t="shared" si="170"/>
        <v>-3.4168564920272759E-3</v>
      </c>
      <c r="J1613" s="157">
        <f t="shared" si="170"/>
        <v>-1.6920473773265332E-3</v>
      </c>
      <c r="K1613" s="157">
        <f t="shared" si="168"/>
        <v>-1.9407008086253286E-2</v>
      </c>
      <c r="L1613" s="157" t="e">
        <f t="shared" si="168"/>
        <v>#DIV/0!</v>
      </c>
      <c r="M1613" s="157" t="e">
        <f t="shared" si="168"/>
        <v>#DIV/0!</v>
      </c>
      <c r="N1613" s="158">
        <f t="shared" si="171"/>
        <v>2.9365479909238101</v>
      </c>
      <c r="O1613" s="158">
        <f t="shared" si="171"/>
        <v>1.4653110047846949</v>
      </c>
      <c r="P1613" s="158">
        <f t="shared" si="171"/>
        <v>2.9084507042253662</v>
      </c>
      <c r="Q1613" s="158">
        <f t="shared" si="169"/>
        <v>3.9543478260869596</v>
      </c>
      <c r="R1613" s="158" t="e">
        <f t="shared" si="169"/>
        <v>#DIV/0!</v>
      </c>
      <c r="S1613" s="158" t="e">
        <f t="shared" si="169"/>
        <v>#DIV/0!</v>
      </c>
      <c r="T1613" s="159">
        <f t="shared" si="172"/>
        <v>8.3281095350970205</v>
      </c>
      <c r="V1613" s="159">
        <f t="shared" si="173"/>
        <v>2.9365479909238101</v>
      </c>
      <c r="W1613" s="159">
        <f t="shared" si="174"/>
        <v>8.3281095350970205</v>
      </c>
    </row>
    <row r="1614" spans="1:23" x14ac:dyDescent="0.25">
      <c r="A1614" s="154">
        <v>40773</v>
      </c>
      <c r="B1614" s="155">
        <v>2834.25</v>
      </c>
      <c r="C1614" s="156">
        <v>8.5399999999999991</v>
      </c>
      <c r="D1614" s="155">
        <v>5.91</v>
      </c>
      <c r="E1614" s="155">
        <v>18.190000000000001</v>
      </c>
      <c r="F1614" s="160"/>
      <c r="G1614" s="160"/>
      <c r="H1614" s="157">
        <f t="shared" si="170"/>
        <v>-1.7934795790728431E-2</v>
      </c>
      <c r="I1614" s="157">
        <f t="shared" si="170"/>
        <v>-2.4000000000000132E-2</v>
      </c>
      <c r="J1614" s="157">
        <f t="shared" si="170"/>
        <v>1.6949152542371504E-3</v>
      </c>
      <c r="K1614" s="157">
        <f t="shared" si="168"/>
        <v>0</v>
      </c>
      <c r="L1614" s="157" t="e">
        <f t="shared" si="168"/>
        <v>#DIV/0!</v>
      </c>
      <c r="M1614" s="157" t="e">
        <f t="shared" si="168"/>
        <v>#DIV/0!</v>
      </c>
      <c r="N1614" s="158">
        <f t="shared" si="171"/>
        <v>2.8838816023769178</v>
      </c>
      <c r="O1614" s="158">
        <f t="shared" si="171"/>
        <v>1.4301435406698619</v>
      </c>
      <c r="P1614" s="158">
        <f t="shared" si="171"/>
        <v>2.9133802816901544</v>
      </c>
      <c r="Q1614" s="158">
        <f t="shared" si="169"/>
        <v>3.9543478260869596</v>
      </c>
      <c r="R1614" s="158" t="e">
        <f t="shared" si="169"/>
        <v>#DIV/0!</v>
      </c>
      <c r="S1614" s="158" t="e">
        <f t="shared" si="169"/>
        <v>#DIV/0!</v>
      </c>
      <c r="T1614" s="159">
        <f t="shared" si="172"/>
        <v>8.297871648446975</v>
      </c>
      <c r="V1614" s="159">
        <f t="shared" si="173"/>
        <v>2.8838816023769178</v>
      </c>
      <c r="W1614" s="159">
        <f t="shared" si="174"/>
        <v>8.297871648446975</v>
      </c>
    </row>
    <row r="1615" spans="1:23" x14ac:dyDescent="0.25">
      <c r="A1615" s="154">
        <v>40774</v>
      </c>
      <c r="B1615" s="155">
        <v>2807.66</v>
      </c>
      <c r="C1615" s="156">
        <v>8.44</v>
      </c>
      <c r="D1615" s="155">
        <v>5.88</v>
      </c>
      <c r="E1615" s="155">
        <v>17.73</v>
      </c>
      <c r="F1615" s="160"/>
      <c r="G1615" s="160"/>
      <c r="H1615" s="157">
        <f t="shared" si="170"/>
        <v>-9.3816706359707291E-3</v>
      </c>
      <c r="I1615" s="157">
        <f t="shared" si="170"/>
        <v>-1.1709601873536313E-2</v>
      </c>
      <c r="J1615" s="157">
        <f t="shared" si="170"/>
        <v>-5.0761421319797106E-3</v>
      </c>
      <c r="K1615" s="157">
        <f t="shared" si="168"/>
        <v>-2.5288620120945571E-2</v>
      </c>
      <c r="L1615" s="157" t="e">
        <f t="shared" si="168"/>
        <v>#DIV/0!</v>
      </c>
      <c r="M1615" s="157" t="e">
        <f t="shared" si="168"/>
        <v>#DIV/0!</v>
      </c>
      <c r="N1615" s="158">
        <f t="shared" si="171"/>
        <v>2.856825975030282</v>
      </c>
      <c r="O1615" s="158">
        <f t="shared" si="171"/>
        <v>1.4133971291866083</v>
      </c>
      <c r="P1615" s="158">
        <f t="shared" si="171"/>
        <v>2.8985915492957881</v>
      </c>
      <c r="Q1615" s="158">
        <f t="shared" si="169"/>
        <v>3.8543478260869595</v>
      </c>
      <c r="R1615" s="158" t="e">
        <f t="shared" si="169"/>
        <v>#DIV/0!</v>
      </c>
      <c r="S1615" s="158" t="e">
        <f t="shared" si="169"/>
        <v>#DIV/0!</v>
      </c>
      <c r="T1615" s="159">
        <f t="shared" si="172"/>
        <v>8.1663365045693563</v>
      </c>
      <c r="V1615" s="159">
        <f t="shared" si="173"/>
        <v>2.856825975030282</v>
      </c>
      <c r="W1615" s="159">
        <f t="shared" si="174"/>
        <v>8.1663365045693563</v>
      </c>
    </row>
    <row r="1616" spans="1:23" x14ac:dyDescent="0.25">
      <c r="A1616" s="154">
        <v>40777</v>
      </c>
      <c r="B1616" s="155">
        <v>2777.79</v>
      </c>
      <c r="C1616" s="156">
        <v>8.49</v>
      </c>
      <c r="D1616" s="155">
        <v>5.68</v>
      </c>
      <c r="E1616" s="155">
        <v>17.34</v>
      </c>
      <c r="F1616" s="160"/>
      <c r="G1616" s="160"/>
      <c r="H1616" s="157">
        <f t="shared" si="170"/>
        <v>-1.0638752555508835E-2</v>
      </c>
      <c r="I1616" s="157">
        <f t="shared" si="170"/>
        <v>5.924170616113722E-3</v>
      </c>
      <c r="J1616" s="157">
        <f t="shared" si="170"/>
        <v>-3.4013605442176909E-2</v>
      </c>
      <c r="K1616" s="157">
        <f t="shared" si="168"/>
        <v>-2.1996615905245376E-2</v>
      </c>
      <c r="L1616" s="157" t="e">
        <f t="shared" si="168"/>
        <v>#DIV/0!</v>
      </c>
      <c r="M1616" s="157" t="e">
        <f t="shared" si="168"/>
        <v>#DIV/0!</v>
      </c>
      <c r="N1616" s="158">
        <f t="shared" si="171"/>
        <v>2.8264329103877848</v>
      </c>
      <c r="O1616" s="158">
        <f t="shared" si="171"/>
        <v>1.4217703349282351</v>
      </c>
      <c r="P1616" s="158">
        <f t="shared" si="171"/>
        <v>2.8000000000000127</v>
      </c>
      <c r="Q1616" s="158">
        <f t="shared" si="169"/>
        <v>3.7695652173913072</v>
      </c>
      <c r="R1616" s="158" t="e">
        <f t="shared" si="169"/>
        <v>#DIV/0!</v>
      </c>
      <c r="S1616" s="158" t="e">
        <f t="shared" si="169"/>
        <v>#DIV/0!</v>
      </c>
      <c r="T1616" s="159">
        <f t="shared" si="172"/>
        <v>7.9913355523195548</v>
      </c>
      <c r="V1616" s="159">
        <f t="shared" si="173"/>
        <v>2.8264329103877848</v>
      </c>
      <c r="W1616" s="159">
        <f t="shared" si="174"/>
        <v>7.9913355523195548</v>
      </c>
    </row>
    <row r="1617" spans="1:23" x14ac:dyDescent="0.25">
      <c r="A1617" s="154">
        <v>40778</v>
      </c>
      <c r="B1617" s="155">
        <v>2821</v>
      </c>
      <c r="C1617" s="156">
        <v>8.64</v>
      </c>
      <c r="D1617" s="155">
        <v>5.67</v>
      </c>
      <c r="E1617" s="155">
        <v>17.53</v>
      </c>
      <c r="F1617" s="160"/>
      <c r="G1617" s="160"/>
      <c r="H1617" s="157">
        <f t="shared" si="170"/>
        <v>1.5555531555661251E-2</v>
      </c>
      <c r="I1617" s="157">
        <f t="shared" si="170"/>
        <v>1.7667844522968323E-2</v>
      </c>
      <c r="J1617" s="157">
        <f t="shared" si="170"/>
        <v>-1.7605633802816323E-3</v>
      </c>
      <c r="K1617" s="157">
        <f t="shared" si="168"/>
        <v>1.0957324106113164E-2</v>
      </c>
      <c r="L1617" s="157" t="e">
        <f t="shared" si="168"/>
        <v>#DIV/0!</v>
      </c>
      <c r="M1617" s="157" t="e">
        <f t="shared" si="168"/>
        <v>#DIV/0!</v>
      </c>
      <c r="N1617" s="158">
        <f t="shared" si="171"/>
        <v>2.8703995767152812</v>
      </c>
      <c r="O1617" s="158">
        <f t="shared" si="171"/>
        <v>1.4468899521531158</v>
      </c>
      <c r="P1617" s="158">
        <f t="shared" si="171"/>
        <v>2.7950704225352241</v>
      </c>
      <c r="Q1617" s="158">
        <f t="shared" si="169"/>
        <v>3.8108695652173945</v>
      </c>
      <c r="R1617" s="158" t="e">
        <f t="shared" si="169"/>
        <v>#DIV/0!</v>
      </c>
      <c r="S1617" s="158" t="e">
        <f t="shared" si="169"/>
        <v>#DIV/0!</v>
      </c>
      <c r="T1617" s="159">
        <f t="shared" si="172"/>
        <v>8.0528299399057346</v>
      </c>
      <c r="V1617" s="159">
        <f t="shared" si="173"/>
        <v>2.8703995767152812</v>
      </c>
      <c r="W1617" s="159">
        <f t="shared" si="174"/>
        <v>8.0528299399057346</v>
      </c>
    </row>
    <row r="1618" spans="1:23" x14ac:dyDescent="0.25">
      <c r="A1618" s="154">
        <v>40779</v>
      </c>
      <c r="B1618" s="155">
        <v>2810.02</v>
      </c>
      <c r="C1618" s="156">
        <v>8.5500000000000007</v>
      </c>
      <c r="D1618" s="155">
        <v>5.74</v>
      </c>
      <c r="E1618" s="155">
        <v>17.72</v>
      </c>
      <c r="F1618" s="160"/>
      <c r="G1618" s="160"/>
      <c r="H1618" s="157">
        <f t="shared" si="170"/>
        <v>-3.8922367954625781E-3</v>
      </c>
      <c r="I1618" s="157">
        <f t="shared" si="170"/>
        <v>-1.041666666666663E-2</v>
      </c>
      <c r="J1618" s="157">
        <f t="shared" si="170"/>
        <v>1.2345679012345734E-2</v>
      </c>
      <c r="K1618" s="157">
        <f t="shared" si="168"/>
        <v>1.0838562464346779E-2</v>
      </c>
      <c r="L1618" s="157" t="e">
        <f t="shared" si="168"/>
        <v>#DIV/0!</v>
      </c>
      <c r="M1618" s="157" t="e">
        <f t="shared" si="168"/>
        <v>#DIV/0!</v>
      </c>
      <c r="N1618" s="158">
        <f t="shared" si="171"/>
        <v>2.85922730186511</v>
      </c>
      <c r="O1618" s="158">
        <f t="shared" si="171"/>
        <v>1.4318181818181877</v>
      </c>
      <c r="P1618" s="158">
        <f t="shared" si="171"/>
        <v>2.8295774647887457</v>
      </c>
      <c r="Q1618" s="158">
        <f t="shared" si="169"/>
        <v>3.8521739130434813</v>
      </c>
      <c r="R1618" s="158" t="e">
        <f t="shared" si="169"/>
        <v>#DIV/0!</v>
      </c>
      <c r="S1618" s="158" t="e">
        <f t="shared" si="169"/>
        <v>#DIV/0!</v>
      </c>
      <c r="T1618" s="159">
        <f t="shared" si="172"/>
        <v>8.1135695596504149</v>
      </c>
      <c r="V1618" s="159">
        <f t="shared" si="173"/>
        <v>2.85922730186511</v>
      </c>
      <c r="W1618" s="159">
        <f t="shared" si="174"/>
        <v>8.1135695596504149</v>
      </c>
    </row>
    <row r="1619" spans="1:23" x14ac:dyDescent="0.25">
      <c r="A1619" s="154">
        <v>40780</v>
      </c>
      <c r="B1619" s="155">
        <v>2903.84</v>
      </c>
      <c r="C1619" s="156">
        <v>8.94</v>
      </c>
      <c r="D1619" s="155">
        <v>5.77</v>
      </c>
      <c r="E1619" s="155">
        <v>17.8</v>
      </c>
      <c r="F1619" s="160"/>
      <c r="G1619" s="160"/>
      <c r="H1619" s="157">
        <f t="shared" si="170"/>
        <v>3.3387662721261924E-2</v>
      </c>
      <c r="I1619" s="157">
        <f t="shared" si="170"/>
        <v>4.5614035087719218E-2</v>
      </c>
      <c r="J1619" s="157">
        <f t="shared" si="170"/>
        <v>5.2264808362367798E-3</v>
      </c>
      <c r="K1619" s="157">
        <f t="shared" si="168"/>
        <v>4.5146726862304032E-3</v>
      </c>
      <c r="L1619" s="157" t="e">
        <f t="shared" si="168"/>
        <v>#DIV/0!</v>
      </c>
      <c r="M1619" s="157" t="e">
        <f t="shared" si="168"/>
        <v>#DIV/0!</v>
      </c>
      <c r="N1619" s="158">
        <f t="shared" si="171"/>
        <v>2.954690218663206</v>
      </c>
      <c r="O1619" s="158">
        <f t="shared" si="171"/>
        <v>1.4971291866028769</v>
      </c>
      <c r="P1619" s="158">
        <f t="shared" si="171"/>
        <v>2.8443661971831116</v>
      </c>
      <c r="Q1619" s="158">
        <f t="shared" si="169"/>
        <v>3.8695652173913082</v>
      </c>
      <c r="R1619" s="158" t="e">
        <f t="shared" si="169"/>
        <v>#DIV/0!</v>
      </c>
      <c r="S1619" s="158" t="e">
        <f t="shared" si="169"/>
        <v>#DIV/0!</v>
      </c>
      <c r="T1619" s="159">
        <f t="shared" si="172"/>
        <v>8.2110606011772962</v>
      </c>
      <c r="V1619" s="159">
        <f t="shared" si="173"/>
        <v>2.954690218663206</v>
      </c>
      <c r="W1619" s="159">
        <f t="shared" si="174"/>
        <v>8.2110606011772962</v>
      </c>
    </row>
    <row r="1620" spans="1:23" x14ac:dyDescent="0.25">
      <c r="A1620" s="154">
        <v>40781</v>
      </c>
      <c r="B1620" s="155">
        <v>2901.22</v>
      </c>
      <c r="C1620" s="156">
        <v>8.9</v>
      </c>
      <c r="D1620" s="155">
        <v>5.71</v>
      </c>
      <c r="E1620" s="155">
        <v>17.95</v>
      </c>
      <c r="F1620" s="160"/>
      <c r="G1620" s="160"/>
      <c r="H1620" s="157">
        <f t="shared" si="170"/>
        <v>-9.0225356768980358E-4</v>
      </c>
      <c r="I1620" s="157">
        <f t="shared" si="170"/>
        <v>-4.4742729306487261E-3</v>
      </c>
      <c r="J1620" s="157">
        <f t="shared" si="170"/>
        <v>-1.0398613518197486E-2</v>
      </c>
      <c r="K1620" s="157">
        <f t="shared" si="168"/>
        <v>8.4269662921347965E-3</v>
      </c>
      <c r="L1620" s="157" t="e">
        <f t="shared" si="168"/>
        <v>#DIV/0!</v>
      </c>
      <c r="M1620" s="157" t="e">
        <f t="shared" si="168"/>
        <v>#DIV/0!</v>
      </c>
      <c r="N1620" s="158">
        <f t="shared" si="171"/>
        <v>2.9520243388719991</v>
      </c>
      <c r="O1620" s="158">
        <f t="shared" si="171"/>
        <v>1.4904306220095755</v>
      </c>
      <c r="P1620" s="158">
        <f t="shared" si="171"/>
        <v>2.8147887323943794</v>
      </c>
      <c r="Q1620" s="158">
        <f t="shared" si="169"/>
        <v>3.902173913043482</v>
      </c>
      <c r="R1620" s="158" t="e">
        <f t="shared" si="169"/>
        <v>#DIV/0!</v>
      </c>
      <c r="S1620" s="158" t="e">
        <f t="shared" si="169"/>
        <v>#DIV/0!</v>
      </c>
      <c r="T1620" s="159">
        <f t="shared" si="172"/>
        <v>8.2073932674474364</v>
      </c>
      <c r="V1620" s="159">
        <f t="shared" si="173"/>
        <v>2.9520243388719991</v>
      </c>
      <c r="W1620" s="159">
        <f t="shared" si="174"/>
        <v>8.2073932674474364</v>
      </c>
    </row>
    <row r="1621" spans="1:23" x14ac:dyDescent="0.25">
      <c r="A1621" s="154">
        <v>40784</v>
      </c>
      <c r="B1621" s="155">
        <v>2852.81</v>
      </c>
      <c r="C1621" s="156">
        <v>8.64</v>
      </c>
      <c r="D1621" s="155">
        <v>5.72</v>
      </c>
      <c r="E1621" s="155">
        <v>18.440000000000001</v>
      </c>
      <c r="F1621" s="160"/>
      <c r="G1621" s="160"/>
      <c r="H1621" s="157">
        <f t="shared" si="170"/>
        <v>-1.6686083785441896E-2</v>
      </c>
      <c r="I1621" s="157">
        <f t="shared" si="170"/>
        <v>-2.921348314606742E-2</v>
      </c>
      <c r="J1621" s="157">
        <f t="shared" si="170"/>
        <v>1.7513134851137035E-3</v>
      </c>
      <c r="K1621" s="157">
        <f t="shared" si="168"/>
        <v>2.7298050139275887E-2</v>
      </c>
      <c r="L1621" s="157" t="e">
        <f t="shared" si="168"/>
        <v>#DIV/0!</v>
      </c>
      <c r="M1621" s="157" t="e">
        <f t="shared" si="168"/>
        <v>#DIV/0!</v>
      </c>
      <c r="N1621" s="158">
        <f t="shared" si="171"/>
        <v>2.902766613416917</v>
      </c>
      <c r="O1621" s="158">
        <f t="shared" si="171"/>
        <v>1.446889952153116</v>
      </c>
      <c r="P1621" s="158">
        <f t="shared" si="171"/>
        <v>2.8197183098591676</v>
      </c>
      <c r="Q1621" s="158">
        <f t="shared" si="169"/>
        <v>4.008695652173917</v>
      </c>
      <c r="R1621" s="158" t="e">
        <f t="shared" si="169"/>
        <v>#DIV/0!</v>
      </c>
      <c r="S1621" s="158" t="e">
        <f t="shared" si="169"/>
        <v>#DIV/0!</v>
      </c>
      <c r="T1621" s="159">
        <f t="shared" si="172"/>
        <v>8.2753039141861997</v>
      </c>
      <c r="V1621" s="159">
        <f t="shared" si="173"/>
        <v>2.902766613416917</v>
      </c>
      <c r="W1621" s="159">
        <f t="shared" si="174"/>
        <v>8.2753039141861997</v>
      </c>
    </row>
    <row r="1622" spans="1:23" x14ac:dyDescent="0.25">
      <c r="A1622" s="154">
        <v>40785</v>
      </c>
      <c r="B1622" s="155">
        <v>2841.74</v>
      </c>
      <c r="C1622" s="156">
        <v>8.66</v>
      </c>
      <c r="D1622" s="155">
        <v>5.79</v>
      </c>
      <c r="E1622" s="155">
        <v>18.14</v>
      </c>
      <c r="F1622" s="160"/>
      <c r="G1622" s="160"/>
      <c r="H1622" s="157">
        <f t="shared" si="170"/>
        <v>-3.8803846032509082E-3</v>
      </c>
      <c r="I1622" s="157">
        <f t="shared" si="170"/>
        <v>2.3148148148146586E-3</v>
      </c>
      <c r="J1622" s="157">
        <f t="shared" si="170"/>
        <v>1.2237762237762295E-2</v>
      </c>
      <c r="K1622" s="157">
        <f t="shared" si="168"/>
        <v>-1.6268980477223471E-2</v>
      </c>
      <c r="L1622" s="157" t="e">
        <f t="shared" si="168"/>
        <v>#DIV/0!</v>
      </c>
      <c r="M1622" s="157" t="e">
        <f t="shared" si="168"/>
        <v>#DIV/0!</v>
      </c>
      <c r="N1622" s="158">
        <f t="shared" si="171"/>
        <v>2.8915027625433831</v>
      </c>
      <c r="O1622" s="158">
        <f t="shared" si="171"/>
        <v>1.4502392344497665</v>
      </c>
      <c r="P1622" s="158">
        <f t="shared" si="171"/>
        <v>2.8542253521126892</v>
      </c>
      <c r="Q1622" s="158">
        <f t="shared" si="169"/>
        <v>3.9434782608695689</v>
      </c>
      <c r="R1622" s="158" t="e">
        <f t="shared" si="169"/>
        <v>#DIV/0!</v>
      </c>
      <c r="S1622" s="158" t="e">
        <f t="shared" si="169"/>
        <v>#DIV/0!</v>
      </c>
      <c r="T1622" s="159">
        <f t="shared" si="172"/>
        <v>8.2479428474320251</v>
      </c>
      <c r="V1622" s="159">
        <f t="shared" si="173"/>
        <v>2.8915027625433831</v>
      </c>
      <c r="W1622" s="159">
        <f t="shared" si="174"/>
        <v>8.2479428474320251</v>
      </c>
    </row>
    <row r="1623" spans="1:23" x14ac:dyDescent="0.25">
      <c r="A1623" s="154">
        <v>40786</v>
      </c>
      <c r="B1623" s="155">
        <v>2846.78</v>
      </c>
      <c r="C1623" s="156">
        <v>8.6999999999999993</v>
      </c>
      <c r="D1623" s="155">
        <v>5.72</v>
      </c>
      <c r="E1623" s="155">
        <v>17.75</v>
      </c>
      <c r="F1623" s="160"/>
      <c r="G1623" s="160"/>
      <c r="H1623" s="157">
        <f t="shared" si="170"/>
        <v>1.7735612688003499E-3</v>
      </c>
      <c r="I1623" s="157">
        <f t="shared" si="170"/>
        <v>4.6189376443417363E-3</v>
      </c>
      <c r="J1623" s="157">
        <f t="shared" si="170"/>
        <v>-1.2089810017271163E-2</v>
      </c>
      <c r="K1623" s="157">
        <f t="shared" si="168"/>
        <v>-2.149944873208387E-2</v>
      </c>
      <c r="L1623" s="157" t="e">
        <f t="shared" si="168"/>
        <v>#DIV/0!</v>
      </c>
      <c r="M1623" s="157" t="e">
        <f t="shared" si="168"/>
        <v>#DIV/0!</v>
      </c>
      <c r="N1623" s="158">
        <f t="shared" si="171"/>
        <v>2.8966310198516592</v>
      </c>
      <c r="O1623" s="158">
        <f t="shared" si="171"/>
        <v>1.4569377990430679</v>
      </c>
      <c r="P1623" s="158">
        <f t="shared" si="171"/>
        <v>2.819718309859168</v>
      </c>
      <c r="Q1623" s="158">
        <f t="shared" si="169"/>
        <v>3.8586956521739162</v>
      </c>
      <c r="R1623" s="158" t="e">
        <f t="shared" si="169"/>
        <v>#DIV/0!</v>
      </c>
      <c r="S1623" s="158" t="e">
        <f t="shared" si="169"/>
        <v>#DIV/0!</v>
      </c>
      <c r="T1623" s="159">
        <f t="shared" si="172"/>
        <v>8.1353517610761514</v>
      </c>
      <c r="V1623" s="159">
        <f t="shared" si="173"/>
        <v>2.8966310198516592</v>
      </c>
      <c r="W1623" s="159">
        <f t="shared" si="174"/>
        <v>8.1353517610761514</v>
      </c>
    </row>
    <row r="1624" spans="1:23" x14ac:dyDescent="0.25">
      <c r="A1624" s="154">
        <v>40787</v>
      </c>
      <c r="B1624" s="155">
        <v>2834.54</v>
      </c>
      <c r="C1624" s="156">
        <v>8.83</v>
      </c>
      <c r="D1624" s="155">
        <v>5.56</v>
      </c>
      <c r="E1624" s="155">
        <v>17.559999999999999</v>
      </c>
      <c r="F1624" s="160"/>
      <c r="G1624" s="160"/>
      <c r="H1624" s="157">
        <f t="shared" si="170"/>
        <v>-4.29959462972207E-3</v>
      </c>
      <c r="I1624" s="157">
        <f t="shared" si="170"/>
        <v>1.4942528735632177E-2</v>
      </c>
      <c r="J1624" s="157">
        <f t="shared" si="170"/>
        <v>-2.7972027972028024E-2</v>
      </c>
      <c r="K1624" s="157">
        <f t="shared" si="168"/>
        <v>-1.0704225352112795E-2</v>
      </c>
      <c r="L1624" s="157" t="e">
        <f t="shared" si="168"/>
        <v>#DIV/0!</v>
      </c>
      <c r="M1624" s="157" t="e">
        <f t="shared" si="168"/>
        <v>#DIV/0!</v>
      </c>
      <c r="N1624" s="158">
        <f t="shared" si="171"/>
        <v>2.8841766806744187</v>
      </c>
      <c r="O1624" s="158">
        <f t="shared" si="171"/>
        <v>1.4787081339712975</v>
      </c>
      <c r="P1624" s="158">
        <f t="shared" si="171"/>
        <v>2.740845070422548</v>
      </c>
      <c r="Q1624" s="158">
        <f t="shared" si="169"/>
        <v>3.8173913043478289</v>
      </c>
      <c r="R1624" s="158" t="e">
        <f t="shared" si="169"/>
        <v>#DIV/0!</v>
      </c>
      <c r="S1624" s="158" t="e">
        <f t="shared" si="169"/>
        <v>#DIV/0!</v>
      </c>
      <c r="T1624" s="159">
        <f t="shared" si="172"/>
        <v>8.0369445087416747</v>
      </c>
      <c r="V1624" s="159">
        <f t="shared" si="173"/>
        <v>2.8841766806744187</v>
      </c>
      <c r="W1624" s="159">
        <f t="shared" si="174"/>
        <v>8.0369445087416747</v>
      </c>
    </row>
    <row r="1625" spans="1:23" x14ac:dyDescent="0.25">
      <c r="A1625" s="154">
        <v>40788</v>
      </c>
      <c r="B1625" s="155">
        <v>2803.85</v>
      </c>
      <c r="C1625" s="156">
        <v>8.75</v>
      </c>
      <c r="D1625" s="155">
        <v>5.56</v>
      </c>
      <c r="E1625" s="155">
        <v>17.34</v>
      </c>
      <c r="F1625" s="160"/>
      <c r="G1625" s="160"/>
      <c r="H1625" s="157">
        <f t="shared" si="170"/>
        <v>-1.0827153612226303E-2</v>
      </c>
      <c r="I1625" s="157">
        <f t="shared" si="170"/>
        <v>-9.0600226500566761E-3</v>
      </c>
      <c r="J1625" s="157">
        <f t="shared" si="170"/>
        <v>0</v>
      </c>
      <c r="K1625" s="157">
        <f t="shared" si="168"/>
        <v>-1.252847380410016E-2</v>
      </c>
      <c r="L1625" s="157" t="e">
        <f t="shared" si="168"/>
        <v>#DIV/0!</v>
      </c>
      <c r="M1625" s="157" t="e">
        <f t="shared" si="168"/>
        <v>#DIV/0!</v>
      </c>
      <c r="N1625" s="158">
        <f t="shared" si="171"/>
        <v>2.852949256707956</v>
      </c>
      <c r="O1625" s="158">
        <f t="shared" si="171"/>
        <v>1.4653110047846944</v>
      </c>
      <c r="P1625" s="158">
        <f t="shared" si="171"/>
        <v>2.740845070422548</v>
      </c>
      <c r="Q1625" s="158">
        <f t="shared" si="169"/>
        <v>3.7695652173913072</v>
      </c>
      <c r="R1625" s="158" t="e">
        <f t="shared" si="169"/>
        <v>#DIV/0!</v>
      </c>
      <c r="S1625" s="158" t="e">
        <f t="shared" si="169"/>
        <v>#DIV/0!</v>
      </c>
      <c r="T1625" s="159">
        <f t="shared" si="172"/>
        <v>7.9757212925985499</v>
      </c>
      <c r="V1625" s="159">
        <f t="shared" si="173"/>
        <v>2.852949256707956</v>
      </c>
      <c r="W1625" s="159">
        <f t="shared" si="174"/>
        <v>7.9757212925985499</v>
      </c>
    </row>
    <row r="1626" spans="1:23" x14ac:dyDescent="0.25">
      <c r="A1626" s="154">
        <v>40791</v>
      </c>
      <c r="B1626" s="155">
        <v>2743.82</v>
      </c>
      <c r="C1626" s="156">
        <v>8.59</v>
      </c>
      <c r="D1626" s="155">
        <v>5.43</v>
      </c>
      <c r="E1626" s="155">
        <v>16.77</v>
      </c>
      <c r="F1626" s="160"/>
      <c r="G1626" s="160"/>
      <c r="H1626" s="157">
        <f t="shared" si="170"/>
        <v>-2.1409847174420849E-2</v>
      </c>
      <c r="I1626" s="157">
        <f t="shared" si="170"/>
        <v>-1.828571428571435E-2</v>
      </c>
      <c r="J1626" s="157">
        <f t="shared" si="170"/>
        <v>-2.3381294964028743E-2</v>
      </c>
      <c r="K1626" s="157">
        <f t="shared" si="168"/>
        <v>-3.287197231833916E-2</v>
      </c>
      <c r="L1626" s="157" t="e">
        <f t="shared" si="168"/>
        <v>#DIV/0!</v>
      </c>
      <c r="M1626" s="157" t="e">
        <f t="shared" si="168"/>
        <v>#DIV/0!</v>
      </c>
      <c r="N1626" s="158">
        <f t="shared" si="171"/>
        <v>2.791868049125461</v>
      </c>
      <c r="O1626" s="158">
        <f t="shared" si="171"/>
        <v>1.4385167464114885</v>
      </c>
      <c r="P1626" s="158">
        <f t="shared" si="171"/>
        <v>2.6767605633802942</v>
      </c>
      <c r="Q1626" s="158">
        <f t="shared" si="169"/>
        <v>3.6456521739130459</v>
      </c>
      <c r="R1626" s="158" t="e">
        <f t="shared" si="169"/>
        <v>#DIV/0!</v>
      </c>
      <c r="S1626" s="158" t="e">
        <f t="shared" si="169"/>
        <v>#DIV/0!</v>
      </c>
      <c r="T1626" s="159">
        <f t="shared" si="172"/>
        <v>7.7609294837048282</v>
      </c>
      <c r="V1626" s="159">
        <f t="shared" si="173"/>
        <v>2.791868049125461</v>
      </c>
      <c r="W1626" s="159">
        <f t="shared" si="174"/>
        <v>7.7609294837048282</v>
      </c>
    </row>
    <row r="1627" spans="1:23" x14ac:dyDescent="0.25">
      <c r="A1627" s="154">
        <v>40792</v>
      </c>
      <c r="B1627" s="155">
        <v>2723.3</v>
      </c>
      <c r="C1627" s="156">
        <v>8.52</v>
      </c>
      <c r="D1627" s="155">
        <v>5.43</v>
      </c>
      <c r="E1627" s="155">
        <v>16.329999999999998</v>
      </c>
      <c r="F1627" s="160"/>
      <c r="G1627" s="160"/>
      <c r="H1627" s="157">
        <f t="shared" si="170"/>
        <v>-7.4786246911240362E-3</v>
      </c>
      <c r="I1627" s="157">
        <f t="shared" si="170"/>
        <v>-8.1490104772992122E-3</v>
      </c>
      <c r="J1627" s="157">
        <f t="shared" si="170"/>
        <v>0</v>
      </c>
      <c r="K1627" s="157">
        <f t="shared" si="168"/>
        <v>-2.6237328562910056E-2</v>
      </c>
      <c r="L1627" s="157" t="e">
        <f t="shared" si="168"/>
        <v>#DIV/0!</v>
      </c>
      <c r="M1627" s="157" t="e">
        <f t="shared" si="168"/>
        <v>#DIV/0!</v>
      </c>
      <c r="N1627" s="158">
        <f t="shared" si="171"/>
        <v>2.7709887157989113</v>
      </c>
      <c r="O1627" s="158">
        <f t="shared" si="171"/>
        <v>1.4267942583732109</v>
      </c>
      <c r="P1627" s="158">
        <f t="shared" si="171"/>
        <v>2.6767605633802942</v>
      </c>
      <c r="Q1627" s="158">
        <f t="shared" si="169"/>
        <v>3.550000000000002</v>
      </c>
      <c r="R1627" s="158" t="e">
        <f t="shared" si="169"/>
        <v>#DIV/0!</v>
      </c>
      <c r="S1627" s="158" t="e">
        <f t="shared" si="169"/>
        <v>#DIV/0!</v>
      </c>
      <c r="T1627" s="159">
        <f t="shared" si="172"/>
        <v>7.6535548217535077</v>
      </c>
      <c r="V1627" s="159">
        <f t="shared" si="173"/>
        <v>2.7709887157989113</v>
      </c>
      <c r="W1627" s="159">
        <f t="shared" si="174"/>
        <v>7.6535548217535077</v>
      </c>
    </row>
    <row r="1628" spans="1:23" x14ac:dyDescent="0.25">
      <c r="A1628" s="154">
        <v>40793</v>
      </c>
      <c r="B1628" s="155">
        <v>2779.09</v>
      </c>
      <c r="C1628" s="156">
        <v>8.69</v>
      </c>
      <c r="D1628" s="155">
        <v>5.53</v>
      </c>
      <c r="E1628" s="155">
        <v>16.66</v>
      </c>
      <c r="F1628" s="160"/>
      <c r="G1628" s="160"/>
      <c r="H1628" s="157">
        <f t="shared" si="170"/>
        <v>2.0486174861381379E-2</v>
      </c>
      <c r="I1628" s="157">
        <f t="shared" si="170"/>
        <v>1.9953051643192499E-2</v>
      </c>
      <c r="J1628" s="157">
        <f t="shared" si="170"/>
        <v>1.8416206261510304E-2</v>
      </c>
      <c r="K1628" s="157">
        <f t="shared" si="168"/>
        <v>2.0208205756276909E-2</v>
      </c>
      <c r="L1628" s="157" t="e">
        <f t="shared" si="168"/>
        <v>#DIV/0!</v>
      </c>
      <c r="M1628" s="157" t="e">
        <f t="shared" si="168"/>
        <v>#DIV/0!</v>
      </c>
      <c r="N1628" s="158">
        <f t="shared" si="171"/>
        <v>2.8277556751696822</v>
      </c>
      <c r="O1628" s="158">
        <f t="shared" si="171"/>
        <v>1.4552631578947421</v>
      </c>
      <c r="P1628" s="158">
        <f t="shared" si="171"/>
        <v>2.7260563380281821</v>
      </c>
      <c r="Q1628" s="158">
        <f t="shared" si="169"/>
        <v>3.621739130434785</v>
      </c>
      <c r="R1628" s="158" t="e">
        <f t="shared" si="169"/>
        <v>#DIV/0!</v>
      </c>
      <c r="S1628" s="158" t="e">
        <f t="shared" si="169"/>
        <v>#DIV/0!</v>
      </c>
      <c r="T1628" s="159">
        <f t="shared" si="172"/>
        <v>7.8030586263577089</v>
      </c>
      <c r="V1628" s="159">
        <f t="shared" si="173"/>
        <v>2.8277556751696822</v>
      </c>
      <c r="W1628" s="159">
        <f t="shared" si="174"/>
        <v>7.8030586263577089</v>
      </c>
    </row>
    <row r="1629" spans="1:23" x14ac:dyDescent="0.25">
      <c r="A1629" s="154">
        <v>40794</v>
      </c>
      <c r="B1629" s="155">
        <v>2756.11</v>
      </c>
      <c r="C1629" s="156">
        <v>8.67</v>
      </c>
      <c r="D1629" s="155">
        <v>5.43</v>
      </c>
      <c r="E1629" s="155">
        <v>17.32</v>
      </c>
      <c r="F1629" s="160"/>
      <c r="G1629" s="160"/>
      <c r="H1629" s="157">
        <f t="shared" si="170"/>
        <v>-8.2688937745808433E-3</v>
      </c>
      <c r="I1629" s="157">
        <f t="shared" si="170"/>
        <v>-2.3014959723820505E-3</v>
      </c>
      <c r="J1629" s="157">
        <f t="shared" si="170"/>
        <v>-1.8083182640144746E-2</v>
      </c>
      <c r="K1629" s="157">
        <f t="shared" si="168"/>
        <v>3.9615846338535432E-2</v>
      </c>
      <c r="L1629" s="157" t="e">
        <f t="shared" si="168"/>
        <v>#DIV/0!</v>
      </c>
      <c r="M1629" s="157" t="e">
        <f t="shared" si="168"/>
        <v>#DIV/0!</v>
      </c>
      <c r="N1629" s="158">
        <f t="shared" si="171"/>
        <v>2.804373263871236</v>
      </c>
      <c r="O1629" s="158">
        <f t="shared" si="171"/>
        <v>1.4519138755980914</v>
      </c>
      <c r="P1629" s="158">
        <f t="shared" si="171"/>
        <v>2.6767605633802942</v>
      </c>
      <c r="Q1629" s="158">
        <f t="shared" si="169"/>
        <v>3.7652173913043505</v>
      </c>
      <c r="R1629" s="158" t="e">
        <f t="shared" si="169"/>
        <v>#DIV/0!</v>
      </c>
      <c r="S1629" s="158" t="e">
        <f t="shared" si="169"/>
        <v>#DIV/0!</v>
      </c>
      <c r="T1629" s="159">
        <f t="shared" si="172"/>
        <v>7.8938918302827359</v>
      </c>
      <c r="V1629" s="159">
        <f t="shared" si="173"/>
        <v>2.804373263871236</v>
      </c>
      <c r="W1629" s="159">
        <f t="shared" si="174"/>
        <v>7.8938918302827359</v>
      </c>
    </row>
    <row r="1630" spans="1:23" x14ac:dyDescent="0.25">
      <c r="A1630" s="154">
        <v>40795</v>
      </c>
      <c r="B1630" s="155">
        <v>2751.1</v>
      </c>
      <c r="C1630" s="156">
        <v>8.67</v>
      </c>
      <c r="D1630" s="155">
        <v>5.21</v>
      </c>
      <c r="E1630" s="155">
        <v>16.850000000000001</v>
      </c>
      <c r="F1630" s="160"/>
      <c r="G1630" s="160"/>
      <c r="H1630" s="157">
        <f t="shared" si="170"/>
        <v>-1.8177794064824226E-3</v>
      </c>
      <c r="I1630" s="157">
        <f t="shared" si="170"/>
        <v>0</v>
      </c>
      <c r="J1630" s="157">
        <f t="shared" si="170"/>
        <v>-4.0515653775322291E-2</v>
      </c>
      <c r="K1630" s="157">
        <f t="shared" si="168"/>
        <v>-2.7136258660508061E-2</v>
      </c>
      <c r="L1630" s="157" t="e">
        <f t="shared" si="168"/>
        <v>#DIV/0!</v>
      </c>
      <c r="M1630" s="157" t="e">
        <f t="shared" si="168"/>
        <v>#DIV/0!</v>
      </c>
      <c r="N1630" s="158">
        <f t="shared" si="171"/>
        <v>2.799275531904081</v>
      </c>
      <c r="O1630" s="158">
        <f t="shared" si="171"/>
        <v>1.4519138755980914</v>
      </c>
      <c r="P1630" s="158">
        <f t="shared" si="171"/>
        <v>2.5683098591549416</v>
      </c>
      <c r="Q1630" s="158">
        <f t="shared" si="169"/>
        <v>3.6630434782608723</v>
      </c>
      <c r="R1630" s="158" t="e">
        <f t="shared" si="169"/>
        <v>#DIV/0!</v>
      </c>
      <c r="S1630" s="158" t="e">
        <f t="shared" si="169"/>
        <v>#DIV/0!</v>
      </c>
      <c r="T1630" s="159">
        <f t="shared" si="172"/>
        <v>7.6832672130139059</v>
      </c>
      <c r="V1630" s="159">
        <f t="shared" si="173"/>
        <v>2.799275531904081</v>
      </c>
      <c r="W1630" s="159">
        <f t="shared" si="174"/>
        <v>7.6832672130139059</v>
      </c>
    </row>
    <row r="1631" spans="1:23" x14ac:dyDescent="0.25">
      <c r="A1631" s="154">
        <v>40799</v>
      </c>
      <c r="B1631" s="155">
        <v>2720.28</v>
      </c>
      <c r="C1631" s="156">
        <v>8.56</v>
      </c>
      <c r="D1631" s="155">
        <v>5.31</v>
      </c>
      <c r="E1631" s="155">
        <v>16.850000000000001</v>
      </c>
      <c r="F1631" s="160"/>
      <c r="G1631" s="160"/>
      <c r="H1631" s="157">
        <f t="shared" si="170"/>
        <v>-1.1202791610628315E-2</v>
      </c>
      <c r="I1631" s="157">
        <f t="shared" si="170"/>
        <v>-1.2687427912341342E-2</v>
      </c>
      <c r="J1631" s="157">
        <f t="shared" si="170"/>
        <v>1.9193857965450922E-2</v>
      </c>
      <c r="K1631" s="157">
        <f t="shared" si="168"/>
        <v>0</v>
      </c>
      <c r="L1631" s="157" t="e">
        <f t="shared" si="168"/>
        <v>#DIV/0!</v>
      </c>
      <c r="M1631" s="157" t="e">
        <f t="shared" si="168"/>
        <v>#DIV/0!</v>
      </c>
      <c r="N1631" s="158">
        <f t="shared" si="171"/>
        <v>2.7679158314594288</v>
      </c>
      <c r="O1631" s="158">
        <f t="shared" si="171"/>
        <v>1.4334928229665125</v>
      </c>
      <c r="P1631" s="158">
        <f t="shared" si="171"/>
        <v>2.6176056338028286</v>
      </c>
      <c r="Q1631" s="158">
        <f t="shared" si="169"/>
        <v>3.6630434782608723</v>
      </c>
      <c r="R1631" s="158" t="e">
        <f t="shared" si="169"/>
        <v>#DIV/0!</v>
      </c>
      <c r="S1631" s="158" t="e">
        <f t="shared" si="169"/>
        <v>#DIV/0!</v>
      </c>
      <c r="T1631" s="159">
        <f t="shared" si="172"/>
        <v>7.7141419350302129</v>
      </c>
      <c r="V1631" s="159">
        <f t="shared" si="173"/>
        <v>2.7679158314594288</v>
      </c>
      <c r="W1631" s="159">
        <f t="shared" si="174"/>
        <v>7.7141419350302129</v>
      </c>
    </row>
    <row r="1632" spans="1:23" x14ac:dyDescent="0.25">
      <c r="A1632" s="154">
        <v>40800</v>
      </c>
      <c r="B1632" s="155">
        <v>2733.11</v>
      </c>
      <c r="C1632" s="156">
        <v>8.5299999999999994</v>
      </c>
      <c r="D1632" s="155">
        <v>5.47</v>
      </c>
      <c r="E1632" s="155">
        <v>16.7</v>
      </c>
      <c r="F1632" s="160"/>
      <c r="G1632" s="160"/>
      <c r="H1632" s="157">
        <f t="shared" si="170"/>
        <v>4.7164262502388254E-3</v>
      </c>
      <c r="I1632" s="157">
        <f t="shared" si="170"/>
        <v>-3.5046728971963592E-3</v>
      </c>
      <c r="J1632" s="157">
        <f t="shared" si="170"/>
        <v>3.0131826741996326E-2</v>
      </c>
      <c r="K1632" s="157">
        <f t="shared" si="168"/>
        <v>-8.9020771513353969E-3</v>
      </c>
      <c r="L1632" s="157" t="e">
        <f t="shared" si="168"/>
        <v>#DIV/0!</v>
      </c>
      <c r="M1632" s="157" t="e">
        <f t="shared" si="168"/>
        <v>#DIV/0!</v>
      </c>
      <c r="N1632" s="158">
        <f t="shared" si="171"/>
        <v>2.7809705023453755</v>
      </c>
      <c r="O1632" s="158">
        <f t="shared" si="171"/>
        <v>1.4284688995215362</v>
      </c>
      <c r="P1632" s="158">
        <f t="shared" si="171"/>
        <v>2.6964788732394491</v>
      </c>
      <c r="Q1632" s="158">
        <f t="shared" si="169"/>
        <v>3.630434782608698</v>
      </c>
      <c r="R1632" s="158" t="e">
        <f t="shared" si="169"/>
        <v>#DIV/0!</v>
      </c>
      <c r="S1632" s="158" t="e">
        <f t="shared" si="169"/>
        <v>#DIV/0!</v>
      </c>
      <c r="T1632" s="159">
        <f t="shared" si="172"/>
        <v>7.7553825553696836</v>
      </c>
      <c r="V1632" s="159">
        <f t="shared" si="173"/>
        <v>2.7809705023453755</v>
      </c>
      <c r="W1632" s="159">
        <f t="shared" si="174"/>
        <v>7.7553825553696836</v>
      </c>
    </row>
    <row r="1633" spans="1:23" x14ac:dyDescent="0.25">
      <c r="A1633" s="154">
        <v>40801</v>
      </c>
      <c r="B1633" s="155">
        <v>2729.05</v>
      </c>
      <c r="C1633" s="156">
        <v>8.51</v>
      </c>
      <c r="D1633" s="155">
        <v>5.5</v>
      </c>
      <c r="E1633" s="155">
        <v>16.71</v>
      </c>
      <c r="F1633" s="160"/>
      <c r="G1633" s="160"/>
      <c r="H1633" s="157">
        <f t="shared" si="170"/>
        <v>-1.48548722883457E-3</v>
      </c>
      <c r="I1633" s="157">
        <f t="shared" si="170"/>
        <v>-2.3446658851112856E-3</v>
      </c>
      <c r="J1633" s="157">
        <f t="shared" si="170"/>
        <v>5.4844606946984342E-3</v>
      </c>
      <c r="K1633" s="157">
        <f t="shared" si="168"/>
        <v>5.9880239520970768E-4</v>
      </c>
      <c r="L1633" s="157" t="e">
        <f t="shared" si="168"/>
        <v>#DIV/0!</v>
      </c>
      <c r="M1633" s="157" t="e">
        <f t="shared" si="168"/>
        <v>#DIV/0!</v>
      </c>
      <c r="N1633" s="158">
        <f t="shared" si="171"/>
        <v>2.7768394061803758</v>
      </c>
      <c r="O1633" s="158">
        <f t="shared" si="171"/>
        <v>1.4251196172248857</v>
      </c>
      <c r="P1633" s="158">
        <f t="shared" si="171"/>
        <v>2.7112676056338154</v>
      </c>
      <c r="Q1633" s="158">
        <f t="shared" si="169"/>
        <v>3.6326086956521766</v>
      </c>
      <c r="R1633" s="158" t="e">
        <f t="shared" si="169"/>
        <v>#DIV/0!</v>
      </c>
      <c r="S1633" s="158" t="e">
        <f t="shared" si="169"/>
        <v>#DIV/0!</v>
      </c>
      <c r="T1633" s="159">
        <f t="shared" si="172"/>
        <v>7.7689959185108783</v>
      </c>
      <c r="V1633" s="159">
        <f t="shared" si="173"/>
        <v>2.7768394061803758</v>
      </c>
      <c r="W1633" s="159">
        <f t="shared" si="174"/>
        <v>7.7689959185108783</v>
      </c>
    </row>
    <row r="1634" spans="1:23" x14ac:dyDescent="0.25">
      <c r="A1634" s="154">
        <v>40802</v>
      </c>
      <c r="B1634" s="155">
        <v>2733.99</v>
      </c>
      <c r="C1634" s="156">
        <v>8.56</v>
      </c>
      <c r="D1634" s="155">
        <v>5.49</v>
      </c>
      <c r="E1634" s="155">
        <v>17.03</v>
      </c>
      <c r="F1634" s="160"/>
      <c r="G1634" s="160"/>
      <c r="H1634" s="157">
        <f t="shared" si="170"/>
        <v>1.8101537164945114E-3</v>
      </c>
      <c r="I1634" s="157">
        <f t="shared" si="170"/>
        <v>5.8754406580494578E-3</v>
      </c>
      <c r="J1634" s="157">
        <f t="shared" si="170"/>
        <v>-1.8181818181818299E-3</v>
      </c>
      <c r="K1634" s="157">
        <f t="shared" si="168"/>
        <v>1.9150209455415901E-2</v>
      </c>
      <c r="L1634" s="157" t="e">
        <f t="shared" si="168"/>
        <v>#DIV/0!</v>
      </c>
      <c r="M1634" s="157" t="e">
        <f t="shared" si="168"/>
        <v>#DIV/0!</v>
      </c>
      <c r="N1634" s="158">
        <f t="shared" si="171"/>
        <v>2.7818659123515816</v>
      </c>
      <c r="O1634" s="158">
        <f t="shared" si="171"/>
        <v>1.4334928229665127</v>
      </c>
      <c r="P1634" s="158">
        <f t="shared" si="171"/>
        <v>2.7063380281690268</v>
      </c>
      <c r="Q1634" s="158">
        <f t="shared" si="169"/>
        <v>3.702173913043481</v>
      </c>
      <c r="R1634" s="158" t="e">
        <f t="shared" si="169"/>
        <v>#DIV/0!</v>
      </c>
      <c r="S1634" s="158" t="e">
        <f t="shared" si="169"/>
        <v>#DIV/0!</v>
      </c>
      <c r="T1634" s="159">
        <f t="shared" si="172"/>
        <v>7.8420047641790207</v>
      </c>
      <c r="V1634" s="159">
        <f t="shared" si="173"/>
        <v>2.7818659123515816</v>
      </c>
      <c r="W1634" s="159">
        <f t="shared" si="174"/>
        <v>7.8420047641790207</v>
      </c>
    </row>
    <row r="1635" spans="1:23" x14ac:dyDescent="0.25">
      <c r="A1635" s="154">
        <v>40805</v>
      </c>
      <c r="B1635" s="155">
        <v>2679.27</v>
      </c>
      <c r="C1635" s="156">
        <v>8.39</v>
      </c>
      <c r="D1635" s="155">
        <v>5.43</v>
      </c>
      <c r="E1635" s="155">
        <v>16.45</v>
      </c>
      <c r="F1635" s="160"/>
      <c r="G1635" s="160"/>
      <c r="H1635" s="157">
        <f t="shared" si="170"/>
        <v>-2.001470378457848E-2</v>
      </c>
      <c r="I1635" s="157">
        <f t="shared" si="170"/>
        <v>-1.985981308411211E-2</v>
      </c>
      <c r="J1635" s="157">
        <f t="shared" si="170"/>
        <v>-1.0928961748634003E-2</v>
      </c>
      <c r="K1635" s="157">
        <f t="shared" si="168"/>
        <v>-3.4057545507927278E-2</v>
      </c>
      <c r="L1635" s="157" t="e">
        <f t="shared" si="168"/>
        <v>#DIV/0!</v>
      </c>
      <c r="M1635" s="157" t="e">
        <f t="shared" si="168"/>
        <v>#DIV/0!</v>
      </c>
      <c r="N1635" s="158">
        <f t="shared" si="171"/>
        <v>2.7261876901474484</v>
      </c>
      <c r="O1635" s="158">
        <f t="shared" si="171"/>
        <v>1.4050239234449815</v>
      </c>
      <c r="P1635" s="158">
        <f t="shared" si="171"/>
        <v>2.6767605633802938</v>
      </c>
      <c r="Q1635" s="158">
        <f t="shared" si="169"/>
        <v>3.5760869565217415</v>
      </c>
      <c r="R1635" s="158" t="e">
        <f t="shared" si="169"/>
        <v>#DIV/0!</v>
      </c>
      <c r="S1635" s="158" t="e">
        <f t="shared" si="169"/>
        <v>#DIV/0!</v>
      </c>
      <c r="T1635" s="159">
        <f t="shared" si="172"/>
        <v>7.6578714433470161</v>
      </c>
      <c r="V1635" s="159">
        <f t="shared" si="173"/>
        <v>2.7261876901474484</v>
      </c>
      <c r="W1635" s="159">
        <f t="shared" si="174"/>
        <v>7.6578714433470161</v>
      </c>
    </row>
    <row r="1636" spans="1:23" x14ac:dyDescent="0.25">
      <c r="A1636" s="154">
        <v>40806</v>
      </c>
      <c r="B1636" s="155">
        <v>2689.85</v>
      </c>
      <c r="C1636" s="156">
        <v>8.4</v>
      </c>
      <c r="D1636" s="155">
        <v>5.45</v>
      </c>
      <c r="E1636" s="155">
        <v>16.36</v>
      </c>
      <c r="F1636" s="160"/>
      <c r="G1636" s="160"/>
      <c r="H1636" s="157">
        <f t="shared" si="170"/>
        <v>3.948836810026668E-3</v>
      </c>
      <c r="I1636" s="157">
        <f t="shared" si="170"/>
        <v>1.1918951132299238E-3</v>
      </c>
      <c r="J1636" s="157">
        <f t="shared" si="170"/>
        <v>3.6832412523020164E-3</v>
      </c>
      <c r="K1636" s="157">
        <f t="shared" si="168"/>
        <v>-5.4711246200608299E-3</v>
      </c>
      <c r="L1636" s="157" t="e">
        <f t="shared" si="168"/>
        <v>#DIV/0!</v>
      </c>
      <c r="M1636" s="157" t="e">
        <f t="shared" si="168"/>
        <v>#DIV/0!</v>
      </c>
      <c r="N1636" s="158">
        <f t="shared" si="171"/>
        <v>2.7369529604493441</v>
      </c>
      <c r="O1636" s="158">
        <f t="shared" si="171"/>
        <v>1.4066985645933068</v>
      </c>
      <c r="P1636" s="158">
        <f t="shared" si="171"/>
        <v>2.6866197183098715</v>
      </c>
      <c r="Q1636" s="158">
        <f t="shared" si="169"/>
        <v>3.5565217391304369</v>
      </c>
      <c r="R1636" s="158" t="e">
        <f t="shared" si="169"/>
        <v>#DIV/0!</v>
      </c>
      <c r="S1636" s="158" t="e">
        <f t="shared" si="169"/>
        <v>#DIV/0!</v>
      </c>
      <c r="T1636" s="159">
        <f t="shared" si="172"/>
        <v>7.6498400220336151</v>
      </c>
      <c r="V1636" s="159">
        <f t="shared" si="173"/>
        <v>2.7369529604493441</v>
      </c>
      <c r="W1636" s="159">
        <f t="shared" si="174"/>
        <v>7.6498400220336151</v>
      </c>
    </row>
    <row r="1637" spans="1:23" x14ac:dyDescent="0.25">
      <c r="A1637" s="154">
        <v>40807</v>
      </c>
      <c r="B1637" s="155">
        <v>2771.01</v>
      </c>
      <c r="C1637" s="156">
        <v>8.58</v>
      </c>
      <c r="D1637" s="155">
        <v>5.54</v>
      </c>
      <c r="E1637" s="155">
        <v>16.98</v>
      </c>
      <c r="F1637" s="160"/>
      <c r="G1637" s="160"/>
      <c r="H1637" s="157">
        <f t="shared" si="170"/>
        <v>3.0172686209268385E-2</v>
      </c>
      <c r="I1637" s="157">
        <f t="shared" si="170"/>
        <v>2.1428571428571352E-2</v>
      </c>
      <c r="J1637" s="157">
        <f t="shared" si="170"/>
        <v>1.6513761467889854E-2</v>
      </c>
      <c r="K1637" s="157">
        <f t="shared" si="168"/>
        <v>3.7897310513447469E-2</v>
      </c>
      <c r="L1637" s="157" t="e">
        <f t="shared" si="168"/>
        <v>#DIV/0!</v>
      </c>
      <c r="M1637" s="157" t="e">
        <f t="shared" si="168"/>
        <v>#DIV/0!</v>
      </c>
      <c r="N1637" s="158">
        <f t="shared" si="171"/>
        <v>2.8195341832945102</v>
      </c>
      <c r="O1637" s="158">
        <f t="shared" si="171"/>
        <v>1.4368421052631632</v>
      </c>
      <c r="P1637" s="158">
        <f t="shared" si="171"/>
        <v>2.7309859154929703</v>
      </c>
      <c r="Q1637" s="158">
        <f t="shared" si="169"/>
        <v>3.6913043478260894</v>
      </c>
      <c r="R1637" s="158" t="e">
        <f t="shared" si="169"/>
        <v>#DIV/0!</v>
      </c>
      <c r="S1637" s="158" t="e">
        <f t="shared" si="169"/>
        <v>#DIV/0!</v>
      </c>
      <c r="T1637" s="159">
        <f t="shared" si="172"/>
        <v>7.8591323685822232</v>
      </c>
      <c r="V1637" s="159">
        <f t="shared" si="173"/>
        <v>2.8195341832945102</v>
      </c>
      <c r="W1637" s="159">
        <f t="shared" si="174"/>
        <v>7.8591323685822232</v>
      </c>
    </row>
    <row r="1638" spans="1:23" x14ac:dyDescent="0.25">
      <c r="A1638" s="154">
        <v>40808</v>
      </c>
      <c r="B1638" s="155">
        <v>2685.69</v>
      </c>
      <c r="C1638" s="156">
        <v>8.32</v>
      </c>
      <c r="D1638" s="155">
        <v>5.44</v>
      </c>
      <c r="E1638" s="155">
        <v>16.260000000000002</v>
      </c>
      <c r="F1638" s="160"/>
      <c r="G1638" s="160"/>
      <c r="H1638" s="157">
        <f t="shared" si="170"/>
        <v>-3.0790217285394217E-2</v>
      </c>
      <c r="I1638" s="157">
        <f t="shared" si="170"/>
        <v>-3.0303030303030276E-2</v>
      </c>
      <c r="J1638" s="157">
        <f t="shared" si="170"/>
        <v>-1.8050541516245411E-2</v>
      </c>
      <c r="K1638" s="157">
        <f t="shared" si="168"/>
        <v>-4.2402826855123643E-2</v>
      </c>
      <c r="L1638" s="157" t="e">
        <f t="shared" si="168"/>
        <v>#DIV/0!</v>
      </c>
      <c r="M1638" s="157" t="e">
        <f t="shared" si="168"/>
        <v>#DIV/0!</v>
      </c>
      <c r="N1638" s="158">
        <f t="shared" si="171"/>
        <v>2.7327201131472756</v>
      </c>
      <c r="O1638" s="158">
        <f t="shared" si="171"/>
        <v>1.3933014354067037</v>
      </c>
      <c r="P1638" s="158">
        <f t="shared" si="171"/>
        <v>2.6816901408450828</v>
      </c>
      <c r="Q1638" s="158">
        <f t="shared" si="169"/>
        <v>3.5347826086956546</v>
      </c>
      <c r="R1638" s="158" t="e">
        <f t="shared" si="169"/>
        <v>#DIV/0!</v>
      </c>
      <c r="S1638" s="158" t="e">
        <f t="shared" si="169"/>
        <v>#DIV/0!</v>
      </c>
      <c r="T1638" s="159">
        <f t="shared" si="172"/>
        <v>7.6097741849474412</v>
      </c>
      <c r="V1638" s="159">
        <f t="shared" si="173"/>
        <v>2.7327201131472756</v>
      </c>
      <c r="W1638" s="159">
        <f t="shared" si="174"/>
        <v>7.6097741849474412</v>
      </c>
    </row>
    <row r="1639" spans="1:23" x14ac:dyDescent="0.25">
      <c r="A1639" s="154">
        <v>40809</v>
      </c>
      <c r="B1639" s="155">
        <v>2669.48</v>
      </c>
      <c r="C1639" s="156">
        <v>8.23</v>
      </c>
      <c r="D1639" s="155">
        <v>5.31</v>
      </c>
      <c r="E1639" s="155">
        <v>16</v>
      </c>
      <c r="F1639" s="160"/>
      <c r="G1639" s="160"/>
      <c r="H1639" s="157">
        <f t="shared" si="170"/>
        <v>-6.0356928759461859E-3</v>
      </c>
      <c r="I1639" s="157">
        <f t="shared" si="170"/>
        <v>-1.0817307692307709E-2</v>
      </c>
      <c r="J1639" s="157">
        <f t="shared" si="170"/>
        <v>-2.3897058823529549E-2</v>
      </c>
      <c r="K1639" s="157">
        <f t="shared" si="168"/>
        <v>-1.5990159901599132E-2</v>
      </c>
      <c r="L1639" s="157" t="e">
        <f t="shared" si="168"/>
        <v>#DIV/0!</v>
      </c>
      <c r="M1639" s="157" t="e">
        <f t="shared" si="168"/>
        <v>#DIV/0!</v>
      </c>
      <c r="N1639" s="158">
        <f t="shared" si="171"/>
        <v>2.7162262538283977</v>
      </c>
      <c r="O1639" s="158">
        <f t="shared" si="171"/>
        <v>1.3782296650717754</v>
      </c>
      <c r="P1639" s="158">
        <f t="shared" si="171"/>
        <v>2.6176056338028286</v>
      </c>
      <c r="Q1639" s="158">
        <f t="shared" si="169"/>
        <v>3.4782608695652195</v>
      </c>
      <c r="R1639" s="158" t="e">
        <f t="shared" si="169"/>
        <v>#DIV/0!</v>
      </c>
      <c r="S1639" s="158" t="e">
        <f t="shared" si="169"/>
        <v>#DIV/0!</v>
      </c>
      <c r="T1639" s="159">
        <f t="shared" si="172"/>
        <v>7.4740961684398233</v>
      </c>
      <c r="V1639" s="159">
        <f t="shared" si="173"/>
        <v>2.7162262538283977</v>
      </c>
      <c r="W1639" s="159">
        <f t="shared" si="174"/>
        <v>7.4740961684398233</v>
      </c>
    </row>
    <row r="1640" spans="1:23" x14ac:dyDescent="0.25">
      <c r="A1640" s="154">
        <v>40812</v>
      </c>
      <c r="B1640" s="155">
        <v>2610.92</v>
      </c>
      <c r="C1640" s="156">
        <v>8</v>
      </c>
      <c r="D1640" s="155">
        <v>5.23</v>
      </c>
      <c r="E1640" s="155">
        <v>15.5</v>
      </c>
      <c r="F1640" s="160"/>
      <c r="G1640" s="160"/>
      <c r="H1640" s="157">
        <f t="shared" si="170"/>
        <v>-2.1936856616269762E-2</v>
      </c>
      <c r="I1640" s="157">
        <f t="shared" si="170"/>
        <v>-2.7946537059538312E-2</v>
      </c>
      <c r="J1640" s="157">
        <f t="shared" si="170"/>
        <v>-1.5065913370997941E-2</v>
      </c>
      <c r="K1640" s="157">
        <f t="shared" si="168"/>
        <v>-3.125E-2</v>
      </c>
      <c r="L1640" s="157" t="e">
        <f t="shared" si="168"/>
        <v>#DIV/0!</v>
      </c>
      <c r="M1640" s="157" t="e">
        <f t="shared" si="168"/>
        <v>#DIV/0!</v>
      </c>
      <c r="N1640" s="158">
        <f t="shared" si="171"/>
        <v>2.6566407879608165</v>
      </c>
      <c r="O1640" s="158">
        <f t="shared" si="171"/>
        <v>1.3397129186602919</v>
      </c>
      <c r="P1640" s="158">
        <f t="shared" si="171"/>
        <v>2.5781690140845193</v>
      </c>
      <c r="Q1640" s="158">
        <f t="shared" si="169"/>
        <v>3.3695652173913064</v>
      </c>
      <c r="R1640" s="158" t="e">
        <f t="shared" si="169"/>
        <v>#DIV/0!</v>
      </c>
      <c r="S1640" s="158" t="e">
        <f t="shared" si="169"/>
        <v>#DIV/0!</v>
      </c>
      <c r="T1640" s="159">
        <f t="shared" si="172"/>
        <v>7.2874471501361171</v>
      </c>
      <c r="V1640" s="159">
        <f t="shared" si="173"/>
        <v>2.6566407879608165</v>
      </c>
      <c r="W1640" s="159">
        <f t="shared" si="174"/>
        <v>7.2874471501361171</v>
      </c>
    </row>
    <row r="1641" spans="1:23" x14ac:dyDescent="0.25">
      <c r="A1641" s="154">
        <v>40813</v>
      </c>
      <c r="B1641" s="155">
        <v>2637.88</v>
      </c>
      <c r="C1641" s="156">
        <v>8.11</v>
      </c>
      <c r="D1641" s="155">
        <v>5.23</v>
      </c>
      <c r="E1641" s="155">
        <v>15.48</v>
      </c>
      <c r="F1641" s="160"/>
      <c r="G1641" s="160"/>
      <c r="H1641" s="157">
        <f t="shared" si="170"/>
        <v>1.0325862148208298E-2</v>
      </c>
      <c r="I1641" s="157">
        <f t="shared" si="170"/>
        <v>1.3749999999999929E-2</v>
      </c>
      <c r="J1641" s="157">
        <f t="shared" si="170"/>
        <v>0</v>
      </c>
      <c r="K1641" s="157">
        <f t="shared" si="168"/>
        <v>-1.290322580645098E-3</v>
      </c>
      <c r="L1641" s="157" t="e">
        <f t="shared" si="168"/>
        <v>#DIV/0!</v>
      </c>
      <c r="M1641" s="157" t="e">
        <f t="shared" si="168"/>
        <v>#DIV/0!</v>
      </c>
      <c r="N1641" s="158">
        <f t="shared" si="171"/>
        <v>2.6840728945146073</v>
      </c>
      <c r="O1641" s="158">
        <f t="shared" si="171"/>
        <v>1.3581339712918707</v>
      </c>
      <c r="P1641" s="158">
        <f t="shared" si="171"/>
        <v>2.5781690140845193</v>
      </c>
      <c r="Q1641" s="158">
        <f t="shared" si="169"/>
        <v>3.3652173913043502</v>
      </c>
      <c r="R1641" s="158" t="e">
        <f t="shared" si="169"/>
        <v>#DIV/0!</v>
      </c>
      <c r="S1641" s="158" t="e">
        <f t="shared" si="169"/>
        <v>#DIV/0!</v>
      </c>
      <c r="T1641" s="159">
        <f t="shared" si="172"/>
        <v>7.3015203766807399</v>
      </c>
      <c r="V1641" s="159">
        <f t="shared" si="173"/>
        <v>2.6840728945146073</v>
      </c>
      <c r="W1641" s="159">
        <f t="shared" si="174"/>
        <v>7.3015203766807399</v>
      </c>
    </row>
    <row r="1642" spans="1:23" x14ac:dyDescent="0.25">
      <c r="A1642" s="154">
        <v>40814</v>
      </c>
      <c r="B1642" s="155">
        <v>2610.59</v>
      </c>
      <c r="C1642" s="156">
        <v>8.06</v>
      </c>
      <c r="D1642" s="155">
        <v>5.18</v>
      </c>
      <c r="E1642" s="155">
        <v>15.35</v>
      </c>
      <c r="F1642" s="160"/>
      <c r="G1642" s="160"/>
      <c r="H1642" s="157">
        <f t="shared" si="170"/>
        <v>-1.0345428905029763E-2</v>
      </c>
      <c r="I1642" s="157">
        <f t="shared" si="170"/>
        <v>-6.1652281134401132E-3</v>
      </c>
      <c r="J1642" s="157">
        <f t="shared" si="170"/>
        <v>-9.5602294455068293E-3</v>
      </c>
      <c r="K1642" s="157">
        <f t="shared" si="168"/>
        <v>-8.3979328165375566E-3</v>
      </c>
      <c r="L1642" s="157" t="e">
        <f t="shared" si="168"/>
        <v>#DIV/0!</v>
      </c>
      <c r="M1642" s="157" t="e">
        <f t="shared" si="168"/>
        <v>#DIV/0!</v>
      </c>
      <c r="N1642" s="158">
        <f t="shared" si="171"/>
        <v>2.6563050092084888</v>
      </c>
      <c r="O1642" s="158">
        <f t="shared" si="171"/>
        <v>1.3497607655502439</v>
      </c>
      <c r="P1642" s="158">
        <f t="shared" si="171"/>
        <v>2.5535211267605753</v>
      </c>
      <c r="Q1642" s="158">
        <f t="shared" si="169"/>
        <v>3.3369565217391326</v>
      </c>
      <c r="R1642" s="158" t="e">
        <f t="shared" si="169"/>
        <v>#DIV/0!</v>
      </c>
      <c r="S1642" s="158" t="e">
        <f t="shared" si="169"/>
        <v>#DIV/0!</v>
      </c>
      <c r="T1642" s="159">
        <f t="shared" si="172"/>
        <v>7.2402384140499514</v>
      </c>
      <c r="V1642" s="159">
        <f t="shared" si="173"/>
        <v>2.6563050092084888</v>
      </c>
      <c r="W1642" s="159">
        <f t="shared" si="174"/>
        <v>7.2402384140499514</v>
      </c>
    </row>
    <row r="1643" spans="1:23" x14ac:dyDescent="0.25">
      <c r="A1643" s="154">
        <v>40815</v>
      </c>
      <c r="B1643" s="155">
        <v>2588.19</v>
      </c>
      <c r="C1643" s="156">
        <v>8.11</v>
      </c>
      <c r="D1643" s="155">
        <v>5.17</v>
      </c>
      <c r="E1643" s="155">
        <v>14.9</v>
      </c>
      <c r="F1643" s="160"/>
      <c r="G1643" s="160"/>
      <c r="H1643" s="157">
        <f t="shared" si="170"/>
        <v>-8.5804358401740943E-3</v>
      </c>
      <c r="I1643" s="157">
        <f t="shared" si="170"/>
        <v>6.2034739454093213E-3</v>
      </c>
      <c r="J1643" s="157">
        <f t="shared" si="170"/>
        <v>-1.9305019305019266E-3</v>
      </c>
      <c r="K1643" s="157">
        <f t="shared" si="168"/>
        <v>-2.9315960912052019E-2</v>
      </c>
      <c r="L1643" s="157" t="e">
        <f t="shared" si="168"/>
        <v>#DIV/0!</v>
      </c>
      <c r="M1643" s="157" t="e">
        <f t="shared" si="168"/>
        <v>#DIV/0!</v>
      </c>
      <c r="N1643" s="158">
        <f t="shared" si="171"/>
        <v>2.6335127545050421</v>
      </c>
      <c r="O1643" s="158">
        <f t="shared" si="171"/>
        <v>1.3581339712918705</v>
      </c>
      <c r="P1643" s="158">
        <f t="shared" si="171"/>
        <v>2.5485915492957867</v>
      </c>
      <c r="Q1643" s="158">
        <f t="shared" si="169"/>
        <v>3.2391304347826111</v>
      </c>
      <c r="R1643" s="158" t="e">
        <f t="shared" si="169"/>
        <v>#DIV/0!</v>
      </c>
      <c r="S1643" s="158" t="e">
        <f t="shared" si="169"/>
        <v>#DIV/0!</v>
      </c>
      <c r="T1643" s="159">
        <f t="shared" si="172"/>
        <v>7.1458559553702683</v>
      </c>
      <c r="V1643" s="159">
        <f t="shared" si="173"/>
        <v>2.6335127545050421</v>
      </c>
      <c r="W1643" s="159">
        <f t="shared" si="174"/>
        <v>7.1458559553702683</v>
      </c>
    </row>
    <row r="1644" spans="1:23" x14ac:dyDescent="0.25">
      <c r="A1644" s="154">
        <v>40816</v>
      </c>
      <c r="B1644" s="155">
        <v>2581.35</v>
      </c>
      <c r="C1644" s="156">
        <v>8.1199999999999992</v>
      </c>
      <c r="D1644" s="155">
        <v>5.25</v>
      </c>
      <c r="E1644" s="155">
        <v>15.05</v>
      </c>
      <c r="F1644" s="160"/>
      <c r="G1644" s="160"/>
      <c r="H1644" s="157">
        <f t="shared" si="170"/>
        <v>-2.6427735212639636E-3</v>
      </c>
      <c r="I1644" s="157">
        <f t="shared" si="170"/>
        <v>1.2330456226881115E-3</v>
      </c>
      <c r="J1644" s="157">
        <f t="shared" si="170"/>
        <v>1.5473887814313469E-2</v>
      </c>
      <c r="K1644" s="157">
        <f t="shared" si="168"/>
        <v>1.0067114093959662E-2</v>
      </c>
      <c r="L1644" s="157" t="e">
        <f t="shared" si="168"/>
        <v>#DIV/0!</v>
      </c>
      <c r="M1644" s="157" t="e">
        <f t="shared" si="168"/>
        <v>#DIV/0!</v>
      </c>
      <c r="N1644" s="158">
        <f t="shared" si="171"/>
        <v>2.626552976729525</v>
      </c>
      <c r="O1644" s="158">
        <f t="shared" si="171"/>
        <v>1.359808612440196</v>
      </c>
      <c r="P1644" s="158">
        <f t="shared" si="171"/>
        <v>2.5880281690140969</v>
      </c>
      <c r="Q1644" s="158">
        <f t="shared" si="169"/>
        <v>3.2717391304347849</v>
      </c>
      <c r="R1644" s="158" t="e">
        <f t="shared" si="169"/>
        <v>#DIV/0!</v>
      </c>
      <c r="S1644" s="158" t="e">
        <f t="shared" si="169"/>
        <v>#DIV/0!</v>
      </c>
      <c r="T1644" s="159">
        <f t="shared" si="172"/>
        <v>7.2195759118890779</v>
      </c>
      <c r="V1644" s="159">
        <f t="shared" si="173"/>
        <v>2.626552976729525</v>
      </c>
      <c r="W1644" s="159">
        <f t="shared" si="174"/>
        <v>7.2195759118890779</v>
      </c>
    </row>
    <row r="1645" spans="1:23" x14ac:dyDescent="0.25">
      <c r="A1645" s="154">
        <v>40826</v>
      </c>
      <c r="B1645" s="155">
        <v>2557.08</v>
      </c>
      <c r="C1645" s="156">
        <v>8.07</v>
      </c>
      <c r="D1645" s="155">
        <v>5.21</v>
      </c>
      <c r="E1645" s="155">
        <v>15.23</v>
      </c>
      <c r="F1645" s="160"/>
      <c r="G1645" s="160"/>
      <c r="H1645" s="157">
        <f t="shared" si="170"/>
        <v>-9.4020570631646594E-3</v>
      </c>
      <c r="I1645" s="157">
        <f t="shared" si="170"/>
        <v>-6.1576354679802048E-3</v>
      </c>
      <c r="J1645" s="157">
        <f t="shared" si="170"/>
        <v>-7.6190476190476364E-3</v>
      </c>
      <c r="K1645" s="157">
        <f t="shared" si="168"/>
        <v>1.1960132890365349E-2</v>
      </c>
      <c r="L1645" s="157" t="e">
        <f t="shared" si="168"/>
        <v>#DIV/0!</v>
      </c>
      <c r="M1645" s="157" t="e">
        <f t="shared" si="168"/>
        <v>#DIV/0!</v>
      </c>
      <c r="N1645" s="158">
        <f t="shared" si="171"/>
        <v>2.601857975762889</v>
      </c>
      <c r="O1645" s="158">
        <f t="shared" si="171"/>
        <v>1.3514354066985692</v>
      </c>
      <c r="P1645" s="158">
        <f t="shared" si="171"/>
        <v>2.568309859154942</v>
      </c>
      <c r="Q1645" s="158">
        <f t="shared" si="169"/>
        <v>3.3108695652173932</v>
      </c>
      <c r="R1645" s="158" t="e">
        <f t="shared" si="169"/>
        <v>#DIV/0!</v>
      </c>
      <c r="S1645" s="158" t="e">
        <f t="shared" si="169"/>
        <v>#DIV/0!</v>
      </c>
      <c r="T1645" s="159">
        <f t="shared" si="172"/>
        <v>7.2306148310709046</v>
      </c>
      <c r="V1645" s="159">
        <f t="shared" si="173"/>
        <v>2.601857975762889</v>
      </c>
      <c r="W1645" s="159">
        <f t="shared" si="174"/>
        <v>7.2306148310709046</v>
      </c>
    </row>
    <row r="1646" spans="1:23" x14ac:dyDescent="0.25">
      <c r="A1646" s="154">
        <v>40827</v>
      </c>
      <c r="B1646" s="155">
        <v>2551.9899999999998</v>
      </c>
      <c r="C1646" s="156">
        <v>8.2200000000000006</v>
      </c>
      <c r="D1646" s="155">
        <v>5.2</v>
      </c>
      <c r="E1646" s="155">
        <v>15.35</v>
      </c>
      <c r="F1646" s="160"/>
      <c r="G1646" s="160"/>
      <c r="H1646" s="157">
        <f t="shared" si="170"/>
        <v>-1.9905517230591752E-3</v>
      </c>
      <c r="I1646" s="157">
        <f t="shared" si="170"/>
        <v>1.8587360594795488E-2</v>
      </c>
      <c r="J1646" s="157">
        <f t="shared" si="170"/>
        <v>-1.9193857965450478E-3</v>
      </c>
      <c r="K1646" s="157">
        <f t="shared" si="168"/>
        <v>7.8791858174653839E-3</v>
      </c>
      <c r="L1646" s="157" t="e">
        <f t="shared" si="168"/>
        <v>#DIV/0!</v>
      </c>
      <c r="M1646" s="157" t="e">
        <f t="shared" si="168"/>
        <v>#DIV/0!</v>
      </c>
      <c r="N1646" s="158">
        <f t="shared" si="171"/>
        <v>2.596678842886079</v>
      </c>
      <c r="O1646" s="158">
        <f t="shared" si="171"/>
        <v>1.3765550239234496</v>
      </c>
      <c r="P1646" s="158">
        <f t="shared" si="171"/>
        <v>2.5633802816901534</v>
      </c>
      <c r="Q1646" s="158">
        <f t="shared" si="169"/>
        <v>3.3369565217391317</v>
      </c>
      <c r="R1646" s="158" t="e">
        <f t="shared" si="169"/>
        <v>#DIV/0!</v>
      </c>
      <c r="S1646" s="158" t="e">
        <f t="shared" si="169"/>
        <v>#DIV/0!</v>
      </c>
      <c r="T1646" s="159">
        <f t="shared" si="172"/>
        <v>7.2768918273527348</v>
      </c>
      <c r="V1646" s="159">
        <f t="shared" si="173"/>
        <v>2.596678842886079</v>
      </c>
      <c r="W1646" s="159">
        <f t="shared" si="174"/>
        <v>7.2768918273527348</v>
      </c>
    </row>
    <row r="1647" spans="1:23" x14ac:dyDescent="0.25">
      <c r="A1647" s="154">
        <v>40828</v>
      </c>
      <c r="B1647" s="155">
        <v>2644.76</v>
      </c>
      <c r="C1647" s="156">
        <v>8.5</v>
      </c>
      <c r="D1647" s="155">
        <v>5.37</v>
      </c>
      <c r="E1647" s="155">
        <v>15.86</v>
      </c>
      <c r="F1647" s="160"/>
      <c r="G1647" s="160"/>
      <c r="H1647" s="157">
        <f t="shared" si="170"/>
        <v>3.6352023322975491E-2</v>
      </c>
      <c r="I1647" s="157">
        <f t="shared" si="170"/>
        <v>3.4063260340632562E-2</v>
      </c>
      <c r="J1647" s="157">
        <f t="shared" si="170"/>
        <v>3.2692307692307576E-2</v>
      </c>
      <c r="K1647" s="157">
        <f t="shared" si="168"/>
        <v>3.3224755700325792E-2</v>
      </c>
      <c r="L1647" s="157" t="e">
        <f t="shared" si="168"/>
        <v>#DIV/0!</v>
      </c>
      <c r="M1647" s="157" t="e">
        <f t="shared" si="168"/>
        <v>#DIV/0!</v>
      </c>
      <c r="N1647" s="158">
        <f t="shared" si="171"/>
        <v>2.6910733727449507</v>
      </c>
      <c r="O1647" s="158">
        <f t="shared" si="171"/>
        <v>1.4234449760765597</v>
      </c>
      <c r="P1647" s="158">
        <f t="shared" si="171"/>
        <v>2.6471830985915621</v>
      </c>
      <c r="Q1647" s="158">
        <f t="shared" si="169"/>
        <v>3.4478260869565234</v>
      </c>
      <c r="R1647" s="158" t="e">
        <f t="shared" si="169"/>
        <v>#DIV/0!</v>
      </c>
      <c r="S1647" s="158" t="e">
        <f t="shared" si="169"/>
        <v>#DIV/0!</v>
      </c>
      <c r="T1647" s="159">
        <f t="shared" si="172"/>
        <v>7.5184541616246445</v>
      </c>
      <c r="V1647" s="159">
        <f t="shared" si="173"/>
        <v>2.6910733727449507</v>
      </c>
      <c r="W1647" s="159">
        <f t="shared" si="174"/>
        <v>7.5184541616246445</v>
      </c>
    </row>
    <row r="1648" spans="1:23" x14ac:dyDescent="0.25">
      <c r="A1648" s="154">
        <v>40829</v>
      </c>
      <c r="B1648" s="155">
        <v>2662.6</v>
      </c>
      <c r="C1648" s="156">
        <v>8.5299999999999994</v>
      </c>
      <c r="D1648" s="155">
        <v>5.45</v>
      </c>
      <c r="E1648" s="155">
        <v>16.170000000000002</v>
      </c>
      <c r="F1648" s="160"/>
      <c r="G1648" s="160"/>
      <c r="H1648" s="157">
        <f t="shared" si="170"/>
        <v>6.7454135724980269E-3</v>
      </c>
      <c r="I1648" s="157">
        <f t="shared" si="170"/>
        <v>3.529411764705781E-3</v>
      </c>
      <c r="J1648" s="157">
        <f t="shared" si="170"/>
        <v>1.4897579143389184E-2</v>
      </c>
      <c r="K1648" s="157">
        <f t="shared" si="168"/>
        <v>1.9546027742749272E-2</v>
      </c>
      <c r="L1648" s="157" t="e">
        <f t="shared" si="168"/>
        <v>#DIV/0!</v>
      </c>
      <c r="M1648" s="157" t="e">
        <f t="shared" si="168"/>
        <v>#DIV/0!</v>
      </c>
      <c r="N1648" s="158">
        <f t="shared" si="171"/>
        <v>2.7092257755980524</v>
      </c>
      <c r="O1648" s="158">
        <f t="shared" si="171"/>
        <v>1.4284688995215358</v>
      </c>
      <c r="P1648" s="158">
        <f t="shared" si="171"/>
        <v>2.6866197183098719</v>
      </c>
      <c r="Q1648" s="158">
        <f t="shared" si="169"/>
        <v>3.5152173913043501</v>
      </c>
      <c r="R1648" s="158" t="e">
        <f t="shared" si="169"/>
        <v>#DIV/0!</v>
      </c>
      <c r="S1648" s="158" t="e">
        <f t="shared" si="169"/>
        <v>#DIV/0!</v>
      </c>
      <c r="T1648" s="159">
        <f t="shared" si="172"/>
        <v>7.630306009135758</v>
      </c>
      <c r="V1648" s="159">
        <f t="shared" si="173"/>
        <v>2.7092257755980524</v>
      </c>
      <c r="W1648" s="159">
        <f t="shared" si="174"/>
        <v>7.630306009135758</v>
      </c>
    </row>
    <row r="1649" spans="1:23" x14ac:dyDescent="0.25">
      <c r="A1649" s="154">
        <v>40830</v>
      </c>
      <c r="B1649" s="155">
        <v>2653.78</v>
      </c>
      <c r="C1649" s="156">
        <v>8.58</v>
      </c>
      <c r="D1649" s="155">
        <v>5.45</v>
      </c>
      <c r="E1649" s="155">
        <v>16.190000000000001</v>
      </c>
      <c r="F1649" s="160"/>
      <c r="G1649" s="160"/>
      <c r="H1649" s="157">
        <f t="shared" si="170"/>
        <v>-3.31255164125277E-3</v>
      </c>
      <c r="I1649" s="157">
        <f t="shared" si="170"/>
        <v>5.8616647127784915E-3</v>
      </c>
      <c r="J1649" s="157">
        <f t="shared" si="170"/>
        <v>0</v>
      </c>
      <c r="K1649" s="157">
        <f t="shared" si="168"/>
        <v>1.2368583797155441E-3</v>
      </c>
      <c r="L1649" s="157" t="e">
        <f t="shared" si="168"/>
        <v>#DIV/0!</v>
      </c>
      <c r="M1649" s="157" t="e">
        <f t="shared" si="168"/>
        <v>#DIV/0!</v>
      </c>
      <c r="N1649" s="158">
        <f t="shared" si="171"/>
        <v>2.7002513253085709</v>
      </c>
      <c r="O1649" s="158">
        <f t="shared" si="171"/>
        <v>1.4368421052631626</v>
      </c>
      <c r="P1649" s="158">
        <f t="shared" si="171"/>
        <v>2.6866197183098719</v>
      </c>
      <c r="Q1649" s="158">
        <f t="shared" si="169"/>
        <v>3.5195652173913068</v>
      </c>
      <c r="R1649" s="158" t="e">
        <f t="shared" si="169"/>
        <v>#DIV/0!</v>
      </c>
      <c r="S1649" s="158" t="e">
        <f t="shared" si="169"/>
        <v>#DIV/0!</v>
      </c>
      <c r="T1649" s="159">
        <f t="shared" si="172"/>
        <v>7.6430270409643413</v>
      </c>
      <c r="V1649" s="159">
        <f t="shared" si="173"/>
        <v>2.7002513253085709</v>
      </c>
      <c r="W1649" s="159">
        <f t="shared" si="174"/>
        <v>7.6430270409643413</v>
      </c>
    </row>
    <row r="1650" spans="1:23" x14ac:dyDescent="0.25">
      <c r="A1650" s="154">
        <v>40833</v>
      </c>
      <c r="B1650" s="155">
        <v>2666.95</v>
      </c>
      <c r="C1650" s="156">
        <v>8.7200000000000006</v>
      </c>
      <c r="D1650" s="155">
        <v>5.58</v>
      </c>
      <c r="E1650" s="155">
        <v>16.57</v>
      </c>
      <c r="F1650" s="160"/>
      <c r="G1650" s="160"/>
      <c r="H1650" s="157">
        <f t="shared" si="170"/>
        <v>4.9627324043437504E-3</v>
      </c>
      <c r="I1650" s="157">
        <f t="shared" si="170"/>
        <v>1.631701631701632E-2</v>
      </c>
      <c r="J1650" s="157">
        <f t="shared" si="170"/>
        <v>2.3853211009174258E-2</v>
      </c>
      <c r="K1650" s="157">
        <f t="shared" si="168"/>
        <v>2.3471278567016585E-2</v>
      </c>
      <c r="L1650" s="157" t="e">
        <f t="shared" si="168"/>
        <v>#DIV/0!</v>
      </c>
      <c r="M1650" s="157" t="e">
        <f t="shared" si="168"/>
        <v>#DIV/0!</v>
      </c>
      <c r="N1650" s="158">
        <f t="shared" si="171"/>
        <v>2.713651950060552</v>
      </c>
      <c r="O1650" s="158">
        <f t="shared" si="171"/>
        <v>1.4602870813397177</v>
      </c>
      <c r="P1650" s="158">
        <f t="shared" si="171"/>
        <v>2.7507042253521257</v>
      </c>
      <c r="Q1650" s="158">
        <f t="shared" si="169"/>
        <v>3.6021739130434804</v>
      </c>
      <c r="R1650" s="158" t="e">
        <f t="shared" si="169"/>
        <v>#DIV/0!</v>
      </c>
      <c r="S1650" s="158" t="e">
        <f t="shared" si="169"/>
        <v>#DIV/0!</v>
      </c>
      <c r="T1650" s="159">
        <f t="shared" si="172"/>
        <v>7.8131652197353239</v>
      </c>
      <c r="V1650" s="159">
        <f t="shared" si="173"/>
        <v>2.713651950060552</v>
      </c>
      <c r="W1650" s="159">
        <f t="shared" si="174"/>
        <v>7.8131652197353239</v>
      </c>
    </row>
    <row r="1651" spans="1:23" x14ac:dyDescent="0.25">
      <c r="A1651" s="154">
        <v>40834</v>
      </c>
      <c r="B1651" s="155">
        <v>2592.21</v>
      </c>
      <c r="C1651" s="156">
        <v>8.5</v>
      </c>
      <c r="D1651" s="155">
        <v>5.52</v>
      </c>
      <c r="E1651" s="155">
        <v>16.13</v>
      </c>
      <c r="F1651" s="160"/>
      <c r="G1651" s="160"/>
      <c r="H1651" s="157">
        <f t="shared" si="170"/>
        <v>-2.8024522394495488E-2</v>
      </c>
      <c r="I1651" s="157">
        <f t="shared" si="170"/>
        <v>-2.5229357798165264E-2</v>
      </c>
      <c r="J1651" s="157">
        <f t="shared" si="170"/>
        <v>-1.0752688172043112E-2</v>
      </c>
      <c r="K1651" s="157">
        <f t="shared" si="168"/>
        <v>-2.6554013277006683E-2</v>
      </c>
      <c r="L1651" s="157" t="e">
        <f t="shared" si="168"/>
        <v>#DIV/0!</v>
      </c>
      <c r="M1651" s="157" t="e">
        <f t="shared" si="168"/>
        <v>#DIV/0!</v>
      </c>
      <c r="N1651" s="158">
        <f t="shared" si="171"/>
        <v>2.637603150215214</v>
      </c>
      <c r="O1651" s="158">
        <f t="shared" si="171"/>
        <v>1.4234449760765595</v>
      </c>
      <c r="P1651" s="158">
        <f t="shared" si="171"/>
        <v>2.7211267605633926</v>
      </c>
      <c r="Q1651" s="158">
        <f t="shared" si="169"/>
        <v>3.5065217391304366</v>
      </c>
      <c r="R1651" s="158" t="e">
        <f t="shared" si="169"/>
        <v>#DIV/0!</v>
      </c>
      <c r="S1651" s="158" t="e">
        <f t="shared" si="169"/>
        <v>#DIV/0!</v>
      </c>
      <c r="T1651" s="159">
        <f t="shared" si="172"/>
        <v>7.6510934757703879</v>
      </c>
      <c r="V1651" s="159">
        <f t="shared" si="173"/>
        <v>2.637603150215214</v>
      </c>
      <c r="W1651" s="159">
        <f t="shared" si="174"/>
        <v>7.6510934757703879</v>
      </c>
    </row>
    <row r="1652" spans="1:23" x14ac:dyDescent="0.25">
      <c r="A1652" s="154">
        <v>40835</v>
      </c>
      <c r="B1652" s="155">
        <v>2583.08</v>
      </c>
      <c r="C1652" s="156">
        <v>8.5500000000000007</v>
      </c>
      <c r="D1652" s="155">
        <v>5.55</v>
      </c>
      <c r="E1652" s="155">
        <v>16.25</v>
      </c>
      <c r="F1652" s="160"/>
      <c r="G1652" s="160"/>
      <c r="H1652" s="157">
        <f t="shared" si="170"/>
        <v>-3.5220911885996964E-3</v>
      </c>
      <c r="I1652" s="157">
        <f t="shared" si="170"/>
        <v>5.8823529411764497E-3</v>
      </c>
      <c r="J1652" s="157">
        <f t="shared" si="170"/>
        <v>5.4347826086957873E-3</v>
      </c>
      <c r="K1652" s="157">
        <f t="shared" si="168"/>
        <v>7.4395536267823914E-3</v>
      </c>
      <c r="L1652" s="157" t="e">
        <f t="shared" si="168"/>
        <v>#DIV/0!</v>
      </c>
      <c r="M1652" s="157" t="e">
        <f t="shared" si="168"/>
        <v>#DIV/0!</v>
      </c>
      <c r="N1652" s="158">
        <f t="shared" si="171"/>
        <v>2.6283132714008182</v>
      </c>
      <c r="O1652" s="158">
        <f t="shared" si="171"/>
        <v>1.4318181818181863</v>
      </c>
      <c r="P1652" s="158">
        <f t="shared" si="171"/>
        <v>2.7359154929577594</v>
      </c>
      <c r="Q1652" s="158">
        <f t="shared" si="169"/>
        <v>3.5326086956521756</v>
      </c>
      <c r="R1652" s="158" t="e">
        <f t="shared" si="169"/>
        <v>#DIV/0!</v>
      </c>
      <c r="S1652" s="158" t="e">
        <f t="shared" si="169"/>
        <v>#DIV/0!</v>
      </c>
      <c r="T1652" s="159">
        <f t="shared" si="172"/>
        <v>7.7003423704281211</v>
      </c>
      <c r="V1652" s="159">
        <f t="shared" si="173"/>
        <v>2.6283132714008182</v>
      </c>
      <c r="W1652" s="159">
        <f t="shared" si="174"/>
        <v>7.7003423704281211</v>
      </c>
    </row>
    <row r="1653" spans="1:23" x14ac:dyDescent="0.25">
      <c r="A1653" s="154">
        <v>40836</v>
      </c>
      <c r="B1653" s="155">
        <v>2520.5300000000002</v>
      </c>
      <c r="C1653" s="156">
        <v>8.4499999999999993</v>
      </c>
      <c r="D1653" s="155">
        <v>5.5</v>
      </c>
      <c r="E1653" s="155">
        <v>16.350000000000001</v>
      </c>
      <c r="F1653" s="160"/>
      <c r="G1653" s="160"/>
      <c r="H1653" s="157">
        <f t="shared" si="170"/>
        <v>-2.4215277885315079E-2</v>
      </c>
      <c r="I1653" s="157">
        <f t="shared" si="170"/>
        <v>-1.1695906432748648E-2</v>
      </c>
      <c r="J1653" s="157">
        <f t="shared" si="170"/>
        <v>-9.009009009009028E-3</v>
      </c>
      <c r="K1653" s="157">
        <f t="shared" si="168"/>
        <v>6.1538461538461764E-3</v>
      </c>
      <c r="L1653" s="157" t="e">
        <f t="shared" si="168"/>
        <v>#DIV/0!</v>
      </c>
      <c r="M1653" s="157" t="e">
        <f t="shared" si="168"/>
        <v>#DIV/0!</v>
      </c>
      <c r="N1653" s="158">
        <f t="shared" si="171"/>
        <v>2.5646679351641857</v>
      </c>
      <c r="O1653" s="158">
        <f t="shared" si="171"/>
        <v>1.4150717703349325</v>
      </c>
      <c r="P1653" s="158">
        <f t="shared" si="171"/>
        <v>2.7112676056338154</v>
      </c>
      <c r="Q1653" s="158">
        <f t="shared" si="169"/>
        <v>3.5543478260869583</v>
      </c>
      <c r="R1653" s="158" t="e">
        <f t="shared" si="169"/>
        <v>#DIV/0!</v>
      </c>
      <c r="S1653" s="158" t="e">
        <f t="shared" si="169"/>
        <v>#DIV/0!</v>
      </c>
      <c r="T1653" s="159">
        <f t="shared" si="172"/>
        <v>7.6806872020557062</v>
      </c>
      <c r="V1653" s="159">
        <f t="shared" si="173"/>
        <v>2.5646679351641857</v>
      </c>
      <c r="W1653" s="159">
        <f t="shared" si="174"/>
        <v>7.6806872020557062</v>
      </c>
    </row>
    <row r="1654" spans="1:23" x14ac:dyDescent="0.25">
      <c r="A1654" s="154">
        <v>40837</v>
      </c>
      <c r="B1654" s="155">
        <v>2507.88</v>
      </c>
      <c r="C1654" s="156">
        <v>8.56</v>
      </c>
      <c r="D1654" s="155">
        <v>5.48</v>
      </c>
      <c r="E1654" s="155">
        <v>16.170000000000002</v>
      </c>
      <c r="F1654" s="160"/>
      <c r="G1654" s="160"/>
      <c r="H1654" s="157">
        <f t="shared" si="170"/>
        <v>-5.0187857315723283E-3</v>
      </c>
      <c r="I1654" s="157">
        <f t="shared" si="170"/>
        <v>1.3017751479290185E-2</v>
      </c>
      <c r="J1654" s="157">
        <f t="shared" si="170"/>
        <v>-3.6363636363635488E-3</v>
      </c>
      <c r="K1654" s="157">
        <f t="shared" si="168"/>
        <v>-1.1009174311926606E-2</v>
      </c>
      <c r="L1654" s="157" t="e">
        <f t="shared" si="168"/>
        <v>#DIV/0!</v>
      </c>
      <c r="M1654" s="157" t="e">
        <f t="shared" si="168"/>
        <v>#DIV/0!</v>
      </c>
      <c r="N1654" s="158">
        <f t="shared" si="171"/>
        <v>2.5517964163249625</v>
      </c>
      <c r="O1654" s="158">
        <f t="shared" si="171"/>
        <v>1.4334928229665118</v>
      </c>
      <c r="P1654" s="158">
        <f t="shared" si="171"/>
        <v>2.7014084507042382</v>
      </c>
      <c r="Q1654" s="158">
        <f t="shared" si="169"/>
        <v>3.5152173913043496</v>
      </c>
      <c r="R1654" s="158" t="e">
        <f t="shared" si="169"/>
        <v>#DIV/0!</v>
      </c>
      <c r="S1654" s="158" t="e">
        <f t="shared" si="169"/>
        <v>#DIV/0!</v>
      </c>
      <c r="T1654" s="159">
        <f t="shared" si="172"/>
        <v>7.6501186649750998</v>
      </c>
      <c r="V1654" s="159">
        <f t="shared" si="173"/>
        <v>2.5517964163249625</v>
      </c>
      <c r="W1654" s="159">
        <f t="shared" si="174"/>
        <v>7.6501186649750998</v>
      </c>
    </row>
    <row r="1655" spans="1:23" x14ac:dyDescent="0.25">
      <c r="A1655" s="154">
        <v>40840</v>
      </c>
      <c r="B1655" s="155">
        <v>2576.67</v>
      </c>
      <c r="C1655" s="156">
        <v>8.85</v>
      </c>
      <c r="D1655" s="155">
        <v>5.61</v>
      </c>
      <c r="E1655" s="155">
        <v>16.39</v>
      </c>
      <c r="F1655" s="160"/>
      <c r="G1655" s="160"/>
      <c r="H1655" s="157">
        <f t="shared" si="170"/>
        <v>2.7429542083353242E-2</v>
      </c>
      <c r="I1655" s="157">
        <f t="shared" si="170"/>
        <v>3.3878504672897103E-2</v>
      </c>
      <c r="J1655" s="157">
        <f t="shared" si="170"/>
        <v>2.3722627737226221E-2</v>
      </c>
      <c r="K1655" s="157">
        <f t="shared" si="168"/>
        <v>1.3605442176870763E-2</v>
      </c>
      <c r="L1655" s="157" t="e">
        <f t="shared" si="168"/>
        <v>#DIV/0!</v>
      </c>
      <c r="M1655" s="157" t="e">
        <f t="shared" si="168"/>
        <v>#DIV/0!</v>
      </c>
      <c r="N1655" s="158">
        <f t="shared" si="171"/>
        <v>2.6217910235146982</v>
      </c>
      <c r="O1655" s="158">
        <f t="shared" si="171"/>
        <v>1.4820574162679472</v>
      </c>
      <c r="P1655" s="158">
        <f t="shared" si="171"/>
        <v>2.765492957746492</v>
      </c>
      <c r="Q1655" s="158">
        <f t="shared" si="169"/>
        <v>3.5630434782608713</v>
      </c>
      <c r="R1655" s="158" t="e">
        <f t="shared" si="169"/>
        <v>#DIV/0!</v>
      </c>
      <c r="S1655" s="158" t="e">
        <f t="shared" si="169"/>
        <v>#DIV/0!</v>
      </c>
      <c r="T1655" s="159">
        <f t="shared" si="172"/>
        <v>7.8105938522753107</v>
      </c>
      <c r="V1655" s="159">
        <f t="shared" si="173"/>
        <v>2.6217910235146982</v>
      </c>
      <c r="W1655" s="159">
        <f t="shared" si="174"/>
        <v>7.8105938522753107</v>
      </c>
    </row>
    <row r="1656" spans="1:23" x14ac:dyDescent="0.25">
      <c r="A1656" s="154">
        <v>40841</v>
      </c>
      <c r="B1656" s="155">
        <v>2625.43</v>
      </c>
      <c r="C1656" s="156">
        <v>8.91</v>
      </c>
      <c r="D1656" s="155">
        <v>5.64</v>
      </c>
      <c r="E1656" s="155">
        <v>16.86</v>
      </c>
      <c r="F1656" s="160"/>
      <c r="G1656" s="160"/>
      <c r="H1656" s="157">
        <f t="shared" si="170"/>
        <v>1.8923649516624064E-2</v>
      </c>
      <c r="I1656" s="157">
        <f t="shared" si="170"/>
        <v>6.7796610169492677E-3</v>
      </c>
      <c r="J1656" s="157">
        <f t="shared" si="170"/>
        <v>5.3475935828874999E-3</v>
      </c>
      <c r="K1656" s="157">
        <f t="shared" si="168"/>
        <v>2.8676021964612497E-2</v>
      </c>
      <c r="L1656" s="157" t="e">
        <f t="shared" si="168"/>
        <v>#DIV/0!</v>
      </c>
      <c r="M1656" s="157" t="e">
        <f t="shared" si="168"/>
        <v>#DIV/0!</v>
      </c>
      <c r="N1656" s="158">
        <f t="shared" si="171"/>
        <v>2.6714048779495214</v>
      </c>
      <c r="O1656" s="158">
        <f t="shared" si="171"/>
        <v>1.4921052631578995</v>
      </c>
      <c r="P1656" s="158">
        <f t="shared" si="171"/>
        <v>2.7802816901408578</v>
      </c>
      <c r="Q1656" s="158">
        <f t="shared" si="169"/>
        <v>3.6652173913043495</v>
      </c>
      <c r="R1656" s="158" t="e">
        <f t="shared" si="169"/>
        <v>#DIV/0!</v>
      </c>
      <c r="S1656" s="158" t="e">
        <f t="shared" si="169"/>
        <v>#DIV/0!</v>
      </c>
      <c r="T1656" s="159">
        <f t="shared" si="172"/>
        <v>7.9376043446031073</v>
      </c>
      <c r="V1656" s="159">
        <f t="shared" si="173"/>
        <v>2.6714048779495214</v>
      </c>
      <c r="W1656" s="159">
        <f t="shared" si="174"/>
        <v>7.9376043446031073</v>
      </c>
    </row>
    <row r="1657" spans="1:23" x14ac:dyDescent="0.25">
      <c r="A1657" s="154">
        <v>40842</v>
      </c>
      <c r="B1657" s="155">
        <v>2651.65</v>
      </c>
      <c r="C1657" s="156">
        <v>8.83</v>
      </c>
      <c r="D1657" s="155">
        <v>5.78</v>
      </c>
      <c r="E1657" s="155">
        <v>17.23</v>
      </c>
      <c r="F1657" s="160"/>
      <c r="G1657" s="160"/>
      <c r="H1657" s="157">
        <f t="shared" si="170"/>
        <v>9.9869354734272164E-3</v>
      </c>
      <c r="I1657" s="157">
        <f t="shared" si="170"/>
        <v>-8.9786756453422711E-3</v>
      </c>
      <c r="J1657" s="157">
        <f t="shared" si="170"/>
        <v>2.4822695035461084E-2</v>
      </c>
      <c r="K1657" s="157">
        <f t="shared" si="168"/>
        <v>2.1945432977461543E-2</v>
      </c>
      <c r="L1657" s="157" t="e">
        <f t="shared" si="168"/>
        <v>#DIV/0!</v>
      </c>
      <c r="M1657" s="157" t="e">
        <f t="shared" si="168"/>
        <v>#DIV/0!</v>
      </c>
      <c r="N1657" s="158">
        <f t="shared" si="171"/>
        <v>2.6980840260890018</v>
      </c>
      <c r="O1657" s="158">
        <f t="shared" si="171"/>
        <v>1.4787081339712966</v>
      </c>
      <c r="P1657" s="158">
        <f t="shared" si="171"/>
        <v>2.8492957746479006</v>
      </c>
      <c r="Q1657" s="158">
        <f t="shared" si="169"/>
        <v>3.7456521739130455</v>
      </c>
      <c r="R1657" s="158" t="e">
        <f t="shared" si="169"/>
        <v>#DIV/0!</v>
      </c>
      <c r="S1657" s="158" t="e">
        <f t="shared" si="169"/>
        <v>#DIV/0!</v>
      </c>
      <c r="T1657" s="159">
        <f t="shared" si="172"/>
        <v>8.0736560825322421</v>
      </c>
      <c r="V1657" s="159">
        <f t="shared" si="173"/>
        <v>2.6980840260890018</v>
      </c>
      <c r="W1657" s="159">
        <f t="shared" si="174"/>
        <v>8.0736560825322421</v>
      </c>
    </row>
    <row r="1658" spans="1:23" x14ac:dyDescent="0.25">
      <c r="A1658" s="154">
        <v>40843</v>
      </c>
      <c r="B1658" s="155">
        <v>2657.48</v>
      </c>
      <c r="C1658" s="156">
        <v>8.91</v>
      </c>
      <c r="D1658" s="155">
        <v>5.81</v>
      </c>
      <c r="E1658" s="155">
        <v>17.170000000000002</v>
      </c>
      <c r="F1658" s="160"/>
      <c r="G1658" s="160"/>
      <c r="H1658" s="157">
        <f t="shared" si="170"/>
        <v>2.1986310410497811E-3</v>
      </c>
      <c r="I1658" s="157">
        <f t="shared" si="170"/>
        <v>9.060022650056565E-3</v>
      </c>
      <c r="J1658" s="157">
        <f t="shared" si="170"/>
        <v>5.1903114186850896E-3</v>
      </c>
      <c r="K1658" s="157">
        <f t="shared" si="168"/>
        <v>-3.4822983168890653E-3</v>
      </c>
      <c r="L1658" s="157" t="e">
        <f t="shared" si="168"/>
        <v>#DIV/0!</v>
      </c>
      <c r="M1658" s="157" t="e">
        <f t="shared" si="168"/>
        <v>#DIV/0!</v>
      </c>
      <c r="N1658" s="158">
        <f t="shared" si="171"/>
        <v>2.7040161173801218</v>
      </c>
      <c r="O1658" s="158">
        <f t="shared" si="171"/>
        <v>1.4921052631578995</v>
      </c>
      <c r="P1658" s="158">
        <f t="shared" si="171"/>
        <v>2.8640845070422669</v>
      </c>
      <c r="Q1658" s="158">
        <f t="shared" si="169"/>
        <v>3.7326086956521762</v>
      </c>
      <c r="R1658" s="158" t="e">
        <f t="shared" si="169"/>
        <v>#DIV/0!</v>
      </c>
      <c r="S1658" s="158" t="e">
        <f t="shared" si="169"/>
        <v>#DIV/0!</v>
      </c>
      <c r="T1658" s="159">
        <f t="shared" si="172"/>
        <v>8.0887984658523422</v>
      </c>
      <c r="V1658" s="159">
        <f t="shared" si="173"/>
        <v>2.7040161173801218</v>
      </c>
      <c r="W1658" s="159">
        <f t="shared" si="174"/>
        <v>8.0887984658523422</v>
      </c>
    </row>
    <row r="1659" spans="1:23" x14ac:dyDescent="0.25">
      <c r="A1659" s="154">
        <v>40844</v>
      </c>
      <c r="B1659" s="155">
        <v>2709.02</v>
      </c>
      <c r="C1659" s="156">
        <v>9.06</v>
      </c>
      <c r="D1659" s="155">
        <v>5.87</v>
      </c>
      <c r="E1659" s="155">
        <v>17.420000000000002</v>
      </c>
      <c r="F1659" s="160"/>
      <c r="G1659" s="160"/>
      <c r="H1659" s="157">
        <f t="shared" si="170"/>
        <v>1.9394313409696329E-2</v>
      </c>
      <c r="I1659" s="157">
        <f t="shared" si="170"/>
        <v>1.6835016835016869E-2</v>
      </c>
      <c r="J1659" s="157">
        <f t="shared" si="170"/>
        <v>1.0327022375215211E-2</v>
      </c>
      <c r="K1659" s="157">
        <f t="shared" si="168"/>
        <v>1.4560279557367606E-2</v>
      </c>
      <c r="L1659" s="157" t="e">
        <f t="shared" si="168"/>
        <v>#DIV/0!</v>
      </c>
      <c r="M1659" s="157" t="e">
        <f t="shared" si="168"/>
        <v>#DIV/0!</v>
      </c>
      <c r="N1659" s="158">
        <f t="shared" si="171"/>
        <v>2.756458653425462</v>
      </c>
      <c r="O1659" s="158">
        <f t="shared" si="171"/>
        <v>1.5172248803827799</v>
      </c>
      <c r="P1659" s="158">
        <f t="shared" si="171"/>
        <v>2.8936619718309995</v>
      </c>
      <c r="Q1659" s="158">
        <f t="shared" si="169"/>
        <v>3.7869565217391332</v>
      </c>
      <c r="R1659" s="158" t="e">
        <f t="shared" si="169"/>
        <v>#DIV/0!</v>
      </c>
      <c r="S1659" s="158" t="e">
        <f t="shared" si="169"/>
        <v>#DIV/0!</v>
      </c>
      <c r="T1659" s="159">
        <f t="shared" si="172"/>
        <v>8.197843373952912</v>
      </c>
      <c r="V1659" s="159">
        <f t="shared" si="173"/>
        <v>2.756458653425462</v>
      </c>
      <c r="W1659" s="159">
        <f t="shared" si="174"/>
        <v>8.197843373952912</v>
      </c>
    </row>
    <row r="1660" spans="1:23" x14ac:dyDescent="0.25">
      <c r="A1660" s="154">
        <v>40847</v>
      </c>
      <c r="B1660" s="155">
        <v>2695.31</v>
      </c>
      <c r="C1660" s="156">
        <v>8.89</v>
      </c>
      <c r="D1660" s="155">
        <v>6.02</v>
      </c>
      <c r="E1660" s="155">
        <v>17.47</v>
      </c>
      <c r="F1660" s="160"/>
      <c r="G1660" s="160"/>
      <c r="H1660" s="157">
        <f t="shared" si="170"/>
        <v>-5.0608707207773218E-3</v>
      </c>
      <c r="I1660" s="157">
        <f t="shared" si="170"/>
        <v>-1.8763796909492259E-2</v>
      </c>
      <c r="J1660" s="157">
        <f t="shared" si="170"/>
        <v>2.5553662691652379E-2</v>
      </c>
      <c r="K1660" s="157">
        <f t="shared" si="168"/>
        <v>2.8702640642936927E-3</v>
      </c>
      <c r="L1660" s="157" t="e">
        <f t="shared" si="168"/>
        <v>#DIV/0!</v>
      </c>
      <c r="M1660" s="157" t="e">
        <f t="shared" si="168"/>
        <v>#DIV/0!</v>
      </c>
      <c r="N1660" s="158">
        <f t="shared" si="171"/>
        <v>2.7425085725333078</v>
      </c>
      <c r="O1660" s="158">
        <f t="shared" si="171"/>
        <v>1.4887559808612487</v>
      </c>
      <c r="P1660" s="158">
        <f t="shared" si="171"/>
        <v>2.9676056338028305</v>
      </c>
      <c r="Q1660" s="158">
        <f t="shared" si="169"/>
        <v>3.7978260869565239</v>
      </c>
      <c r="R1660" s="158" t="e">
        <f t="shared" si="169"/>
        <v>#DIV/0!</v>
      </c>
      <c r="S1660" s="158" t="e">
        <f t="shared" si="169"/>
        <v>#DIV/0!</v>
      </c>
      <c r="T1660" s="159">
        <f t="shared" si="172"/>
        <v>8.2541877016206033</v>
      </c>
      <c r="V1660" s="159">
        <f t="shared" si="173"/>
        <v>2.7425085725333078</v>
      </c>
      <c r="W1660" s="159">
        <f t="shared" si="174"/>
        <v>8.2541877016206033</v>
      </c>
    </row>
    <row r="1661" spans="1:23" x14ac:dyDescent="0.25">
      <c r="A1661" s="154">
        <v>40848</v>
      </c>
      <c r="B1661" s="155">
        <v>2697.53</v>
      </c>
      <c r="C1661" s="156">
        <v>8.92</v>
      </c>
      <c r="D1661" s="155">
        <v>6.3</v>
      </c>
      <c r="E1661" s="155">
        <v>17.54</v>
      </c>
      <c r="F1661" s="160"/>
      <c r="G1661" s="160"/>
      <c r="H1661" s="157">
        <f t="shared" si="170"/>
        <v>8.2365293788111416E-4</v>
      </c>
      <c r="I1661" s="157">
        <f t="shared" si="170"/>
        <v>3.3745781777276829E-3</v>
      </c>
      <c r="J1661" s="157">
        <f t="shared" si="170"/>
        <v>4.6511627906976827E-2</v>
      </c>
      <c r="K1661" s="157">
        <f t="shared" si="168"/>
        <v>4.0068689181453898E-3</v>
      </c>
      <c r="L1661" s="157" t="e">
        <f t="shared" si="168"/>
        <v>#DIV/0!</v>
      </c>
      <c r="M1661" s="157" t="e">
        <f t="shared" si="168"/>
        <v>#DIV/0!</v>
      </c>
      <c r="N1661" s="158">
        <f t="shared" si="171"/>
        <v>2.7447674477762392</v>
      </c>
      <c r="O1661" s="158">
        <f t="shared" si="171"/>
        <v>1.4937799043062248</v>
      </c>
      <c r="P1661" s="158">
        <f t="shared" si="171"/>
        <v>3.1056338028169157</v>
      </c>
      <c r="Q1661" s="158">
        <f t="shared" si="169"/>
        <v>3.8130434782608718</v>
      </c>
      <c r="R1661" s="158" t="e">
        <f t="shared" si="169"/>
        <v>#DIV/0!</v>
      </c>
      <c r="S1661" s="158" t="e">
        <f t="shared" si="169"/>
        <v>#DIV/0!</v>
      </c>
      <c r="T1661" s="159">
        <f t="shared" si="172"/>
        <v>8.412457185384012</v>
      </c>
      <c r="V1661" s="159">
        <f t="shared" si="173"/>
        <v>2.7447674477762392</v>
      </c>
      <c r="W1661" s="159">
        <f t="shared" si="174"/>
        <v>8.412457185384012</v>
      </c>
    </row>
    <row r="1662" spans="1:23" x14ac:dyDescent="0.25">
      <c r="A1662" s="154">
        <v>40849</v>
      </c>
      <c r="B1662" s="155">
        <v>2742.39</v>
      </c>
      <c r="C1662" s="156">
        <v>9.09</v>
      </c>
      <c r="D1662" s="155">
        <v>6.51</v>
      </c>
      <c r="E1662" s="155">
        <v>17.95</v>
      </c>
      <c r="F1662" s="160"/>
      <c r="G1662" s="160"/>
      <c r="H1662" s="157">
        <f t="shared" si="170"/>
        <v>1.6630028210992798E-2</v>
      </c>
      <c r="I1662" s="157">
        <f t="shared" si="170"/>
        <v>1.9058295964125449E-2</v>
      </c>
      <c r="J1662" s="157">
        <f t="shared" si="170"/>
        <v>3.3333333333333437E-2</v>
      </c>
      <c r="K1662" s="157">
        <f t="shared" si="168"/>
        <v>2.3375142531356863E-2</v>
      </c>
      <c r="L1662" s="157" t="e">
        <f t="shared" si="168"/>
        <v>#DIV/0!</v>
      </c>
      <c r="M1662" s="157" t="e">
        <f t="shared" si="168"/>
        <v>#DIV/0!</v>
      </c>
      <c r="N1662" s="158">
        <f t="shared" si="171"/>
        <v>2.7904130078653728</v>
      </c>
      <c r="O1662" s="158">
        <f t="shared" si="171"/>
        <v>1.5222488038277557</v>
      </c>
      <c r="P1662" s="158">
        <f t="shared" si="171"/>
        <v>3.2091549295774797</v>
      </c>
      <c r="Q1662" s="158">
        <f t="shared" si="169"/>
        <v>3.9021739130434803</v>
      </c>
      <c r="R1662" s="158" t="e">
        <f t="shared" si="169"/>
        <v>#DIV/0!</v>
      </c>
      <c r="S1662" s="158" t="e">
        <f t="shared" si="169"/>
        <v>#DIV/0!</v>
      </c>
      <c r="T1662" s="159">
        <f t="shared" si="172"/>
        <v>8.6335776464487157</v>
      </c>
      <c r="V1662" s="159">
        <f t="shared" si="173"/>
        <v>2.7904130078653728</v>
      </c>
      <c r="W1662" s="159">
        <f t="shared" si="174"/>
        <v>8.6335776464487157</v>
      </c>
    </row>
    <row r="1663" spans="1:23" x14ac:dyDescent="0.25">
      <c r="A1663" s="154">
        <v>40850</v>
      </c>
      <c r="B1663" s="155">
        <v>2744.3</v>
      </c>
      <c r="C1663" s="156">
        <v>8.9499999999999993</v>
      </c>
      <c r="D1663" s="155">
        <v>6.37</v>
      </c>
      <c r="E1663" s="155">
        <v>18.329999999999998</v>
      </c>
      <c r="F1663" s="160"/>
      <c r="G1663" s="160"/>
      <c r="H1663" s="157">
        <f t="shared" si="170"/>
        <v>6.9647278468787377E-4</v>
      </c>
      <c r="I1663" s="157">
        <f t="shared" si="170"/>
        <v>-1.5401540154015514E-2</v>
      </c>
      <c r="J1663" s="157">
        <f t="shared" si="170"/>
        <v>-2.1505376344086002E-2</v>
      </c>
      <c r="K1663" s="157">
        <f t="shared" si="168"/>
        <v>2.1169916434540248E-2</v>
      </c>
      <c r="L1663" s="157" t="e">
        <f t="shared" si="168"/>
        <v>#DIV/0!</v>
      </c>
      <c r="M1663" s="157" t="e">
        <f t="shared" si="168"/>
        <v>#DIV/0!</v>
      </c>
      <c r="N1663" s="158">
        <f t="shared" si="171"/>
        <v>2.7923564545833899</v>
      </c>
      <c r="O1663" s="158">
        <f t="shared" si="171"/>
        <v>1.4988038277512006</v>
      </c>
      <c r="P1663" s="158">
        <f t="shared" si="171"/>
        <v>3.1401408450704373</v>
      </c>
      <c r="Q1663" s="158">
        <f t="shared" si="169"/>
        <v>3.9847826086956535</v>
      </c>
      <c r="R1663" s="158" t="e">
        <f t="shared" si="169"/>
        <v>#DIV/0!</v>
      </c>
      <c r="S1663" s="158" t="e">
        <f t="shared" si="169"/>
        <v>#DIV/0!</v>
      </c>
      <c r="T1663" s="159">
        <f t="shared" si="172"/>
        <v>8.6237272815172918</v>
      </c>
      <c r="V1663" s="159">
        <f t="shared" si="173"/>
        <v>2.7923564545833899</v>
      </c>
      <c r="W1663" s="159">
        <f t="shared" si="174"/>
        <v>8.6237272815172918</v>
      </c>
    </row>
    <row r="1664" spans="1:23" x14ac:dyDescent="0.25">
      <c r="A1664" s="154">
        <v>40851</v>
      </c>
      <c r="B1664" s="155">
        <v>2763.75</v>
      </c>
      <c r="C1664" s="156">
        <v>9</v>
      </c>
      <c r="D1664" s="155">
        <v>6.38</v>
      </c>
      <c r="E1664" s="155">
        <v>18.28</v>
      </c>
      <c r="F1664" s="160"/>
      <c r="G1664" s="160"/>
      <c r="H1664" s="157">
        <f t="shared" si="170"/>
        <v>7.0874175563895303E-3</v>
      </c>
      <c r="I1664" s="157">
        <f t="shared" si="170"/>
        <v>5.5865921787709993E-3</v>
      </c>
      <c r="J1664" s="157">
        <f t="shared" si="170"/>
        <v>1.5698587127157548E-3</v>
      </c>
      <c r="K1664" s="157">
        <f t="shared" si="168"/>
        <v>-2.7277686852152927E-3</v>
      </c>
      <c r="L1664" s="157" t="e">
        <f t="shared" si="168"/>
        <v>#DIV/0!</v>
      </c>
      <c r="M1664" s="157" t="e">
        <f t="shared" si="168"/>
        <v>#DIV/0!</v>
      </c>
      <c r="N1664" s="158">
        <f t="shared" si="171"/>
        <v>2.812147050743302</v>
      </c>
      <c r="O1664" s="158">
        <f t="shared" si="171"/>
        <v>1.5071770334928274</v>
      </c>
      <c r="P1664" s="158">
        <f t="shared" si="171"/>
        <v>3.145070422535226</v>
      </c>
      <c r="Q1664" s="158">
        <f t="shared" si="169"/>
        <v>3.9739130434782628</v>
      </c>
      <c r="R1664" s="158" t="e">
        <f t="shared" si="169"/>
        <v>#DIV/0!</v>
      </c>
      <c r="S1664" s="158" t="e">
        <f t="shared" si="169"/>
        <v>#DIV/0!</v>
      </c>
      <c r="T1664" s="159">
        <f t="shared" si="172"/>
        <v>8.6261604995063159</v>
      </c>
      <c r="V1664" s="159">
        <f t="shared" si="173"/>
        <v>2.812147050743302</v>
      </c>
      <c r="W1664" s="159">
        <f t="shared" si="174"/>
        <v>8.6261604995063159</v>
      </c>
    </row>
    <row r="1665" spans="1:23" x14ac:dyDescent="0.25">
      <c r="A1665" s="154">
        <v>40854</v>
      </c>
      <c r="B1665" s="155">
        <v>2736.25</v>
      </c>
      <c r="C1665" s="156">
        <v>8.8699999999999992</v>
      </c>
      <c r="D1665" s="155">
        <v>6.31</v>
      </c>
      <c r="E1665" s="155">
        <v>18.34</v>
      </c>
      <c r="F1665" s="160"/>
      <c r="G1665" s="160"/>
      <c r="H1665" s="157">
        <f t="shared" si="170"/>
        <v>-9.9502487562188602E-3</v>
      </c>
      <c r="I1665" s="157">
        <f t="shared" si="170"/>
        <v>-1.4444444444444482E-2</v>
      </c>
      <c r="J1665" s="157">
        <f t="shared" si="170"/>
        <v>-1.0971786833855801E-2</v>
      </c>
      <c r="K1665" s="157">
        <f t="shared" si="170"/>
        <v>3.2822757111596879E-3</v>
      </c>
      <c r="L1665" s="157" t="e">
        <f t="shared" si="170"/>
        <v>#DIV/0!</v>
      </c>
      <c r="M1665" s="157" t="e">
        <f t="shared" si="170"/>
        <v>#DIV/0!</v>
      </c>
      <c r="N1665" s="158">
        <f t="shared" si="171"/>
        <v>2.7841654880493389</v>
      </c>
      <c r="O1665" s="158">
        <f t="shared" si="171"/>
        <v>1.4854066985645975</v>
      </c>
      <c r="P1665" s="158">
        <f t="shared" si="171"/>
        <v>3.1105633802817048</v>
      </c>
      <c r="Q1665" s="158">
        <f t="shared" si="171"/>
        <v>3.9869565217391321</v>
      </c>
      <c r="R1665" s="158" t="e">
        <f t="shared" si="171"/>
        <v>#DIV/0!</v>
      </c>
      <c r="S1665" s="158" t="e">
        <f t="shared" si="171"/>
        <v>#DIV/0!</v>
      </c>
      <c r="T1665" s="159">
        <f t="shared" si="172"/>
        <v>8.5829266005854343</v>
      </c>
      <c r="V1665" s="159">
        <f t="shared" si="173"/>
        <v>2.7841654880493389</v>
      </c>
      <c r="W1665" s="159">
        <f t="shared" si="174"/>
        <v>8.5829266005854343</v>
      </c>
    </row>
    <row r="1666" spans="1:23" x14ac:dyDescent="0.25">
      <c r="A1666" s="154">
        <v>40855</v>
      </c>
      <c r="B1666" s="155">
        <v>2727.71</v>
      </c>
      <c r="C1666" s="156">
        <v>8.89</v>
      </c>
      <c r="D1666" s="155">
        <v>6.29</v>
      </c>
      <c r="E1666" s="155">
        <v>18.190000000000001</v>
      </c>
      <c r="F1666" s="160"/>
      <c r="G1666" s="160"/>
      <c r="H1666" s="157">
        <f t="shared" ref="H1666:M1708" si="175">B1666/B1665-1</f>
        <v>-3.1210598446779203E-3</v>
      </c>
      <c r="I1666" s="157">
        <f t="shared" si="175"/>
        <v>2.2547914317927464E-3</v>
      </c>
      <c r="J1666" s="157">
        <f t="shared" si="175"/>
        <v>-3.1695721077653616E-3</v>
      </c>
      <c r="K1666" s="157">
        <f t="shared" si="175"/>
        <v>-8.1788440567065468E-3</v>
      </c>
      <c r="L1666" s="157" t="e">
        <f t="shared" si="175"/>
        <v>#DIV/0!</v>
      </c>
      <c r="M1666" s="157" t="e">
        <f t="shared" si="175"/>
        <v>#DIV/0!</v>
      </c>
      <c r="N1666" s="158">
        <f t="shared" ref="N1666:S1708" si="176">N1665*(1+H1666)</f>
        <v>2.7754759409436502</v>
      </c>
      <c r="O1666" s="158">
        <f t="shared" si="176"/>
        <v>1.4887559808612485</v>
      </c>
      <c r="P1666" s="158">
        <f t="shared" si="176"/>
        <v>3.1007042253521275</v>
      </c>
      <c r="Q1666" s="158">
        <f t="shared" si="176"/>
        <v>3.9543478260869587</v>
      </c>
      <c r="R1666" s="158" t="e">
        <f t="shared" si="176"/>
        <v>#DIV/0!</v>
      </c>
      <c r="S1666" s="158" t="e">
        <f t="shared" si="176"/>
        <v>#DIV/0!</v>
      </c>
      <c r="T1666" s="159">
        <f t="shared" si="172"/>
        <v>8.5438080323003351</v>
      </c>
      <c r="V1666" s="159">
        <f t="shared" si="173"/>
        <v>2.7754759409436502</v>
      </c>
      <c r="W1666" s="159">
        <f t="shared" si="174"/>
        <v>8.5438080323003351</v>
      </c>
    </row>
    <row r="1667" spans="1:23" x14ac:dyDescent="0.25">
      <c r="A1667" s="154">
        <v>40856</v>
      </c>
      <c r="B1667" s="155">
        <v>2751.65</v>
      </c>
      <c r="C1667" s="156">
        <v>8.9600000000000009</v>
      </c>
      <c r="D1667" s="155">
        <v>6.48</v>
      </c>
      <c r="E1667" s="155">
        <v>18.329999999999998</v>
      </c>
      <c r="F1667" s="160"/>
      <c r="G1667" s="160"/>
      <c r="H1667" s="157">
        <f t="shared" si="175"/>
        <v>8.7765928196179566E-3</v>
      </c>
      <c r="I1667" s="157">
        <f t="shared" si="175"/>
        <v>7.8740157480314821E-3</v>
      </c>
      <c r="J1667" s="157">
        <f t="shared" si="175"/>
        <v>3.0206677265500748E-2</v>
      </c>
      <c r="K1667" s="157">
        <f t="shared" si="175"/>
        <v>7.6965365585484058E-3</v>
      </c>
      <c r="L1667" s="157" t="e">
        <f t="shared" si="175"/>
        <v>#DIV/0!</v>
      </c>
      <c r="M1667" s="157" t="e">
        <f t="shared" si="175"/>
        <v>#DIV/0!</v>
      </c>
      <c r="N1667" s="158">
        <f t="shared" si="176"/>
        <v>2.7998351631579586</v>
      </c>
      <c r="O1667" s="158">
        <f t="shared" si="176"/>
        <v>1.5004784688995261</v>
      </c>
      <c r="P1667" s="158">
        <f t="shared" si="176"/>
        <v>3.1943661971831139</v>
      </c>
      <c r="Q1667" s="158">
        <f t="shared" si="176"/>
        <v>3.9847826086956535</v>
      </c>
      <c r="R1667" s="158" t="e">
        <f t="shared" si="176"/>
        <v>#DIV/0!</v>
      </c>
      <c r="S1667" s="158" t="e">
        <f t="shared" si="176"/>
        <v>#DIV/0!</v>
      </c>
      <c r="T1667" s="159">
        <f t="shared" si="172"/>
        <v>8.6796272747782925</v>
      </c>
      <c r="V1667" s="159">
        <f t="shared" si="173"/>
        <v>2.7998351631579586</v>
      </c>
      <c r="W1667" s="159">
        <f t="shared" si="174"/>
        <v>8.6796272747782925</v>
      </c>
    </row>
    <row r="1668" spans="1:23" x14ac:dyDescent="0.25">
      <c r="A1668" s="154">
        <v>40857</v>
      </c>
      <c r="B1668" s="155">
        <v>2699.59</v>
      </c>
      <c r="C1668" s="156">
        <v>8.7799999999999994</v>
      </c>
      <c r="D1668" s="155">
        <v>6.4</v>
      </c>
      <c r="E1668" s="155">
        <v>18.52</v>
      </c>
      <c r="F1668" s="160"/>
      <c r="G1668" s="160"/>
      <c r="H1668" s="157">
        <f t="shared" si="175"/>
        <v>-1.8919557356495198E-2</v>
      </c>
      <c r="I1668" s="157">
        <f t="shared" si="175"/>
        <v>-2.008928571428592E-2</v>
      </c>
      <c r="J1668" s="157">
        <f t="shared" si="175"/>
        <v>-1.2345679012345734E-2</v>
      </c>
      <c r="K1668" s="157">
        <f t="shared" si="175"/>
        <v>1.0365521003818934E-2</v>
      </c>
      <c r="L1668" s="157" t="e">
        <f t="shared" si="175"/>
        <v>#DIV/0!</v>
      </c>
      <c r="M1668" s="157" t="e">
        <f t="shared" si="175"/>
        <v>#DIV/0!</v>
      </c>
      <c r="N1668" s="158">
        <f t="shared" si="176"/>
        <v>2.7468635211998595</v>
      </c>
      <c r="O1668" s="158">
        <f t="shared" si="176"/>
        <v>1.4703349282296692</v>
      </c>
      <c r="P1668" s="158">
        <f t="shared" si="176"/>
        <v>3.1549295774648036</v>
      </c>
      <c r="Q1668" s="158">
        <f t="shared" si="176"/>
        <v>4.0260869565217403</v>
      </c>
      <c r="R1668" s="158" t="e">
        <f t="shared" si="176"/>
        <v>#DIV/0!</v>
      </c>
      <c r="S1668" s="158" t="e">
        <f t="shared" si="176"/>
        <v>#DIV/0!</v>
      </c>
      <c r="T1668" s="159">
        <f t="shared" si="172"/>
        <v>8.651351462216212</v>
      </c>
      <c r="V1668" s="159">
        <f t="shared" si="173"/>
        <v>2.7468635211998595</v>
      </c>
      <c r="W1668" s="159">
        <f t="shared" si="174"/>
        <v>8.651351462216212</v>
      </c>
    </row>
    <row r="1669" spans="1:23" x14ac:dyDescent="0.25">
      <c r="A1669" s="154">
        <v>40858</v>
      </c>
      <c r="B1669" s="155">
        <v>2695</v>
      </c>
      <c r="C1669" s="156">
        <v>8.7200000000000006</v>
      </c>
      <c r="D1669" s="155">
        <v>6.6</v>
      </c>
      <c r="E1669" s="155">
        <v>18.27</v>
      </c>
      <c r="F1669" s="160"/>
      <c r="G1669" s="160"/>
      <c r="H1669" s="157">
        <f t="shared" si="175"/>
        <v>-1.7002581873544198E-3</v>
      </c>
      <c r="I1669" s="157">
        <f t="shared" si="175"/>
        <v>-6.8337129840545519E-3</v>
      </c>
      <c r="J1669" s="157">
        <f t="shared" si="175"/>
        <v>3.1249999999999778E-2</v>
      </c>
      <c r="K1669" s="157">
        <f t="shared" si="175"/>
        <v>-1.3498920086393085E-2</v>
      </c>
      <c r="L1669" s="157" t="e">
        <f t="shared" si="175"/>
        <v>#DIV/0!</v>
      </c>
      <c r="M1669" s="157" t="e">
        <f t="shared" si="175"/>
        <v>#DIV/0!</v>
      </c>
      <c r="N1669" s="158">
        <f t="shared" si="176"/>
        <v>2.7421931440083944</v>
      </c>
      <c r="O1669" s="158">
        <f t="shared" si="176"/>
        <v>1.4602870813397171</v>
      </c>
      <c r="P1669" s="158">
        <f t="shared" si="176"/>
        <v>3.2535211267605781</v>
      </c>
      <c r="Q1669" s="158">
        <f t="shared" si="176"/>
        <v>3.9717391304347838</v>
      </c>
      <c r="R1669" s="158" t="e">
        <f t="shared" si="176"/>
        <v>#DIV/0!</v>
      </c>
      <c r="S1669" s="158" t="e">
        <f t="shared" si="176"/>
        <v>#DIV/0!</v>
      </c>
      <c r="T1669" s="159">
        <f t="shared" si="172"/>
        <v>8.6855473385350788</v>
      </c>
      <c r="V1669" s="159">
        <f t="shared" si="173"/>
        <v>2.7421931440083944</v>
      </c>
      <c r="W1669" s="159">
        <f t="shared" si="174"/>
        <v>8.6855473385350788</v>
      </c>
    </row>
    <row r="1670" spans="1:23" x14ac:dyDescent="0.25">
      <c r="A1670" s="154">
        <v>40861</v>
      </c>
      <c r="B1670" s="155">
        <v>2750.2</v>
      </c>
      <c r="C1670" s="156">
        <v>8.86</v>
      </c>
      <c r="D1670" s="155">
        <v>6.67</v>
      </c>
      <c r="E1670" s="155">
        <v>18.7</v>
      </c>
      <c r="F1670" s="160"/>
      <c r="G1670" s="160"/>
      <c r="H1670" s="157">
        <f t="shared" si="175"/>
        <v>2.0482374768088896E-2</v>
      </c>
      <c r="I1670" s="157">
        <f t="shared" si="175"/>
        <v>1.6055045871559592E-2</v>
      </c>
      <c r="J1670" s="157">
        <f t="shared" si="175"/>
        <v>1.060606060606073E-2</v>
      </c>
      <c r="K1670" s="157">
        <f t="shared" si="175"/>
        <v>2.3535851122058027E-2</v>
      </c>
      <c r="L1670" s="157" t="e">
        <f t="shared" si="175"/>
        <v>#DIV/0!</v>
      </c>
      <c r="M1670" s="157" t="e">
        <f t="shared" si="175"/>
        <v>#DIV/0!</v>
      </c>
      <c r="N1670" s="158">
        <f t="shared" si="176"/>
        <v>2.7983597716704582</v>
      </c>
      <c r="O1670" s="158">
        <f t="shared" si="176"/>
        <v>1.483732057416272</v>
      </c>
      <c r="P1670" s="158">
        <f t="shared" si="176"/>
        <v>3.2880281690140998</v>
      </c>
      <c r="Q1670" s="158">
        <f t="shared" si="176"/>
        <v>4.0652173913043494</v>
      </c>
      <c r="R1670" s="158" t="e">
        <f t="shared" si="176"/>
        <v>#DIV/0!</v>
      </c>
      <c r="S1670" s="158" t="e">
        <f t="shared" si="176"/>
        <v>#DIV/0!</v>
      </c>
      <c r="T1670" s="159">
        <f t="shared" ref="T1670:T1733" si="177">SUM(O1670:Q1670)</f>
        <v>8.8369776177347212</v>
      </c>
      <c r="V1670" s="159">
        <f t="shared" ref="V1670:V1733" si="178">N1670</f>
        <v>2.7983597716704582</v>
      </c>
      <c r="W1670" s="159">
        <f t="shared" ref="W1670:W1733" si="179">T1670</f>
        <v>8.8369776177347212</v>
      </c>
    </row>
    <row r="1671" spans="1:23" x14ac:dyDescent="0.25">
      <c r="A1671" s="154">
        <v>40862</v>
      </c>
      <c r="B1671" s="155">
        <v>2744.68</v>
      </c>
      <c r="C1671" s="156">
        <v>8.7799999999999994</v>
      </c>
      <c r="D1671" s="155">
        <v>6.62</v>
      </c>
      <c r="E1671" s="155">
        <v>18.579999999999998</v>
      </c>
      <c r="F1671" s="160"/>
      <c r="G1671" s="160"/>
      <c r="H1671" s="157">
        <f t="shared" si="175"/>
        <v>-2.0071267544178317E-3</v>
      </c>
      <c r="I1671" s="157">
        <f t="shared" si="175"/>
        <v>-9.0293453724604733E-3</v>
      </c>
      <c r="J1671" s="157">
        <f t="shared" si="175"/>
        <v>-7.496251874062887E-3</v>
      </c>
      <c r="K1671" s="157">
        <f t="shared" si="175"/>
        <v>-6.4171122994652885E-3</v>
      </c>
      <c r="L1671" s="157" t="e">
        <f t="shared" si="175"/>
        <v>#DIV/0!</v>
      </c>
      <c r="M1671" s="157" t="e">
        <f t="shared" si="175"/>
        <v>#DIV/0!</v>
      </c>
      <c r="N1671" s="158">
        <f t="shared" si="176"/>
        <v>2.792743108904252</v>
      </c>
      <c r="O1671" s="158">
        <f t="shared" si="176"/>
        <v>1.4703349282296692</v>
      </c>
      <c r="P1671" s="158">
        <f t="shared" si="176"/>
        <v>3.2633802816901563</v>
      </c>
      <c r="Q1671" s="158">
        <f t="shared" si="176"/>
        <v>4.03913043478261</v>
      </c>
      <c r="R1671" s="158" t="e">
        <f t="shared" si="176"/>
        <v>#DIV/0!</v>
      </c>
      <c r="S1671" s="158" t="e">
        <f t="shared" si="176"/>
        <v>#DIV/0!</v>
      </c>
      <c r="T1671" s="159">
        <f t="shared" si="177"/>
        <v>8.7728456447024357</v>
      </c>
      <c r="V1671" s="159">
        <f t="shared" si="178"/>
        <v>2.792743108904252</v>
      </c>
      <c r="W1671" s="159">
        <f t="shared" si="179"/>
        <v>8.7728456447024357</v>
      </c>
    </row>
    <row r="1672" spans="1:23" x14ac:dyDescent="0.25">
      <c r="A1672" s="154">
        <v>40863</v>
      </c>
      <c r="B1672" s="155">
        <v>2670.12</v>
      </c>
      <c r="C1672" s="156">
        <v>8.5500000000000007</v>
      </c>
      <c r="D1672" s="155">
        <v>6.35</v>
      </c>
      <c r="E1672" s="155">
        <v>18.100000000000001</v>
      </c>
      <c r="F1672" s="160"/>
      <c r="G1672" s="160"/>
      <c r="H1672" s="157">
        <f t="shared" si="175"/>
        <v>-2.7165279741171999E-2</v>
      </c>
      <c r="I1672" s="157">
        <f t="shared" si="175"/>
        <v>-2.6195899772209374E-2</v>
      </c>
      <c r="J1672" s="157">
        <f t="shared" si="175"/>
        <v>-4.0785498489426031E-2</v>
      </c>
      <c r="K1672" s="157">
        <f t="shared" si="175"/>
        <v>-2.5834230355220478E-2</v>
      </c>
      <c r="L1672" s="157" t="e">
        <f t="shared" si="175"/>
        <v>#DIV/0!</v>
      </c>
      <c r="M1672" s="157" t="e">
        <f t="shared" si="175"/>
        <v>#DIV/0!</v>
      </c>
      <c r="N1672" s="158">
        <f t="shared" si="176"/>
        <v>2.7168774611056374</v>
      </c>
      <c r="O1672" s="158">
        <f t="shared" si="176"/>
        <v>1.4318181818181861</v>
      </c>
      <c r="P1672" s="158">
        <f t="shared" si="176"/>
        <v>3.1302816901408597</v>
      </c>
      <c r="Q1672" s="158">
        <f t="shared" si="176"/>
        <v>3.9347826086956541</v>
      </c>
      <c r="R1672" s="158" t="e">
        <f t="shared" si="176"/>
        <v>#DIV/0!</v>
      </c>
      <c r="S1672" s="158" t="e">
        <f t="shared" si="176"/>
        <v>#DIV/0!</v>
      </c>
      <c r="T1672" s="159">
        <f t="shared" si="177"/>
        <v>8.4968824806546994</v>
      </c>
      <c r="V1672" s="159">
        <f t="shared" si="178"/>
        <v>2.7168774611056374</v>
      </c>
      <c r="W1672" s="159">
        <f t="shared" si="179"/>
        <v>8.4968824806546994</v>
      </c>
    </row>
    <row r="1673" spans="1:23" x14ac:dyDescent="0.25">
      <c r="A1673" s="154">
        <v>40864</v>
      </c>
      <c r="B1673" s="155">
        <v>2662.02</v>
      </c>
      <c r="C1673" s="156">
        <v>8.49</v>
      </c>
      <c r="D1673" s="155">
        <v>6.32</v>
      </c>
      <c r="E1673" s="155">
        <v>18.47</v>
      </c>
      <c r="F1673" s="160"/>
      <c r="G1673" s="160"/>
      <c r="H1673" s="157">
        <f t="shared" si="175"/>
        <v>-3.033571524875267E-3</v>
      </c>
      <c r="I1673" s="157">
        <f t="shared" si="175"/>
        <v>-7.0175438596491446E-3</v>
      </c>
      <c r="J1673" s="157">
        <f t="shared" si="175"/>
        <v>-4.7244094488188004E-3</v>
      </c>
      <c r="K1673" s="157">
        <f t="shared" si="175"/>
        <v>2.0441988950276047E-2</v>
      </c>
      <c r="L1673" s="157" t="e">
        <f t="shared" si="175"/>
        <v>#DIV/0!</v>
      </c>
      <c r="M1673" s="157" t="e">
        <f t="shared" si="175"/>
        <v>#DIV/0!</v>
      </c>
      <c r="N1673" s="158">
        <f t="shared" si="176"/>
        <v>2.7086356190030521</v>
      </c>
      <c r="O1673" s="158">
        <f t="shared" si="176"/>
        <v>1.4217703349282338</v>
      </c>
      <c r="P1673" s="158">
        <f t="shared" si="176"/>
        <v>3.1154929577464938</v>
      </c>
      <c r="Q1673" s="158">
        <f t="shared" si="176"/>
        <v>4.0152173913043487</v>
      </c>
      <c r="R1673" s="158" t="e">
        <f t="shared" si="176"/>
        <v>#DIV/0!</v>
      </c>
      <c r="S1673" s="158" t="e">
        <f t="shared" si="176"/>
        <v>#DIV/0!</v>
      </c>
      <c r="T1673" s="159">
        <f t="shared" si="177"/>
        <v>8.552480683979077</v>
      </c>
      <c r="V1673" s="159">
        <f t="shared" si="178"/>
        <v>2.7086356190030521</v>
      </c>
      <c r="W1673" s="159">
        <f t="shared" si="179"/>
        <v>8.552480683979077</v>
      </c>
    </row>
    <row r="1674" spans="1:23" x14ac:dyDescent="0.25">
      <c r="A1674" s="154">
        <v>40865</v>
      </c>
      <c r="B1674" s="155">
        <v>2606.5</v>
      </c>
      <c r="C1674" s="156">
        <v>8.39</v>
      </c>
      <c r="D1674" s="155">
        <v>6.3</v>
      </c>
      <c r="E1674" s="155">
        <v>17.920000000000002</v>
      </c>
      <c r="F1674" s="160"/>
      <c r="G1674" s="160"/>
      <c r="H1674" s="157">
        <f t="shared" si="175"/>
        <v>-2.0856342176242104E-2</v>
      </c>
      <c r="I1674" s="157">
        <f t="shared" si="175"/>
        <v>-1.1778563015312105E-2</v>
      </c>
      <c r="J1674" s="157">
        <f t="shared" si="175"/>
        <v>-3.1645569620254443E-3</v>
      </c>
      <c r="K1674" s="157">
        <f t="shared" si="175"/>
        <v>-2.9778018408229356E-2</v>
      </c>
      <c r="L1674" s="157" t="e">
        <f t="shared" si="175"/>
        <v>#DIV/0!</v>
      </c>
      <c r="M1674" s="157" t="e">
        <f t="shared" si="175"/>
        <v>#DIV/0!</v>
      </c>
      <c r="N1674" s="158">
        <f t="shared" si="176"/>
        <v>2.6521433877023672</v>
      </c>
      <c r="O1674" s="158">
        <f t="shared" si="176"/>
        <v>1.4050239234449802</v>
      </c>
      <c r="P1674" s="158">
        <f t="shared" si="176"/>
        <v>3.1056338028169157</v>
      </c>
      <c r="Q1674" s="158">
        <f t="shared" si="176"/>
        <v>3.895652173913045</v>
      </c>
      <c r="R1674" s="158" t="e">
        <f t="shared" si="176"/>
        <v>#DIV/0!</v>
      </c>
      <c r="S1674" s="158" t="e">
        <f t="shared" si="176"/>
        <v>#DIV/0!</v>
      </c>
      <c r="T1674" s="159">
        <f t="shared" si="177"/>
        <v>8.4063099001749411</v>
      </c>
      <c r="V1674" s="159">
        <f t="shared" si="178"/>
        <v>2.6521433877023672</v>
      </c>
      <c r="W1674" s="159">
        <f t="shared" si="179"/>
        <v>8.4063099001749411</v>
      </c>
    </row>
    <row r="1675" spans="1:23" x14ac:dyDescent="0.25">
      <c r="A1675" s="154">
        <v>40868</v>
      </c>
      <c r="B1675" s="155">
        <v>2609.69</v>
      </c>
      <c r="C1675" s="156">
        <v>8.39</v>
      </c>
      <c r="D1675" s="155">
        <v>6.35</v>
      </c>
      <c r="E1675" s="155">
        <v>17.850000000000001</v>
      </c>
      <c r="F1675" s="160"/>
      <c r="G1675" s="160"/>
      <c r="H1675" s="157">
        <f t="shared" si="175"/>
        <v>1.2238634183772135E-3</v>
      </c>
      <c r="I1675" s="157">
        <f t="shared" si="175"/>
        <v>0</v>
      </c>
      <c r="J1675" s="157">
        <f t="shared" si="175"/>
        <v>7.9365079365079083E-3</v>
      </c>
      <c r="K1675" s="157">
        <f t="shared" si="175"/>
        <v>-3.90625E-3</v>
      </c>
      <c r="L1675" s="157" t="e">
        <f t="shared" si="175"/>
        <v>#DIV/0!</v>
      </c>
      <c r="M1675" s="157" t="e">
        <f t="shared" si="175"/>
        <v>#DIV/0!</v>
      </c>
      <c r="N1675" s="158">
        <f t="shared" si="176"/>
        <v>2.6553892489748674</v>
      </c>
      <c r="O1675" s="158">
        <f t="shared" si="176"/>
        <v>1.4050239234449802</v>
      </c>
      <c r="P1675" s="158">
        <f t="shared" si="176"/>
        <v>3.1302816901408592</v>
      </c>
      <c r="Q1675" s="158">
        <f t="shared" si="176"/>
        <v>3.8804347826086971</v>
      </c>
      <c r="R1675" s="158" t="e">
        <f t="shared" si="176"/>
        <v>#DIV/0!</v>
      </c>
      <c r="S1675" s="158" t="e">
        <f t="shared" si="176"/>
        <v>#DIV/0!</v>
      </c>
      <c r="T1675" s="159">
        <f t="shared" si="177"/>
        <v>8.4157403961945363</v>
      </c>
      <c r="V1675" s="159">
        <f t="shared" si="178"/>
        <v>2.6553892489748674</v>
      </c>
      <c r="W1675" s="159">
        <f t="shared" si="179"/>
        <v>8.4157403961945363</v>
      </c>
    </row>
    <row r="1676" spans="1:23" x14ac:dyDescent="0.25">
      <c r="A1676" s="154">
        <v>40869</v>
      </c>
      <c r="B1676" s="155">
        <v>2609.48</v>
      </c>
      <c r="C1676" s="156">
        <v>8.48</v>
      </c>
      <c r="D1676" s="155">
        <v>6.49</v>
      </c>
      <c r="E1676" s="155">
        <v>18.399999999999999</v>
      </c>
      <c r="F1676" s="160"/>
      <c r="G1676" s="160"/>
      <c r="H1676" s="157">
        <f t="shared" si="175"/>
        <v>-8.0469327774612687E-5</v>
      </c>
      <c r="I1676" s="157">
        <f t="shared" si="175"/>
        <v>1.0727056019070202E-2</v>
      </c>
      <c r="J1676" s="157">
        <f t="shared" si="175"/>
        <v>2.2047244094488327E-2</v>
      </c>
      <c r="K1676" s="157">
        <f t="shared" si="175"/>
        <v>3.0812324929971879E-2</v>
      </c>
      <c r="L1676" s="157" t="e">
        <f t="shared" si="175"/>
        <v>#DIV/0!</v>
      </c>
      <c r="M1676" s="157" t="e">
        <f t="shared" si="175"/>
        <v>#DIV/0!</v>
      </c>
      <c r="N1676" s="158">
        <f t="shared" si="176"/>
        <v>2.6551755715870224</v>
      </c>
      <c r="O1676" s="158">
        <f t="shared" si="176"/>
        <v>1.4200956937799083</v>
      </c>
      <c r="P1676" s="158">
        <f t="shared" si="176"/>
        <v>3.199295774647902</v>
      </c>
      <c r="Q1676" s="158">
        <f t="shared" si="176"/>
        <v>4.0000000000000009</v>
      </c>
      <c r="R1676" s="158" t="e">
        <f t="shared" si="176"/>
        <v>#DIV/0!</v>
      </c>
      <c r="S1676" s="158" t="e">
        <f t="shared" si="176"/>
        <v>#DIV/0!</v>
      </c>
      <c r="T1676" s="159">
        <f t="shared" si="177"/>
        <v>8.6193914684278106</v>
      </c>
      <c r="V1676" s="159">
        <f t="shared" si="178"/>
        <v>2.6551755715870224</v>
      </c>
      <c r="W1676" s="159">
        <f t="shared" si="179"/>
        <v>8.6193914684278106</v>
      </c>
    </row>
    <row r="1677" spans="1:23" x14ac:dyDescent="0.25">
      <c r="A1677" s="154">
        <v>40870</v>
      </c>
      <c r="B1677" s="155">
        <v>2584.0100000000002</v>
      </c>
      <c r="C1677" s="156">
        <v>8.44</v>
      </c>
      <c r="D1677" s="155">
        <v>6.57</v>
      </c>
      <c r="E1677" s="155">
        <v>18.72</v>
      </c>
      <c r="F1677" s="160"/>
      <c r="G1677" s="160"/>
      <c r="H1677" s="157">
        <f t="shared" si="175"/>
        <v>-9.7605653233593381E-3</v>
      </c>
      <c r="I1677" s="157">
        <f t="shared" si="175"/>
        <v>-4.7169811320755262E-3</v>
      </c>
      <c r="J1677" s="157">
        <f t="shared" si="175"/>
        <v>1.2326656394453073E-2</v>
      </c>
      <c r="K1677" s="157">
        <f t="shared" si="175"/>
        <v>1.7391304347826209E-2</v>
      </c>
      <c r="L1677" s="157" t="e">
        <f t="shared" si="175"/>
        <v>#DIV/0!</v>
      </c>
      <c r="M1677" s="157" t="e">
        <f t="shared" si="175"/>
        <v>#DIV/0!</v>
      </c>
      <c r="N1677" s="158">
        <f t="shared" si="176"/>
        <v>2.6292595569755592</v>
      </c>
      <c r="O1677" s="158">
        <f t="shared" si="176"/>
        <v>1.4133971291866068</v>
      </c>
      <c r="P1677" s="158">
        <f t="shared" si="176"/>
        <v>3.2387323943662123</v>
      </c>
      <c r="Q1677" s="158">
        <f t="shared" si="176"/>
        <v>4.0695652173913057</v>
      </c>
      <c r="R1677" s="158" t="e">
        <f t="shared" si="176"/>
        <v>#DIV/0!</v>
      </c>
      <c r="S1677" s="158" t="e">
        <f t="shared" si="176"/>
        <v>#DIV/0!</v>
      </c>
      <c r="T1677" s="159">
        <f t="shared" si="177"/>
        <v>8.721694740944125</v>
      </c>
      <c r="V1677" s="159">
        <f t="shared" si="178"/>
        <v>2.6292595569755592</v>
      </c>
      <c r="W1677" s="159">
        <f t="shared" si="179"/>
        <v>8.721694740944125</v>
      </c>
    </row>
    <row r="1678" spans="1:23" x14ac:dyDescent="0.25">
      <c r="A1678" s="154">
        <v>40871</v>
      </c>
      <c r="B1678" s="155">
        <v>2588.92</v>
      </c>
      <c r="C1678" s="156">
        <v>8.5</v>
      </c>
      <c r="D1678" s="155">
        <v>6.61</v>
      </c>
      <c r="E1678" s="155">
        <v>18.989999999999998</v>
      </c>
      <c r="F1678" s="160"/>
      <c r="G1678" s="160"/>
      <c r="H1678" s="157">
        <f t="shared" si="175"/>
        <v>1.9001474452498002E-3</v>
      </c>
      <c r="I1678" s="157">
        <f t="shared" si="175"/>
        <v>7.1090047393365108E-3</v>
      </c>
      <c r="J1678" s="157">
        <f t="shared" si="175"/>
        <v>6.0882800608828003E-3</v>
      </c>
      <c r="K1678" s="157">
        <f t="shared" si="175"/>
        <v>1.4423076923076872E-2</v>
      </c>
      <c r="L1678" s="157" t="e">
        <f t="shared" si="175"/>
        <v>#DIV/0!</v>
      </c>
      <c r="M1678" s="157" t="e">
        <f t="shared" si="175"/>
        <v>#DIV/0!</v>
      </c>
      <c r="N1678" s="158">
        <f t="shared" si="176"/>
        <v>2.6342555378056449</v>
      </c>
      <c r="O1678" s="158">
        <f t="shared" si="176"/>
        <v>1.4234449760765591</v>
      </c>
      <c r="P1678" s="158">
        <f t="shared" si="176"/>
        <v>3.2584507042253672</v>
      </c>
      <c r="Q1678" s="158">
        <f t="shared" si="176"/>
        <v>4.128260869565219</v>
      </c>
      <c r="R1678" s="158" t="e">
        <f t="shared" si="176"/>
        <v>#DIV/0!</v>
      </c>
      <c r="S1678" s="158" t="e">
        <f t="shared" si="176"/>
        <v>#DIV/0!</v>
      </c>
      <c r="T1678" s="159">
        <f t="shared" si="177"/>
        <v>8.8101565498671448</v>
      </c>
      <c r="V1678" s="159">
        <f t="shared" si="178"/>
        <v>2.6342555378056449</v>
      </c>
      <c r="W1678" s="159">
        <f t="shared" si="179"/>
        <v>8.8101565498671448</v>
      </c>
    </row>
    <row r="1679" spans="1:23" x14ac:dyDescent="0.25">
      <c r="A1679" s="154">
        <v>40872</v>
      </c>
      <c r="B1679" s="155">
        <v>2569.9699999999998</v>
      </c>
      <c r="C1679" s="156">
        <v>8.43</v>
      </c>
      <c r="D1679" s="155">
        <v>6.59</v>
      </c>
      <c r="E1679" s="155">
        <v>18.989999999999998</v>
      </c>
      <c r="F1679" s="160"/>
      <c r="G1679" s="160"/>
      <c r="H1679" s="157">
        <f t="shared" si="175"/>
        <v>-7.319654527756847E-3</v>
      </c>
      <c r="I1679" s="157">
        <f t="shared" si="175"/>
        <v>-8.2352941176471184E-3</v>
      </c>
      <c r="J1679" s="157">
        <f t="shared" si="175"/>
        <v>-3.0257186081694698E-3</v>
      </c>
      <c r="K1679" s="157">
        <f t="shared" si="175"/>
        <v>0</v>
      </c>
      <c r="L1679" s="157" t="e">
        <f t="shared" si="175"/>
        <v>#DIV/0!</v>
      </c>
      <c r="M1679" s="157" t="e">
        <f t="shared" si="175"/>
        <v>#DIV/0!</v>
      </c>
      <c r="N1679" s="158">
        <f t="shared" si="176"/>
        <v>2.6149736973310773</v>
      </c>
      <c r="O1679" s="158">
        <f t="shared" si="176"/>
        <v>1.4117224880382815</v>
      </c>
      <c r="P1679" s="158">
        <f t="shared" si="176"/>
        <v>3.2485915492957895</v>
      </c>
      <c r="Q1679" s="158">
        <f t="shared" si="176"/>
        <v>4.128260869565219</v>
      </c>
      <c r="R1679" s="158" t="e">
        <f t="shared" si="176"/>
        <v>#DIV/0!</v>
      </c>
      <c r="S1679" s="158" t="e">
        <f t="shared" si="176"/>
        <v>#DIV/0!</v>
      </c>
      <c r="T1679" s="159">
        <f t="shared" si="177"/>
        <v>8.7885749068992904</v>
      </c>
      <c r="V1679" s="159">
        <f t="shared" si="178"/>
        <v>2.6149736973310773</v>
      </c>
      <c r="W1679" s="159">
        <f t="shared" si="179"/>
        <v>8.7885749068992904</v>
      </c>
    </row>
    <row r="1680" spans="1:23" x14ac:dyDescent="0.25">
      <c r="A1680" s="154">
        <v>40875</v>
      </c>
      <c r="B1680" s="155">
        <v>2573.3200000000002</v>
      </c>
      <c r="C1680" s="156">
        <v>8.42</v>
      </c>
      <c r="D1680" s="155">
        <v>6.45</v>
      </c>
      <c r="E1680" s="155">
        <v>19.12</v>
      </c>
      <c r="F1680" s="160"/>
      <c r="G1680" s="160"/>
      <c r="H1680" s="157">
        <f t="shared" si="175"/>
        <v>1.3035171616790908E-3</v>
      </c>
      <c r="I1680" s="157">
        <f t="shared" si="175"/>
        <v>-1.1862396204033177E-3</v>
      </c>
      <c r="J1680" s="157">
        <f t="shared" si="175"/>
        <v>-2.1244309559939278E-2</v>
      </c>
      <c r="K1680" s="157">
        <f t="shared" si="175"/>
        <v>6.8457082675092984E-3</v>
      </c>
      <c r="L1680" s="157" t="e">
        <f t="shared" si="175"/>
        <v>#DIV/0!</v>
      </c>
      <c r="M1680" s="157" t="e">
        <f t="shared" si="175"/>
        <v>#DIV/0!</v>
      </c>
      <c r="N1680" s="158">
        <f t="shared" si="176"/>
        <v>2.618382360422888</v>
      </c>
      <c r="O1680" s="158">
        <f t="shared" si="176"/>
        <v>1.4100478468899562</v>
      </c>
      <c r="P1680" s="158">
        <f t="shared" si="176"/>
        <v>3.1795774647887471</v>
      </c>
      <c r="Q1680" s="158">
        <f t="shared" si="176"/>
        <v>4.1565217391304365</v>
      </c>
      <c r="R1680" s="158" t="e">
        <f t="shared" si="176"/>
        <v>#DIV/0!</v>
      </c>
      <c r="S1680" s="158" t="e">
        <f t="shared" si="176"/>
        <v>#DIV/0!</v>
      </c>
      <c r="T1680" s="159">
        <f t="shared" si="177"/>
        <v>8.7461470508091388</v>
      </c>
      <c r="V1680" s="159">
        <f t="shared" si="178"/>
        <v>2.618382360422888</v>
      </c>
      <c r="W1680" s="159">
        <f t="shared" si="179"/>
        <v>8.7461470508091388</v>
      </c>
    </row>
    <row r="1681" spans="1:23" x14ac:dyDescent="0.25">
      <c r="A1681" s="154">
        <v>40876</v>
      </c>
      <c r="B1681" s="155">
        <v>2608.5700000000002</v>
      </c>
      <c r="C1681" s="156">
        <v>8.49</v>
      </c>
      <c r="D1681" s="155">
        <v>6.59</v>
      </c>
      <c r="E1681" s="155">
        <v>19.66</v>
      </c>
      <c r="F1681" s="160"/>
      <c r="G1681" s="160"/>
      <c r="H1681" s="157">
        <f t="shared" si="175"/>
        <v>1.3698257503924838E-2</v>
      </c>
      <c r="I1681" s="157">
        <f t="shared" si="175"/>
        <v>8.3135391923991886E-3</v>
      </c>
      <c r="J1681" s="157">
        <f t="shared" si="175"/>
        <v>2.1705426356589008E-2</v>
      </c>
      <c r="K1681" s="157">
        <f t="shared" si="175"/>
        <v>2.8242677824267703E-2</v>
      </c>
      <c r="L1681" s="157" t="e">
        <f t="shared" si="175"/>
        <v>#DIV/0!</v>
      </c>
      <c r="M1681" s="157" t="e">
        <f t="shared" si="175"/>
        <v>#DIV/0!</v>
      </c>
      <c r="N1681" s="158">
        <f t="shared" si="176"/>
        <v>2.6542496362396952</v>
      </c>
      <c r="O1681" s="158">
        <f t="shared" si="176"/>
        <v>1.421770334928234</v>
      </c>
      <c r="P1681" s="158">
        <f t="shared" si="176"/>
        <v>3.2485915492957891</v>
      </c>
      <c r="Q1681" s="158">
        <f t="shared" si="176"/>
        <v>4.2739130434782622</v>
      </c>
      <c r="R1681" s="158" t="e">
        <f t="shared" si="176"/>
        <v>#DIV/0!</v>
      </c>
      <c r="S1681" s="158" t="e">
        <f t="shared" si="176"/>
        <v>#DIV/0!</v>
      </c>
      <c r="T1681" s="159">
        <f t="shared" si="177"/>
        <v>8.9442749277022848</v>
      </c>
      <c r="V1681" s="159">
        <f t="shared" si="178"/>
        <v>2.6542496362396952</v>
      </c>
      <c r="W1681" s="159">
        <f t="shared" si="179"/>
        <v>8.9442749277022848</v>
      </c>
    </row>
    <row r="1682" spans="1:23" x14ac:dyDescent="0.25">
      <c r="A1682" s="154">
        <v>40877</v>
      </c>
      <c r="B1682" s="155">
        <v>2521.52</v>
      </c>
      <c r="C1682" s="156">
        <v>8.23</v>
      </c>
      <c r="D1682" s="155">
        <v>6.37</v>
      </c>
      <c r="E1682" s="155">
        <v>19.66</v>
      </c>
      <c r="F1682" s="160"/>
      <c r="G1682" s="160"/>
      <c r="H1682" s="157">
        <f t="shared" si="175"/>
        <v>-3.3370774025615613E-2</v>
      </c>
      <c r="I1682" s="157">
        <f t="shared" si="175"/>
        <v>-3.0624263839811539E-2</v>
      </c>
      <c r="J1682" s="157">
        <f t="shared" si="175"/>
        <v>-3.3383915022761723E-2</v>
      </c>
      <c r="K1682" s="157">
        <f t="shared" si="175"/>
        <v>0</v>
      </c>
      <c r="L1682" s="157" t="e">
        <f t="shared" si="175"/>
        <v>#DIV/0!</v>
      </c>
      <c r="M1682" s="157" t="e">
        <f t="shared" si="175"/>
        <v>#DIV/0!</v>
      </c>
      <c r="N1682" s="158">
        <f t="shared" si="176"/>
        <v>2.5656752714211679</v>
      </c>
      <c r="O1682" s="158">
        <f t="shared" si="176"/>
        <v>1.3782296650717745</v>
      </c>
      <c r="P1682" s="158">
        <f t="shared" si="176"/>
        <v>3.1401408450704364</v>
      </c>
      <c r="Q1682" s="158">
        <f t="shared" si="176"/>
        <v>4.2739130434782622</v>
      </c>
      <c r="R1682" s="158" t="e">
        <f t="shared" si="176"/>
        <v>#DIV/0!</v>
      </c>
      <c r="S1682" s="158" t="e">
        <f t="shared" si="176"/>
        <v>#DIV/0!</v>
      </c>
      <c r="T1682" s="159">
        <f t="shared" si="177"/>
        <v>8.7922835536204733</v>
      </c>
      <c r="V1682" s="159">
        <f t="shared" si="178"/>
        <v>2.5656752714211679</v>
      </c>
      <c r="W1682" s="159">
        <f t="shared" si="179"/>
        <v>8.7922835536204733</v>
      </c>
    </row>
    <row r="1683" spans="1:23" x14ac:dyDescent="0.25">
      <c r="A1683" s="154">
        <v>40878</v>
      </c>
      <c r="B1683" s="155">
        <v>2583.61</v>
      </c>
      <c r="C1683" s="156">
        <v>8.56</v>
      </c>
      <c r="D1683" s="155">
        <v>6.41</v>
      </c>
      <c r="E1683" s="155">
        <v>19.7</v>
      </c>
      <c r="F1683" s="160"/>
      <c r="G1683" s="160"/>
      <c r="H1683" s="157">
        <f t="shared" si="175"/>
        <v>2.4624036295567864E-2</v>
      </c>
      <c r="I1683" s="157">
        <f t="shared" si="175"/>
        <v>4.0097205346294018E-2</v>
      </c>
      <c r="J1683" s="157">
        <f t="shared" si="175"/>
        <v>6.2794348508634634E-3</v>
      </c>
      <c r="K1683" s="157">
        <f t="shared" si="175"/>
        <v>2.0345879959307034E-3</v>
      </c>
      <c r="L1683" s="157" t="e">
        <f t="shared" si="175"/>
        <v>#DIV/0!</v>
      </c>
      <c r="M1683" s="157" t="e">
        <f t="shared" si="175"/>
        <v>#DIV/0!</v>
      </c>
      <c r="N1683" s="158">
        <f t="shared" si="176"/>
        <v>2.6288525524272837</v>
      </c>
      <c r="O1683" s="158">
        <f t="shared" si="176"/>
        <v>1.4334928229665114</v>
      </c>
      <c r="P1683" s="158">
        <f t="shared" si="176"/>
        <v>3.1598591549295918</v>
      </c>
      <c r="Q1683" s="158">
        <f t="shared" si="176"/>
        <v>4.2826086956521747</v>
      </c>
      <c r="R1683" s="158" t="e">
        <f t="shared" si="176"/>
        <v>#DIV/0!</v>
      </c>
      <c r="S1683" s="158" t="e">
        <f t="shared" si="176"/>
        <v>#DIV/0!</v>
      </c>
      <c r="T1683" s="159">
        <f t="shared" si="177"/>
        <v>8.8759606735482777</v>
      </c>
      <c r="V1683" s="159">
        <f t="shared" si="178"/>
        <v>2.6288525524272837</v>
      </c>
      <c r="W1683" s="159">
        <f t="shared" si="179"/>
        <v>8.8759606735482777</v>
      </c>
    </row>
    <row r="1684" spans="1:23" x14ac:dyDescent="0.25">
      <c r="A1684" s="154">
        <v>40879</v>
      </c>
      <c r="B1684" s="155">
        <v>2557.31</v>
      </c>
      <c r="C1684" s="156">
        <v>8.6199999999999992</v>
      </c>
      <c r="D1684" s="155">
        <v>6.37</v>
      </c>
      <c r="E1684" s="155">
        <v>19.18</v>
      </c>
      <c r="F1684" s="160"/>
      <c r="G1684" s="160"/>
      <c r="H1684" s="157">
        <f t="shared" si="175"/>
        <v>-1.0179554963791082E-2</v>
      </c>
      <c r="I1684" s="157">
        <f t="shared" si="175"/>
        <v>7.0093457943922743E-3</v>
      </c>
      <c r="J1684" s="157">
        <f t="shared" si="175"/>
        <v>-6.2402496099843718E-3</v>
      </c>
      <c r="K1684" s="157">
        <f t="shared" si="175"/>
        <v>-2.6395939086294451E-2</v>
      </c>
      <c r="L1684" s="157" t="e">
        <f t="shared" si="175"/>
        <v>#DIV/0!</v>
      </c>
      <c r="M1684" s="157" t="e">
        <f t="shared" si="175"/>
        <v>#DIV/0!</v>
      </c>
      <c r="N1684" s="158">
        <f t="shared" si="176"/>
        <v>2.6020920033781478</v>
      </c>
      <c r="O1684" s="158">
        <f t="shared" si="176"/>
        <v>1.4435406698564632</v>
      </c>
      <c r="P1684" s="158">
        <f t="shared" si="176"/>
        <v>3.1401408450704369</v>
      </c>
      <c r="Q1684" s="158">
        <f t="shared" si="176"/>
        <v>4.1695652173913054</v>
      </c>
      <c r="R1684" s="158" t="e">
        <f t="shared" si="176"/>
        <v>#DIV/0!</v>
      </c>
      <c r="S1684" s="158" t="e">
        <f t="shared" si="176"/>
        <v>#DIV/0!</v>
      </c>
      <c r="T1684" s="159">
        <f t="shared" si="177"/>
        <v>8.753246732318205</v>
      </c>
      <c r="V1684" s="159">
        <f t="shared" si="178"/>
        <v>2.6020920033781478</v>
      </c>
      <c r="W1684" s="159">
        <f t="shared" si="179"/>
        <v>8.753246732318205</v>
      </c>
    </row>
    <row r="1685" spans="1:23" x14ac:dyDescent="0.25">
      <c r="A1685" s="154">
        <v>40882</v>
      </c>
      <c r="B1685" s="155">
        <v>2521.39</v>
      </c>
      <c r="C1685" s="156">
        <v>8.7200000000000006</v>
      </c>
      <c r="D1685" s="155">
        <v>6.12</v>
      </c>
      <c r="E1685" s="155">
        <v>18.78</v>
      </c>
      <c r="F1685" s="160"/>
      <c r="G1685" s="160"/>
      <c r="H1685" s="157">
        <f t="shared" si="175"/>
        <v>-1.4046009283192107E-2</v>
      </c>
      <c r="I1685" s="157">
        <f t="shared" si="175"/>
        <v>1.1600928074246175E-2</v>
      </c>
      <c r="J1685" s="157">
        <f t="shared" si="175"/>
        <v>-3.9246467817896424E-2</v>
      </c>
      <c r="K1685" s="157">
        <f t="shared" si="175"/>
        <v>-2.0855057351407691E-2</v>
      </c>
      <c r="L1685" s="157" t="e">
        <f t="shared" si="175"/>
        <v>#DIV/0!</v>
      </c>
      <c r="M1685" s="157" t="e">
        <f t="shared" si="175"/>
        <v>#DIV/0!</v>
      </c>
      <c r="N1685" s="158">
        <f t="shared" si="176"/>
        <v>2.5655429949429784</v>
      </c>
      <c r="O1685" s="158">
        <f t="shared" si="176"/>
        <v>1.4602870813397173</v>
      </c>
      <c r="P1685" s="158">
        <f t="shared" si="176"/>
        <v>3.016901408450718</v>
      </c>
      <c r="Q1685" s="158">
        <f t="shared" si="176"/>
        <v>4.0826086956521754</v>
      </c>
      <c r="R1685" s="158" t="e">
        <f t="shared" si="176"/>
        <v>#DIV/0!</v>
      </c>
      <c r="S1685" s="158" t="e">
        <f t="shared" si="176"/>
        <v>#DIV/0!</v>
      </c>
      <c r="T1685" s="159">
        <f t="shared" si="177"/>
        <v>8.559797185442612</v>
      </c>
      <c r="V1685" s="159">
        <f t="shared" si="178"/>
        <v>2.5655429949429784</v>
      </c>
      <c r="W1685" s="159">
        <f t="shared" si="179"/>
        <v>8.559797185442612</v>
      </c>
    </row>
    <row r="1686" spans="1:23" x14ac:dyDescent="0.25">
      <c r="A1686" s="154">
        <v>40883</v>
      </c>
      <c r="B1686" s="155">
        <v>2516.34</v>
      </c>
      <c r="C1686" s="156">
        <v>8.64</v>
      </c>
      <c r="D1686" s="155">
        <v>6.05</v>
      </c>
      <c r="E1686" s="155">
        <v>18.09</v>
      </c>
      <c r="F1686" s="160"/>
      <c r="G1686" s="160"/>
      <c r="H1686" s="157">
        <f t="shared" si="175"/>
        <v>-2.0028634998947581E-3</v>
      </c>
      <c r="I1686" s="157">
        <f t="shared" si="175"/>
        <v>-9.1743119266055606E-3</v>
      </c>
      <c r="J1686" s="157">
        <f t="shared" si="175"/>
        <v>-1.1437908496732097E-2</v>
      </c>
      <c r="K1686" s="157">
        <f t="shared" si="175"/>
        <v>-3.6741214057508076E-2</v>
      </c>
      <c r="L1686" s="157" t="e">
        <f t="shared" si="175"/>
        <v>#DIV/0!</v>
      </c>
      <c r="M1686" s="157" t="e">
        <f t="shared" si="175"/>
        <v>#DIV/0!</v>
      </c>
      <c r="N1686" s="158">
        <f t="shared" si="176"/>
        <v>2.5604045625209966</v>
      </c>
      <c r="O1686" s="158">
        <f t="shared" si="176"/>
        <v>1.4468899521531142</v>
      </c>
      <c r="P1686" s="158">
        <f t="shared" si="176"/>
        <v>2.9823943661971963</v>
      </c>
      <c r="Q1686" s="158">
        <f t="shared" si="176"/>
        <v>3.9326086956521751</v>
      </c>
      <c r="R1686" s="158" t="e">
        <f t="shared" si="176"/>
        <v>#DIV/0!</v>
      </c>
      <c r="S1686" s="158" t="e">
        <f t="shared" si="176"/>
        <v>#DIV/0!</v>
      </c>
      <c r="T1686" s="159">
        <f t="shared" si="177"/>
        <v>8.3618930140024865</v>
      </c>
      <c r="V1686" s="159">
        <f t="shared" si="178"/>
        <v>2.5604045625209966</v>
      </c>
      <c r="W1686" s="159">
        <f t="shared" si="179"/>
        <v>8.3618930140024865</v>
      </c>
    </row>
    <row r="1687" spans="1:23" x14ac:dyDescent="0.25">
      <c r="A1687" s="154">
        <v>40884</v>
      </c>
      <c r="B1687" s="155">
        <v>2528.23</v>
      </c>
      <c r="C1687" s="156">
        <v>8.73</v>
      </c>
      <c r="D1687" s="155">
        <v>6.11</v>
      </c>
      <c r="E1687" s="155">
        <v>18.66</v>
      </c>
      <c r="F1687" s="160"/>
      <c r="G1687" s="160"/>
      <c r="H1687" s="157">
        <f t="shared" si="175"/>
        <v>4.7251166376562903E-3</v>
      </c>
      <c r="I1687" s="157">
        <f t="shared" si="175"/>
        <v>1.0416666666666741E-2</v>
      </c>
      <c r="J1687" s="157">
        <f t="shared" si="175"/>
        <v>9.9173553719009711E-3</v>
      </c>
      <c r="K1687" s="157">
        <f t="shared" si="175"/>
        <v>3.1509121061359835E-2</v>
      </c>
      <c r="L1687" s="157" t="e">
        <f t="shared" si="175"/>
        <v>#DIV/0!</v>
      </c>
      <c r="M1687" s="157" t="e">
        <f t="shared" si="175"/>
        <v>#DIV/0!</v>
      </c>
      <c r="N1687" s="158">
        <f t="shared" si="176"/>
        <v>2.5725027727184955</v>
      </c>
      <c r="O1687" s="158">
        <f t="shared" si="176"/>
        <v>1.4619617224880426</v>
      </c>
      <c r="P1687" s="158">
        <f t="shared" si="176"/>
        <v>3.0119718309859294</v>
      </c>
      <c r="Q1687" s="158">
        <f t="shared" si="176"/>
        <v>4.056521739130436</v>
      </c>
      <c r="R1687" s="158" t="e">
        <f t="shared" si="176"/>
        <v>#DIV/0!</v>
      </c>
      <c r="S1687" s="158" t="e">
        <f t="shared" si="176"/>
        <v>#DIV/0!</v>
      </c>
      <c r="T1687" s="159">
        <f t="shared" si="177"/>
        <v>8.5304552926044082</v>
      </c>
      <c r="V1687" s="159">
        <f t="shared" si="178"/>
        <v>2.5725027727184955</v>
      </c>
      <c r="W1687" s="159">
        <f t="shared" si="179"/>
        <v>8.5304552926044082</v>
      </c>
    </row>
    <row r="1688" spans="1:23" x14ac:dyDescent="0.25">
      <c r="A1688" s="154">
        <v>40885</v>
      </c>
      <c r="B1688" s="155">
        <v>2525</v>
      </c>
      <c r="C1688" s="156">
        <v>8.74</v>
      </c>
      <c r="D1688" s="155">
        <v>6.18</v>
      </c>
      <c r="E1688" s="155">
        <v>18.73</v>
      </c>
      <c r="F1688" s="160"/>
      <c r="G1688" s="160"/>
      <c r="H1688" s="157">
        <f t="shared" si="175"/>
        <v>-1.2775736384743608E-3</v>
      </c>
      <c r="I1688" s="157">
        <f t="shared" si="175"/>
        <v>1.1454753722794919E-3</v>
      </c>
      <c r="J1688" s="157">
        <f t="shared" si="175"/>
        <v>1.1456628477904962E-2</v>
      </c>
      <c r="K1688" s="157">
        <f t="shared" si="175"/>
        <v>3.7513397642015001E-3</v>
      </c>
      <c r="L1688" s="157" t="e">
        <f t="shared" si="175"/>
        <v>#DIV/0!</v>
      </c>
      <c r="M1688" s="157" t="e">
        <f t="shared" si="175"/>
        <v>#DIV/0!</v>
      </c>
      <c r="N1688" s="158">
        <f t="shared" si="176"/>
        <v>2.569216210991168</v>
      </c>
      <c r="O1688" s="158">
        <f t="shared" si="176"/>
        <v>1.4636363636363678</v>
      </c>
      <c r="P1688" s="158">
        <f t="shared" si="176"/>
        <v>3.0464788732394501</v>
      </c>
      <c r="Q1688" s="158">
        <f t="shared" si="176"/>
        <v>4.0717391304347839</v>
      </c>
      <c r="R1688" s="158" t="e">
        <f t="shared" si="176"/>
        <v>#DIV/0!</v>
      </c>
      <c r="S1688" s="158" t="e">
        <f t="shared" si="176"/>
        <v>#DIV/0!</v>
      </c>
      <c r="T1688" s="159">
        <f t="shared" si="177"/>
        <v>8.5818543673106014</v>
      </c>
      <c r="V1688" s="159">
        <f t="shared" si="178"/>
        <v>2.569216210991168</v>
      </c>
      <c r="W1688" s="159">
        <f t="shared" si="179"/>
        <v>8.5818543673106014</v>
      </c>
    </row>
    <row r="1689" spans="1:23" x14ac:dyDescent="0.25">
      <c r="A1689" s="154">
        <v>40886</v>
      </c>
      <c r="B1689" s="155">
        <v>2503.46</v>
      </c>
      <c r="C1689" s="156">
        <v>8.74</v>
      </c>
      <c r="D1689" s="155">
        <v>6.03</v>
      </c>
      <c r="E1689" s="155">
        <v>18.649999999999999</v>
      </c>
      <c r="F1689" s="160"/>
      <c r="G1689" s="160"/>
      <c r="H1689" s="157">
        <f t="shared" si="175"/>
        <v>-8.5306930693068717E-3</v>
      </c>
      <c r="I1689" s="157">
        <f t="shared" si="175"/>
        <v>0</v>
      </c>
      <c r="J1689" s="157">
        <f t="shared" si="175"/>
        <v>-2.4271844660194053E-2</v>
      </c>
      <c r="K1689" s="157">
        <f t="shared" si="175"/>
        <v>-4.2712226374800322E-3</v>
      </c>
      <c r="L1689" s="157" t="e">
        <f t="shared" si="175"/>
        <v>#DIV/0!</v>
      </c>
      <c r="M1689" s="157" t="e">
        <f t="shared" si="175"/>
        <v>#DIV/0!</v>
      </c>
      <c r="N1689" s="158">
        <f t="shared" si="176"/>
        <v>2.547299016066515</v>
      </c>
      <c r="O1689" s="158">
        <f t="shared" si="176"/>
        <v>1.4636363636363678</v>
      </c>
      <c r="P1689" s="158">
        <f t="shared" si="176"/>
        <v>2.9725352112676191</v>
      </c>
      <c r="Q1689" s="158">
        <f t="shared" si="176"/>
        <v>4.0543478260869579</v>
      </c>
      <c r="R1689" s="158" t="e">
        <f t="shared" si="176"/>
        <v>#DIV/0!</v>
      </c>
      <c r="S1689" s="158" t="e">
        <f t="shared" si="176"/>
        <v>#DIV/0!</v>
      </c>
      <c r="T1689" s="159">
        <f t="shared" si="177"/>
        <v>8.4905194009909444</v>
      </c>
      <c r="V1689" s="159">
        <f t="shared" si="178"/>
        <v>2.547299016066515</v>
      </c>
      <c r="W1689" s="159">
        <f t="shared" si="179"/>
        <v>8.4905194009909444</v>
      </c>
    </row>
    <row r="1690" spans="1:23" x14ac:dyDescent="0.25">
      <c r="A1690" s="154">
        <v>40889</v>
      </c>
      <c r="B1690" s="155">
        <v>2477.69</v>
      </c>
      <c r="C1690" s="156">
        <v>8.8000000000000007</v>
      </c>
      <c r="D1690" s="155">
        <v>6.09</v>
      </c>
      <c r="E1690" s="155">
        <v>18.53</v>
      </c>
      <c r="F1690" s="160"/>
      <c r="G1690" s="160"/>
      <c r="H1690" s="157">
        <f t="shared" si="175"/>
        <v>-1.0293753445231757E-2</v>
      </c>
      <c r="I1690" s="157">
        <f t="shared" si="175"/>
        <v>6.8649885583524917E-3</v>
      </c>
      <c r="J1690" s="157">
        <f t="shared" si="175"/>
        <v>9.9502487562188602E-3</v>
      </c>
      <c r="K1690" s="157">
        <f t="shared" si="175"/>
        <v>-6.4343163538872483E-3</v>
      </c>
      <c r="L1690" s="157" t="e">
        <f t="shared" si="175"/>
        <v>#DIV/0!</v>
      </c>
      <c r="M1690" s="157" t="e">
        <f t="shared" si="175"/>
        <v>#DIV/0!</v>
      </c>
      <c r="N1690" s="158">
        <f t="shared" si="176"/>
        <v>2.5210777480438447</v>
      </c>
      <c r="O1690" s="158">
        <f t="shared" si="176"/>
        <v>1.4736842105263201</v>
      </c>
      <c r="P1690" s="158">
        <f t="shared" si="176"/>
        <v>3.0021126760563517</v>
      </c>
      <c r="Q1690" s="158">
        <f t="shared" si="176"/>
        <v>4.0282608695652193</v>
      </c>
      <c r="R1690" s="158" t="e">
        <f t="shared" si="176"/>
        <v>#DIV/0!</v>
      </c>
      <c r="S1690" s="158" t="e">
        <f t="shared" si="176"/>
        <v>#DIV/0!</v>
      </c>
      <c r="T1690" s="159">
        <f t="shared" si="177"/>
        <v>8.5040577561478905</v>
      </c>
      <c r="V1690" s="159">
        <f t="shared" si="178"/>
        <v>2.5210777480438447</v>
      </c>
      <c r="W1690" s="159">
        <f t="shared" si="179"/>
        <v>8.5040577561478905</v>
      </c>
    </row>
    <row r="1691" spans="1:23" x14ac:dyDescent="0.25">
      <c r="A1691" s="154">
        <v>40890</v>
      </c>
      <c r="B1691" s="155">
        <v>2421.9299999999998</v>
      </c>
      <c r="C1691" s="156">
        <v>8.56</v>
      </c>
      <c r="D1691" s="155">
        <v>6.03</v>
      </c>
      <c r="E1691" s="155">
        <v>17.86</v>
      </c>
      <c r="F1691" s="160"/>
      <c r="G1691" s="160"/>
      <c r="H1691" s="157">
        <f t="shared" si="175"/>
        <v>-2.2504833130859936E-2</v>
      </c>
      <c r="I1691" s="157">
        <f t="shared" si="175"/>
        <v>-2.7272727272727337E-2</v>
      </c>
      <c r="J1691" s="157">
        <f t="shared" si="175"/>
        <v>-9.8522167487684609E-3</v>
      </c>
      <c r="K1691" s="157">
        <f t="shared" si="175"/>
        <v>-3.61575822989747E-2</v>
      </c>
      <c r="L1691" s="157" t="e">
        <f t="shared" si="175"/>
        <v>#DIV/0!</v>
      </c>
      <c r="M1691" s="157" t="e">
        <f t="shared" si="175"/>
        <v>#DIV/0!</v>
      </c>
      <c r="N1691" s="158">
        <f t="shared" si="176"/>
        <v>2.4643413140141939</v>
      </c>
      <c r="O1691" s="158">
        <f t="shared" si="176"/>
        <v>1.4334928229665114</v>
      </c>
      <c r="P1691" s="158">
        <f t="shared" si="176"/>
        <v>2.9725352112676191</v>
      </c>
      <c r="Q1691" s="158">
        <f t="shared" si="176"/>
        <v>3.8826086956521757</v>
      </c>
      <c r="R1691" s="158" t="e">
        <f t="shared" si="176"/>
        <v>#DIV/0!</v>
      </c>
      <c r="S1691" s="158" t="e">
        <f t="shared" si="176"/>
        <v>#DIV/0!</v>
      </c>
      <c r="T1691" s="159">
        <f t="shared" si="177"/>
        <v>8.2886367298863064</v>
      </c>
      <c r="V1691" s="159">
        <f t="shared" si="178"/>
        <v>2.4643413140141939</v>
      </c>
      <c r="W1691" s="159">
        <f t="shared" si="179"/>
        <v>8.2886367298863064</v>
      </c>
    </row>
    <row r="1692" spans="1:23" x14ac:dyDescent="0.25">
      <c r="A1692" s="154">
        <v>40891</v>
      </c>
      <c r="B1692" s="155">
        <v>2397.48</v>
      </c>
      <c r="C1692" s="156">
        <v>8.58</v>
      </c>
      <c r="D1692" s="155">
        <v>5.86</v>
      </c>
      <c r="E1692" s="155">
        <v>17.61</v>
      </c>
      <c r="F1692" s="160"/>
      <c r="G1692" s="160"/>
      <c r="H1692" s="157">
        <f t="shared" si="175"/>
        <v>-1.0095254610992033E-2</v>
      </c>
      <c r="I1692" s="157">
        <f t="shared" si="175"/>
        <v>2.3364485981307581E-3</v>
      </c>
      <c r="J1692" s="157">
        <f t="shared" si="175"/>
        <v>-2.8192371475953548E-2</v>
      </c>
      <c r="K1692" s="157">
        <f t="shared" si="175"/>
        <v>-1.3997760358342659E-2</v>
      </c>
      <c r="L1692" s="157" t="e">
        <f t="shared" si="175"/>
        <v>#DIV/0!</v>
      </c>
      <c r="M1692" s="157" t="e">
        <f t="shared" si="175"/>
        <v>#DIV/0!</v>
      </c>
      <c r="N1692" s="158">
        <f t="shared" si="176"/>
        <v>2.4394631610008339</v>
      </c>
      <c r="O1692" s="158">
        <f t="shared" si="176"/>
        <v>1.4368421052631619</v>
      </c>
      <c r="P1692" s="158">
        <f t="shared" si="176"/>
        <v>2.8887323943662104</v>
      </c>
      <c r="Q1692" s="158">
        <f t="shared" si="176"/>
        <v>3.8282608695652192</v>
      </c>
      <c r="R1692" s="158" t="e">
        <f t="shared" si="176"/>
        <v>#DIV/0!</v>
      </c>
      <c r="S1692" s="158" t="e">
        <f t="shared" si="176"/>
        <v>#DIV/0!</v>
      </c>
      <c r="T1692" s="159">
        <f t="shared" si="177"/>
        <v>8.1538353691945922</v>
      </c>
      <c r="V1692" s="159">
        <f t="shared" si="178"/>
        <v>2.4394631610008339</v>
      </c>
      <c r="W1692" s="159">
        <f t="shared" si="179"/>
        <v>8.1538353691945922</v>
      </c>
    </row>
    <row r="1693" spans="1:23" x14ac:dyDescent="0.25">
      <c r="A1693" s="154">
        <v>40892</v>
      </c>
      <c r="B1693" s="155">
        <v>2340.79</v>
      </c>
      <c r="C1693" s="156">
        <v>8.3800000000000008</v>
      </c>
      <c r="D1693" s="155">
        <v>5.89</v>
      </c>
      <c r="E1693" s="155">
        <v>17.54</v>
      </c>
      <c r="F1693" s="160"/>
      <c r="G1693" s="160"/>
      <c r="H1693" s="157">
        <f t="shared" si="175"/>
        <v>-2.3645661277674868E-2</v>
      </c>
      <c r="I1693" s="157">
        <f t="shared" si="175"/>
        <v>-2.3310023310023187E-2</v>
      </c>
      <c r="J1693" s="157">
        <f t="shared" si="175"/>
        <v>5.1194539249146409E-3</v>
      </c>
      <c r="K1693" s="157">
        <f t="shared" si="175"/>
        <v>-3.9750141964792762E-3</v>
      </c>
      <c r="L1693" s="157" t="e">
        <f t="shared" si="175"/>
        <v>#DIV/0!</v>
      </c>
      <c r="M1693" s="157" t="e">
        <f t="shared" si="175"/>
        <v>#DIV/0!</v>
      </c>
      <c r="N1693" s="158">
        <f t="shared" si="176"/>
        <v>2.3817804413964421</v>
      </c>
      <c r="O1693" s="158">
        <f t="shared" si="176"/>
        <v>1.4033492822966549</v>
      </c>
      <c r="P1693" s="158">
        <f t="shared" si="176"/>
        <v>2.9035211267605767</v>
      </c>
      <c r="Q1693" s="158">
        <f t="shared" si="176"/>
        <v>3.8130434782608713</v>
      </c>
      <c r="R1693" s="158" t="e">
        <f t="shared" si="176"/>
        <v>#DIV/0!</v>
      </c>
      <c r="S1693" s="158" t="e">
        <f t="shared" si="176"/>
        <v>#DIV/0!</v>
      </c>
      <c r="T1693" s="159">
        <f t="shared" si="177"/>
        <v>8.119913887318102</v>
      </c>
      <c r="V1693" s="159">
        <f t="shared" si="178"/>
        <v>2.3817804413964421</v>
      </c>
      <c r="W1693" s="159">
        <f t="shared" si="179"/>
        <v>8.119913887318102</v>
      </c>
    </row>
    <row r="1694" spans="1:23" x14ac:dyDescent="0.25">
      <c r="A1694" s="154">
        <v>40893</v>
      </c>
      <c r="B1694" s="155">
        <v>2390.13</v>
      </c>
      <c r="C1694" s="156">
        <v>8.5299999999999994</v>
      </c>
      <c r="D1694" s="155">
        <v>5.86</v>
      </c>
      <c r="E1694" s="155">
        <v>18.18</v>
      </c>
      <c r="F1694" s="160"/>
      <c r="G1694" s="160"/>
      <c r="H1694" s="157">
        <f t="shared" si="175"/>
        <v>2.1078353889071755E-2</v>
      </c>
      <c r="I1694" s="157">
        <f t="shared" si="175"/>
        <v>1.7899761336515274E-2</v>
      </c>
      <c r="J1694" s="157">
        <f t="shared" si="175"/>
        <v>-5.0933786078097842E-3</v>
      </c>
      <c r="K1694" s="157">
        <f t="shared" si="175"/>
        <v>3.6488027366020637E-2</v>
      </c>
      <c r="L1694" s="157" t="e">
        <f t="shared" si="175"/>
        <v>#DIV/0!</v>
      </c>
      <c r="M1694" s="157" t="e">
        <f t="shared" si="175"/>
        <v>#DIV/0!</v>
      </c>
      <c r="N1694" s="158">
        <f t="shared" si="176"/>
        <v>2.4319844524262657</v>
      </c>
      <c r="O1694" s="158">
        <f t="shared" si="176"/>
        <v>1.4284688995215351</v>
      </c>
      <c r="P1694" s="158">
        <f t="shared" si="176"/>
        <v>2.8887323943662104</v>
      </c>
      <c r="Q1694" s="158">
        <f t="shared" si="176"/>
        <v>3.9521739130434805</v>
      </c>
      <c r="R1694" s="158" t="e">
        <f t="shared" si="176"/>
        <v>#DIV/0!</v>
      </c>
      <c r="S1694" s="158" t="e">
        <f t="shared" si="176"/>
        <v>#DIV/0!</v>
      </c>
      <c r="T1694" s="159">
        <f t="shared" si="177"/>
        <v>8.2693752069312261</v>
      </c>
      <c r="V1694" s="159">
        <f t="shared" si="178"/>
        <v>2.4319844524262657</v>
      </c>
      <c r="W1694" s="159">
        <f t="shared" si="179"/>
        <v>8.2693752069312261</v>
      </c>
    </row>
    <row r="1695" spans="1:23" x14ac:dyDescent="0.25">
      <c r="A1695" s="154">
        <v>40896</v>
      </c>
      <c r="B1695" s="155">
        <v>2384.41</v>
      </c>
      <c r="C1695" s="156">
        <v>8.56</v>
      </c>
      <c r="D1695" s="155">
        <v>5.91</v>
      </c>
      <c r="E1695" s="155">
        <v>19.100000000000001</v>
      </c>
      <c r="F1695" s="160"/>
      <c r="G1695" s="160"/>
      <c r="H1695" s="157">
        <f t="shared" si="175"/>
        <v>-2.39317526661742E-3</v>
      </c>
      <c r="I1695" s="157">
        <f t="shared" si="175"/>
        <v>3.5169988276670949E-3</v>
      </c>
      <c r="J1695" s="157">
        <f t="shared" si="175"/>
        <v>8.5324232081911422E-3</v>
      </c>
      <c r="K1695" s="157">
        <f t="shared" si="175"/>
        <v>5.0605060506050625E-2</v>
      </c>
      <c r="L1695" s="157" t="e">
        <f t="shared" si="175"/>
        <v>#DIV/0!</v>
      </c>
      <c r="M1695" s="157" t="e">
        <f t="shared" si="175"/>
        <v>#DIV/0!</v>
      </c>
      <c r="N1695" s="158">
        <f t="shared" si="176"/>
        <v>2.4261642873859213</v>
      </c>
      <c r="O1695" s="158">
        <f t="shared" si="176"/>
        <v>1.4334928229665111</v>
      </c>
      <c r="P1695" s="158">
        <f t="shared" si="176"/>
        <v>2.9133802816901544</v>
      </c>
      <c r="Q1695" s="158">
        <f t="shared" si="176"/>
        <v>4.1521739130434812</v>
      </c>
      <c r="R1695" s="158" t="e">
        <f t="shared" si="176"/>
        <v>#DIV/0!</v>
      </c>
      <c r="S1695" s="158" t="e">
        <f t="shared" si="176"/>
        <v>#DIV/0!</v>
      </c>
      <c r="T1695" s="159">
        <f t="shared" si="177"/>
        <v>8.4990470177001463</v>
      </c>
      <c r="V1695" s="159">
        <f t="shared" si="178"/>
        <v>2.4261642873859213</v>
      </c>
      <c r="W1695" s="159">
        <f t="shared" si="179"/>
        <v>8.4990470177001463</v>
      </c>
    </row>
    <row r="1696" spans="1:23" x14ac:dyDescent="0.25">
      <c r="A1696" s="154">
        <v>40897</v>
      </c>
      <c r="B1696" s="155">
        <v>2377.0700000000002</v>
      </c>
      <c r="C1696" s="156">
        <v>8.5399999999999991</v>
      </c>
      <c r="D1696" s="155">
        <v>5.97</v>
      </c>
      <c r="E1696" s="155">
        <v>18.86</v>
      </c>
      <c r="F1696" s="160"/>
      <c r="G1696" s="160"/>
      <c r="H1696" s="157">
        <f t="shared" si="175"/>
        <v>-3.0783296496825763E-3</v>
      </c>
      <c r="I1696" s="157">
        <f t="shared" si="175"/>
        <v>-2.3364485981309802E-3</v>
      </c>
      <c r="J1696" s="157">
        <f t="shared" si="175"/>
        <v>1.0152284263959421E-2</v>
      </c>
      <c r="K1696" s="157">
        <f t="shared" si="175"/>
        <v>-1.2565445026178068E-2</v>
      </c>
      <c r="L1696" s="157" t="e">
        <f t="shared" si="175"/>
        <v>#DIV/0!</v>
      </c>
      <c r="M1696" s="157" t="e">
        <f t="shared" si="175"/>
        <v>#DIV/0!</v>
      </c>
      <c r="N1696" s="158">
        <f t="shared" si="176"/>
        <v>2.4186957539250602</v>
      </c>
      <c r="O1696" s="158">
        <f t="shared" si="176"/>
        <v>1.4301435406698602</v>
      </c>
      <c r="P1696" s="158">
        <f t="shared" si="176"/>
        <v>2.942957746478887</v>
      </c>
      <c r="Q1696" s="158">
        <f t="shared" si="176"/>
        <v>4.1000000000000023</v>
      </c>
      <c r="R1696" s="158" t="e">
        <f t="shared" si="176"/>
        <v>#DIV/0!</v>
      </c>
      <c r="S1696" s="158" t="e">
        <f t="shared" si="176"/>
        <v>#DIV/0!</v>
      </c>
      <c r="T1696" s="159">
        <f t="shared" si="177"/>
        <v>8.4731012871487508</v>
      </c>
      <c r="V1696" s="159">
        <f t="shared" si="178"/>
        <v>2.4186957539250602</v>
      </c>
      <c r="W1696" s="159">
        <f t="shared" si="179"/>
        <v>8.4731012871487508</v>
      </c>
    </row>
    <row r="1697" spans="1:23" x14ac:dyDescent="0.25">
      <c r="A1697" s="154">
        <v>40898</v>
      </c>
      <c r="B1697" s="155">
        <v>2339.11</v>
      </c>
      <c r="C1697" s="156">
        <v>8.51</v>
      </c>
      <c r="D1697" s="155">
        <v>5.97</v>
      </c>
      <c r="E1697" s="155">
        <v>18.84</v>
      </c>
      <c r="F1697" s="160"/>
      <c r="G1697" s="160"/>
      <c r="H1697" s="157">
        <f t="shared" si="175"/>
        <v>-1.5969239441833816E-2</v>
      </c>
      <c r="I1697" s="157">
        <f t="shared" si="175"/>
        <v>-3.5128805620607828E-3</v>
      </c>
      <c r="J1697" s="157">
        <f t="shared" si="175"/>
        <v>0</v>
      </c>
      <c r="K1697" s="157">
        <f t="shared" si="175"/>
        <v>-1.0604453870625141E-3</v>
      </c>
      <c r="L1697" s="157" t="e">
        <f t="shared" si="175"/>
        <v>#DIV/0!</v>
      </c>
      <c r="M1697" s="157" t="e">
        <f t="shared" si="175"/>
        <v>#DIV/0!</v>
      </c>
      <c r="N1697" s="158">
        <f t="shared" si="176"/>
        <v>2.3800710222936843</v>
      </c>
      <c r="O1697" s="158">
        <f t="shared" si="176"/>
        <v>1.4251196172248841</v>
      </c>
      <c r="P1697" s="158">
        <f t="shared" si="176"/>
        <v>2.942957746478887</v>
      </c>
      <c r="Q1697" s="158">
        <f t="shared" si="176"/>
        <v>4.095652173913046</v>
      </c>
      <c r="R1697" s="158" t="e">
        <f t="shared" si="176"/>
        <v>#DIV/0!</v>
      </c>
      <c r="S1697" s="158" t="e">
        <f t="shared" si="176"/>
        <v>#DIV/0!</v>
      </c>
      <c r="T1697" s="159">
        <f t="shared" si="177"/>
        <v>8.4637295376168176</v>
      </c>
      <c r="V1697" s="159">
        <f t="shared" si="178"/>
        <v>2.3800710222936843</v>
      </c>
      <c r="W1697" s="159">
        <f t="shared" si="179"/>
        <v>8.4637295376168176</v>
      </c>
    </row>
    <row r="1698" spans="1:23" x14ac:dyDescent="0.25">
      <c r="A1698" s="154">
        <v>40899</v>
      </c>
      <c r="B1698" s="155">
        <v>2341.34</v>
      </c>
      <c r="C1698" s="156">
        <v>8.59</v>
      </c>
      <c r="D1698" s="155">
        <v>5.96</v>
      </c>
      <c r="E1698" s="155">
        <v>18.75</v>
      </c>
      <c r="F1698" s="160"/>
      <c r="G1698" s="160"/>
      <c r="H1698" s="157">
        <f t="shared" si="175"/>
        <v>9.5335405346475E-4</v>
      </c>
      <c r="I1698" s="157">
        <f t="shared" si="175"/>
        <v>9.4007050528790437E-3</v>
      </c>
      <c r="J1698" s="157">
        <f t="shared" si="175"/>
        <v>-1.6750418760468344E-3</v>
      </c>
      <c r="K1698" s="157">
        <f t="shared" si="175"/>
        <v>-4.7770700636942109E-3</v>
      </c>
      <c r="L1698" s="157" t="e">
        <f t="shared" si="175"/>
        <v>#DIV/0!</v>
      </c>
      <c r="M1698" s="157" t="e">
        <f t="shared" si="175"/>
        <v>#DIV/0!</v>
      </c>
      <c r="N1698" s="158">
        <f t="shared" si="176"/>
        <v>2.3823400726503219</v>
      </c>
      <c r="O1698" s="158">
        <f t="shared" si="176"/>
        <v>1.4385167464114872</v>
      </c>
      <c r="P1698" s="158">
        <f t="shared" si="176"/>
        <v>2.9380281690140984</v>
      </c>
      <c r="Q1698" s="158">
        <f t="shared" si="176"/>
        <v>4.0760869565217419</v>
      </c>
      <c r="R1698" s="158" t="e">
        <f t="shared" si="176"/>
        <v>#DIV/0!</v>
      </c>
      <c r="S1698" s="158" t="e">
        <f t="shared" si="176"/>
        <v>#DIV/0!</v>
      </c>
      <c r="T1698" s="159">
        <f t="shared" si="177"/>
        <v>8.452631871947327</v>
      </c>
      <c r="V1698" s="159">
        <f t="shared" si="178"/>
        <v>2.3823400726503219</v>
      </c>
      <c r="W1698" s="159">
        <f t="shared" si="179"/>
        <v>8.452631871947327</v>
      </c>
    </row>
    <row r="1699" spans="1:23" x14ac:dyDescent="0.25">
      <c r="A1699" s="154">
        <v>40900</v>
      </c>
      <c r="B1699" s="155">
        <v>2359.16</v>
      </c>
      <c r="C1699" s="156">
        <v>8.58</v>
      </c>
      <c r="D1699" s="155">
        <v>6</v>
      </c>
      <c r="E1699" s="155">
        <v>18.899999999999999</v>
      </c>
      <c r="F1699" s="160"/>
      <c r="G1699" s="160"/>
      <c r="H1699" s="157">
        <f t="shared" si="175"/>
        <v>7.6110261645039312E-3</v>
      </c>
      <c r="I1699" s="157">
        <f t="shared" si="175"/>
        <v>-1.1641443538998875E-3</v>
      </c>
      <c r="J1699" s="157">
        <f t="shared" si="175"/>
        <v>6.7114093959732557E-3</v>
      </c>
      <c r="K1699" s="157">
        <f t="shared" si="175"/>
        <v>8.0000000000000071E-3</v>
      </c>
      <c r="L1699" s="157" t="e">
        <f t="shared" si="175"/>
        <v>#DIV/0!</v>
      </c>
      <c r="M1699" s="157" t="e">
        <f t="shared" si="175"/>
        <v>#DIV/0!</v>
      </c>
      <c r="N1699" s="158">
        <f t="shared" si="176"/>
        <v>2.4004721252760097</v>
      </c>
      <c r="O1699" s="158">
        <f t="shared" si="176"/>
        <v>1.4368421052631619</v>
      </c>
      <c r="P1699" s="158">
        <f t="shared" si="176"/>
        <v>2.9577464788732537</v>
      </c>
      <c r="Q1699" s="158">
        <f t="shared" si="176"/>
        <v>4.1086956521739157</v>
      </c>
      <c r="R1699" s="158" t="e">
        <f t="shared" si="176"/>
        <v>#DIV/0!</v>
      </c>
      <c r="S1699" s="158" t="e">
        <f t="shared" si="176"/>
        <v>#DIV/0!</v>
      </c>
      <c r="T1699" s="159">
        <f t="shared" si="177"/>
        <v>8.503284236310332</v>
      </c>
      <c r="V1699" s="159">
        <f t="shared" si="178"/>
        <v>2.4004721252760097</v>
      </c>
      <c r="W1699" s="159">
        <f t="shared" si="179"/>
        <v>8.503284236310332</v>
      </c>
    </row>
    <row r="1700" spans="1:23" x14ac:dyDescent="0.25">
      <c r="A1700" s="154">
        <v>40903</v>
      </c>
      <c r="B1700" s="155">
        <v>2335.6999999999998</v>
      </c>
      <c r="C1700" s="156">
        <v>8.57</v>
      </c>
      <c r="D1700" s="155">
        <v>5.68</v>
      </c>
      <c r="E1700" s="155">
        <v>18.53</v>
      </c>
      <c r="F1700" s="160"/>
      <c r="G1700" s="160"/>
      <c r="H1700" s="157">
        <f t="shared" si="175"/>
        <v>-9.9442174333237432E-3</v>
      </c>
      <c r="I1700" s="157">
        <f t="shared" si="175"/>
        <v>-1.1655011655011815E-3</v>
      </c>
      <c r="J1700" s="157">
        <f t="shared" si="175"/>
        <v>-5.3333333333333344E-2</v>
      </c>
      <c r="K1700" s="157">
        <f t="shared" si="175"/>
        <v>-1.957671957671947E-2</v>
      </c>
      <c r="L1700" s="157" t="e">
        <f t="shared" si="175"/>
        <v>#DIV/0!</v>
      </c>
      <c r="M1700" s="157" t="e">
        <f t="shared" si="175"/>
        <v>#DIV/0!</v>
      </c>
      <c r="N1700" s="158">
        <f t="shared" si="176"/>
        <v>2.3766013085196325</v>
      </c>
      <c r="O1700" s="158">
        <f t="shared" si="176"/>
        <v>1.4351674641148364</v>
      </c>
      <c r="P1700" s="158">
        <f t="shared" si="176"/>
        <v>2.8000000000000136</v>
      </c>
      <c r="Q1700" s="158">
        <f t="shared" si="176"/>
        <v>4.0282608695652202</v>
      </c>
      <c r="R1700" s="158" t="e">
        <f t="shared" si="176"/>
        <v>#DIV/0!</v>
      </c>
      <c r="S1700" s="158" t="e">
        <f t="shared" si="176"/>
        <v>#DIV/0!</v>
      </c>
      <c r="T1700" s="159">
        <f t="shared" si="177"/>
        <v>8.2634283336800713</v>
      </c>
      <c r="V1700" s="159">
        <f t="shared" si="178"/>
        <v>2.3766013085196325</v>
      </c>
      <c r="W1700" s="159">
        <f t="shared" si="179"/>
        <v>8.2634283336800713</v>
      </c>
    </row>
    <row r="1701" spans="1:23" x14ac:dyDescent="0.25">
      <c r="A1701" s="154">
        <v>40904</v>
      </c>
      <c r="B1701" s="155">
        <v>2305.0300000000002</v>
      </c>
      <c r="C1701" s="156">
        <v>8.58</v>
      </c>
      <c r="D1701" s="155">
        <v>5.51</v>
      </c>
      <c r="E1701" s="155">
        <v>18</v>
      </c>
      <c r="F1701" s="160"/>
      <c r="G1701" s="160"/>
      <c r="H1701" s="157">
        <f t="shared" si="175"/>
        <v>-1.3130967161878448E-2</v>
      </c>
      <c r="I1701" s="157">
        <f t="shared" si="175"/>
        <v>1.166861143523823E-3</v>
      </c>
      <c r="J1701" s="157">
        <f t="shared" si="175"/>
        <v>-2.9929577464788748E-2</v>
      </c>
      <c r="K1701" s="157">
        <f t="shared" si="175"/>
        <v>-2.8602266594711323E-2</v>
      </c>
      <c r="L1701" s="157" t="e">
        <f t="shared" si="175"/>
        <v>#DIV/0!</v>
      </c>
      <c r="M1701" s="157" t="e">
        <f t="shared" si="175"/>
        <v>#DIV/0!</v>
      </c>
      <c r="N1701" s="158">
        <f t="shared" si="176"/>
        <v>2.3453942347805836</v>
      </c>
      <c r="O1701" s="158">
        <f t="shared" si="176"/>
        <v>1.4368421052631617</v>
      </c>
      <c r="P1701" s="158">
        <f t="shared" si="176"/>
        <v>2.7161971830986045</v>
      </c>
      <c r="Q1701" s="158">
        <f t="shared" si="176"/>
        <v>3.9130434782608723</v>
      </c>
      <c r="R1701" s="158" t="e">
        <f t="shared" si="176"/>
        <v>#DIV/0!</v>
      </c>
      <c r="S1701" s="158" t="e">
        <f t="shared" si="176"/>
        <v>#DIV/0!</v>
      </c>
      <c r="T1701" s="159">
        <f t="shared" si="177"/>
        <v>8.0660827666226389</v>
      </c>
      <c r="V1701" s="159">
        <f t="shared" si="178"/>
        <v>2.3453942347805836</v>
      </c>
      <c r="W1701" s="159">
        <f t="shared" si="179"/>
        <v>8.0660827666226389</v>
      </c>
    </row>
    <row r="1702" spans="1:23" x14ac:dyDescent="0.25">
      <c r="A1702" s="154">
        <v>40905</v>
      </c>
      <c r="B1702" s="155">
        <v>2307.9299999999998</v>
      </c>
      <c r="C1702" s="156">
        <v>8.48</v>
      </c>
      <c r="D1702" s="155">
        <v>5.59</v>
      </c>
      <c r="E1702" s="155">
        <v>17.39</v>
      </c>
      <c r="F1702" s="160"/>
      <c r="G1702" s="160"/>
      <c r="H1702" s="157">
        <f t="shared" si="175"/>
        <v>1.2581181155992827E-3</v>
      </c>
      <c r="I1702" s="157">
        <f t="shared" si="175"/>
        <v>-1.1655011655011593E-2</v>
      </c>
      <c r="J1702" s="157">
        <f t="shared" si="175"/>
        <v>1.4519056261343088E-2</v>
      </c>
      <c r="K1702" s="157">
        <f t="shared" si="175"/>
        <v>-3.3888888888888857E-2</v>
      </c>
      <c r="L1702" s="157" t="e">
        <f t="shared" si="175"/>
        <v>#DIV/0!</v>
      </c>
      <c r="M1702" s="157" t="e">
        <f t="shared" si="175"/>
        <v>#DIV/0!</v>
      </c>
      <c r="N1702" s="158">
        <f t="shared" si="176"/>
        <v>2.3483450177555834</v>
      </c>
      <c r="O1702" s="158">
        <f t="shared" si="176"/>
        <v>1.4200956937799081</v>
      </c>
      <c r="P1702" s="158">
        <f t="shared" si="176"/>
        <v>2.7556338028169147</v>
      </c>
      <c r="Q1702" s="158">
        <f t="shared" si="176"/>
        <v>3.7804347826086984</v>
      </c>
      <c r="R1702" s="158" t="e">
        <f t="shared" si="176"/>
        <v>#DIV/0!</v>
      </c>
      <c r="S1702" s="158" t="e">
        <f t="shared" si="176"/>
        <v>#DIV/0!</v>
      </c>
      <c r="T1702" s="159">
        <f t="shared" si="177"/>
        <v>7.9561642792055212</v>
      </c>
      <c r="V1702" s="159">
        <f t="shared" si="178"/>
        <v>2.3483450177555834</v>
      </c>
      <c r="W1702" s="159">
        <f t="shared" si="179"/>
        <v>7.9561642792055212</v>
      </c>
    </row>
    <row r="1703" spans="1:23" x14ac:dyDescent="0.25">
      <c r="A1703" s="154">
        <v>40906</v>
      </c>
      <c r="B1703" s="155">
        <v>2311.36</v>
      </c>
      <c r="C1703" s="156">
        <v>8.56</v>
      </c>
      <c r="D1703" s="155">
        <v>5.72</v>
      </c>
      <c r="E1703" s="155">
        <v>17.829999999999998</v>
      </c>
      <c r="F1703" s="160"/>
      <c r="G1703" s="160"/>
      <c r="H1703" s="157">
        <f t="shared" si="175"/>
        <v>1.4861802567669447E-3</v>
      </c>
      <c r="I1703" s="157">
        <f t="shared" si="175"/>
        <v>9.4339622641510523E-3</v>
      </c>
      <c r="J1703" s="157">
        <f t="shared" si="175"/>
        <v>2.3255813953488413E-2</v>
      </c>
      <c r="K1703" s="157">
        <f t="shared" si="175"/>
        <v>2.5301897642322935E-2</v>
      </c>
      <c r="L1703" s="157" t="e">
        <f t="shared" si="175"/>
        <v>#DIV/0!</v>
      </c>
      <c r="M1703" s="157" t="e">
        <f t="shared" si="175"/>
        <v>#DIV/0!</v>
      </c>
      <c r="N1703" s="158">
        <f t="shared" si="176"/>
        <v>2.3518350817570486</v>
      </c>
      <c r="O1703" s="158">
        <f t="shared" si="176"/>
        <v>1.4334928229665111</v>
      </c>
      <c r="P1703" s="158">
        <f t="shared" si="176"/>
        <v>2.8197183098591685</v>
      </c>
      <c r="Q1703" s="158">
        <f t="shared" si="176"/>
        <v>3.8760869565217408</v>
      </c>
      <c r="R1703" s="158" t="e">
        <f t="shared" si="176"/>
        <v>#DIV/0!</v>
      </c>
      <c r="S1703" s="158" t="e">
        <f t="shared" si="176"/>
        <v>#DIV/0!</v>
      </c>
      <c r="T1703" s="159">
        <f t="shared" si="177"/>
        <v>8.1292980893474205</v>
      </c>
      <c r="V1703" s="159">
        <f t="shared" si="178"/>
        <v>2.3518350817570486</v>
      </c>
      <c r="W1703" s="159">
        <f t="shared" si="179"/>
        <v>8.1292980893474205</v>
      </c>
    </row>
    <row r="1704" spans="1:23" x14ac:dyDescent="0.25">
      <c r="A1704" s="154">
        <v>40907</v>
      </c>
      <c r="B1704" s="155">
        <v>2345.7399999999998</v>
      </c>
      <c r="C1704" s="156">
        <v>8.7200000000000006</v>
      </c>
      <c r="D1704" s="155">
        <v>5.87</v>
      </c>
      <c r="E1704" s="155">
        <v>18.86</v>
      </c>
      <c r="F1704" s="160"/>
      <c r="G1704" s="160"/>
      <c r="H1704" s="157">
        <f t="shared" si="175"/>
        <v>1.4874359684341476E-2</v>
      </c>
      <c r="I1704" s="157">
        <f t="shared" si="175"/>
        <v>1.8691588785046731E-2</v>
      </c>
      <c r="J1704" s="157">
        <f t="shared" si="175"/>
        <v>2.6223776223776252E-2</v>
      </c>
      <c r="K1704" s="157">
        <f t="shared" si="175"/>
        <v>5.7767807066741561E-2</v>
      </c>
      <c r="L1704" s="157" t="e">
        <f t="shared" si="175"/>
        <v>#DIV/0!</v>
      </c>
      <c r="M1704" s="157" t="e">
        <f t="shared" si="175"/>
        <v>#DIV/0!</v>
      </c>
      <c r="N1704" s="158">
        <f t="shared" si="176"/>
        <v>2.3868171226813555</v>
      </c>
      <c r="O1704" s="158">
        <f t="shared" si="176"/>
        <v>1.4602870813397171</v>
      </c>
      <c r="P1704" s="158">
        <f t="shared" si="176"/>
        <v>2.8936619718309999</v>
      </c>
      <c r="Q1704" s="158">
        <f t="shared" si="176"/>
        <v>4.1000000000000023</v>
      </c>
      <c r="R1704" s="158" t="e">
        <f t="shared" si="176"/>
        <v>#DIV/0!</v>
      </c>
      <c r="S1704" s="158" t="e">
        <f t="shared" si="176"/>
        <v>#DIV/0!</v>
      </c>
      <c r="T1704" s="159">
        <f t="shared" si="177"/>
        <v>8.4539490531707191</v>
      </c>
      <c r="V1704" s="159">
        <f t="shared" si="178"/>
        <v>2.3868171226813555</v>
      </c>
      <c r="W1704" s="159">
        <f t="shared" si="179"/>
        <v>8.4539490531707191</v>
      </c>
    </row>
    <row r="1705" spans="1:23" x14ac:dyDescent="0.25">
      <c r="A1705" s="154">
        <v>40912</v>
      </c>
      <c r="B1705" s="155">
        <v>2298.75</v>
      </c>
      <c r="C1705" s="156">
        <v>8.57</v>
      </c>
      <c r="D1705" s="155">
        <v>5.66</v>
      </c>
      <c r="E1705" s="155">
        <v>17.399999999999999</v>
      </c>
      <c r="F1705" s="160"/>
      <c r="G1705" s="160"/>
      <c r="H1705" s="157">
        <f t="shared" si="175"/>
        <v>-2.0032058113857332E-2</v>
      </c>
      <c r="I1705" s="157">
        <f t="shared" si="175"/>
        <v>-1.7201834862385357E-2</v>
      </c>
      <c r="J1705" s="157">
        <f t="shared" si="175"/>
        <v>-3.5775127768313486E-2</v>
      </c>
      <c r="K1705" s="157">
        <f t="shared" si="175"/>
        <v>-7.7412513255567417E-2</v>
      </c>
      <c r="L1705" s="157" t="e">
        <f t="shared" si="175"/>
        <v>#DIV/0!</v>
      </c>
      <c r="M1705" s="157" t="e">
        <f t="shared" si="175"/>
        <v>#DIV/0!</v>
      </c>
      <c r="N1705" s="158">
        <f t="shared" si="176"/>
        <v>2.3390042633726527</v>
      </c>
      <c r="O1705" s="158">
        <f t="shared" si="176"/>
        <v>1.4351674641148366</v>
      </c>
      <c r="P1705" s="158">
        <f t="shared" si="176"/>
        <v>2.7901408450704359</v>
      </c>
      <c r="Q1705" s="158">
        <f t="shared" si="176"/>
        <v>3.7826086956521756</v>
      </c>
      <c r="R1705" s="158" t="e">
        <f t="shared" si="176"/>
        <v>#DIV/0!</v>
      </c>
      <c r="S1705" s="158" t="e">
        <f t="shared" si="176"/>
        <v>#DIV/0!</v>
      </c>
      <c r="T1705" s="159">
        <f t="shared" si="177"/>
        <v>8.0079170048374486</v>
      </c>
      <c r="V1705" s="159">
        <f t="shared" si="178"/>
        <v>2.3390042633726527</v>
      </c>
      <c r="W1705" s="159">
        <f t="shared" si="179"/>
        <v>8.0079170048374486</v>
      </c>
    </row>
    <row r="1706" spans="1:23" x14ac:dyDescent="0.25">
      <c r="A1706" s="154">
        <v>40913</v>
      </c>
      <c r="B1706" s="155">
        <v>2276.39</v>
      </c>
      <c r="C1706" s="156">
        <v>8.75</v>
      </c>
      <c r="D1706" s="155">
        <v>5.55</v>
      </c>
      <c r="E1706" s="155">
        <v>15.67</v>
      </c>
      <c r="F1706" s="160"/>
      <c r="G1706" s="160"/>
      <c r="H1706" s="157">
        <f t="shared" si="175"/>
        <v>-9.7270255573681519E-3</v>
      </c>
      <c r="I1706" s="157">
        <f t="shared" si="175"/>
        <v>2.100350058343059E-2</v>
      </c>
      <c r="J1706" s="157">
        <f t="shared" si="175"/>
        <v>-1.9434628975265045E-2</v>
      </c>
      <c r="K1706" s="157">
        <f t="shared" si="175"/>
        <v>-9.9425287356321723E-2</v>
      </c>
      <c r="L1706" s="157" t="e">
        <f t="shared" si="175"/>
        <v>#DIV/0!</v>
      </c>
      <c r="M1706" s="157" t="e">
        <f t="shared" si="175"/>
        <v>#DIV/0!</v>
      </c>
      <c r="N1706" s="158">
        <f t="shared" si="176"/>
        <v>2.3162527091240337</v>
      </c>
      <c r="O1706" s="158">
        <f t="shared" si="176"/>
        <v>1.4653110047846931</v>
      </c>
      <c r="P1706" s="158">
        <f t="shared" si="176"/>
        <v>2.7359154929577594</v>
      </c>
      <c r="Q1706" s="158">
        <f t="shared" si="176"/>
        <v>3.4065217391304365</v>
      </c>
      <c r="R1706" s="158" t="e">
        <f t="shared" si="176"/>
        <v>#DIV/0!</v>
      </c>
      <c r="S1706" s="158" t="e">
        <f t="shared" si="176"/>
        <v>#DIV/0!</v>
      </c>
      <c r="T1706" s="159">
        <f t="shared" si="177"/>
        <v>7.6077482368728893</v>
      </c>
      <c r="V1706" s="159">
        <f t="shared" si="178"/>
        <v>2.3162527091240337</v>
      </c>
      <c r="W1706" s="159">
        <f t="shared" si="179"/>
        <v>7.6077482368728893</v>
      </c>
    </row>
    <row r="1707" spans="1:23" x14ac:dyDescent="0.25">
      <c r="A1707" s="154">
        <v>40914</v>
      </c>
      <c r="B1707" s="155">
        <v>2290.6</v>
      </c>
      <c r="C1707" s="156">
        <v>8.8000000000000007</v>
      </c>
      <c r="D1707" s="155">
        <v>5.64</v>
      </c>
      <c r="E1707" s="155">
        <v>15.51</v>
      </c>
      <c r="F1707" s="160"/>
      <c r="G1707" s="160"/>
      <c r="H1707" s="157">
        <f t="shared" si="175"/>
        <v>6.2423398451056933E-3</v>
      </c>
      <c r="I1707" s="157">
        <f t="shared" si="175"/>
        <v>5.7142857142857828E-3</v>
      </c>
      <c r="J1707" s="157">
        <f t="shared" si="175"/>
        <v>1.6216216216216273E-2</v>
      </c>
      <c r="K1707" s="157">
        <f t="shared" si="175"/>
        <v>-1.0210593490746711E-2</v>
      </c>
      <c r="L1707" s="157" t="e">
        <f t="shared" si="175"/>
        <v>#DIV/0!</v>
      </c>
      <c r="M1707" s="157" t="e">
        <f t="shared" si="175"/>
        <v>#DIV/0!</v>
      </c>
      <c r="N1707" s="158">
        <f t="shared" si="176"/>
        <v>2.3307115457015328</v>
      </c>
      <c r="O1707" s="158">
        <f t="shared" si="176"/>
        <v>1.4736842105263199</v>
      </c>
      <c r="P1707" s="158">
        <f t="shared" si="176"/>
        <v>2.7802816901408582</v>
      </c>
      <c r="Q1707" s="158">
        <f t="shared" si="176"/>
        <v>3.3717391304347841</v>
      </c>
      <c r="R1707" s="158" t="e">
        <f t="shared" si="176"/>
        <v>#DIV/0!</v>
      </c>
      <c r="S1707" s="158" t="e">
        <f t="shared" si="176"/>
        <v>#DIV/0!</v>
      </c>
      <c r="T1707" s="159">
        <f t="shared" si="177"/>
        <v>7.6257050311019619</v>
      </c>
      <c r="V1707" s="159">
        <f t="shared" si="178"/>
        <v>2.3307115457015328</v>
      </c>
      <c r="W1707" s="159">
        <f t="shared" si="179"/>
        <v>7.6257050311019619</v>
      </c>
    </row>
    <row r="1708" spans="1:23" x14ac:dyDescent="0.25">
      <c r="A1708" s="154">
        <v>40917</v>
      </c>
      <c r="B1708" s="155">
        <v>2368.5700000000002</v>
      </c>
      <c r="C1708" s="156">
        <v>9.09</v>
      </c>
      <c r="D1708" s="155">
        <v>5.78</v>
      </c>
      <c r="E1708" s="155">
        <v>15.92</v>
      </c>
      <c r="F1708" s="160"/>
      <c r="G1708" s="160"/>
      <c r="H1708" s="157">
        <f t="shared" si="175"/>
        <v>3.4039116388719259E-2</v>
      </c>
      <c r="I1708" s="157">
        <f t="shared" si="175"/>
        <v>3.2954545454545459E-2</v>
      </c>
      <c r="J1708" s="157">
        <f t="shared" si="175"/>
        <v>2.4822695035461084E-2</v>
      </c>
      <c r="K1708" s="157">
        <f t="shared" ref="K1708:M1771" si="180">E1708/E1707-1</f>
        <v>2.6434558349452075E-2</v>
      </c>
      <c r="L1708" s="157" t="e">
        <f t="shared" si="180"/>
        <v>#DIV/0!</v>
      </c>
      <c r="M1708" s="157" t="e">
        <f t="shared" si="180"/>
        <v>#DIV/0!</v>
      </c>
      <c r="N1708" s="158">
        <f t="shared" si="176"/>
        <v>2.4100469072741992</v>
      </c>
      <c r="O1708" s="158">
        <f t="shared" si="176"/>
        <v>1.5222488038277555</v>
      </c>
      <c r="P1708" s="158">
        <f t="shared" si="176"/>
        <v>2.8492957746479011</v>
      </c>
      <c r="Q1708" s="158">
        <f t="shared" ref="Q1708:S1771" si="181">Q1707*(1+K1708)</f>
        <v>3.4608695652173931</v>
      </c>
      <c r="R1708" s="158" t="e">
        <f t="shared" si="181"/>
        <v>#DIV/0!</v>
      </c>
      <c r="S1708" s="158" t="e">
        <f t="shared" si="181"/>
        <v>#DIV/0!</v>
      </c>
      <c r="T1708" s="159">
        <f t="shared" si="177"/>
        <v>7.8324141436930503</v>
      </c>
      <c r="V1708" s="159">
        <f t="shared" si="178"/>
        <v>2.4100469072741992</v>
      </c>
      <c r="W1708" s="159">
        <f t="shared" si="179"/>
        <v>7.8324141436930503</v>
      </c>
    </row>
    <row r="1709" spans="1:23" x14ac:dyDescent="0.25">
      <c r="A1709" s="154">
        <v>40918</v>
      </c>
      <c r="B1709" s="155">
        <v>2447.35</v>
      </c>
      <c r="C1709" s="156">
        <v>9.2200000000000006</v>
      </c>
      <c r="D1709" s="155">
        <v>5.91</v>
      </c>
      <c r="E1709" s="155">
        <v>16.39</v>
      </c>
      <c r="F1709" s="160"/>
      <c r="G1709" s="160"/>
      <c r="H1709" s="157">
        <f t="shared" ref="H1709:M1772" si="182">B1709/B1708-1</f>
        <v>3.3260574946064381E-2</v>
      </c>
      <c r="I1709" s="157">
        <f t="shared" si="182"/>
        <v>1.4301430143014437E-2</v>
      </c>
      <c r="J1709" s="157">
        <f t="shared" si="182"/>
        <v>2.249134948096887E-2</v>
      </c>
      <c r="K1709" s="157">
        <f t="shared" si="180"/>
        <v>2.9522613065326775E-2</v>
      </c>
      <c r="L1709" s="157" t="e">
        <f t="shared" si="180"/>
        <v>#DIV/0!</v>
      </c>
      <c r="M1709" s="157" t="e">
        <f t="shared" si="180"/>
        <v>#DIV/0!</v>
      </c>
      <c r="N1709" s="158">
        <f t="shared" ref="N1709:S1772" si="183">N1708*(1+H1709)</f>
        <v>2.4902064530571235</v>
      </c>
      <c r="O1709" s="158">
        <f t="shared" si="183"/>
        <v>1.5440191387559854</v>
      </c>
      <c r="P1709" s="158">
        <f t="shared" si="183"/>
        <v>2.9133802816901548</v>
      </c>
      <c r="Q1709" s="158">
        <f t="shared" si="181"/>
        <v>3.5630434782608718</v>
      </c>
      <c r="R1709" s="158" t="e">
        <f t="shared" si="181"/>
        <v>#DIV/0!</v>
      </c>
      <c r="S1709" s="158" t="e">
        <f t="shared" si="181"/>
        <v>#DIV/0!</v>
      </c>
      <c r="T1709" s="159">
        <f t="shared" si="177"/>
        <v>8.020442898707012</v>
      </c>
      <c r="V1709" s="159">
        <f t="shared" si="178"/>
        <v>2.4902064530571235</v>
      </c>
      <c r="W1709" s="159">
        <f t="shared" si="179"/>
        <v>8.020442898707012</v>
      </c>
    </row>
    <row r="1710" spans="1:23" x14ac:dyDescent="0.25">
      <c r="A1710" s="154">
        <v>40919</v>
      </c>
      <c r="B1710" s="155">
        <v>2435.61</v>
      </c>
      <c r="C1710" s="156">
        <v>9.17</v>
      </c>
      <c r="D1710" s="155">
        <v>5.92</v>
      </c>
      <c r="E1710" s="155">
        <v>16</v>
      </c>
      <c r="F1710" s="160"/>
      <c r="G1710" s="160"/>
      <c r="H1710" s="157">
        <f t="shared" si="182"/>
        <v>-4.7970253539542096E-3</v>
      </c>
      <c r="I1710" s="157">
        <f t="shared" si="182"/>
        <v>-5.4229934924079348E-3</v>
      </c>
      <c r="J1710" s="157">
        <f t="shared" si="182"/>
        <v>1.6920473773265332E-3</v>
      </c>
      <c r="K1710" s="157">
        <f t="shared" si="180"/>
        <v>-2.3794996949359382E-2</v>
      </c>
      <c r="L1710" s="157" t="e">
        <f t="shared" si="180"/>
        <v>#DIV/0!</v>
      </c>
      <c r="M1710" s="157" t="e">
        <f t="shared" si="180"/>
        <v>#DIV/0!</v>
      </c>
      <c r="N1710" s="158">
        <f t="shared" si="183"/>
        <v>2.478260869565228</v>
      </c>
      <c r="O1710" s="158">
        <f t="shared" si="183"/>
        <v>1.5356459330143584</v>
      </c>
      <c r="P1710" s="158">
        <f t="shared" si="183"/>
        <v>2.9183098591549435</v>
      </c>
      <c r="Q1710" s="158">
        <f t="shared" si="181"/>
        <v>3.4782608695652195</v>
      </c>
      <c r="R1710" s="158" t="e">
        <f t="shared" si="181"/>
        <v>#DIV/0!</v>
      </c>
      <c r="S1710" s="158" t="e">
        <f t="shared" si="181"/>
        <v>#DIV/0!</v>
      </c>
      <c r="T1710" s="159">
        <f t="shared" si="177"/>
        <v>7.9322166617345209</v>
      </c>
      <c r="V1710" s="159">
        <f t="shared" si="178"/>
        <v>2.478260869565228</v>
      </c>
      <c r="W1710" s="159">
        <f t="shared" si="179"/>
        <v>7.9322166617345209</v>
      </c>
    </row>
    <row r="1711" spans="1:23" x14ac:dyDescent="0.25">
      <c r="A1711" s="154">
        <v>40920</v>
      </c>
      <c r="B1711" s="155">
        <v>2435.2199999999998</v>
      </c>
      <c r="C1711" s="156">
        <v>9.27</v>
      </c>
      <c r="D1711" s="155">
        <v>5.89</v>
      </c>
      <c r="E1711" s="155">
        <v>16</v>
      </c>
      <c r="F1711" s="160"/>
      <c r="G1711" s="160"/>
      <c r="H1711" s="157">
        <f t="shared" si="182"/>
        <v>-1.6012415780863876E-4</v>
      </c>
      <c r="I1711" s="157">
        <f t="shared" si="182"/>
        <v>1.0905125408942062E-2</v>
      </c>
      <c r="J1711" s="157">
        <f t="shared" si="182"/>
        <v>-5.0675675675676546E-3</v>
      </c>
      <c r="K1711" s="157">
        <f t="shared" si="180"/>
        <v>0</v>
      </c>
      <c r="L1711" s="157" t="e">
        <f t="shared" si="180"/>
        <v>#DIV/0!</v>
      </c>
      <c r="M1711" s="157" t="e">
        <f t="shared" si="180"/>
        <v>#DIV/0!</v>
      </c>
      <c r="N1711" s="158">
        <f t="shared" si="183"/>
        <v>2.4778640401306586</v>
      </c>
      <c r="O1711" s="158">
        <f t="shared" si="183"/>
        <v>1.5523923444976118</v>
      </c>
      <c r="P1711" s="158">
        <f t="shared" si="183"/>
        <v>2.9035211267605767</v>
      </c>
      <c r="Q1711" s="158">
        <f t="shared" si="181"/>
        <v>3.4782608695652195</v>
      </c>
      <c r="R1711" s="158" t="e">
        <f t="shared" si="181"/>
        <v>#DIV/0!</v>
      </c>
      <c r="S1711" s="158" t="e">
        <f t="shared" si="181"/>
        <v>#DIV/0!</v>
      </c>
      <c r="T1711" s="159">
        <f t="shared" si="177"/>
        <v>7.9341743408234082</v>
      </c>
      <c r="V1711" s="159">
        <f t="shared" si="178"/>
        <v>2.4778640401306586</v>
      </c>
      <c r="W1711" s="159">
        <f t="shared" si="179"/>
        <v>7.9341743408234082</v>
      </c>
    </row>
    <row r="1712" spans="1:23" x14ac:dyDescent="0.25">
      <c r="A1712" s="154">
        <v>40921</v>
      </c>
      <c r="B1712" s="155">
        <v>2394.33</v>
      </c>
      <c r="C1712" s="156">
        <v>9.17</v>
      </c>
      <c r="D1712" s="155">
        <v>5.81</v>
      </c>
      <c r="E1712" s="155">
        <v>15.46</v>
      </c>
      <c r="F1712" s="160"/>
      <c r="G1712" s="160"/>
      <c r="H1712" s="157">
        <f t="shared" si="182"/>
        <v>-1.6791090743341397E-2</v>
      </c>
      <c r="I1712" s="157">
        <f t="shared" si="182"/>
        <v>-1.0787486515641764E-2</v>
      </c>
      <c r="J1712" s="157">
        <f t="shared" si="182"/>
        <v>-1.358234295415961E-2</v>
      </c>
      <c r="K1712" s="157">
        <f t="shared" si="180"/>
        <v>-3.3749999999999947E-2</v>
      </c>
      <c r="L1712" s="157" t="e">
        <f t="shared" si="180"/>
        <v>#DIV/0!</v>
      </c>
      <c r="M1712" s="157" t="e">
        <f t="shared" si="180"/>
        <v>#DIV/0!</v>
      </c>
      <c r="N1712" s="158">
        <f t="shared" si="183"/>
        <v>2.4362580001831624</v>
      </c>
      <c r="O1712" s="158">
        <f t="shared" si="183"/>
        <v>1.5356459330143584</v>
      </c>
      <c r="P1712" s="158">
        <f t="shared" si="183"/>
        <v>2.8640845070422665</v>
      </c>
      <c r="Q1712" s="158">
        <f t="shared" si="181"/>
        <v>3.3608695652173934</v>
      </c>
      <c r="R1712" s="158" t="e">
        <f t="shared" si="181"/>
        <v>#DIV/0!</v>
      </c>
      <c r="S1712" s="158" t="e">
        <f t="shared" si="181"/>
        <v>#DIV/0!</v>
      </c>
      <c r="T1712" s="159">
        <f t="shared" si="177"/>
        <v>7.7606000052740178</v>
      </c>
      <c r="V1712" s="159">
        <f t="shared" si="178"/>
        <v>2.4362580001831624</v>
      </c>
      <c r="W1712" s="159">
        <f t="shared" si="179"/>
        <v>7.7606000052740178</v>
      </c>
    </row>
    <row r="1713" spans="1:23" x14ac:dyDescent="0.25">
      <c r="A1713" s="154">
        <v>40924</v>
      </c>
      <c r="B1713" s="155">
        <v>2345.65</v>
      </c>
      <c r="C1713" s="156">
        <v>9.1</v>
      </c>
      <c r="D1713" s="155">
        <v>5.46</v>
      </c>
      <c r="E1713" s="155">
        <v>13.91</v>
      </c>
      <c r="F1713" s="160"/>
      <c r="G1713" s="160"/>
      <c r="H1713" s="157">
        <f t="shared" si="182"/>
        <v>-2.0331366185947553E-2</v>
      </c>
      <c r="I1713" s="157">
        <f t="shared" si="182"/>
        <v>-7.6335877862595547E-3</v>
      </c>
      <c r="J1713" s="157">
        <f t="shared" si="182"/>
        <v>-6.0240963855421659E-2</v>
      </c>
      <c r="K1713" s="157">
        <f t="shared" si="180"/>
        <v>-0.10025873221216042</v>
      </c>
      <c r="L1713" s="157" t="e">
        <f t="shared" si="180"/>
        <v>#DIV/0!</v>
      </c>
      <c r="M1713" s="157" t="e">
        <f t="shared" si="180"/>
        <v>#DIV/0!</v>
      </c>
      <c r="N1713" s="158">
        <f t="shared" si="183"/>
        <v>2.3867255466579942</v>
      </c>
      <c r="O1713" s="158">
        <f t="shared" si="183"/>
        <v>1.5239234449760808</v>
      </c>
      <c r="P1713" s="158">
        <f t="shared" si="183"/>
        <v>2.6915492957746601</v>
      </c>
      <c r="Q1713" s="158">
        <f t="shared" si="181"/>
        <v>3.0239130434782626</v>
      </c>
      <c r="R1713" s="158" t="e">
        <f t="shared" si="181"/>
        <v>#DIV/0!</v>
      </c>
      <c r="S1713" s="158" t="e">
        <f t="shared" si="181"/>
        <v>#DIV/0!</v>
      </c>
      <c r="T1713" s="159">
        <f t="shared" si="177"/>
        <v>7.2393857842290039</v>
      </c>
      <c r="V1713" s="159">
        <f t="shared" si="178"/>
        <v>2.3867255466579942</v>
      </c>
      <c r="W1713" s="159">
        <f t="shared" si="179"/>
        <v>7.2393857842290039</v>
      </c>
    </row>
    <row r="1714" spans="1:23" x14ac:dyDescent="0.25">
      <c r="A1714" s="154">
        <v>40925</v>
      </c>
      <c r="B1714" s="155">
        <v>2460.6</v>
      </c>
      <c r="C1714" s="156">
        <v>9.3800000000000008</v>
      </c>
      <c r="D1714" s="155">
        <v>5.7</v>
      </c>
      <c r="E1714" s="155">
        <v>14.66</v>
      </c>
      <c r="F1714" s="160"/>
      <c r="G1714" s="160"/>
      <c r="H1714" s="157">
        <f t="shared" si="182"/>
        <v>4.9005606121970358E-2</v>
      </c>
      <c r="I1714" s="157">
        <f t="shared" si="182"/>
        <v>3.0769230769230882E-2</v>
      </c>
      <c r="J1714" s="157">
        <f t="shared" si="182"/>
        <v>4.3956043956044022E-2</v>
      </c>
      <c r="K1714" s="157">
        <f t="shared" si="180"/>
        <v>5.3918044572250245E-2</v>
      </c>
      <c r="L1714" s="157" t="e">
        <f t="shared" si="180"/>
        <v>#DIV/0!</v>
      </c>
      <c r="M1714" s="157" t="e">
        <f t="shared" si="180"/>
        <v>#DIV/0!</v>
      </c>
      <c r="N1714" s="158">
        <f t="shared" si="183"/>
        <v>2.5036884787187601</v>
      </c>
      <c r="O1714" s="158">
        <f t="shared" si="183"/>
        <v>1.5708133971291911</v>
      </c>
      <c r="P1714" s="158">
        <f t="shared" si="183"/>
        <v>2.8098591549295904</v>
      </c>
      <c r="Q1714" s="158">
        <f t="shared" si="181"/>
        <v>3.1869565217391327</v>
      </c>
      <c r="R1714" s="158" t="e">
        <f t="shared" si="181"/>
        <v>#DIV/0!</v>
      </c>
      <c r="S1714" s="158" t="e">
        <f t="shared" si="181"/>
        <v>#DIV/0!</v>
      </c>
      <c r="T1714" s="159">
        <f t="shared" si="177"/>
        <v>7.5676290737979137</v>
      </c>
      <c r="V1714" s="159">
        <f t="shared" si="178"/>
        <v>2.5036884787187601</v>
      </c>
      <c r="W1714" s="159">
        <f t="shared" si="179"/>
        <v>7.5676290737979137</v>
      </c>
    </row>
    <row r="1715" spans="1:23" x14ac:dyDescent="0.25">
      <c r="A1715" s="154">
        <v>40926</v>
      </c>
      <c r="B1715" s="155">
        <v>2422.19</v>
      </c>
      <c r="C1715" s="156">
        <v>9.19</v>
      </c>
      <c r="D1715" s="155">
        <v>5.5</v>
      </c>
      <c r="E1715" s="155">
        <v>13.32</v>
      </c>
      <c r="F1715" s="160"/>
      <c r="G1715" s="160"/>
      <c r="H1715" s="157">
        <f t="shared" si="182"/>
        <v>-1.5610013817767943E-2</v>
      </c>
      <c r="I1715" s="157">
        <f t="shared" si="182"/>
        <v>-2.0255863539445751E-2</v>
      </c>
      <c r="J1715" s="157">
        <f t="shared" si="182"/>
        <v>-3.5087719298245612E-2</v>
      </c>
      <c r="K1715" s="157">
        <f t="shared" si="180"/>
        <v>-9.1405184174624843E-2</v>
      </c>
      <c r="L1715" s="157" t="e">
        <f t="shared" si="180"/>
        <v>#DIV/0!</v>
      </c>
      <c r="M1715" s="157" t="e">
        <f t="shared" si="180"/>
        <v>#DIV/0!</v>
      </c>
      <c r="N1715" s="158">
        <f t="shared" si="183"/>
        <v>2.4646058669705737</v>
      </c>
      <c r="O1715" s="158">
        <f t="shared" si="183"/>
        <v>1.5389952153110089</v>
      </c>
      <c r="P1715" s="158">
        <f t="shared" si="183"/>
        <v>2.7112676056338154</v>
      </c>
      <c r="Q1715" s="158">
        <f t="shared" si="181"/>
        <v>2.8956521739130454</v>
      </c>
      <c r="R1715" s="158" t="e">
        <f t="shared" si="181"/>
        <v>#DIV/0!</v>
      </c>
      <c r="S1715" s="158" t="e">
        <f t="shared" si="181"/>
        <v>#DIV/0!</v>
      </c>
      <c r="T1715" s="159">
        <f t="shared" si="177"/>
        <v>7.1459149948578702</v>
      </c>
      <c r="V1715" s="159">
        <f t="shared" si="178"/>
        <v>2.4646058669705737</v>
      </c>
      <c r="W1715" s="159">
        <f t="shared" si="179"/>
        <v>7.1459149948578702</v>
      </c>
    </row>
    <row r="1716" spans="1:23" x14ac:dyDescent="0.25">
      <c r="A1716" s="154">
        <v>40927</v>
      </c>
      <c r="B1716" s="155">
        <v>2468.35</v>
      </c>
      <c r="C1716" s="156">
        <v>9.33</v>
      </c>
      <c r="D1716" s="155">
        <v>5.74</v>
      </c>
      <c r="E1716" s="155">
        <v>13.31</v>
      </c>
      <c r="F1716" s="160"/>
      <c r="G1716" s="160"/>
      <c r="H1716" s="157">
        <f t="shared" si="182"/>
        <v>1.9057134246281304E-2</v>
      </c>
      <c r="I1716" s="157">
        <f t="shared" si="182"/>
        <v>1.5233949945593128E-2</v>
      </c>
      <c r="J1716" s="157">
        <f t="shared" si="182"/>
        <v>4.3636363636363695E-2</v>
      </c>
      <c r="K1716" s="157">
        <f t="shared" si="180"/>
        <v>-7.5075075075070608E-4</v>
      </c>
      <c r="L1716" s="157" t="e">
        <f t="shared" si="180"/>
        <v>#DIV/0!</v>
      </c>
      <c r="M1716" s="157" t="e">
        <f t="shared" si="180"/>
        <v>#DIV/0!</v>
      </c>
      <c r="N1716" s="158">
        <f t="shared" si="183"/>
        <v>2.5115741918416044</v>
      </c>
      <c r="O1716" s="158">
        <f t="shared" si="183"/>
        <v>1.5624401913875641</v>
      </c>
      <c r="P1716" s="158">
        <f t="shared" si="183"/>
        <v>2.8295774647887457</v>
      </c>
      <c r="Q1716" s="158">
        <f t="shared" si="181"/>
        <v>2.8934782608695673</v>
      </c>
      <c r="R1716" s="158" t="e">
        <f t="shared" si="181"/>
        <v>#DIV/0!</v>
      </c>
      <c r="S1716" s="158" t="e">
        <f t="shared" si="181"/>
        <v>#DIV/0!</v>
      </c>
      <c r="T1716" s="159">
        <f t="shared" si="177"/>
        <v>7.2854959170458766</v>
      </c>
      <c r="V1716" s="159">
        <f t="shared" si="178"/>
        <v>2.5115741918416044</v>
      </c>
      <c r="W1716" s="159">
        <f t="shared" si="179"/>
        <v>7.2854959170458766</v>
      </c>
    </row>
    <row r="1717" spans="1:23" x14ac:dyDescent="0.25">
      <c r="A1717" s="154">
        <v>40928</v>
      </c>
      <c r="B1717" s="155">
        <v>2504.09</v>
      </c>
      <c r="C1717" s="156">
        <v>9.5500000000000007</v>
      </c>
      <c r="D1717" s="155">
        <v>5.9</v>
      </c>
      <c r="E1717" s="155">
        <v>14.16</v>
      </c>
      <c r="F1717" s="160"/>
      <c r="G1717" s="160"/>
      <c r="H1717" s="157">
        <f t="shared" si="182"/>
        <v>1.4479308039783811E-2</v>
      </c>
      <c r="I1717" s="157">
        <f t="shared" si="182"/>
        <v>2.3579849946409492E-2</v>
      </c>
      <c r="J1717" s="157">
        <f t="shared" si="182"/>
        <v>2.7874564459930307E-2</v>
      </c>
      <c r="K1717" s="157">
        <f t="shared" si="180"/>
        <v>6.3861758076634079E-2</v>
      </c>
      <c r="L1717" s="157" t="e">
        <f t="shared" si="180"/>
        <v>#DIV/0!</v>
      </c>
      <c r="M1717" s="157" t="e">
        <f t="shared" si="180"/>
        <v>#DIV/0!</v>
      </c>
      <c r="N1717" s="158">
        <f t="shared" si="183"/>
        <v>2.5479400482300498</v>
      </c>
      <c r="O1717" s="158">
        <f t="shared" si="183"/>
        <v>1.5992822966507221</v>
      </c>
      <c r="P1717" s="158">
        <f t="shared" si="183"/>
        <v>2.9084507042253658</v>
      </c>
      <c r="Q1717" s="158">
        <f t="shared" si="181"/>
        <v>3.0782608695652196</v>
      </c>
      <c r="R1717" s="158" t="e">
        <f t="shared" si="181"/>
        <v>#DIV/0!</v>
      </c>
      <c r="S1717" s="158" t="e">
        <f t="shared" si="181"/>
        <v>#DIV/0!</v>
      </c>
      <c r="T1717" s="159">
        <f t="shared" si="177"/>
        <v>7.5859938704413068</v>
      </c>
      <c r="V1717" s="159">
        <f t="shared" si="178"/>
        <v>2.5479400482300498</v>
      </c>
      <c r="W1717" s="159">
        <f t="shared" si="179"/>
        <v>7.5859938704413068</v>
      </c>
    </row>
    <row r="1718" spans="1:23" x14ac:dyDescent="0.25">
      <c r="A1718" s="154">
        <v>40938</v>
      </c>
      <c r="B1718" s="155">
        <v>2460.7199999999998</v>
      </c>
      <c r="C1718" s="156">
        <v>9.33</v>
      </c>
      <c r="D1718" s="155">
        <v>5.84</v>
      </c>
      <c r="E1718" s="155">
        <v>14.29</v>
      </c>
      <c r="F1718" s="160"/>
      <c r="G1718" s="160"/>
      <c r="H1718" s="157">
        <f t="shared" si="182"/>
        <v>-1.7319665028014297E-2</v>
      </c>
      <c r="I1718" s="157">
        <f t="shared" si="182"/>
        <v>-2.3036649214659755E-2</v>
      </c>
      <c r="J1718" s="157">
        <f t="shared" si="182"/>
        <v>-1.0169491525423791E-2</v>
      </c>
      <c r="K1718" s="157">
        <f t="shared" si="180"/>
        <v>9.1807909604519899E-3</v>
      </c>
      <c r="L1718" s="157" t="e">
        <f t="shared" si="180"/>
        <v>#DIV/0!</v>
      </c>
      <c r="M1718" s="157" t="e">
        <f t="shared" si="180"/>
        <v>#DIV/0!</v>
      </c>
      <c r="N1718" s="158">
        <f t="shared" si="183"/>
        <v>2.5038105800832429</v>
      </c>
      <c r="O1718" s="158">
        <f t="shared" si="183"/>
        <v>1.5624401913875641</v>
      </c>
      <c r="P1718" s="158">
        <f t="shared" si="183"/>
        <v>2.8788732394366332</v>
      </c>
      <c r="Q1718" s="158">
        <f t="shared" si="181"/>
        <v>3.1065217391304372</v>
      </c>
      <c r="R1718" s="158" t="e">
        <f t="shared" si="181"/>
        <v>#DIV/0!</v>
      </c>
      <c r="S1718" s="158" t="e">
        <f t="shared" si="181"/>
        <v>#DIV/0!</v>
      </c>
      <c r="T1718" s="159">
        <f t="shared" si="177"/>
        <v>7.5478351699546344</v>
      </c>
      <c r="V1718" s="159">
        <f t="shared" si="178"/>
        <v>2.5038105800832429</v>
      </c>
      <c r="W1718" s="159">
        <f t="shared" si="179"/>
        <v>7.5478351699546344</v>
      </c>
    </row>
    <row r="1719" spans="1:23" x14ac:dyDescent="0.25">
      <c r="A1719" s="154">
        <v>40939</v>
      </c>
      <c r="B1719" s="155">
        <v>2464.2600000000002</v>
      </c>
      <c r="C1719" s="156">
        <v>9.2899999999999991</v>
      </c>
      <c r="D1719" s="155">
        <v>5.87</v>
      </c>
      <c r="E1719" s="155">
        <v>14.39</v>
      </c>
      <c r="F1719" s="160"/>
      <c r="G1719" s="160"/>
      <c r="H1719" s="157">
        <f t="shared" si="182"/>
        <v>1.4386033356093009E-3</v>
      </c>
      <c r="I1719" s="157">
        <f t="shared" si="182"/>
        <v>-4.2872454448018571E-3</v>
      </c>
      <c r="J1719" s="157">
        <f t="shared" si="182"/>
        <v>5.1369863013699391E-3</v>
      </c>
      <c r="K1719" s="157">
        <f t="shared" si="180"/>
        <v>6.9979006298110935E-3</v>
      </c>
      <c r="L1719" s="157" t="e">
        <f t="shared" si="180"/>
        <v>#DIV/0!</v>
      </c>
      <c r="M1719" s="157" t="e">
        <f t="shared" si="180"/>
        <v>#DIV/0!</v>
      </c>
      <c r="N1719" s="158">
        <f t="shared" si="183"/>
        <v>2.5074125703354846</v>
      </c>
      <c r="O1719" s="158">
        <f t="shared" si="183"/>
        <v>1.5557416267942623</v>
      </c>
      <c r="P1719" s="158">
        <f t="shared" si="183"/>
        <v>2.8936619718309995</v>
      </c>
      <c r="Q1719" s="158">
        <f t="shared" si="181"/>
        <v>3.1282608695652199</v>
      </c>
      <c r="R1719" s="158" t="e">
        <f t="shared" si="181"/>
        <v>#DIV/0!</v>
      </c>
      <c r="S1719" s="158" t="e">
        <f t="shared" si="181"/>
        <v>#DIV/0!</v>
      </c>
      <c r="T1719" s="159">
        <f t="shared" si="177"/>
        <v>7.5776644681904815</v>
      </c>
      <c r="V1719" s="159">
        <f t="shared" si="178"/>
        <v>2.5074125703354846</v>
      </c>
      <c r="W1719" s="159">
        <f t="shared" si="179"/>
        <v>7.5776644681904815</v>
      </c>
    </row>
    <row r="1720" spans="1:23" x14ac:dyDescent="0.25">
      <c r="A1720" s="154">
        <v>40940</v>
      </c>
      <c r="B1720" s="155">
        <v>2428.9899999999998</v>
      </c>
      <c r="C1720" s="156">
        <v>9.16</v>
      </c>
      <c r="D1720" s="155">
        <v>5.91</v>
      </c>
      <c r="E1720" s="155">
        <v>14.05</v>
      </c>
      <c r="F1720" s="160"/>
      <c r="G1720" s="160"/>
      <c r="H1720" s="157">
        <f t="shared" si="182"/>
        <v>-1.4312613117122508E-2</v>
      </c>
      <c r="I1720" s="157">
        <f t="shared" si="182"/>
        <v>-1.399354144241105E-2</v>
      </c>
      <c r="J1720" s="157">
        <f t="shared" si="182"/>
        <v>6.8143100511073307E-3</v>
      </c>
      <c r="K1720" s="157">
        <f t="shared" si="180"/>
        <v>-2.3627519110493433E-2</v>
      </c>
      <c r="L1720" s="157" t="e">
        <f t="shared" si="180"/>
        <v>#DIV/0!</v>
      </c>
      <c r="M1720" s="157" t="e">
        <f t="shared" si="180"/>
        <v>#DIV/0!</v>
      </c>
      <c r="N1720" s="158">
        <f t="shared" si="183"/>
        <v>2.471524944291263</v>
      </c>
      <c r="O1720" s="158">
        <f t="shared" si="183"/>
        <v>1.5339712918660329</v>
      </c>
      <c r="P1720" s="158">
        <f t="shared" si="183"/>
        <v>2.9133802816901544</v>
      </c>
      <c r="Q1720" s="158">
        <f t="shared" si="181"/>
        <v>3.0543478260869588</v>
      </c>
      <c r="R1720" s="158" t="e">
        <f t="shared" si="181"/>
        <v>#DIV/0!</v>
      </c>
      <c r="S1720" s="158" t="e">
        <f t="shared" si="181"/>
        <v>#DIV/0!</v>
      </c>
      <c r="T1720" s="159">
        <f t="shared" si="177"/>
        <v>7.5016993996431456</v>
      </c>
      <c r="V1720" s="159">
        <f t="shared" si="178"/>
        <v>2.471524944291263</v>
      </c>
      <c r="W1720" s="159">
        <f t="shared" si="179"/>
        <v>7.5016993996431456</v>
      </c>
    </row>
    <row r="1721" spans="1:23" x14ac:dyDescent="0.25">
      <c r="A1721" s="154">
        <v>40941</v>
      </c>
      <c r="B1721" s="155">
        <v>2486.2399999999998</v>
      </c>
      <c r="C1721" s="156">
        <v>9.4499999999999993</v>
      </c>
      <c r="D1721" s="155">
        <v>6.01</v>
      </c>
      <c r="E1721" s="155">
        <v>14.2</v>
      </c>
      <c r="F1721" s="160"/>
      <c r="G1721" s="160"/>
      <c r="H1721" s="157">
        <f t="shared" si="182"/>
        <v>2.3569467144780365E-2</v>
      </c>
      <c r="I1721" s="157">
        <f t="shared" si="182"/>
        <v>3.1659388646288145E-2</v>
      </c>
      <c r="J1721" s="157">
        <f t="shared" si="182"/>
        <v>1.6920473773265554E-2</v>
      </c>
      <c r="K1721" s="157">
        <f t="shared" si="180"/>
        <v>1.0676156583629748E-2</v>
      </c>
      <c r="L1721" s="157" t="e">
        <f t="shared" si="180"/>
        <v>#DIV/0!</v>
      </c>
      <c r="M1721" s="157" t="e">
        <f t="shared" si="180"/>
        <v>#DIV/0!</v>
      </c>
      <c r="N1721" s="158">
        <f t="shared" si="183"/>
        <v>2.529777470263241</v>
      </c>
      <c r="O1721" s="158">
        <f t="shared" si="183"/>
        <v>1.5825358851674682</v>
      </c>
      <c r="P1721" s="158">
        <f t="shared" si="183"/>
        <v>2.9626760563380419</v>
      </c>
      <c r="Q1721" s="158">
        <f t="shared" si="181"/>
        <v>3.0869565217391322</v>
      </c>
      <c r="R1721" s="158" t="e">
        <f t="shared" si="181"/>
        <v>#DIV/0!</v>
      </c>
      <c r="S1721" s="158" t="e">
        <f t="shared" si="181"/>
        <v>#DIV/0!</v>
      </c>
      <c r="T1721" s="159">
        <f t="shared" si="177"/>
        <v>7.6321684632446427</v>
      </c>
      <c r="V1721" s="159">
        <f t="shared" si="178"/>
        <v>2.529777470263241</v>
      </c>
      <c r="W1721" s="159">
        <f t="shared" si="179"/>
        <v>7.6321684632446427</v>
      </c>
    </row>
    <row r="1722" spans="1:23" x14ac:dyDescent="0.25">
      <c r="A1722" s="154">
        <v>40942</v>
      </c>
      <c r="B1722" s="155">
        <v>2506.09</v>
      </c>
      <c r="C1722" s="156">
        <v>9.5299999999999994</v>
      </c>
      <c r="D1722" s="155">
        <v>6</v>
      </c>
      <c r="E1722" s="155">
        <v>14.51</v>
      </c>
      <c r="F1722" s="160"/>
      <c r="G1722" s="160"/>
      <c r="H1722" s="157">
        <f t="shared" si="182"/>
        <v>7.9839436257160834E-3</v>
      </c>
      <c r="I1722" s="157">
        <f t="shared" si="182"/>
        <v>8.4656084656085095E-3</v>
      </c>
      <c r="J1722" s="157">
        <f t="shared" si="182"/>
        <v>-1.6638935108153063E-3</v>
      </c>
      <c r="K1722" s="157">
        <f t="shared" si="180"/>
        <v>2.183098591549304E-2</v>
      </c>
      <c r="L1722" s="157" t="e">
        <f t="shared" si="180"/>
        <v>#DIV/0!</v>
      </c>
      <c r="M1722" s="157" t="e">
        <f t="shared" si="180"/>
        <v>#DIV/0!</v>
      </c>
      <c r="N1722" s="158">
        <f t="shared" si="183"/>
        <v>2.5499750709714295</v>
      </c>
      <c r="O1722" s="158">
        <f t="shared" si="183"/>
        <v>1.5959330143540713</v>
      </c>
      <c r="P1722" s="158">
        <f t="shared" si="183"/>
        <v>2.9577464788732533</v>
      </c>
      <c r="Q1722" s="158">
        <f t="shared" si="181"/>
        <v>3.1543478260869584</v>
      </c>
      <c r="R1722" s="158" t="e">
        <f t="shared" si="181"/>
        <v>#DIV/0!</v>
      </c>
      <c r="S1722" s="158" t="e">
        <f t="shared" si="181"/>
        <v>#DIV/0!</v>
      </c>
      <c r="T1722" s="159">
        <f t="shared" si="177"/>
        <v>7.708027319314283</v>
      </c>
      <c r="V1722" s="159">
        <f t="shared" si="178"/>
        <v>2.5499750709714295</v>
      </c>
      <c r="W1722" s="159">
        <f t="shared" si="179"/>
        <v>7.708027319314283</v>
      </c>
    </row>
    <row r="1723" spans="1:23" x14ac:dyDescent="0.25">
      <c r="A1723" s="154">
        <v>40945</v>
      </c>
      <c r="B1723" s="155">
        <v>2504.3200000000002</v>
      </c>
      <c r="C1723" s="156">
        <v>9.44</v>
      </c>
      <c r="D1723" s="155">
        <v>6.19</v>
      </c>
      <c r="E1723" s="155">
        <v>14.81</v>
      </c>
      <c r="F1723" s="160"/>
      <c r="G1723" s="160"/>
      <c r="H1723" s="157">
        <f t="shared" si="182"/>
        <v>-7.0627950313040255E-4</v>
      </c>
      <c r="I1723" s="157">
        <f t="shared" si="182"/>
        <v>-9.4438614900315132E-3</v>
      </c>
      <c r="J1723" s="157">
        <f t="shared" si="182"/>
        <v>3.1666666666666732E-2</v>
      </c>
      <c r="K1723" s="157">
        <f t="shared" si="180"/>
        <v>2.0675396278428737E-2</v>
      </c>
      <c r="L1723" s="157" t="e">
        <f t="shared" si="180"/>
        <v>#DIV/0!</v>
      </c>
      <c r="M1723" s="157" t="e">
        <f t="shared" si="180"/>
        <v>#DIV/0!</v>
      </c>
      <c r="N1723" s="158">
        <f t="shared" si="183"/>
        <v>2.5481740758453091</v>
      </c>
      <c r="O1723" s="158">
        <f t="shared" si="183"/>
        <v>1.580861244019143</v>
      </c>
      <c r="P1723" s="158">
        <f t="shared" si="183"/>
        <v>3.0514084507042396</v>
      </c>
      <c r="Q1723" s="158">
        <f t="shared" si="181"/>
        <v>3.2195652173913065</v>
      </c>
      <c r="R1723" s="158" t="e">
        <f t="shared" si="181"/>
        <v>#DIV/0!</v>
      </c>
      <c r="S1723" s="158" t="e">
        <f t="shared" si="181"/>
        <v>#DIV/0!</v>
      </c>
      <c r="T1723" s="159">
        <f t="shared" si="177"/>
        <v>7.8518349121146898</v>
      </c>
      <c r="V1723" s="159">
        <f t="shared" si="178"/>
        <v>2.5481740758453091</v>
      </c>
      <c r="W1723" s="159">
        <f t="shared" si="179"/>
        <v>7.8518349121146898</v>
      </c>
    </row>
    <row r="1724" spans="1:23" x14ac:dyDescent="0.25">
      <c r="A1724" s="154">
        <v>40946</v>
      </c>
      <c r="B1724" s="155">
        <v>2457.9499999999998</v>
      </c>
      <c r="C1724" s="156">
        <v>9.35</v>
      </c>
      <c r="D1724" s="155">
        <v>6.17</v>
      </c>
      <c r="E1724" s="155">
        <v>14.67</v>
      </c>
      <c r="F1724" s="160"/>
      <c r="G1724" s="160"/>
      <c r="H1724" s="157">
        <f t="shared" si="182"/>
        <v>-1.8516004344492853E-2</v>
      </c>
      <c r="I1724" s="157">
        <f t="shared" si="182"/>
        <v>-9.5338983050847759E-3</v>
      </c>
      <c r="J1724" s="157">
        <f t="shared" si="182"/>
        <v>-3.231017770597866E-3</v>
      </c>
      <c r="K1724" s="157">
        <f t="shared" si="180"/>
        <v>-9.4530722484807983E-3</v>
      </c>
      <c r="L1724" s="157" t="e">
        <f t="shared" si="180"/>
        <v>#DIV/0!</v>
      </c>
      <c r="M1724" s="157" t="e">
        <f t="shared" si="180"/>
        <v>#DIV/0!</v>
      </c>
      <c r="N1724" s="158">
        <f t="shared" si="183"/>
        <v>2.5009920735864335</v>
      </c>
      <c r="O1724" s="158">
        <f t="shared" si="183"/>
        <v>1.5657894736842146</v>
      </c>
      <c r="P1724" s="158">
        <f t="shared" si="183"/>
        <v>3.0415492957746615</v>
      </c>
      <c r="Q1724" s="158">
        <f t="shared" si="181"/>
        <v>3.1891304347826108</v>
      </c>
      <c r="R1724" s="158" t="e">
        <f t="shared" si="181"/>
        <v>#DIV/0!</v>
      </c>
      <c r="S1724" s="158" t="e">
        <f t="shared" si="181"/>
        <v>#DIV/0!</v>
      </c>
      <c r="T1724" s="159">
        <f t="shared" si="177"/>
        <v>7.796469204241486</v>
      </c>
      <c r="V1724" s="159">
        <f t="shared" si="178"/>
        <v>2.5009920735864335</v>
      </c>
      <c r="W1724" s="159">
        <f t="shared" si="179"/>
        <v>7.796469204241486</v>
      </c>
    </row>
    <row r="1725" spans="1:23" x14ac:dyDescent="0.25">
      <c r="A1725" s="154">
        <v>40947</v>
      </c>
      <c r="B1725" s="155">
        <v>2528.2399999999998</v>
      </c>
      <c r="C1725" s="156">
        <v>9.5399999999999991</v>
      </c>
      <c r="D1725" s="155">
        <v>6.26</v>
      </c>
      <c r="E1725" s="155">
        <v>14.75</v>
      </c>
      <c r="F1725" s="160"/>
      <c r="G1725" s="160"/>
      <c r="H1725" s="157">
        <f t="shared" si="182"/>
        <v>2.8597001566345925E-2</v>
      </c>
      <c r="I1725" s="157">
        <f t="shared" si="182"/>
        <v>2.032085561497321E-2</v>
      </c>
      <c r="J1725" s="157">
        <f t="shared" si="182"/>
        <v>1.4586709886547755E-2</v>
      </c>
      <c r="K1725" s="157">
        <f t="shared" si="180"/>
        <v>5.4533060668029432E-3</v>
      </c>
      <c r="L1725" s="157" t="e">
        <f t="shared" si="180"/>
        <v>#DIV/0!</v>
      </c>
      <c r="M1725" s="157" t="e">
        <f t="shared" si="180"/>
        <v>#DIV/0!</v>
      </c>
      <c r="N1725" s="158">
        <f t="shared" si="183"/>
        <v>2.5725129478322035</v>
      </c>
      <c r="O1725" s="158">
        <f t="shared" si="183"/>
        <v>1.5976076555023964</v>
      </c>
      <c r="P1725" s="158">
        <f t="shared" si="183"/>
        <v>3.0859154929577599</v>
      </c>
      <c r="Q1725" s="158">
        <f t="shared" si="181"/>
        <v>3.2065217391304368</v>
      </c>
      <c r="R1725" s="158" t="e">
        <f t="shared" si="181"/>
        <v>#DIV/0!</v>
      </c>
      <c r="S1725" s="158" t="e">
        <f t="shared" si="181"/>
        <v>#DIV/0!</v>
      </c>
      <c r="T1725" s="159">
        <f t="shared" si="177"/>
        <v>7.8900448875905926</v>
      </c>
      <c r="V1725" s="159">
        <f t="shared" si="178"/>
        <v>2.5725129478322035</v>
      </c>
      <c r="W1725" s="159">
        <f t="shared" si="179"/>
        <v>7.8900448875905926</v>
      </c>
    </row>
    <row r="1726" spans="1:23" x14ac:dyDescent="0.25">
      <c r="A1726" s="154">
        <v>40948</v>
      </c>
      <c r="B1726" s="155">
        <v>2529.23</v>
      </c>
      <c r="C1726" s="156">
        <v>9.5399999999999991</v>
      </c>
      <c r="D1726" s="155">
        <v>6.12</v>
      </c>
      <c r="E1726" s="155">
        <v>14.96</v>
      </c>
      <c r="F1726" s="160"/>
      <c r="G1726" s="160"/>
      <c r="H1726" s="157">
        <f t="shared" si="182"/>
        <v>3.9157674904299888E-4</v>
      </c>
      <c r="I1726" s="157">
        <f t="shared" si="182"/>
        <v>0</v>
      </c>
      <c r="J1726" s="157">
        <f t="shared" si="182"/>
        <v>-2.2364217252396124E-2</v>
      </c>
      <c r="K1726" s="157">
        <f t="shared" si="180"/>
        <v>1.4237288135593218E-2</v>
      </c>
      <c r="L1726" s="157" t="e">
        <f t="shared" si="180"/>
        <v>#DIV/0!</v>
      </c>
      <c r="M1726" s="157" t="e">
        <f t="shared" si="180"/>
        <v>#DIV/0!</v>
      </c>
      <c r="N1726" s="158">
        <f t="shared" si="183"/>
        <v>2.5735202840891866</v>
      </c>
      <c r="O1726" s="158">
        <f t="shared" si="183"/>
        <v>1.5976076555023964</v>
      </c>
      <c r="P1726" s="158">
        <f t="shared" si="183"/>
        <v>3.0169014084507175</v>
      </c>
      <c r="Q1726" s="158">
        <f t="shared" si="181"/>
        <v>3.2521739130434804</v>
      </c>
      <c r="R1726" s="158" t="e">
        <f t="shared" si="181"/>
        <v>#DIV/0!</v>
      </c>
      <c r="S1726" s="158" t="e">
        <f t="shared" si="181"/>
        <v>#DIV/0!</v>
      </c>
      <c r="T1726" s="159">
        <f t="shared" si="177"/>
        <v>7.8666829769965947</v>
      </c>
      <c r="V1726" s="159">
        <f t="shared" si="178"/>
        <v>2.5735202840891866</v>
      </c>
      <c r="W1726" s="159">
        <f t="shared" si="179"/>
        <v>7.8666829769965947</v>
      </c>
    </row>
    <row r="1727" spans="1:23" x14ac:dyDescent="0.25">
      <c r="A1727" s="154">
        <v>40949</v>
      </c>
      <c r="B1727" s="155">
        <v>2533.62</v>
      </c>
      <c r="C1727" s="156">
        <v>9.4700000000000006</v>
      </c>
      <c r="D1727" s="155">
        <v>6.25</v>
      </c>
      <c r="E1727" s="155">
        <v>14.82</v>
      </c>
      <c r="F1727" s="160"/>
      <c r="G1727" s="160"/>
      <c r="H1727" s="157">
        <f t="shared" si="182"/>
        <v>1.7357061239982041E-3</v>
      </c>
      <c r="I1727" s="157">
        <f t="shared" si="182"/>
        <v>-7.3375262054505841E-3</v>
      </c>
      <c r="J1727" s="157">
        <f t="shared" si="182"/>
        <v>2.1241830065359402E-2</v>
      </c>
      <c r="K1727" s="157">
        <f t="shared" si="180"/>
        <v>-9.3582887700535133E-3</v>
      </c>
      <c r="L1727" s="157" t="e">
        <f t="shared" si="180"/>
        <v>#DIV/0!</v>
      </c>
      <c r="M1727" s="157" t="e">
        <f t="shared" si="180"/>
        <v>#DIV/0!</v>
      </c>
      <c r="N1727" s="158">
        <f t="shared" si="183"/>
        <v>2.577987159006514</v>
      </c>
      <c r="O1727" s="158">
        <f t="shared" si="183"/>
        <v>1.585885167464119</v>
      </c>
      <c r="P1727" s="158">
        <f t="shared" si="183"/>
        <v>3.0809859154929713</v>
      </c>
      <c r="Q1727" s="158">
        <f t="shared" si="181"/>
        <v>3.2217391304347847</v>
      </c>
      <c r="R1727" s="158" t="e">
        <f t="shared" si="181"/>
        <v>#DIV/0!</v>
      </c>
      <c r="S1727" s="158" t="e">
        <f t="shared" si="181"/>
        <v>#DIV/0!</v>
      </c>
      <c r="T1727" s="159">
        <f t="shared" si="177"/>
        <v>7.8886102133918747</v>
      </c>
      <c r="V1727" s="159">
        <f t="shared" si="178"/>
        <v>2.577987159006514</v>
      </c>
      <c r="W1727" s="159">
        <f t="shared" si="179"/>
        <v>7.8886102133918747</v>
      </c>
    </row>
    <row r="1728" spans="1:23" x14ac:dyDescent="0.25">
      <c r="A1728" s="154">
        <v>40952</v>
      </c>
      <c r="B1728" s="155">
        <v>2531.98</v>
      </c>
      <c r="C1728" s="156">
        <v>9.32</v>
      </c>
      <c r="D1728" s="155">
        <v>6.35</v>
      </c>
      <c r="E1728" s="155">
        <v>15.1</v>
      </c>
      <c r="F1728" s="160"/>
      <c r="G1728" s="160"/>
      <c r="H1728" s="157">
        <f t="shared" si="182"/>
        <v>-6.4729517449335638E-4</v>
      </c>
      <c r="I1728" s="157">
        <f t="shared" si="182"/>
        <v>-1.5839493136219684E-2</v>
      </c>
      <c r="J1728" s="157">
        <f t="shared" si="182"/>
        <v>1.6000000000000014E-2</v>
      </c>
      <c r="K1728" s="157">
        <f t="shared" si="180"/>
        <v>1.8893387314439902E-2</v>
      </c>
      <c r="L1728" s="157" t="e">
        <f t="shared" si="180"/>
        <v>#DIV/0!</v>
      </c>
      <c r="M1728" s="157" t="e">
        <f t="shared" si="180"/>
        <v>#DIV/0!</v>
      </c>
      <c r="N1728" s="158">
        <f t="shared" si="183"/>
        <v>2.576318440358583</v>
      </c>
      <c r="O1728" s="158">
        <f t="shared" si="183"/>
        <v>1.5607655502392386</v>
      </c>
      <c r="P1728" s="158">
        <f t="shared" si="183"/>
        <v>3.1302816901408588</v>
      </c>
      <c r="Q1728" s="158">
        <f t="shared" si="181"/>
        <v>3.2826086956521761</v>
      </c>
      <c r="R1728" s="158" t="e">
        <f t="shared" si="181"/>
        <v>#DIV/0!</v>
      </c>
      <c r="S1728" s="158" t="e">
        <f t="shared" si="181"/>
        <v>#DIV/0!</v>
      </c>
      <c r="T1728" s="159">
        <f t="shared" si="177"/>
        <v>7.973655936032273</v>
      </c>
      <c r="V1728" s="159">
        <f t="shared" si="178"/>
        <v>2.576318440358583</v>
      </c>
      <c r="W1728" s="159">
        <f t="shared" si="179"/>
        <v>7.973655936032273</v>
      </c>
    </row>
    <row r="1729" spans="1:23" x14ac:dyDescent="0.25">
      <c r="A1729" s="154">
        <v>40953</v>
      </c>
      <c r="B1729" s="155">
        <v>2522.11</v>
      </c>
      <c r="C1729" s="156">
        <v>9.3000000000000007</v>
      </c>
      <c r="D1729" s="155">
        <v>6.34</v>
      </c>
      <c r="E1729" s="155">
        <v>15.5</v>
      </c>
      <c r="F1729" s="160"/>
      <c r="G1729" s="160"/>
      <c r="H1729" s="157">
        <f t="shared" si="182"/>
        <v>-3.8981350563590533E-3</v>
      </c>
      <c r="I1729" s="157">
        <f t="shared" si="182"/>
        <v>-2.1459227467810482E-3</v>
      </c>
      <c r="J1729" s="157">
        <f t="shared" si="182"/>
        <v>-1.5748031496062298E-3</v>
      </c>
      <c r="K1729" s="157">
        <f t="shared" si="180"/>
        <v>2.6490066225165476E-2</v>
      </c>
      <c r="L1729" s="157" t="e">
        <f t="shared" si="180"/>
        <v>#DIV/0!</v>
      </c>
      <c r="M1729" s="157" t="e">
        <f t="shared" si="180"/>
        <v>#DIV/0!</v>
      </c>
      <c r="N1729" s="158">
        <f t="shared" si="183"/>
        <v>2.5662756031298768</v>
      </c>
      <c r="O1729" s="158">
        <f t="shared" si="183"/>
        <v>1.557416267942588</v>
      </c>
      <c r="P1729" s="158">
        <f t="shared" si="183"/>
        <v>3.1253521126760702</v>
      </c>
      <c r="Q1729" s="158">
        <f t="shared" si="181"/>
        <v>3.3695652173913064</v>
      </c>
      <c r="R1729" s="158" t="e">
        <f t="shared" si="181"/>
        <v>#DIV/0!</v>
      </c>
      <c r="S1729" s="158" t="e">
        <f t="shared" si="181"/>
        <v>#DIV/0!</v>
      </c>
      <c r="T1729" s="159">
        <f t="shared" si="177"/>
        <v>8.0523335980099642</v>
      </c>
      <c r="V1729" s="159">
        <f t="shared" si="178"/>
        <v>2.5662756031298768</v>
      </c>
      <c r="W1729" s="159">
        <f t="shared" si="179"/>
        <v>8.0523335980099642</v>
      </c>
    </row>
    <row r="1730" spans="1:23" x14ac:dyDescent="0.25">
      <c r="A1730" s="154">
        <v>40954</v>
      </c>
      <c r="B1730" s="155">
        <v>2549.61</v>
      </c>
      <c r="C1730" s="156">
        <v>9.31</v>
      </c>
      <c r="D1730" s="155">
        <v>6.37</v>
      </c>
      <c r="E1730" s="155">
        <v>15.6</v>
      </c>
      <c r="F1730" s="160"/>
      <c r="G1730" s="160"/>
      <c r="H1730" s="157">
        <f t="shared" si="182"/>
        <v>1.090356883720367E-2</v>
      </c>
      <c r="I1730" s="157">
        <f t="shared" si="182"/>
        <v>1.0752688172042113E-3</v>
      </c>
      <c r="J1730" s="157">
        <f t="shared" si="182"/>
        <v>4.7318611987381409E-3</v>
      </c>
      <c r="K1730" s="157">
        <f t="shared" si="180"/>
        <v>6.4516129032257119E-3</v>
      </c>
      <c r="L1730" s="157" t="e">
        <f t="shared" si="180"/>
        <v>#DIV/0!</v>
      </c>
      <c r="M1730" s="157" t="e">
        <f t="shared" si="180"/>
        <v>#DIV/0!</v>
      </c>
      <c r="N1730" s="158">
        <f t="shared" si="183"/>
        <v>2.5942571658238398</v>
      </c>
      <c r="O1730" s="158">
        <f t="shared" si="183"/>
        <v>1.5590909090909133</v>
      </c>
      <c r="P1730" s="158">
        <f t="shared" si="183"/>
        <v>3.1401408450704364</v>
      </c>
      <c r="Q1730" s="158">
        <f t="shared" si="181"/>
        <v>3.3913043478260887</v>
      </c>
      <c r="R1730" s="158" t="e">
        <f t="shared" si="181"/>
        <v>#DIV/0!</v>
      </c>
      <c r="S1730" s="158" t="e">
        <f t="shared" si="181"/>
        <v>#DIV/0!</v>
      </c>
      <c r="T1730" s="159">
        <f t="shared" si="177"/>
        <v>8.0905361019874391</v>
      </c>
      <c r="V1730" s="159">
        <f t="shared" si="178"/>
        <v>2.5942571658238398</v>
      </c>
      <c r="W1730" s="159">
        <f t="shared" si="179"/>
        <v>8.0905361019874391</v>
      </c>
    </row>
    <row r="1731" spans="1:23" x14ac:dyDescent="0.25">
      <c r="A1731" s="154">
        <v>40955</v>
      </c>
      <c r="B1731" s="155">
        <v>2536.0700000000002</v>
      </c>
      <c r="C1731" s="156">
        <v>9.2799999999999994</v>
      </c>
      <c r="D1731" s="155">
        <v>6.25</v>
      </c>
      <c r="E1731" s="155">
        <v>15.34</v>
      </c>
      <c r="F1731" s="160"/>
      <c r="G1731" s="160"/>
      <c r="H1731" s="157">
        <f t="shared" si="182"/>
        <v>-5.3106161334478541E-3</v>
      </c>
      <c r="I1731" s="157">
        <f t="shared" si="182"/>
        <v>-3.2223415682063328E-3</v>
      </c>
      <c r="J1731" s="157">
        <f t="shared" si="182"/>
        <v>-1.8838304552590279E-2</v>
      </c>
      <c r="K1731" s="157">
        <f t="shared" si="180"/>
        <v>-1.6666666666666607E-2</v>
      </c>
      <c r="L1731" s="157" t="e">
        <f t="shared" si="180"/>
        <v>#DIV/0!</v>
      </c>
      <c r="M1731" s="157" t="e">
        <f t="shared" si="180"/>
        <v>#DIV/0!</v>
      </c>
      <c r="N1731" s="158">
        <f t="shared" si="183"/>
        <v>2.5804800618647028</v>
      </c>
      <c r="O1731" s="158">
        <f t="shared" si="183"/>
        <v>1.554066985645937</v>
      </c>
      <c r="P1731" s="158">
        <f t="shared" si="183"/>
        <v>3.0809859154929713</v>
      </c>
      <c r="Q1731" s="158">
        <f t="shared" si="181"/>
        <v>3.334782608695654</v>
      </c>
      <c r="R1731" s="158" t="e">
        <f t="shared" si="181"/>
        <v>#DIV/0!</v>
      </c>
      <c r="S1731" s="158" t="e">
        <f t="shared" si="181"/>
        <v>#DIV/0!</v>
      </c>
      <c r="T1731" s="159">
        <f t="shared" si="177"/>
        <v>7.9698355098345619</v>
      </c>
      <c r="V1731" s="159">
        <f t="shared" si="178"/>
        <v>2.5804800618647028</v>
      </c>
      <c r="W1731" s="159">
        <f t="shared" si="179"/>
        <v>7.9698355098345619</v>
      </c>
    </row>
    <row r="1732" spans="1:23" x14ac:dyDescent="0.25">
      <c r="A1732" s="154">
        <v>40956</v>
      </c>
      <c r="B1732" s="155">
        <v>2537.09</v>
      </c>
      <c r="C1732" s="156">
        <v>9.33</v>
      </c>
      <c r="D1732" s="155">
        <v>6.15</v>
      </c>
      <c r="E1732" s="155">
        <v>15.35</v>
      </c>
      <c r="F1732" s="160"/>
      <c r="G1732" s="160"/>
      <c r="H1732" s="157">
        <f t="shared" si="182"/>
        <v>4.0219710023770006E-4</v>
      </c>
      <c r="I1732" s="157">
        <f t="shared" si="182"/>
        <v>5.3879310344828735E-3</v>
      </c>
      <c r="J1732" s="157">
        <f t="shared" si="182"/>
        <v>-1.5999999999999903E-2</v>
      </c>
      <c r="K1732" s="157">
        <f t="shared" si="180"/>
        <v>6.5189048239888692E-4</v>
      </c>
      <c r="L1732" s="157" t="e">
        <f t="shared" si="180"/>
        <v>#DIV/0!</v>
      </c>
      <c r="M1732" s="157" t="e">
        <f t="shared" si="180"/>
        <v>#DIV/0!</v>
      </c>
      <c r="N1732" s="158">
        <f t="shared" si="183"/>
        <v>2.5815179234628061</v>
      </c>
      <c r="O1732" s="158">
        <f t="shared" si="183"/>
        <v>1.5624401913875641</v>
      </c>
      <c r="P1732" s="158">
        <f t="shared" si="183"/>
        <v>3.0316901408450843</v>
      </c>
      <c r="Q1732" s="158">
        <f t="shared" si="181"/>
        <v>3.3369565217391322</v>
      </c>
      <c r="R1732" s="158" t="e">
        <f t="shared" si="181"/>
        <v>#DIV/0!</v>
      </c>
      <c r="S1732" s="158" t="e">
        <f t="shared" si="181"/>
        <v>#DIV/0!</v>
      </c>
      <c r="T1732" s="159">
        <f t="shared" si="177"/>
        <v>7.9310868539717809</v>
      </c>
      <c r="V1732" s="159">
        <f t="shared" si="178"/>
        <v>2.5815179234628061</v>
      </c>
      <c r="W1732" s="159">
        <f t="shared" si="179"/>
        <v>7.9310868539717809</v>
      </c>
    </row>
    <row r="1733" spans="1:23" x14ac:dyDescent="0.25">
      <c r="A1733" s="154">
        <v>40959</v>
      </c>
      <c r="B1733" s="155">
        <v>2540.71</v>
      </c>
      <c r="C1733" s="156">
        <v>9.32</v>
      </c>
      <c r="D1733" s="155">
        <v>6.17</v>
      </c>
      <c r="E1733" s="155">
        <v>15.29</v>
      </c>
      <c r="F1733" s="160"/>
      <c r="G1733" s="160"/>
      <c r="H1733" s="157">
        <f t="shared" si="182"/>
        <v>1.4268315274585941E-3</v>
      </c>
      <c r="I1733" s="157">
        <f t="shared" si="182"/>
        <v>-1.071811361200381E-3</v>
      </c>
      <c r="J1733" s="157">
        <f t="shared" si="182"/>
        <v>3.2520325203251321E-3</v>
      </c>
      <c r="K1733" s="157">
        <f t="shared" si="180"/>
        <v>-3.9087947882736618E-3</v>
      </c>
      <c r="L1733" s="157" t="e">
        <f t="shared" si="180"/>
        <v>#DIV/0!</v>
      </c>
      <c r="M1733" s="157" t="e">
        <f t="shared" si="180"/>
        <v>#DIV/0!</v>
      </c>
      <c r="N1733" s="158">
        <f t="shared" si="183"/>
        <v>2.5852013146247024</v>
      </c>
      <c r="O1733" s="158">
        <f t="shared" si="183"/>
        <v>1.5607655502392388</v>
      </c>
      <c r="P1733" s="158">
        <f t="shared" si="183"/>
        <v>3.0415492957746615</v>
      </c>
      <c r="Q1733" s="158">
        <f t="shared" si="181"/>
        <v>3.3239130434782624</v>
      </c>
      <c r="R1733" s="158" t="e">
        <f t="shared" si="181"/>
        <v>#DIV/0!</v>
      </c>
      <c r="S1733" s="158" t="e">
        <f t="shared" si="181"/>
        <v>#DIV/0!</v>
      </c>
      <c r="T1733" s="159">
        <f t="shared" si="177"/>
        <v>7.9262278894921625</v>
      </c>
      <c r="V1733" s="159">
        <f t="shared" si="178"/>
        <v>2.5852013146247024</v>
      </c>
      <c r="W1733" s="159">
        <f t="shared" si="179"/>
        <v>7.9262278894921625</v>
      </c>
    </row>
    <row r="1734" spans="1:23" x14ac:dyDescent="0.25">
      <c r="A1734" s="154">
        <v>40960</v>
      </c>
      <c r="B1734" s="155">
        <v>2562.4499999999998</v>
      </c>
      <c r="C1734" s="156">
        <v>9.36</v>
      </c>
      <c r="D1734" s="155">
        <v>6.34</v>
      </c>
      <c r="E1734" s="155">
        <v>15.21</v>
      </c>
      <c r="F1734" s="160"/>
      <c r="G1734" s="160"/>
      <c r="H1734" s="157">
        <f t="shared" si="182"/>
        <v>8.5566632949056753E-3</v>
      </c>
      <c r="I1734" s="157">
        <f t="shared" si="182"/>
        <v>4.2918454935620964E-3</v>
      </c>
      <c r="J1734" s="157">
        <f t="shared" si="182"/>
        <v>2.7552674230145957E-2</v>
      </c>
      <c r="K1734" s="157">
        <f t="shared" si="180"/>
        <v>-5.2321778940482844E-3</v>
      </c>
      <c r="L1734" s="157" t="e">
        <f t="shared" si="180"/>
        <v>#DIV/0!</v>
      </c>
      <c r="M1734" s="157" t="e">
        <f t="shared" si="180"/>
        <v>#DIV/0!</v>
      </c>
      <c r="N1734" s="158">
        <f t="shared" si="183"/>
        <v>2.6073220118234937</v>
      </c>
      <c r="O1734" s="158">
        <f t="shared" si="183"/>
        <v>1.5674641148325401</v>
      </c>
      <c r="P1734" s="158">
        <f t="shared" si="183"/>
        <v>3.1253521126760706</v>
      </c>
      <c r="Q1734" s="158">
        <f t="shared" si="181"/>
        <v>3.3065217391304369</v>
      </c>
      <c r="R1734" s="158" t="e">
        <f t="shared" si="181"/>
        <v>#DIV/0!</v>
      </c>
      <c r="S1734" s="158" t="e">
        <f t="shared" si="181"/>
        <v>#DIV/0!</v>
      </c>
      <c r="T1734" s="159">
        <f t="shared" ref="T1734:T1797" si="184">SUM(O1734:Q1734)</f>
        <v>7.9993379666390476</v>
      </c>
      <c r="V1734" s="159">
        <f t="shared" ref="V1734:V1797" si="185">N1734</f>
        <v>2.6073220118234937</v>
      </c>
      <c r="W1734" s="159">
        <f t="shared" ref="W1734:W1797" si="186">T1734</f>
        <v>7.9993379666390476</v>
      </c>
    </row>
    <row r="1735" spans="1:23" x14ac:dyDescent="0.25">
      <c r="A1735" s="154">
        <v>40961</v>
      </c>
      <c r="B1735" s="155">
        <v>2597.48</v>
      </c>
      <c r="C1735" s="156">
        <v>9.3800000000000008</v>
      </c>
      <c r="D1735" s="155">
        <v>6.41</v>
      </c>
      <c r="E1735" s="155">
        <v>15.33</v>
      </c>
      <c r="F1735" s="160"/>
      <c r="G1735" s="160"/>
      <c r="H1735" s="157">
        <f t="shared" si="182"/>
        <v>1.3670510644110179E-2</v>
      </c>
      <c r="I1735" s="157">
        <f t="shared" si="182"/>
        <v>2.1367521367523512E-3</v>
      </c>
      <c r="J1735" s="157">
        <f t="shared" si="182"/>
        <v>1.1041009463722551E-2</v>
      </c>
      <c r="K1735" s="157">
        <f t="shared" si="180"/>
        <v>7.8895463510848529E-3</v>
      </c>
      <c r="L1735" s="157" t="e">
        <f t="shared" si="180"/>
        <v>#DIV/0!</v>
      </c>
      <c r="M1735" s="157" t="e">
        <f t="shared" si="180"/>
        <v>#DIV/0!</v>
      </c>
      <c r="N1735" s="158">
        <f t="shared" si="183"/>
        <v>2.6429654351387497</v>
      </c>
      <c r="O1735" s="158">
        <f t="shared" si="183"/>
        <v>1.5708133971291911</v>
      </c>
      <c r="P1735" s="158">
        <f t="shared" si="183"/>
        <v>3.1598591549295922</v>
      </c>
      <c r="Q1735" s="158">
        <f t="shared" si="181"/>
        <v>3.3326086956521763</v>
      </c>
      <c r="R1735" s="158" t="e">
        <f t="shared" si="181"/>
        <v>#DIV/0!</v>
      </c>
      <c r="S1735" s="158" t="e">
        <f t="shared" si="181"/>
        <v>#DIV/0!</v>
      </c>
      <c r="T1735" s="159">
        <f t="shared" si="184"/>
        <v>8.0632812477109592</v>
      </c>
      <c r="V1735" s="159">
        <f t="shared" si="185"/>
        <v>2.6429654351387497</v>
      </c>
      <c r="W1735" s="159">
        <f t="shared" si="186"/>
        <v>8.0632812477109592</v>
      </c>
    </row>
    <row r="1736" spans="1:23" x14ac:dyDescent="0.25">
      <c r="A1736" s="154">
        <v>40962</v>
      </c>
      <c r="B1736" s="155">
        <v>2606.2600000000002</v>
      </c>
      <c r="C1736" s="156">
        <v>9.33</v>
      </c>
      <c r="D1736" s="155">
        <v>6.4</v>
      </c>
      <c r="E1736" s="155">
        <v>15.61</v>
      </c>
      <c r="F1736" s="160"/>
      <c r="G1736" s="160"/>
      <c r="H1736" s="157">
        <f t="shared" si="182"/>
        <v>3.3801992700617234E-3</v>
      </c>
      <c r="I1736" s="157">
        <f t="shared" si="182"/>
        <v>-5.3304904051173496E-3</v>
      </c>
      <c r="J1736" s="157">
        <f t="shared" si="182"/>
        <v>-1.5600624024960652E-3</v>
      </c>
      <c r="K1736" s="157">
        <f t="shared" si="180"/>
        <v>1.8264840182648401E-2</v>
      </c>
      <c r="L1736" s="157" t="e">
        <f t="shared" si="180"/>
        <v>#DIV/0!</v>
      </c>
      <c r="M1736" s="157" t="e">
        <f t="shared" si="180"/>
        <v>#DIV/0!</v>
      </c>
      <c r="N1736" s="158">
        <f t="shared" si="183"/>
        <v>2.6518991849734039</v>
      </c>
      <c r="O1736" s="158">
        <f t="shared" si="183"/>
        <v>1.5624401913875641</v>
      </c>
      <c r="P1736" s="158">
        <f t="shared" si="183"/>
        <v>3.1549295774648036</v>
      </c>
      <c r="Q1736" s="158">
        <f t="shared" si="181"/>
        <v>3.3934782608695677</v>
      </c>
      <c r="R1736" s="158" t="e">
        <f t="shared" si="181"/>
        <v>#DIV/0!</v>
      </c>
      <c r="S1736" s="158" t="e">
        <f t="shared" si="181"/>
        <v>#DIV/0!</v>
      </c>
      <c r="T1736" s="159">
        <f t="shared" si="184"/>
        <v>8.1108480297219359</v>
      </c>
      <c r="V1736" s="159">
        <f t="shared" si="185"/>
        <v>2.6518991849734039</v>
      </c>
      <c r="W1736" s="159">
        <f t="shared" si="186"/>
        <v>8.1108480297219359</v>
      </c>
    </row>
    <row r="1737" spans="1:23" x14ac:dyDescent="0.25">
      <c r="A1737" s="154">
        <v>40963</v>
      </c>
      <c r="B1737" s="155">
        <v>2648.02</v>
      </c>
      <c r="C1737" s="156">
        <v>9.4600000000000009</v>
      </c>
      <c r="D1737" s="155">
        <v>6.46</v>
      </c>
      <c r="E1737" s="155">
        <v>16.11</v>
      </c>
      <c r="F1737" s="160"/>
      <c r="G1737" s="160"/>
      <c r="H1737" s="157">
        <f t="shared" si="182"/>
        <v>1.6022960103750039E-2</v>
      </c>
      <c r="I1737" s="157">
        <f t="shared" si="182"/>
        <v>1.393354769560573E-2</v>
      </c>
      <c r="J1737" s="157">
        <f t="shared" si="182"/>
        <v>9.3749999999999112E-3</v>
      </c>
      <c r="K1737" s="157">
        <f t="shared" si="180"/>
        <v>3.2030749519538659E-2</v>
      </c>
      <c r="L1737" s="157" t="e">
        <f t="shared" si="180"/>
        <v>#DIV/0!</v>
      </c>
      <c r="M1737" s="157" t="e">
        <f t="shared" si="180"/>
        <v>#DIV/0!</v>
      </c>
      <c r="N1737" s="158">
        <f t="shared" si="183"/>
        <v>2.6943904598134001</v>
      </c>
      <c r="O1737" s="158">
        <f t="shared" si="183"/>
        <v>1.584210526315794</v>
      </c>
      <c r="P1737" s="158">
        <f t="shared" si="183"/>
        <v>3.1845070422535358</v>
      </c>
      <c r="Q1737" s="158">
        <f t="shared" si="181"/>
        <v>3.5021739130434804</v>
      </c>
      <c r="R1737" s="158" t="e">
        <f t="shared" si="181"/>
        <v>#DIV/0!</v>
      </c>
      <c r="S1737" s="158" t="e">
        <f t="shared" si="181"/>
        <v>#DIV/0!</v>
      </c>
      <c r="T1737" s="159">
        <f t="shared" si="184"/>
        <v>8.2708914816128107</v>
      </c>
      <c r="V1737" s="159">
        <f t="shared" si="185"/>
        <v>2.6943904598134001</v>
      </c>
      <c r="W1737" s="159">
        <f t="shared" si="186"/>
        <v>8.2708914816128107</v>
      </c>
    </row>
    <row r="1738" spans="1:23" x14ac:dyDescent="0.25">
      <c r="A1738" s="154">
        <v>40966</v>
      </c>
      <c r="B1738" s="155">
        <v>2656.57</v>
      </c>
      <c r="C1738" s="156">
        <v>9.41</v>
      </c>
      <c r="D1738" s="155">
        <v>6.6</v>
      </c>
      <c r="E1738" s="155">
        <v>16</v>
      </c>
      <c r="F1738" s="160"/>
      <c r="G1738" s="160"/>
      <c r="H1738" s="157">
        <f t="shared" si="182"/>
        <v>3.2288275768310726E-3</v>
      </c>
      <c r="I1738" s="157">
        <f t="shared" si="182"/>
        <v>-5.2854122621565081E-3</v>
      </c>
      <c r="J1738" s="157">
        <f t="shared" si="182"/>
        <v>2.1671826625387025E-2</v>
      </c>
      <c r="K1738" s="157">
        <f t="shared" si="180"/>
        <v>-6.8280571073866536E-3</v>
      </c>
      <c r="L1738" s="157" t="e">
        <f t="shared" si="180"/>
        <v>#DIV/0!</v>
      </c>
      <c r="M1738" s="157" t="e">
        <f t="shared" si="180"/>
        <v>#DIV/0!</v>
      </c>
      <c r="N1738" s="158">
        <f t="shared" si="183"/>
        <v>2.7030901820327959</v>
      </c>
      <c r="O1738" s="158">
        <f t="shared" si="183"/>
        <v>1.5758373205741671</v>
      </c>
      <c r="P1738" s="158">
        <f t="shared" si="183"/>
        <v>3.2535211267605786</v>
      </c>
      <c r="Q1738" s="158">
        <f t="shared" si="181"/>
        <v>3.4782608695652195</v>
      </c>
      <c r="R1738" s="158" t="e">
        <f t="shared" si="181"/>
        <v>#DIV/0!</v>
      </c>
      <c r="S1738" s="158" t="e">
        <f t="shared" si="181"/>
        <v>#DIV/0!</v>
      </c>
      <c r="T1738" s="159">
        <f t="shared" si="184"/>
        <v>8.3076193168999666</v>
      </c>
      <c r="V1738" s="159">
        <f t="shared" si="185"/>
        <v>2.7030901820327959</v>
      </c>
      <c r="W1738" s="159">
        <f t="shared" si="186"/>
        <v>8.3076193168999666</v>
      </c>
    </row>
    <row r="1739" spans="1:23" x14ac:dyDescent="0.25">
      <c r="A1739" s="154">
        <v>40967</v>
      </c>
      <c r="B1739" s="155">
        <v>2662.46</v>
      </c>
      <c r="C1739" s="156">
        <v>9.5</v>
      </c>
      <c r="D1739" s="155">
        <v>6.66</v>
      </c>
      <c r="E1739" s="155">
        <v>15.73</v>
      </c>
      <c r="F1739" s="160"/>
      <c r="G1739" s="160"/>
      <c r="H1739" s="157">
        <f t="shared" si="182"/>
        <v>2.2171446639840386E-3</v>
      </c>
      <c r="I1739" s="157">
        <f t="shared" si="182"/>
        <v>9.5642933049946421E-3</v>
      </c>
      <c r="J1739" s="157">
        <f t="shared" si="182"/>
        <v>9.0909090909092605E-3</v>
      </c>
      <c r="K1739" s="157">
        <f t="shared" si="180"/>
        <v>-1.6874999999999973E-2</v>
      </c>
      <c r="L1739" s="157" t="e">
        <f t="shared" si="180"/>
        <v>#DIV/0!</v>
      </c>
      <c r="M1739" s="157" t="e">
        <f t="shared" si="180"/>
        <v>#DIV/0!</v>
      </c>
      <c r="N1739" s="158">
        <f t="shared" si="183"/>
        <v>2.7090833240061576</v>
      </c>
      <c r="O1739" s="158">
        <f t="shared" si="183"/>
        <v>1.5909090909090953</v>
      </c>
      <c r="P1739" s="158">
        <f t="shared" si="183"/>
        <v>3.2830985915493116</v>
      </c>
      <c r="Q1739" s="158">
        <f t="shared" si="181"/>
        <v>3.4195652173913067</v>
      </c>
      <c r="R1739" s="158" t="e">
        <f t="shared" si="181"/>
        <v>#DIV/0!</v>
      </c>
      <c r="S1739" s="158" t="e">
        <f t="shared" si="181"/>
        <v>#DIV/0!</v>
      </c>
      <c r="T1739" s="159">
        <f t="shared" si="184"/>
        <v>8.293572899849714</v>
      </c>
      <c r="V1739" s="159">
        <f t="shared" si="185"/>
        <v>2.7090833240061576</v>
      </c>
      <c r="W1739" s="159">
        <f t="shared" si="186"/>
        <v>8.293572899849714</v>
      </c>
    </row>
    <row r="1740" spans="1:23" x14ac:dyDescent="0.25">
      <c r="A1740" s="154">
        <v>40968</v>
      </c>
      <c r="B1740" s="155">
        <v>2634.14</v>
      </c>
      <c r="C1740" s="156">
        <v>9.4499999999999993</v>
      </c>
      <c r="D1740" s="155">
        <v>6.6</v>
      </c>
      <c r="E1740" s="155">
        <v>15.5</v>
      </c>
      <c r="F1740" s="160"/>
      <c r="G1740" s="160"/>
      <c r="H1740" s="157">
        <f t="shared" si="182"/>
        <v>-1.063677951969233E-2</v>
      </c>
      <c r="I1740" s="157">
        <f t="shared" si="182"/>
        <v>-5.2631578947369695E-3</v>
      </c>
      <c r="J1740" s="157">
        <f t="shared" si="182"/>
        <v>-9.009009009009028E-3</v>
      </c>
      <c r="K1740" s="157">
        <f t="shared" si="180"/>
        <v>-1.4621741894469187E-2</v>
      </c>
      <c r="L1740" s="157" t="e">
        <f t="shared" si="180"/>
        <v>#DIV/0!</v>
      </c>
      <c r="M1740" s="157" t="e">
        <f t="shared" si="180"/>
        <v>#DIV/0!</v>
      </c>
      <c r="N1740" s="158">
        <f t="shared" si="183"/>
        <v>2.6802674019882287</v>
      </c>
      <c r="O1740" s="158">
        <f t="shared" si="183"/>
        <v>1.5825358851674682</v>
      </c>
      <c r="P1740" s="158">
        <f t="shared" si="183"/>
        <v>3.253521126760579</v>
      </c>
      <c r="Q1740" s="158">
        <f t="shared" si="181"/>
        <v>3.3695652173913064</v>
      </c>
      <c r="R1740" s="158" t="e">
        <f t="shared" si="181"/>
        <v>#DIV/0!</v>
      </c>
      <c r="S1740" s="158" t="e">
        <f t="shared" si="181"/>
        <v>#DIV/0!</v>
      </c>
      <c r="T1740" s="159">
        <f t="shared" si="184"/>
        <v>8.2056222293193528</v>
      </c>
      <c r="V1740" s="159">
        <f t="shared" si="185"/>
        <v>2.6802674019882287</v>
      </c>
      <c r="W1740" s="159">
        <f t="shared" si="186"/>
        <v>8.2056222293193528</v>
      </c>
    </row>
    <row r="1741" spans="1:23" x14ac:dyDescent="0.25">
      <c r="A1741" s="154">
        <v>40969</v>
      </c>
      <c r="B1741" s="155">
        <v>2633.35</v>
      </c>
      <c r="C1741" s="156">
        <v>9.48</v>
      </c>
      <c r="D1741" s="155">
        <v>6.5</v>
      </c>
      <c r="E1741" s="155">
        <v>15.44</v>
      </c>
      <c r="F1741" s="160"/>
      <c r="G1741" s="160"/>
      <c r="H1741" s="157">
        <f t="shared" si="182"/>
        <v>-2.9990812940849931E-4</v>
      </c>
      <c r="I1741" s="157">
        <f t="shared" si="182"/>
        <v>3.1746031746033854E-3</v>
      </c>
      <c r="J1741" s="157">
        <f t="shared" si="182"/>
        <v>-1.5151515151515138E-2</v>
      </c>
      <c r="K1741" s="157">
        <f t="shared" si="180"/>
        <v>-3.870967741935516E-3</v>
      </c>
      <c r="L1741" s="157" t="e">
        <f t="shared" si="180"/>
        <v>#DIV/0!</v>
      </c>
      <c r="M1741" s="157" t="e">
        <f t="shared" si="180"/>
        <v>#DIV/0!</v>
      </c>
      <c r="N1741" s="158">
        <f t="shared" si="183"/>
        <v>2.6794635680053838</v>
      </c>
      <c r="O1741" s="158">
        <f t="shared" si="183"/>
        <v>1.5875598086124447</v>
      </c>
      <c r="P1741" s="158">
        <f t="shared" si="183"/>
        <v>3.2042253521126915</v>
      </c>
      <c r="Q1741" s="158">
        <f t="shared" si="181"/>
        <v>3.3565217391304367</v>
      </c>
      <c r="R1741" s="158" t="e">
        <f t="shared" si="181"/>
        <v>#DIV/0!</v>
      </c>
      <c r="S1741" s="158" t="e">
        <f t="shared" si="181"/>
        <v>#DIV/0!</v>
      </c>
      <c r="T1741" s="159">
        <f t="shared" si="184"/>
        <v>8.148306899855573</v>
      </c>
      <c r="V1741" s="159">
        <f t="shared" si="185"/>
        <v>2.6794635680053838</v>
      </c>
      <c r="W1741" s="159">
        <f t="shared" si="186"/>
        <v>8.148306899855573</v>
      </c>
    </row>
    <row r="1742" spans="1:23" x14ac:dyDescent="0.25">
      <c r="A1742" s="154">
        <v>40970</v>
      </c>
      <c r="B1742" s="155">
        <v>2679.93</v>
      </c>
      <c r="C1742" s="156">
        <v>9.58</v>
      </c>
      <c r="D1742" s="155">
        <v>6.62</v>
      </c>
      <c r="E1742" s="155">
        <v>15.51</v>
      </c>
      <c r="F1742" s="160"/>
      <c r="G1742" s="160"/>
      <c r="H1742" s="157">
        <f t="shared" si="182"/>
        <v>1.7688495642432578E-2</v>
      </c>
      <c r="I1742" s="157">
        <f t="shared" si="182"/>
        <v>1.0548523206751037E-2</v>
      </c>
      <c r="J1742" s="157">
        <f t="shared" si="182"/>
        <v>1.8461538461538529E-2</v>
      </c>
      <c r="K1742" s="157">
        <f t="shared" si="180"/>
        <v>4.5336787564767E-3</v>
      </c>
      <c r="L1742" s="157" t="e">
        <f t="shared" si="180"/>
        <v>#DIV/0!</v>
      </c>
      <c r="M1742" s="157" t="e">
        <f t="shared" si="180"/>
        <v>#DIV/0!</v>
      </c>
      <c r="N1742" s="158">
        <f t="shared" si="183"/>
        <v>2.7268592476521039</v>
      </c>
      <c r="O1742" s="158">
        <f t="shared" si="183"/>
        <v>1.6043062200956983</v>
      </c>
      <c r="P1742" s="158">
        <f t="shared" si="183"/>
        <v>3.2633802816901567</v>
      </c>
      <c r="Q1742" s="158">
        <f t="shared" si="181"/>
        <v>3.3717391304347846</v>
      </c>
      <c r="R1742" s="158" t="e">
        <f t="shared" si="181"/>
        <v>#DIV/0!</v>
      </c>
      <c r="S1742" s="158" t="e">
        <f t="shared" si="181"/>
        <v>#DIV/0!</v>
      </c>
      <c r="T1742" s="159">
        <f t="shared" si="184"/>
        <v>8.2394256322206392</v>
      </c>
      <c r="V1742" s="159">
        <f t="shared" si="185"/>
        <v>2.7268592476521039</v>
      </c>
      <c r="W1742" s="159">
        <f t="shared" si="186"/>
        <v>8.2394256322206392</v>
      </c>
    </row>
    <row r="1743" spans="1:23" x14ac:dyDescent="0.25">
      <c r="A1743" s="154">
        <v>40973</v>
      </c>
      <c r="B1743" s="155">
        <v>2662.7</v>
      </c>
      <c r="C1743" s="156">
        <v>9.4499999999999993</v>
      </c>
      <c r="D1743" s="155">
        <v>6.57</v>
      </c>
      <c r="E1743" s="155">
        <v>15.52</v>
      </c>
      <c r="F1743" s="160"/>
      <c r="G1743" s="160"/>
      <c r="H1743" s="157">
        <f t="shared" si="182"/>
        <v>-6.4292724063688134E-3</v>
      </c>
      <c r="I1743" s="157">
        <f t="shared" si="182"/>
        <v>-1.3569937369519947E-2</v>
      </c>
      <c r="J1743" s="157">
        <f t="shared" si="182"/>
        <v>-7.5528700906344337E-3</v>
      </c>
      <c r="K1743" s="157">
        <f t="shared" si="180"/>
        <v>6.4474532559644082E-4</v>
      </c>
      <c r="L1743" s="157" t="e">
        <f t="shared" si="180"/>
        <v>#DIV/0!</v>
      </c>
      <c r="M1743" s="157" t="e">
        <f t="shared" si="180"/>
        <v>#DIV/0!</v>
      </c>
      <c r="N1743" s="158">
        <f t="shared" si="183"/>
        <v>2.7093275267351227</v>
      </c>
      <c r="O1743" s="158">
        <f t="shared" si="183"/>
        <v>1.5825358851674685</v>
      </c>
      <c r="P1743" s="158">
        <f t="shared" si="183"/>
        <v>3.2387323943662127</v>
      </c>
      <c r="Q1743" s="158">
        <f t="shared" si="181"/>
        <v>3.3739130434782632</v>
      </c>
      <c r="R1743" s="158" t="e">
        <f t="shared" si="181"/>
        <v>#DIV/0!</v>
      </c>
      <c r="S1743" s="158" t="e">
        <f t="shared" si="181"/>
        <v>#DIV/0!</v>
      </c>
      <c r="T1743" s="159">
        <f t="shared" si="184"/>
        <v>8.1951813230119441</v>
      </c>
      <c r="V1743" s="159">
        <f t="shared" si="185"/>
        <v>2.7093275267351227</v>
      </c>
      <c r="W1743" s="159">
        <f t="shared" si="186"/>
        <v>8.1951813230119441</v>
      </c>
    </row>
    <row r="1744" spans="1:23" x14ac:dyDescent="0.25">
      <c r="A1744" s="154">
        <v>40974</v>
      </c>
      <c r="B1744" s="155">
        <v>2621.0500000000002</v>
      </c>
      <c r="C1744" s="156">
        <v>9.24</v>
      </c>
      <c r="D1744" s="155">
        <v>6.57</v>
      </c>
      <c r="E1744" s="155">
        <v>15.2</v>
      </c>
      <c r="F1744" s="160"/>
      <c r="G1744" s="160"/>
      <c r="H1744" s="157">
        <f t="shared" si="182"/>
        <v>-1.5642017501032668E-2</v>
      </c>
      <c r="I1744" s="157">
        <f t="shared" si="182"/>
        <v>-2.2222222222222143E-2</v>
      </c>
      <c r="J1744" s="157">
        <f t="shared" si="182"/>
        <v>0</v>
      </c>
      <c r="K1744" s="157">
        <f t="shared" si="180"/>
        <v>-2.0618556701030966E-2</v>
      </c>
      <c r="L1744" s="157" t="e">
        <f t="shared" si="180"/>
        <v>#DIV/0!</v>
      </c>
      <c r="M1744" s="157" t="e">
        <f t="shared" si="180"/>
        <v>#DIV/0!</v>
      </c>
      <c r="N1744" s="158">
        <f t="shared" si="183"/>
        <v>2.6669481781459021</v>
      </c>
      <c r="O1744" s="158">
        <f t="shared" si="183"/>
        <v>1.5473684210526359</v>
      </c>
      <c r="P1744" s="158">
        <f t="shared" si="183"/>
        <v>3.2387323943662127</v>
      </c>
      <c r="Q1744" s="158">
        <f t="shared" si="181"/>
        <v>3.3043478260869588</v>
      </c>
      <c r="R1744" s="158" t="e">
        <f t="shared" si="181"/>
        <v>#DIV/0!</v>
      </c>
      <c r="S1744" s="158" t="e">
        <f t="shared" si="181"/>
        <v>#DIV/0!</v>
      </c>
      <c r="T1744" s="159">
        <f t="shared" si="184"/>
        <v>8.090448641505807</v>
      </c>
      <c r="V1744" s="159">
        <f t="shared" si="185"/>
        <v>2.6669481781459021</v>
      </c>
      <c r="W1744" s="159">
        <f t="shared" si="186"/>
        <v>8.090448641505807</v>
      </c>
    </row>
    <row r="1745" spans="1:23" x14ac:dyDescent="0.25">
      <c r="A1745" s="154">
        <v>40975</v>
      </c>
      <c r="B1745" s="155">
        <v>2603</v>
      </c>
      <c r="C1745" s="156">
        <v>9.11</v>
      </c>
      <c r="D1745" s="155">
        <v>6.79</v>
      </c>
      <c r="E1745" s="155">
        <v>15.3</v>
      </c>
      <c r="F1745" s="160"/>
      <c r="G1745" s="160"/>
      <c r="H1745" s="157">
        <f t="shared" si="182"/>
        <v>-6.8865530989489221E-3</v>
      </c>
      <c r="I1745" s="157">
        <f t="shared" si="182"/>
        <v>-1.406926406926412E-2</v>
      </c>
      <c r="J1745" s="157">
        <f t="shared" si="182"/>
        <v>3.348554033485529E-2</v>
      </c>
      <c r="K1745" s="157">
        <f t="shared" si="180"/>
        <v>6.5789473684212396E-3</v>
      </c>
      <c r="L1745" s="157" t="e">
        <f t="shared" si="180"/>
        <v>#DIV/0!</v>
      </c>
      <c r="M1745" s="157" t="e">
        <f t="shared" si="180"/>
        <v>#DIV/0!</v>
      </c>
      <c r="N1745" s="158">
        <f t="shared" si="183"/>
        <v>2.6485820979049555</v>
      </c>
      <c r="O1745" s="158">
        <f t="shared" si="183"/>
        <v>1.5255980861244061</v>
      </c>
      <c r="P1745" s="158">
        <f t="shared" si="183"/>
        <v>3.3471830985915649</v>
      </c>
      <c r="Q1745" s="158">
        <f t="shared" si="181"/>
        <v>3.3260869565217419</v>
      </c>
      <c r="R1745" s="158" t="e">
        <f t="shared" si="181"/>
        <v>#DIV/0!</v>
      </c>
      <c r="S1745" s="158" t="e">
        <f t="shared" si="181"/>
        <v>#DIV/0!</v>
      </c>
      <c r="T1745" s="159">
        <f t="shared" si="184"/>
        <v>8.198868141237714</v>
      </c>
      <c r="V1745" s="159">
        <f t="shared" si="185"/>
        <v>2.6485820979049555</v>
      </c>
      <c r="W1745" s="159">
        <f t="shared" si="186"/>
        <v>8.198868141237714</v>
      </c>
    </row>
    <row r="1746" spans="1:23" x14ac:dyDescent="0.25">
      <c r="A1746" s="154">
        <v>40976</v>
      </c>
      <c r="B1746" s="155">
        <v>2635.79</v>
      </c>
      <c r="C1746" s="156">
        <v>9.15</v>
      </c>
      <c r="D1746" s="155">
        <v>6.88</v>
      </c>
      <c r="E1746" s="155">
        <v>15.26</v>
      </c>
      <c r="F1746" s="160"/>
      <c r="G1746" s="160"/>
      <c r="H1746" s="157">
        <f t="shared" si="182"/>
        <v>1.2597003457548883E-2</v>
      </c>
      <c r="I1746" s="157">
        <f t="shared" si="182"/>
        <v>4.390779363337094E-3</v>
      </c>
      <c r="J1746" s="157">
        <f t="shared" si="182"/>
        <v>1.3254786450662692E-2</v>
      </c>
      <c r="K1746" s="157">
        <f t="shared" si="180"/>
        <v>-2.614379084967422E-3</v>
      </c>
      <c r="L1746" s="157" t="e">
        <f t="shared" si="180"/>
        <v>#DIV/0!</v>
      </c>
      <c r="M1746" s="157" t="e">
        <f t="shared" si="180"/>
        <v>#DIV/0!</v>
      </c>
      <c r="N1746" s="158">
        <f t="shared" si="183"/>
        <v>2.6819462957498663</v>
      </c>
      <c r="O1746" s="158">
        <f t="shared" si="183"/>
        <v>1.5322966507177076</v>
      </c>
      <c r="P1746" s="158">
        <f t="shared" si="183"/>
        <v>3.3915492957746634</v>
      </c>
      <c r="Q1746" s="158">
        <f t="shared" si="181"/>
        <v>3.3173913043478285</v>
      </c>
      <c r="R1746" s="158" t="e">
        <f t="shared" si="181"/>
        <v>#DIV/0!</v>
      </c>
      <c r="S1746" s="158" t="e">
        <f t="shared" si="181"/>
        <v>#DIV/0!</v>
      </c>
      <c r="T1746" s="159">
        <f t="shared" si="184"/>
        <v>8.2412372508402001</v>
      </c>
      <c r="V1746" s="159">
        <f t="shared" si="185"/>
        <v>2.6819462957498663</v>
      </c>
      <c r="W1746" s="159">
        <f t="shared" si="186"/>
        <v>8.2412372508402001</v>
      </c>
    </row>
    <row r="1747" spans="1:23" x14ac:dyDescent="0.25">
      <c r="A1747" s="154">
        <v>40977</v>
      </c>
      <c r="B1747" s="155">
        <v>2664.3</v>
      </c>
      <c r="C1747" s="156">
        <v>9.19</v>
      </c>
      <c r="D1747" s="155">
        <v>6.94</v>
      </c>
      <c r="E1747" s="155">
        <v>15.53</v>
      </c>
      <c r="F1747" s="160"/>
      <c r="G1747" s="160"/>
      <c r="H1747" s="157">
        <f t="shared" si="182"/>
        <v>1.0816491450381216E-2</v>
      </c>
      <c r="I1747" s="157">
        <f t="shared" si="182"/>
        <v>4.3715846994534235E-3</v>
      </c>
      <c r="J1747" s="157">
        <f t="shared" si="182"/>
        <v>8.720930232558155E-3</v>
      </c>
      <c r="K1747" s="157">
        <f t="shared" si="180"/>
        <v>1.7693315858453351E-2</v>
      </c>
      <c r="L1747" s="157" t="e">
        <f t="shared" si="180"/>
        <v>#DIV/0!</v>
      </c>
      <c r="M1747" s="157" t="e">
        <f t="shared" si="180"/>
        <v>#DIV/0!</v>
      </c>
      <c r="N1747" s="158">
        <f t="shared" si="183"/>
        <v>2.7109555449282263</v>
      </c>
      <c r="O1747" s="158">
        <f t="shared" si="183"/>
        <v>1.5389952153110089</v>
      </c>
      <c r="P1747" s="158">
        <f t="shared" si="183"/>
        <v>3.4211267605633959</v>
      </c>
      <c r="Q1747" s="158">
        <f t="shared" si="181"/>
        <v>3.3760869565217413</v>
      </c>
      <c r="R1747" s="158" t="e">
        <f t="shared" si="181"/>
        <v>#DIV/0!</v>
      </c>
      <c r="S1747" s="158" t="e">
        <f t="shared" si="181"/>
        <v>#DIV/0!</v>
      </c>
      <c r="T1747" s="159">
        <f t="shared" si="184"/>
        <v>8.3362089323961452</v>
      </c>
      <c r="V1747" s="159">
        <f t="shared" si="185"/>
        <v>2.7109555449282263</v>
      </c>
      <c r="W1747" s="159">
        <f t="shared" si="186"/>
        <v>8.3362089323961452</v>
      </c>
    </row>
    <row r="1748" spans="1:23" x14ac:dyDescent="0.25">
      <c r="A1748" s="154">
        <v>40980</v>
      </c>
      <c r="B1748" s="155">
        <v>2654.4</v>
      </c>
      <c r="C1748" s="156">
        <v>9.07</v>
      </c>
      <c r="D1748" s="155">
        <v>6.83</v>
      </c>
      <c r="E1748" s="155">
        <v>16.13</v>
      </c>
      <c r="F1748" s="160"/>
      <c r="G1748" s="160"/>
      <c r="H1748" s="157">
        <f t="shared" si="182"/>
        <v>-3.7157977705213341E-3</v>
      </c>
      <c r="I1748" s="157">
        <f t="shared" si="182"/>
        <v>-1.3057671381936808E-2</v>
      </c>
      <c r="J1748" s="157">
        <f t="shared" si="182"/>
        <v>-1.5850144092219076E-2</v>
      </c>
      <c r="K1748" s="157">
        <f t="shared" si="180"/>
        <v>3.8634900193174504E-2</v>
      </c>
      <c r="L1748" s="157" t="e">
        <f t="shared" si="180"/>
        <v>#DIV/0!</v>
      </c>
      <c r="M1748" s="157" t="e">
        <f t="shared" si="180"/>
        <v>#DIV/0!</v>
      </c>
      <c r="N1748" s="158">
        <f t="shared" si="183"/>
        <v>2.7008821823583995</v>
      </c>
      <c r="O1748" s="158">
        <f t="shared" si="183"/>
        <v>1.5188995215311047</v>
      </c>
      <c r="P1748" s="158">
        <f t="shared" si="183"/>
        <v>3.3669014084507194</v>
      </c>
      <c r="Q1748" s="158">
        <f t="shared" si="181"/>
        <v>3.5065217391304371</v>
      </c>
      <c r="R1748" s="158" t="e">
        <f t="shared" si="181"/>
        <v>#DIV/0!</v>
      </c>
      <c r="S1748" s="158" t="e">
        <f t="shared" si="181"/>
        <v>#DIV/0!</v>
      </c>
      <c r="T1748" s="159">
        <f t="shared" si="184"/>
        <v>8.3923226691122608</v>
      </c>
      <c r="V1748" s="159">
        <f t="shared" si="185"/>
        <v>2.7008821823583995</v>
      </c>
      <c r="W1748" s="159">
        <f t="shared" si="186"/>
        <v>8.3923226691122608</v>
      </c>
    </row>
    <row r="1749" spans="1:23" x14ac:dyDescent="0.25">
      <c r="A1749" s="154">
        <v>40981</v>
      </c>
      <c r="B1749" s="155">
        <v>2681.07</v>
      </c>
      <c r="C1749" s="156">
        <v>9.16</v>
      </c>
      <c r="D1749" s="155">
        <v>6.99</v>
      </c>
      <c r="E1749" s="155">
        <v>16.79</v>
      </c>
      <c r="F1749" s="160"/>
      <c r="G1749" s="160"/>
      <c r="H1749" s="157">
        <f t="shared" si="182"/>
        <v>1.0047468354430489E-2</v>
      </c>
      <c r="I1749" s="157">
        <f t="shared" si="182"/>
        <v>9.9228224917309316E-3</v>
      </c>
      <c r="J1749" s="157">
        <f t="shared" si="182"/>
        <v>2.3426061493411421E-2</v>
      </c>
      <c r="K1749" s="157">
        <f t="shared" si="180"/>
        <v>4.0917544947303153E-2</v>
      </c>
      <c r="L1749" s="157" t="e">
        <f t="shared" si="180"/>
        <v>#DIV/0!</v>
      </c>
      <c r="M1749" s="157" t="e">
        <f t="shared" si="180"/>
        <v>#DIV/0!</v>
      </c>
      <c r="N1749" s="158">
        <f t="shared" si="183"/>
        <v>2.7280192106146908</v>
      </c>
      <c r="O1749" s="158">
        <f t="shared" si="183"/>
        <v>1.5339712918660329</v>
      </c>
      <c r="P1749" s="158">
        <f t="shared" si="183"/>
        <v>3.4457746478873394</v>
      </c>
      <c r="Q1749" s="158">
        <f t="shared" si="181"/>
        <v>3.6500000000000026</v>
      </c>
      <c r="R1749" s="158" t="e">
        <f t="shared" si="181"/>
        <v>#DIV/0!</v>
      </c>
      <c r="S1749" s="158" t="e">
        <f t="shared" si="181"/>
        <v>#DIV/0!</v>
      </c>
      <c r="T1749" s="159">
        <f t="shared" si="184"/>
        <v>8.6297459397533753</v>
      </c>
      <c r="V1749" s="159">
        <f t="shared" si="185"/>
        <v>2.7280192106146908</v>
      </c>
      <c r="W1749" s="159">
        <f t="shared" si="186"/>
        <v>8.6297459397533753</v>
      </c>
    </row>
    <row r="1750" spans="1:23" x14ac:dyDescent="0.25">
      <c r="A1750" s="154">
        <v>40982</v>
      </c>
      <c r="B1750" s="155">
        <v>2605.11</v>
      </c>
      <c r="C1750" s="156">
        <v>9.0399999999999991</v>
      </c>
      <c r="D1750" s="155">
        <v>6.8</v>
      </c>
      <c r="E1750" s="155">
        <v>16.260000000000002</v>
      </c>
      <c r="F1750" s="160"/>
      <c r="G1750" s="160"/>
      <c r="H1750" s="157">
        <f t="shared" si="182"/>
        <v>-2.8331971936577549E-2</v>
      </c>
      <c r="I1750" s="157">
        <f t="shared" si="182"/>
        <v>-1.3100436681222849E-2</v>
      </c>
      <c r="J1750" s="157">
        <f t="shared" si="182"/>
        <v>-2.7181688125894166E-2</v>
      </c>
      <c r="K1750" s="157">
        <f t="shared" si="180"/>
        <v>-3.1566408576533478E-2</v>
      </c>
      <c r="L1750" s="157" t="e">
        <f t="shared" si="180"/>
        <v>#DIV/0!</v>
      </c>
      <c r="M1750" s="157" t="e">
        <f t="shared" si="180"/>
        <v>#DIV/0!</v>
      </c>
      <c r="N1750" s="158">
        <f t="shared" si="183"/>
        <v>2.6507290468971108</v>
      </c>
      <c r="O1750" s="158">
        <f t="shared" si="183"/>
        <v>1.5138755980861283</v>
      </c>
      <c r="P1750" s="158">
        <f t="shared" si="183"/>
        <v>3.3521126760563531</v>
      </c>
      <c r="Q1750" s="158">
        <f t="shared" si="181"/>
        <v>3.5347826086956551</v>
      </c>
      <c r="R1750" s="158" t="e">
        <f t="shared" si="181"/>
        <v>#DIV/0!</v>
      </c>
      <c r="S1750" s="158" t="e">
        <f t="shared" si="181"/>
        <v>#DIV/0!</v>
      </c>
      <c r="T1750" s="159">
        <f t="shared" si="184"/>
        <v>8.4007708828381364</v>
      </c>
      <c r="V1750" s="159">
        <f t="shared" si="185"/>
        <v>2.6507290468971108</v>
      </c>
      <c r="W1750" s="159">
        <f t="shared" si="186"/>
        <v>8.4007708828381364</v>
      </c>
    </row>
    <row r="1751" spans="1:23" x14ac:dyDescent="0.25">
      <c r="A1751" s="154">
        <v>40983</v>
      </c>
      <c r="B1751" s="155">
        <v>2585.5500000000002</v>
      </c>
      <c r="C1751" s="156">
        <v>8.9700000000000006</v>
      </c>
      <c r="D1751" s="155">
        <v>6.63</v>
      </c>
      <c r="E1751" s="155">
        <v>16.57</v>
      </c>
      <c r="F1751" s="160"/>
      <c r="G1751" s="160"/>
      <c r="H1751" s="157">
        <f t="shared" si="182"/>
        <v>-7.5083201860958182E-3</v>
      </c>
      <c r="I1751" s="157">
        <f t="shared" si="182"/>
        <v>-7.7433628318582803E-3</v>
      </c>
      <c r="J1751" s="157">
        <f t="shared" si="182"/>
        <v>-2.5000000000000022E-2</v>
      </c>
      <c r="K1751" s="157">
        <f t="shared" si="180"/>
        <v>1.9065190651906372E-2</v>
      </c>
      <c r="L1751" s="157" t="e">
        <f t="shared" si="180"/>
        <v>#DIV/0!</v>
      </c>
      <c r="M1751" s="157" t="e">
        <f t="shared" si="180"/>
        <v>#DIV/0!</v>
      </c>
      <c r="N1751" s="158">
        <f t="shared" si="183"/>
        <v>2.6308265244864226</v>
      </c>
      <c r="O1751" s="158">
        <f t="shared" si="183"/>
        <v>1.5021531100478509</v>
      </c>
      <c r="P1751" s="158">
        <f t="shared" si="183"/>
        <v>3.268309859154944</v>
      </c>
      <c r="Q1751" s="158">
        <f t="shared" si="181"/>
        <v>3.6021739130434809</v>
      </c>
      <c r="R1751" s="158" t="e">
        <f t="shared" si="181"/>
        <v>#DIV/0!</v>
      </c>
      <c r="S1751" s="158" t="e">
        <f t="shared" si="181"/>
        <v>#DIV/0!</v>
      </c>
      <c r="T1751" s="159">
        <f t="shared" si="184"/>
        <v>8.372636882246276</v>
      </c>
      <c r="V1751" s="159">
        <f t="shared" si="185"/>
        <v>2.6308265244864226</v>
      </c>
      <c r="W1751" s="159">
        <f t="shared" si="186"/>
        <v>8.372636882246276</v>
      </c>
    </row>
    <row r="1752" spans="1:23" x14ac:dyDescent="0.25">
      <c r="A1752" s="154">
        <v>40984</v>
      </c>
      <c r="B1752" s="155">
        <v>2623.52</v>
      </c>
      <c r="C1752" s="156">
        <v>8.9700000000000006</v>
      </c>
      <c r="D1752" s="155">
        <v>6.91</v>
      </c>
      <c r="E1752" s="155">
        <v>16.850000000000001</v>
      </c>
      <c r="F1752" s="160"/>
      <c r="G1752" s="160"/>
      <c r="H1752" s="157">
        <f t="shared" si="182"/>
        <v>1.4685463441047375E-2</v>
      </c>
      <c r="I1752" s="157">
        <f t="shared" si="182"/>
        <v>0</v>
      </c>
      <c r="J1752" s="157">
        <f t="shared" si="182"/>
        <v>4.2232277526395245E-2</v>
      </c>
      <c r="K1752" s="157">
        <f t="shared" si="180"/>
        <v>1.6898008449004243E-2</v>
      </c>
      <c r="L1752" s="157" t="e">
        <f t="shared" si="180"/>
        <v>#DIV/0!</v>
      </c>
      <c r="M1752" s="157" t="e">
        <f t="shared" si="180"/>
        <v>#DIV/0!</v>
      </c>
      <c r="N1752" s="158">
        <f t="shared" si="183"/>
        <v>2.6694614312315057</v>
      </c>
      <c r="O1752" s="158">
        <f t="shared" si="183"/>
        <v>1.5021531100478509</v>
      </c>
      <c r="P1752" s="158">
        <f t="shared" si="183"/>
        <v>3.4063380281690292</v>
      </c>
      <c r="Q1752" s="158">
        <f t="shared" si="181"/>
        <v>3.6630434782608723</v>
      </c>
      <c r="R1752" s="158" t="e">
        <f t="shared" si="181"/>
        <v>#DIV/0!</v>
      </c>
      <c r="S1752" s="158" t="e">
        <f t="shared" si="181"/>
        <v>#DIV/0!</v>
      </c>
      <c r="T1752" s="159">
        <f t="shared" si="184"/>
        <v>8.5715346164777522</v>
      </c>
      <c r="V1752" s="159">
        <f t="shared" si="185"/>
        <v>2.6694614312315057</v>
      </c>
      <c r="W1752" s="159">
        <f t="shared" si="186"/>
        <v>8.5715346164777522</v>
      </c>
    </row>
    <row r="1753" spans="1:23" x14ac:dyDescent="0.25">
      <c r="A1753" s="154">
        <v>40987</v>
      </c>
      <c r="B1753" s="155">
        <v>2630.01</v>
      </c>
      <c r="C1753" s="156">
        <v>8.91</v>
      </c>
      <c r="D1753" s="155">
        <v>6.87</v>
      </c>
      <c r="E1753" s="155">
        <v>16.899999999999999</v>
      </c>
      <c r="F1753" s="160"/>
      <c r="G1753" s="160"/>
      <c r="H1753" s="157">
        <f t="shared" si="182"/>
        <v>2.4737756906751951E-3</v>
      </c>
      <c r="I1753" s="157">
        <f t="shared" si="182"/>
        <v>-6.6889632107024477E-3</v>
      </c>
      <c r="J1753" s="157">
        <f t="shared" si="182"/>
        <v>-5.7887120115773794E-3</v>
      </c>
      <c r="K1753" s="157">
        <f t="shared" si="180"/>
        <v>2.9673590504448732E-3</v>
      </c>
      <c r="L1753" s="157" t="e">
        <f t="shared" si="180"/>
        <v>#DIV/0!</v>
      </c>
      <c r="M1753" s="157" t="e">
        <f t="shared" si="180"/>
        <v>#DIV/0!</v>
      </c>
      <c r="N1753" s="158">
        <f t="shared" si="183"/>
        <v>2.6760650800272812</v>
      </c>
      <c r="O1753" s="158">
        <f t="shared" si="183"/>
        <v>1.4921052631578986</v>
      </c>
      <c r="P1753" s="158">
        <f t="shared" si="183"/>
        <v>3.3866197183098743</v>
      </c>
      <c r="Q1753" s="158">
        <f t="shared" si="181"/>
        <v>3.673913043478263</v>
      </c>
      <c r="R1753" s="158" t="e">
        <f t="shared" si="181"/>
        <v>#DIV/0!</v>
      </c>
      <c r="S1753" s="158" t="e">
        <f t="shared" si="181"/>
        <v>#DIV/0!</v>
      </c>
      <c r="T1753" s="159">
        <f t="shared" si="184"/>
        <v>8.5526380249460363</v>
      </c>
      <c r="V1753" s="159">
        <f t="shared" si="185"/>
        <v>2.6760650800272812</v>
      </c>
      <c r="W1753" s="159">
        <f t="shared" si="186"/>
        <v>8.5526380249460363</v>
      </c>
    </row>
    <row r="1754" spans="1:23" x14ac:dyDescent="0.25">
      <c r="A1754" s="154">
        <v>40988</v>
      </c>
      <c r="B1754" s="155">
        <v>2584.4499999999998</v>
      </c>
      <c r="C1754" s="156">
        <v>8.83</v>
      </c>
      <c r="D1754" s="155">
        <v>6.61</v>
      </c>
      <c r="E1754" s="155">
        <v>16.59</v>
      </c>
      <c r="F1754" s="160"/>
      <c r="G1754" s="160"/>
      <c r="H1754" s="157">
        <f t="shared" si="182"/>
        <v>-1.7323128048942982E-2</v>
      </c>
      <c r="I1754" s="157">
        <f t="shared" si="182"/>
        <v>-8.9786756453422711E-3</v>
      </c>
      <c r="J1754" s="157">
        <f t="shared" si="182"/>
        <v>-3.7845705967976651E-2</v>
      </c>
      <c r="K1754" s="157">
        <f t="shared" si="180"/>
        <v>-1.834319526627215E-2</v>
      </c>
      <c r="L1754" s="157" t="e">
        <f t="shared" si="180"/>
        <v>#DIV/0!</v>
      </c>
      <c r="M1754" s="157" t="e">
        <f t="shared" si="180"/>
        <v>#DIV/0!</v>
      </c>
      <c r="N1754" s="158">
        <f t="shared" si="183"/>
        <v>2.6297072619786639</v>
      </c>
      <c r="O1754" s="158">
        <f t="shared" si="183"/>
        <v>1.4787081339712957</v>
      </c>
      <c r="P1754" s="158">
        <f t="shared" si="183"/>
        <v>3.2584507042253668</v>
      </c>
      <c r="Q1754" s="158">
        <f t="shared" si="181"/>
        <v>3.6065217391304372</v>
      </c>
      <c r="R1754" s="158" t="e">
        <f t="shared" si="181"/>
        <v>#DIV/0!</v>
      </c>
      <c r="S1754" s="158" t="e">
        <f t="shared" si="181"/>
        <v>#DIV/0!</v>
      </c>
      <c r="T1754" s="159">
        <f t="shared" si="184"/>
        <v>8.343680577327099</v>
      </c>
      <c r="V1754" s="159">
        <f t="shared" si="185"/>
        <v>2.6297072619786639</v>
      </c>
      <c r="W1754" s="159">
        <f t="shared" si="186"/>
        <v>8.343680577327099</v>
      </c>
    </row>
    <row r="1755" spans="1:23" x14ac:dyDescent="0.25">
      <c r="A1755" s="154">
        <v>40989</v>
      </c>
      <c r="B1755" s="155">
        <v>2587.79</v>
      </c>
      <c r="C1755" s="156">
        <v>8.81</v>
      </c>
      <c r="D1755" s="155">
        <v>6.61</v>
      </c>
      <c r="E1755" s="155">
        <v>16.41</v>
      </c>
      <c r="F1755" s="160"/>
      <c r="G1755" s="160"/>
      <c r="H1755" s="157">
        <f t="shared" si="182"/>
        <v>1.2923445994312832E-3</v>
      </c>
      <c r="I1755" s="157">
        <f t="shared" si="182"/>
        <v>-2.2650056625140857E-3</v>
      </c>
      <c r="J1755" s="157">
        <f t="shared" si="182"/>
        <v>0</v>
      </c>
      <c r="K1755" s="157">
        <f t="shared" si="180"/>
        <v>-1.0849909584086825E-2</v>
      </c>
      <c r="L1755" s="157" t="e">
        <f t="shared" si="180"/>
        <v>#DIV/0!</v>
      </c>
      <c r="M1755" s="157" t="e">
        <f t="shared" si="180"/>
        <v>#DIV/0!</v>
      </c>
      <c r="N1755" s="158">
        <f t="shared" si="183"/>
        <v>2.6331057499567674</v>
      </c>
      <c r="O1755" s="158">
        <f t="shared" si="183"/>
        <v>1.4753588516746452</v>
      </c>
      <c r="P1755" s="158">
        <f t="shared" si="183"/>
        <v>3.2584507042253668</v>
      </c>
      <c r="Q1755" s="158">
        <f t="shared" si="181"/>
        <v>3.5673913043478285</v>
      </c>
      <c r="R1755" s="158" t="e">
        <f t="shared" si="181"/>
        <v>#DIV/0!</v>
      </c>
      <c r="S1755" s="158" t="e">
        <f t="shared" si="181"/>
        <v>#DIV/0!</v>
      </c>
      <c r="T1755" s="159">
        <f t="shared" si="184"/>
        <v>8.3012008602478407</v>
      </c>
      <c r="V1755" s="159">
        <f t="shared" si="185"/>
        <v>2.6331057499567674</v>
      </c>
      <c r="W1755" s="159">
        <f t="shared" si="186"/>
        <v>8.3012008602478407</v>
      </c>
    </row>
    <row r="1756" spans="1:23" x14ac:dyDescent="0.25">
      <c r="A1756" s="154">
        <v>40990</v>
      </c>
      <c r="B1756" s="155">
        <v>2583.75</v>
      </c>
      <c r="C1756" s="156">
        <v>8.85</v>
      </c>
      <c r="D1756" s="155">
        <v>6.48</v>
      </c>
      <c r="E1756" s="155">
        <v>16.29</v>
      </c>
      <c r="F1756" s="160"/>
      <c r="G1756" s="160"/>
      <c r="H1756" s="157">
        <f t="shared" si="182"/>
        <v>-1.5611776844334235E-3</v>
      </c>
      <c r="I1756" s="157">
        <f t="shared" si="182"/>
        <v>4.5402951191826357E-3</v>
      </c>
      <c r="J1756" s="157">
        <f t="shared" si="182"/>
        <v>-1.9667170953101332E-2</v>
      </c>
      <c r="K1756" s="157">
        <f t="shared" si="180"/>
        <v>-7.3126142595978383E-3</v>
      </c>
      <c r="L1756" s="157" t="e">
        <f t="shared" si="180"/>
        <v>#DIV/0!</v>
      </c>
      <c r="M1756" s="157" t="e">
        <f t="shared" si="180"/>
        <v>#DIV/0!</v>
      </c>
      <c r="N1756" s="158">
        <f t="shared" si="183"/>
        <v>2.6289950040191816</v>
      </c>
      <c r="O1756" s="158">
        <f t="shared" si="183"/>
        <v>1.4820574162679465</v>
      </c>
      <c r="P1756" s="158">
        <f t="shared" si="183"/>
        <v>3.194366197183113</v>
      </c>
      <c r="Q1756" s="158">
        <f t="shared" si="181"/>
        <v>3.541304347826089</v>
      </c>
      <c r="R1756" s="158" t="e">
        <f t="shared" si="181"/>
        <v>#DIV/0!</v>
      </c>
      <c r="S1756" s="158" t="e">
        <f t="shared" si="181"/>
        <v>#DIV/0!</v>
      </c>
      <c r="T1756" s="159">
        <f t="shared" si="184"/>
        <v>8.2177279612771486</v>
      </c>
      <c r="V1756" s="159">
        <f t="shared" si="185"/>
        <v>2.6289950040191816</v>
      </c>
      <c r="W1756" s="159">
        <f t="shared" si="186"/>
        <v>8.2177279612771486</v>
      </c>
    </row>
    <row r="1757" spans="1:23" x14ac:dyDescent="0.25">
      <c r="A1757" s="154">
        <v>40991</v>
      </c>
      <c r="B1757" s="155">
        <v>2552.94</v>
      </c>
      <c r="C1757" s="156">
        <v>8.85</v>
      </c>
      <c r="D1757" s="155">
        <v>6.49</v>
      </c>
      <c r="E1757" s="155">
        <v>16.04</v>
      </c>
      <c r="F1757" s="160"/>
      <c r="G1757" s="160"/>
      <c r="H1757" s="157">
        <f t="shared" si="182"/>
        <v>-1.1924528301886728E-2</v>
      </c>
      <c r="I1757" s="157">
        <f t="shared" si="182"/>
        <v>0</v>
      </c>
      <c r="J1757" s="157">
        <f t="shared" si="182"/>
        <v>1.5432098765431057E-3</v>
      </c>
      <c r="K1757" s="157">
        <f t="shared" si="180"/>
        <v>-1.5346838551258402E-2</v>
      </c>
      <c r="L1757" s="157" t="e">
        <f t="shared" si="180"/>
        <v>#DIV/0!</v>
      </c>
      <c r="M1757" s="157" t="e">
        <f t="shared" si="180"/>
        <v>#DIV/0!</v>
      </c>
      <c r="N1757" s="158">
        <f t="shared" si="183"/>
        <v>2.5976454786882361</v>
      </c>
      <c r="O1757" s="158">
        <f t="shared" si="183"/>
        <v>1.4820574162679465</v>
      </c>
      <c r="P1757" s="158">
        <f t="shared" si="183"/>
        <v>3.1992957746479016</v>
      </c>
      <c r="Q1757" s="158">
        <f t="shared" si="181"/>
        <v>3.4869565217391325</v>
      </c>
      <c r="R1757" s="158" t="e">
        <f t="shared" si="181"/>
        <v>#DIV/0!</v>
      </c>
      <c r="S1757" s="158" t="e">
        <f t="shared" si="181"/>
        <v>#DIV/0!</v>
      </c>
      <c r="T1757" s="159">
        <f t="shared" si="184"/>
        <v>8.1683097126549811</v>
      </c>
      <c r="V1757" s="159">
        <f t="shared" si="185"/>
        <v>2.5976454786882361</v>
      </c>
      <c r="W1757" s="159">
        <f t="shared" si="186"/>
        <v>8.1683097126549811</v>
      </c>
    </row>
    <row r="1758" spans="1:23" x14ac:dyDescent="0.25">
      <c r="A1758" s="154">
        <v>40994</v>
      </c>
      <c r="B1758" s="155">
        <v>2555.44</v>
      </c>
      <c r="C1758" s="156">
        <v>8.8800000000000008</v>
      </c>
      <c r="D1758" s="155">
        <v>6.58</v>
      </c>
      <c r="E1758" s="155">
        <v>16.02</v>
      </c>
      <c r="F1758" s="160"/>
      <c r="G1758" s="160"/>
      <c r="H1758" s="157">
        <f t="shared" si="182"/>
        <v>9.7926312408436189E-4</v>
      </c>
      <c r="I1758" s="157">
        <f t="shared" si="182"/>
        <v>3.3898305084747449E-3</v>
      </c>
      <c r="J1758" s="157">
        <f t="shared" si="182"/>
        <v>1.3867488443759513E-2</v>
      </c>
      <c r="K1758" s="157">
        <f t="shared" si="180"/>
        <v>-1.2468827930174342E-3</v>
      </c>
      <c r="L1758" s="157" t="e">
        <f t="shared" si="180"/>
        <v>#DIV/0!</v>
      </c>
      <c r="M1758" s="157" t="e">
        <f t="shared" si="180"/>
        <v>#DIV/0!</v>
      </c>
      <c r="N1758" s="158">
        <f t="shared" si="183"/>
        <v>2.6001892571149599</v>
      </c>
      <c r="O1758" s="158">
        <f t="shared" si="183"/>
        <v>1.4870813397129228</v>
      </c>
      <c r="P1758" s="158">
        <f t="shared" si="183"/>
        <v>3.243661971831</v>
      </c>
      <c r="Q1758" s="158">
        <f t="shared" si="181"/>
        <v>3.4826086956521762</v>
      </c>
      <c r="R1758" s="158" t="e">
        <f t="shared" si="181"/>
        <v>#DIV/0!</v>
      </c>
      <c r="S1758" s="158" t="e">
        <f t="shared" si="181"/>
        <v>#DIV/0!</v>
      </c>
      <c r="T1758" s="159">
        <f t="shared" si="184"/>
        <v>8.2133520071960984</v>
      </c>
      <c r="V1758" s="159">
        <f t="shared" si="185"/>
        <v>2.6001892571149599</v>
      </c>
      <c r="W1758" s="159">
        <f t="shared" si="186"/>
        <v>8.2133520071960984</v>
      </c>
    </row>
    <row r="1759" spans="1:23" x14ac:dyDescent="0.25">
      <c r="A1759" s="154">
        <v>40995</v>
      </c>
      <c r="B1759" s="155">
        <v>2547.14</v>
      </c>
      <c r="C1759" s="156">
        <v>8.83</v>
      </c>
      <c r="D1759" s="155">
        <v>6.5</v>
      </c>
      <c r="E1759" s="155">
        <v>15.97</v>
      </c>
      <c r="F1759" s="160"/>
      <c r="G1759" s="160"/>
      <c r="H1759" s="157">
        <f t="shared" si="182"/>
        <v>-3.2479729518205547E-3</v>
      </c>
      <c r="I1759" s="157">
        <f t="shared" si="182"/>
        <v>-5.6306306306307397E-3</v>
      </c>
      <c r="J1759" s="157">
        <f t="shared" si="182"/>
        <v>-1.2158054711246202E-2</v>
      </c>
      <c r="K1759" s="157">
        <f t="shared" si="180"/>
        <v>-3.1210986267165008E-3</v>
      </c>
      <c r="L1759" s="157" t="e">
        <f t="shared" si="180"/>
        <v>#DIV/0!</v>
      </c>
      <c r="M1759" s="157" t="e">
        <f t="shared" si="180"/>
        <v>#DIV/0!</v>
      </c>
      <c r="N1759" s="158">
        <f t="shared" si="183"/>
        <v>2.5917439127382362</v>
      </c>
      <c r="O1759" s="158">
        <f t="shared" si="183"/>
        <v>1.4787081339712957</v>
      </c>
      <c r="P1759" s="158">
        <f t="shared" si="183"/>
        <v>3.2042253521126898</v>
      </c>
      <c r="Q1759" s="158">
        <f t="shared" si="181"/>
        <v>3.4717391304347851</v>
      </c>
      <c r="R1759" s="158" t="e">
        <f t="shared" si="181"/>
        <v>#DIV/0!</v>
      </c>
      <c r="S1759" s="158" t="e">
        <f t="shared" si="181"/>
        <v>#DIV/0!</v>
      </c>
      <c r="T1759" s="159">
        <f t="shared" si="184"/>
        <v>8.15467261651877</v>
      </c>
      <c r="V1759" s="159">
        <f t="shared" si="185"/>
        <v>2.5917439127382362</v>
      </c>
      <c r="W1759" s="159">
        <f t="shared" si="186"/>
        <v>8.15467261651877</v>
      </c>
    </row>
    <row r="1760" spans="1:23" x14ac:dyDescent="0.25">
      <c r="A1760" s="154">
        <v>40996</v>
      </c>
      <c r="B1760" s="155">
        <v>2474.9</v>
      </c>
      <c r="C1760" s="156">
        <v>8.67</v>
      </c>
      <c r="D1760" s="155">
        <v>6.37</v>
      </c>
      <c r="E1760" s="155">
        <v>15.5</v>
      </c>
      <c r="F1760" s="160"/>
      <c r="G1760" s="160"/>
      <c r="H1760" s="157">
        <f t="shared" si="182"/>
        <v>-2.8361220820213973E-2</v>
      </c>
      <c r="I1760" s="157">
        <f t="shared" si="182"/>
        <v>-1.8120045300113241E-2</v>
      </c>
      <c r="J1760" s="157">
        <f t="shared" si="182"/>
        <v>-2.0000000000000018E-2</v>
      </c>
      <c r="K1760" s="157">
        <f t="shared" si="180"/>
        <v>-2.9430181590482163E-2</v>
      </c>
      <c r="L1760" s="157" t="e">
        <f t="shared" si="180"/>
        <v>#DIV/0!</v>
      </c>
      <c r="M1760" s="157" t="e">
        <f t="shared" si="180"/>
        <v>#DIV/0!</v>
      </c>
      <c r="N1760" s="158">
        <f t="shared" si="183"/>
        <v>2.5182388913196219</v>
      </c>
      <c r="O1760" s="158">
        <f t="shared" si="183"/>
        <v>1.45191387559809</v>
      </c>
      <c r="P1760" s="158">
        <f t="shared" si="183"/>
        <v>3.140140845070436</v>
      </c>
      <c r="Q1760" s="158">
        <f t="shared" si="181"/>
        <v>3.3695652173913069</v>
      </c>
      <c r="R1760" s="158" t="e">
        <f t="shared" si="181"/>
        <v>#DIV/0!</v>
      </c>
      <c r="S1760" s="158" t="e">
        <f t="shared" si="181"/>
        <v>#DIV/0!</v>
      </c>
      <c r="T1760" s="159">
        <f t="shared" si="184"/>
        <v>7.9616199380598331</v>
      </c>
      <c r="V1760" s="159">
        <f t="shared" si="185"/>
        <v>2.5182388913196219</v>
      </c>
      <c r="W1760" s="159">
        <f t="shared" si="186"/>
        <v>7.9616199380598331</v>
      </c>
    </row>
    <row r="1761" spans="1:23" x14ac:dyDescent="0.25">
      <c r="A1761" s="154">
        <v>40997</v>
      </c>
      <c r="B1761" s="155">
        <v>2443.12</v>
      </c>
      <c r="C1761" s="156">
        <v>8.68</v>
      </c>
      <c r="D1761" s="155">
        <v>6.32</v>
      </c>
      <c r="E1761" s="155">
        <v>15.62</v>
      </c>
      <c r="F1761" s="160"/>
      <c r="G1761" s="160"/>
      <c r="H1761" s="157">
        <f t="shared" si="182"/>
        <v>-1.284092286557037E-2</v>
      </c>
      <c r="I1761" s="157">
        <f t="shared" si="182"/>
        <v>1.1534025374855261E-3</v>
      </c>
      <c r="J1761" s="157">
        <f t="shared" si="182"/>
        <v>-7.8492935635792183E-3</v>
      </c>
      <c r="K1761" s="157">
        <f t="shared" si="180"/>
        <v>7.7419354838708099E-3</v>
      </c>
      <c r="L1761" s="157" t="e">
        <f t="shared" si="180"/>
        <v>#DIV/0!</v>
      </c>
      <c r="M1761" s="157" t="e">
        <f t="shared" si="180"/>
        <v>#DIV/0!</v>
      </c>
      <c r="N1761" s="158">
        <f t="shared" si="183"/>
        <v>2.4859023799591071</v>
      </c>
      <c r="O1761" s="158">
        <f t="shared" si="183"/>
        <v>1.4535885167464153</v>
      </c>
      <c r="P1761" s="158">
        <f t="shared" si="183"/>
        <v>3.1154929577464925</v>
      </c>
      <c r="Q1761" s="158">
        <f t="shared" si="181"/>
        <v>3.3956521739130454</v>
      </c>
      <c r="R1761" s="158" t="e">
        <f t="shared" si="181"/>
        <v>#DIV/0!</v>
      </c>
      <c r="S1761" s="158" t="e">
        <f t="shared" si="181"/>
        <v>#DIV/0!</v>
      </c>
      <c r="T1761" s="159">
        <f t="shared" si="184"/>
        <v>7.9647336484059537</v>
      </c>
      <c r="V1761" s="159">
        <f t="shared" si="185"/>
        <v>2.4859023799591071</v>
      </c>
      <c r="W1761" s="159">
        <f t="shared" si="186"/>
        <v>7.9647336484059537</v>
      </c>
    </row>
    <row r="1762" spans="1:23" x14ac:dyDescent="0.25">
      <c r="A1762" s="154">
        <v>40998</v>
      </c>
      <c r="B1762" s="155">
        <v>2454.9</v>
      </c>
      <c r="C1762" s="156">
        <v>8.74</v>
      </c>
      <c r="D1762" s="155">
        <v>6.33</v>
      </c>
      <c r="E1762" s="155">
        <v>15.44</v>
      </c>
      <c r="F1762" s="160"/>
      <c r="G1762" s="160"/>
      <c r="H1762" s="157">
        <f t="shared" si="182"/>
        <v>4.8217033956581279E-3</v>
      </c>
      <c r="I1762" s="157">
        <f t="shared" si="182"/>
        <v>6.9124423963133896E-3</v>
      </c>
      <c r="J1762" s="157">
        <f t="shared" si="182"/>
        <v>1.5822784810126667E-3</v>
      </c>
      <c r="K1762" s="157">
        <f t="shared" si="180"/>
        <v>-1.1523687580025643E-2</v>
      </c>
      <c r="L1762" s="157" t="e">
        <f t="shared" si="180"/>
        <v>#DIV/0!</v>
      </c>
      <c r="M1762" s="157" t="e">
        <f t="shared" si="180"/>
        <v>#DIV/0!</v>
      </c>
      <c r="N1762" s="158">
        <f t="shared" si="183"/>
        <v>2.4978886639058304</v>
      </c>
      <c r="O1762" s="158">
        <f t="shared" si="183"/>
        <v>1.4636363636363676</v>
      </c>
      <c r="P1762" s="158">
        <f t="shared" si="183"/>
        <v>3.1204225352112811</v>
      </c>
      <c r="Q1762" s="158">
        <f t="shared" si="181"/>
        <v>3.3565217391304367</v>
      </c>
      <c r="R1762" s="158" t="e">
        <f t="shared" si="181"/>
        <v>#DIV/0!</v>
      </c>
      <c r="S1762" s="158" t="e">
        <f t="shared" si="181"/>
        <v>#DIV/0!</v>
      </c>
      <c r="T1762" s="159">
        <f t="shared" si="184"/>
        <v>7.9405806379780852</v>
      </c>
      <c r="V1762" s="159">
        <f t="shared" si="185"/>
        <v>2.4978886639058304</v>
      </c>
      <c r="W1762" s="159">
        <f t="shared" si="186"/>
        <v>7.9405806379780852</v>
      </c>
    </row>
    <row r="1763" spans="1:23" x14ac:dyDescent="0.25">
      <c r="A1763" s="154">
        <v>41004</v>
      </c>
      <c r="B1763" s="155">
        <v>2512.83</v>
      </c>
      <c r="C1763" s="156">
        <v>8.69</v>
      </c>
      <c r="D1763" s="155">
        <v>6.55</v>
      </c>
      <c r="E1763" s="155">
        <v>15.73</v>
      </c>
      <c r="F1763" s="160"/>
      <c r="G1763" s="160"/>
      <c r="H1763" s="157">
        <f t="shared" si="182"/>
        <v>2.359770255407545E-2</v>
      </c>
      <c r="I1763" s="157">
        <f t="shared" si="182"/>
        <v>-5.7208237986270394E-3</v>
      </c>
      <c r="J1763" s="157">
        <f t="shared" si="182"/>
        <v>3.4755134281200695E-2</v>
      </c>
      <c r="K1763" s="157">
        <f t="shared" si="180"/>
        <v>1.8782383419689186E-2</v>
      </c>
      <c r="L1763" s="157" t="e">
        <f t="shared" si="180"/>
        <v>#DIV/0!</v>
      </c>
      <c r="M1763" s="157" t="e">
        <f t="shared" si="180"/>
        <v>#DIV/0!</v>
      </c>
      <c r="N1763" s="158">
        <f t="shared" si="183"/>
        <v>2.5568330976098772</v>
      </c>
      <c r="O1763" s="158">
        <f t="shared" si="183"/>
        <v>1.4552631578947408</v>
      </c>
      <c r="P1763" s="158">
        <f t="shared" si="183"/>
        <v>3.2288732394366337</v>
      </c>
      <c r="Q1763" s="158">
        <f t="shared" si="181"/>
        <v>3.4195652173913067</v>
      </c>
      <c r="R1763" s="158" t="e">
        <f t="shared" si="181"/>
        <v>#DIV/0!</v>
      </c>
      <c r="S1763" s="158" t="e">
        <f t="shared" si="181"/>
        <v>#DIV/0!</v>
      </c>
      <c r="T1763" s="159">
        <f t="shared" si="184"/>
        <v>8.1037016147226808</v>
      </c>
      <c r="V1763" s="159">
        <f t="shared" si="185"/>
        <v>2.5568330976098772</v>
      </c>
      <c r="W1763" s="159">
        <f t="shared" si="186"/>
        <v>8.1037016147226808</v>
      </c>
    </row>
    <row r="1764" spans="1:23" x14ac:dyDescent="0.25">
      <c r="A1764" s="154">
        <v>41005</v>
      </c>
      <c r="B1764" s="155">
        <v>2519.83</v>
      </c>
      <c r="C1764" s="156">
        <v>8.67</v>
      </c>
      <c r="D1764" s="155">
        <v>6.58</v>
      </c>
      <c r="E1764" s="155">
        <v>15.65</v>
      </c>
      <c r="F1764" s="160"/>
      <c r="G1764" s="160"/>
      <c r="H1764" s="157">
        <f t="shared" si="182"/>
        <v>2.7857037682612606E-3</v>
      </c>
      <c r="I1764" s="157">
        <f t="shared" si="182"/>
        <v>-2.3014959723820505E-3</v>
      </c>
      <c r="J1764" s="157">
        <f t="shared" si="182"/>
        <v>4.5801526717557106E-3</v>
      </c>
      <c r="K1764" s="157">
        <f t="shared" si="180"/>
        <v>-5.0858232676413984E-3</v>
      </c>
      <c r="L1764" s="157" t="e">
        <f t="shared" si="180"/>
        <v>#DIV/0!</v>
      </c>
      <c r="M1764" s="157" t="e">
        <f t="shared" si="180"/>
        <v>#DIV/0!</v>
      </c>
      <c r="N1764" s="158">
        <f t="shared" si="183"/>
        <v>2.5639556772047043</v>
      </c>
      <c r="O1764" s="158">
        <f t="shared" si="183"/>
        <v>1.45191387559809</v>
      </c>
      <c r="P1764" s="158">
        <f t="shared" si="183"/>
        <v>3.243661971831</v>
      </c>
      <c r="Q1764" s="158">
        <f t="shared" si="181"/>
        <v>3.4021739130434807</v>
      </c>
      <c r="R1764" s="158" t="e">
        <f t="shared" si="181"/>
        <v>#DIV/0!</v>
      </c>
      <c r="S1764" s="158" t="e">
        <f t="shared" si="181"/>
        <v>#DIV/0!</v>
      </c>
      <c r="T1764" s="159">
        <f t="shared" si="184"/>
        <v>8.0977497604725706</v>
      </c>
      <c r="V1764" s="159">
        <f t="shared" si="185"/>
        <v>2.5639556772047043</v>
      </c>
      <c r="W1764" s="159">
        <f t="shared" si="186"/>
        <v>8.0977497604725706</v>
      </c>
    </row>
    <row r="1765" spans="1:23" x14ac:dyDescent="0.25">
      <c r="A1765" s="154">
        <v>41008</v>
      </c>
      <c r="B1765" s="155">
        <v>2495.15</v>
      </c>
      <c r="C1765" s="156">
        <v>8.58</v>
      </c>
      <c r="D1765" s="155">
        <v>6.61</v>
      </c>
      <c r="E1765" s="155">
        <v>15.44</v>
      </c>
      <c r="F1765" s="160"/>
      <c r="G1765" s="160"/>
      <c r="H1765" s="157">
        <f t="shared" si="182"/>
        <v>-9.7943115210152865E-3</v>
      </c>
      <c r="I1765" s="157">
        <f t="shared" si="182"/>
        <v>-1.0380622837370179E-2</v>
      </c>
      <c r="J1765" s="157">
        <f t="shared" si="182"/>
        <v>4.5592705167174508E-3</v>
      </c>
      <c r="K1765" s="157">
        <f t="shared" si="180"/>
        <v>-1.3418530351437807E-2</v>
      </c>
      <c r="L1765" s="157" t="e">
        <f t="shared" si="180"/>
        <v>#DIV/0!</v>
      </c>
      <c r="M1765" s="157" t="e">
        <f t="shared" si="180"/>
        <v>#DIV/0!</v>
      </c>
      <c r="N1765" s="158">
        <f t="shared" si="183"/>
        <v>2.5388434965760855</v>
      </c>
      <c r="O1765" s="158">
        <f t="shared" si="183"/>
        <v>1.4368421052631619</v>
      </c>
      <c r="P1765" s="158">
        <f t="shared" si="183"/>
        <v>3.2584507042253668</v>
      </c>
      <c r="Q1765" s="158">
        <f t="shared" si="181"/>
        <v>3.3565217391304367</v>
      </c>
      <c r="R1765" s="158" t="e">
        <f t="shared" si="181"/>
        <v>#DIV/0!</v>
      </c>
      <c r="S1765" s="158" t="e">
        <f t="shared" si="181"/>
        <v>#DIV/0!</v>
      </c>
      <c r="T1765" s="159">
        <f t="shared" si="184"/>
        <v>8.0518145486189656</v>
      </c>
      <c r="V1765" s="159">
        <f t="shared" si="185"/>
        <v>2.5388434965760855</v>
      </c>
      <c r="W1765" s="159">
        <f t="shared" si="186"/>
        <v>8.0518145486189656</v>
      </c>
    </row>
    <row r="1766" spans="1:23" x14ac:dyDescent="0.25">
      <c r="A1766" s="154">
        <v>41009</v>
      </c>
      <c r="B1766" s="155">
        <v>2519.79</v>
      </c>
      <c r="C1766" s="156">
        <v>8.69</v>
      </c>
      <c r="D1766" s="155">
        <v>6.61</v>
      </c>
      <c r="E1766" s="155">
        <v>15.45</v>
      </c>
      <c r="F1766" s="160"/>
      <c r="G1766" s="160"/>
      <c r="H1766" s="157">
        <f t="shared" si="182"/>
        <v>9.8751578061437861E-3</v>
      </c>
      <c r="I1766" s="157">
        <f t="shared" si="182"/>
        <v>1.2820512820512775E-2</v>
      </c>
      <c r="J1766" s="157">
        <f t="shared" si="182"/>
        <v>0</v>
      </c>
      <c r="K1766" s="157">
        <f t="shared" si="180"/>
        <v>6.4766839378238572E-4</v>
      </c>
      <c r="L1766" s="157" t="e">
        <f t="shared" si="180"/>
        <v>#DIV/0!</v>
      </c>
      <c r="M1766" s="157" t="e">
        <f t="shared" si="180"/>
        <v>#DIV/0!</v>
      </c>
      <c r="N1766" s="158">
        <f t="shared" si="183"/>
        <v>2.5639149767498761</v>
      </c>
      <c r="O1766" s="158">
        <f t="shared" si="183"/>
        <v>1.4552631578947408</v>
      </c>
      <c r="P1766" s="158">
        <f t="shared" si="183"/>
        <v>3.2584507042253668</v>
      </c>
      <c r="Q1766" s="158">
        <f t="shared" si="181"/>
        <v>3.3586956521739149</v>
      </c>
      <c r="R1766" s="158" t="e">
        <f t="shared" si="181"/>
        <v>#DIV/0!</v>
      </c>
      <c r="S1766" s="158" t="e">
        <f t="shared" si="181"/>
        <v>#DIV/0!</v>
      </c>
      <c r="T1766" s="159">
        <f t="shared" si="184"/>
        <v>8.0724095142940229</v>
      </c>
      <c r="V1766" s="159">
        <f t="shared" si="185"/>
        <v>2.5639149767498761</v>
      </c>
      <c r="W1766" s="159">
        <f t="shared" si="186"/>
        <v>8.0724095142940229</v>
      </c>
    </row>
    <row r="1767" spans="1:23" x14ac:dyDescent="0.25">
      <c r="A1767" s="154">
        <v>41010</v>
      </c>
      <c r="B1767" s="155">
        <v>2520.04</v>
      </c>
      <c r="C1767" s="156">
        <v>8.64</v>
      </c>
      <c r="D1767" s="155">
        <v>6.61</v>
      </c>
      <c r="E1767" s="155">
        <v>15.37</v>
      </c>
      <c r="F1767" s="160"/>
      <c r="G1767" s="160"/>
      <c r="H1767" s="157">
        <f t="shared" si="182"/>
        <v>9.9214617091059054E-5</v>
      </c>
      <c r="I1767" s="157">
        <f t="shared" si="182"/>
        <v>-5.7537399309549597E-3</v>
      </c>
      <c r="J1767" s="157">
        <f t="shared" si="182"/>
        <v>0</v>
      </c>
      <c r="K1767" s="157">
        <f t="shared" si="180"/>
        <v>-5.1779935275081401E-3</v>
      </c>
      <c r="L1767" s="157" t="e">
        <f t="shared" si="180"/>
        <v>#DIV/0!</v>
      </c>
      <c r="M1767" s="157" t="e">
        <f t="shared" si="180"/>
        <v>#DIV/0!</v>
      </c>
      <c r="N1767" s="158">
        <f t="shared" si="183"/>
        <v>2.5641693545925484</v>
      </c>
      <c r="O1767" s="158">
        <f t="shared" si="183"/>
        <v>1.4468899521531142</v>
      </c>
      <c r="P1767" s="158">
        <f t="shared" si="183"/>
        <v>3.2584507042253668</v>
      </c>
      <c r="Q1767" s="158">
        <f t="shared" si="181"/>
        <v>3.3413043478260884</v>
      </c>
      <c r="R1767" s="158" t="e">
        <f t="shared" si="181"/>
        <v>#DIV/0!</v>
      </c>
      <c r="S1767" s="158" t="e">
        <f t="shared" si="181"/>
        <v>#DIV/0!</v>
      </c>
      <c r="T1767" s="159">
        <f t="shared" si="184"/>
        <v>8.046645004204569</v>
      </c>
      <c r="V1767" s="159">
        <f t="shared" si="185"/>
        <v>2.5641693545925484</v>
      </c>
      <c r="W1767" s="159">
        <f t="shared" si="186"/>
        <v>8.046645004204569</v>
      </c>
    </row>
    <row r="1768" spans="1:23" x14ac:dyDescent="0.25">
      <c r="A1768" s="154">
        <v>41011</v>
      </c>
      <c r="B1768" s="155">
        <v>2570.44</v>
      </c>
      <c r="C1768" s="156">
        <v>8.82</v>
      </c>
      <c r="D1768" s="155">
        <v>6.7</v>
      </c>
      <c r="E1768" s="155">
        <v>15.51</v>
      </c>
      <c r="F1768" s="160"/>
      <c r="G1768" s="160"/>
      <c r="H1768" s="157">
        <f t="shared" si="182"/>
        <v>1.9999682544721509E-2</v>
      </c>
      <c r="I1768" s="157">
        <f t="shared" si="182"/>
        <v>2.0833333333333259E-2</v>
      </c>
      <c r="J1768" s="157">
        <f t="shared" si="182"/>
        <v>1.3615733736762392E-2</v>
      </c>
      <c r="K1768" s="157">
        <f t="shared" si="180"/>
        <v>9.1086532205595372E-3</v>
      </c>
      <c r="L1768" s="157" t="e">
        <f t="shared" si="180"/>
        <v>#DIV/0!</v>
      </c>
      <c r="M1768" s="157" t="e">
        <f t="shared" si="180"/>
        <v>#DIV/0!</v>
      </c>
      <c r="N1768" s="158">
        <f t="shared" si="183"/>
        <v>2.6154519276753025</v>
      </c>
      <c r="O1768" s="158">
        <f t="shared" si="183"/>
        <v>1.4770334928229707</v>
      </c>
      <c r="P1768" s="158">
        <f t="shared" si="183"/>
        <v>3.3028169014084652</v>
      </c>
      <c r="Q1768" s="158">
        <f t="shared" si="181"/>
        <v>3.3717391304347841</v>
      </c>
      <c r="R1768" s="158" t="e">
        <f t="shared" si="181"/>
        <v>#DIV/0!</v>
      </c>
      <c r="S1768" s="158" t="e">
        <f t="shared" si="181"/>
        <v>#DIV/0!</v>
      </c>
      <c r="T1768" s="159">
        <f t="shared" si="184"/>
        <v>8.1515895246662193</v>
      </c>
      <c r="V1768" s="159">
        <f t="shared" si="185"/>
        <v>2.6154519276753025</v>
      </c>
      <c r="W1768" s="159">
        <f t="shared" si="186"/>
        <v>8.1515895246662193</v>
      </c>
    </row>
    <row r="1769" spans="1:23" x14ac:dyDescent="0.25">
      <c r="A1769" s="154">
        <v>41012</v>
      </c>
      <c r="B1769" s="155">
        <v>2580.4499999999998</v>
      </c>
      <c r="C1769" s="156">
        <v>8.81</v>
      </c>
      <c r="D1769" s="155">
        <v>6.76</v>
      </c>
      <c r="E1769" s="155">
        <v>15.76</v>
      </c>
      <c r="F1769" s="160"/>
      <c r="G1769" s="160"/>
      <c r="H1769" s="157">
        <f t="shared" si="182"/>
        <v>3.8942749101320562E-3</v>
      </c>
      <c r="I1769" s="157">
        <f t="shared" si="182"/>
        <v>-1.1337868480725266E-3</v>
      </c>
      <c r="J1769" s="157">
        <f t="shared" si="182"/>
        <v>8.9552238805969964E-3</v>
      </c>
      <c r="K1769" s="157">
        <f t="shared" si="180"/>
        <v>1.6118633139909688E-2</v>
      </c>
      <c r="L1769" s="157" t="e">
        <f t="shared" si="180"/>
        <v>#DIV/0!</v>
      </c>
      <c r="M1769" s="157" t="e">
        <f t="shared" si="180"/>
        <v>#DIV/0!</v>
      </c>
      <c r="N1769" s="158">
        <f t="shared" si="183"/>
        <v>2.625637216495905</v>
      </c>
      <c r="O1769" s="158">
        <f t="shared" si="183"/>
        <v>1.4753588516746454</v>
      </c>
      <c r="P1769" s="158">
        <f t="shared" si="183"/>
        <v>3.3323943661971978</v>
      </c>
      <c r="Q1769" s="158">
        <f t="shared" si="181"/>
        <v>3.4260869565217407</v>
      </c>
      <c r="R1769" s="158" t="e">
        <f t="shared" si="181"/>
        <v>#DIV/0!</v>
      </c>
      <c r="S1769" s="158" t="e">
        <f t="shared" si="181"/>
        <v>#DIV/0!</v>
      </c>
      <c r="T1769" s="159">
        <f t="shared" si="184"/>
        <v>8.2338401743935847</v>
      </c>
      <c r="V1769" s="159">
        <f t="shared" si="185"/>
        <v>2.625637216495905</v>
      </c>
      <c r="W1769" s="159">
        <f t="shared" si="186"/>
        <v>8.2338401743935847</v>
      </c>
    </row>
    <row r="1770" spans="1:23" x14ac:dyDescent="0.25">
      <c r="A1770" s="154">
        <v>41015</v>
      </c>
      <c r="B1770" s="155">
        <v>2574.04</v>
      </c>
      <c r="C1770" s="156">
        <v>8.75</v>
      </c>
      <c r="D1770" s="155">
        <v>6.73</v>
      </c>
      <c r="E1770" s="155">
        <v>15.89</v>
      </c>
      <c r="F1770" s="160"/>
      <c r="G1770" s="160"/>
      <c r="H1770" s="157">
        <f t="shared" si="182"/>
        <v>-2.484062857253555E-3</v>
      </c>
      <c r="I1770" s="157">
        <f t="shared" si="182"/>
        <v>-6.8104426787741756E-3</v>
      </c>
      <c r="J1770" s="157">
        <f t="shared" si="182"/>
        <v>-4.4378698224850632E-3</v>
      </c>
      <c r="K1770" s="157">
        <f t="shared" si="180"/>
        <v>8.2487309644669882E-3</v>
      </c>
      <c r="L1770" s="157" t="e">
        <f t="shared" si="180"/>
        <v>#DIV/0!</v>
      </c>
      <c r="M1770" s="157" t="e">
        <f t="shared" si="180"/>
        <v>#DIV/0!</v>
      </c>
      <c r="N1770" s="158">
        <f t="shared" si="183"/>
        <v>2.619114968609785</v>
      </c>
      <c r="O1770" s="158">
        <f t="shared" si="183"/>
        <v>1.4653110047846931</v>
      </c>
      <c r="P1770" s="158">
        <f t="shared" si="183"/>
        <v>3.3176056338028319</v>
      </c>
      <c r="Q1770" s="158">
        <f t="shared" si="181"/>
        <v>3.4543478260869582</v>
      </c>
      <c r="R1770" s="158" t="e">
        <f t="shared" si="181"/>
        <v>#DIV/0!</v>
      </c>
      <c r="S1770" s="158" t="e">
        <f t="shared" si="181"/>
        <v>#DIV/0!</v>
      </c>
      <c r="T1770" s="159">
        <f t="shared" si="184"/>
        <v>8.2372644646744835</v>
      </c>
      <c r="V1770" s="159">
        <f t="shared" si="185"/>
        <v>2.619114968609785</v>
      </c>
      <c r="W1770" s="159">
        <f t="shared" si="186"/>
        <v>8.2372644646744835</v>
      </c>
    </row>
    <row r="1771" spans="1:23" x14ac:dyDescent="0.25">
      <c r="A1771" s="154">
        <v>41016</v>
      </c>
      <c r="B1771" s="155">
        <v>2541.88</v>
      </c>
      <c r="C1771" s="156">
        <v>8.6999999999999993</v>
      </c>
      <c r="D1771" s="155">
        <v>6.62</v>
      </c>
      <c r="E1771" s="155">
        <v>15.52</v>
      </c>
      <c r="F1771" s="160"/>
      <c r="G1771" s="160"/>
      <c r="H1771" s="157">
        <f t="shared" si="182"/>
        <v>-1.2493978337554945E-2</v>
      </c>
      <c r="I1771" s="157">
        <f t="shared" si="182"/>
        <v>-5.7142857142857828E-3</v>
      </c>
      <c r="J1771" s="157">
        <f t="shared" si="182"/>
        <v>-1.6344725111441361E-2</v>
      </c>
      <c r="K1771" s="157">
        <f t="shared" si="180"/>
        <v>-2.3285084959093871E-2</v>
      </c>
      <c r="L1771" s="157" t="e">
        <f t="shared" si="180"/>
        <v>#DIV/0!</v>
      </c>
      <c r="M1771" s="157" t="e">
        <f t="shared" si="180"/>
        <v>#DIV/0!</v>
      </c>
      <c r="N1771" s="158">
        <f t="shared" si="183"/>
        <v>2.5863918029284085</v>
      </c>
      <c r="O1771" s="158">
        <f t="shared" si="183"/>
        <v>1.4569377990430663</v>
      </c>
      <c r="P1771" s="158">
        <f t="shared" si="183"/>
        <v>3.2633802816901554</v>
      </c>
      <c r="Q1771" s="158">
        <f t="shared" si="181"/>
        <v>3.3739130434782623</v>
      </c>
      <c r="R1771" s="158" t="e">
        <f t="shared" si="181"/>
        <v>#DIV/0!</v>
      </c>
      <c r="S1771" s="158" t="e">
        <f t="shared" si="181"/>
        <v>#DIV/0!</v>
      </c>
      <c r="T1771" s="159">
        <f t="shared" si="184"/>
        <v>8.0942311242114844</v>
      </c>
      <c r="V1771" s="159">
        <f t="shared" si="185"/>
        <v>2.5863918029284085</v>
      </c>
      <c r="W1771" s="159">
        <f t="shared" si="186"/>
        <v>8.0942311242114844</v>
      </c>
    </row>
    <row r="1772" spans="1:23" x14ac:dyDescent="0.25">
      <c r="A1772" s="154">
        <v>41017</v>
      </c>
      <c r="B1772" s="155">
        <v>2599.91</v>
      </c>
      <c r="C1772" s="156">
        <v>8.82</v>
      </c>
      <c r="D1772" s="155">
        <v>6.66</v>
      </c>
      <c r="E1772" s="155">
        <v>15.96</v>
      </c>
      <c r="F1772" s="160"/>
      <c r="G1772" s="160"/>
      <c r="H1772" s="157">
        <f t="shared" si="182"/>
        <v>2.2829559223881413E-2</v>
      </c>
      <c r="I1772" s="157">
        <f t="shared" si="182"/>
        <v>1.379310344827589E-2</v>
      </c>
      <c r="J1772" s="157">
        <f t="shared" si="182"/>
        <v>6.0422960725075026E-3</v>
      </c>
      <c r="K1772" s="157">
        <f t="shared" si="182"/>
        <v>2.8350515463917647E-2</v>
      </c>
      <c r="L1772" s="157" t="e">
        <f t="shared" si="182"/>
        <v>#DIV/0!</v>
      </c>
      <c r="M1772" s="157" t="e">
        <f t="shared" si="182"/>
        <v>#DIV/0!</v>
      </c>
      <c r="N1772" s="158">
        <f t="shared" si="183"/>
        <v>2.6454379877695242</v>
      </c>
      <c r="O1772" s="158">
        <f t="shared" si="183"/>
        <v>1.4770334928229707</v>
      </c>
      <c r="P1772" s="158">
        <f t="shared" si="183"/>
        <v>3.2830985915493103</v>
      </c>
      <c r="Q1772" s="158">
        <f t="shared" si="183"/>
        <v>3.4695652173913061</v>
      </c>
      <c r="R1772" s="158" t="e">
        <f t="shared" si="183"/>
        <v>#DIV/0!</v>
      </c>
      <c r="S1772" s="158" t="e">
        <f t="shared" si="183"/>
        <v>#DIV/0!</v>
      </c>
      <c r="T1772" s="159">
        <f t="shared" si="184"/>
        <v>8.2296973017635864</v>
      </c>
      <c r="V1772" s="159">
        <f t="shared" si="185"/>
        <v>2.6454379877695242</v>
      </c>
      <c r="W1772" s="159">
        <f t="shared" si="186"/>
        <v>8.2296973017635864</v>
      </c>
    </row>
    <row r="1773" spans="1:23" x14ac:dyDescent="0.25">
      <c r="A1773" s="154">
        <v>41018</v>
      </c>
      <c r="B1773" s="155">
        <v>2596.06</v>
      </c>
      <c r="C1773" s="156">
        <v>8.7799999999999994</v>
      </c>
      <c r="D1773" s="155">
        <v>6.41</v>
      </c>
      <c r="E1773" s="155">
        <v>15.67</v>
      </c>
      <c r="F1773" s="160"/>
      <c r="G1773" s="160"/>
      <c r="H1773" s="157">
        <f t="shared" ref="H1773:M1815" si="187">B1773/B1772-1</f>
        <v>-1.4808204899400268E-3</v>
      </c>
      <c r="I1773" s="157">
        <f t="shared" si="187"/>
        <v>-4.5351473922903285E-3</v>
      </c>
      <c r="J1773" s="157">
        <f t="shared" si="187"/>
        <v>-3.7537537537537524E-2</v>
      </c>
      <c r="K1773" s="157">
        <f t="shared" si="187"/>
        <v>-1.8170426065162948E-2</v>
      </c>
      <c r="L1773" s="157" t="e">
        <f t="shared" si="187"/>
        <v>#DIV/0!</v>
      </c>
      <c r="M1773" s="157" t="e">
        <f t="shared" si="187"/>
        <v>#DIV/0!</v>
      </c>
      <c r="N1773" s="158">
        <f t="shared" ref="N1773:S1815" si="188">N1772*(1+H1773)</f>
        <v>2.6415205689923695</v>
      </c>
      <c r="O1773" s="158">
        <f t="shared" si="188"/>
        <v>1.4703349282296692</v>
      </c>
      <c r="P1773" s="158">
        <f t="shared" si="188"/>
        <v>3.1598591549295914</v>
      </c>
      <c r="Q1773" s="158">
        <f t="shared" si="188"/>
        <v>3.4065217391304365</v>
      </c>
      <c r="R1773" s="158" t="e">
        <f t="shared" si="188"/>
        <v>#DIV/0!</v>
      </c>
      <c r="S1773" s="158" t="e">
        <f t="shared" si="188"/>
        <v>#DIV/0!</v>
      </c>
      <c r="T1773" s="159">
        <f t="shared" si="184"/>
        <v>8.0367158222896968</v>
      </c>
      <c r="V1773" s="159">
        <f t="shared" si="185"/>
        <v>2.6415205689923695</v>
      </c>
      <c r="W1773" s="159">
        <f t="shared" si="186"/>
        <v>8.0367158222896968</v>
      </c>
    </row>
    <row r="1774" spans="1:23" x14ac:dyDescent="0.25">
      <c r="A1774" s="154">
        <v>41019</v>
      </c>
      <c r="B1774" s="155">
        <v>2626.84</v>
      </c>
      <c r="C1774" s="156">
        <v>8.9499999999999993</v>
      </c>
      <c r="D1774" s="155">
        <v>6.47</v>
      </c>
      <c r="E1774" s="155">
        <v>15.64</v>
      </c>
      <c r="F1774" s="160"/>
      <c r="G1774" s="160"/>
      <c r="H1774" s="157">
        <f t="shared" si="187"/>
        <v>1.1856428587937229E-2</v>
      </c>
      <c r="I1774" s="157">
        <f t="shared" si="187"/>
        <v>1.9362186788154823E-2</v>
      </c>
      <c r="J1774" s="157">
        <f t="shared" si="187"/>
        <v>9.3603744149766133E-3</v>
      </c>
      <c r="K1774" s="157">
        <f t="shared" si="187"/>
        <v>-1.9144862795149598E-3</v>
      </c>
      <c r="L1774" s="157" t="e">
        <f t="shared" si="187"/>
        <v>#DIV/0!</v>
      </c>
      <c r="M1774" s="157" t="e">
        <f t="shared" si="187"/>
        <v>#DIV/0!</v>
      </c>
      <c r="N1774" s="158">
        <f t="shared" si="188"/>
        <v>2.6728395689821949</v>
      </c>
      <c r="O1774" s="158">
        <f t="shared" si="188"/>
        <v>1.4988038277512001</v>
      </c>
      <c r="P1774" s="158">
        <f t="shared" si="188"/>
        <v>3.1894366197183239</v>
      </c>
      <c r="Q1774" s="158">
        <f t="shared" si="188"/>
        <v>3.4000000000000017</v>
      </c>
      <c r="R1774" s="158" t="e">
        <f t="shared" si="188"/>
        <v>#DIV/0!</v>
      </c>
      <c r="S1774" s="158" t="e">
        <f t="shared" si="188"/>
        <v>#DIV/0!</v>
      </c>
      <c r="T1774" s="159">
        <f t="shared" si="184"/>
        <v>8.0882404474695253</v>
      </c>
      <c r="V1774" s="159">
        <f t="shared" si="185"/>
        <v>2.6728395689821949</v>
      </c>
      <c r="W1774" s="159">
        <f t="shared" si="186"/>
        <v>8.0882404474695253</v>
      </c>
    </row>
    <row r="1775" spans="1:23" x14ac:dyDescent="0.25">
      <c r="A1775" s="154">
        <v>41022</v>
      </c>
      <c r="B1775" s="155">
        <v>2606.04</v>
      </c>
      <c r="C1775" s="156">
        <v>8.89</v>
      </c>
      <c r="D1775" s="155">
        <v>6.5</v>
      </c>
      <c r="E1775" s="155">
        <v>15.91</v>
      </c>
      <c r="F1775" s="160"/>
      <c r="G1775" s="160"/>
      <c r="H1775" s="157">
        <f t="shared" si="187"/>
        <v>-7.9182592011695085E-3</v>
      </c>
      <c r="I1775" s="157">
        <f t="shared" si="187"/>
        <v>-6.7039106145250216E-3</v>
      </c>
      <c r="J1775" s="157">
        <f t="shared" si="187"/>
        <v>4.6367851622874934E-3</v>
      </c>
      <c r="K1775" s="157">
        <f t="shared" si="187"/>
        <v>1.7263427109974305E-2</v>
      </c>
      <c r="L1775" s="157" t="e">
        <f t="shared" si="187"/>
        <v>#DIV/0!</v>
      </c>
      <c r="M1775" s="157" t="e">
        <f t="shared" si="187"/>
        <v>#DIV/0!</v>
      </c>
      <c r="N1775" s="158">
        <f t="shared" si="188"/>
        <v>2.6516753324718518</v>
      </c>
      <c r="O1775" s="158">
        <f t="shared" si="188"/>
        <v>1.4887559808612481</v>
      </c>
      <c r="P1775" s="158">
        <f t="shared" si="188"/>
        <v>3.2042253521126902</v>
      </c>
      <c r="Q1775" s="158">
        <f t="shared" si="188"/>
        <v>3.4586956521739145</v>
      </c>
      <c r="R1775" s="158" t="e">
        <f t="shared" si="188"/>
        <v>#DIV/0!</v>
      </c>
      <c r="S1775" s="158" t="e">
        <f t="shared" si="188"/>
        <v>#DIV/0!</v>
      </c>
      <c r="T1775" s="159">
        <f t="shared" si="184"/>
        <v>8.1516769851478514</v>
      </c>
      <c r="V1775" s="159">
        <f t="shared" si="185"/>
        <v>2.6516753324718518</v>
      </c>
      <c r="W1775" s="159">
        <f t="shared" si="186"/>
        <v>8.1516769851478514</v>
      </c>
    </row>
    <row r="1776" spans="1:23" x14ac:dyDescent="0.25">
      <c r="A1776" s="154">
        <v>41023</v>
      </c>
      <c r="B1776" s="155">
        <v>2604.87</v>
      </c>
      <c r="C1776" s="156">
        <v>9.0299999999999994</v>
      </c>
      <c r="D1776" s="155">
        <v>6.44</v>
      </c>
      <c r="E1776" s="155">
        <v>16.45</v>
      </c>
      <c r="F1776" s="160"/>
      <c r="G1776" s="160"/>
      <c r="H1776" s="157">
        <f t="shared" si="187"/>
        <v>-4.4895703826497435E-4</v>
      </c>
      <c r="I1776" s="157">
        <f t="shared" si="187"/>
        <v>1.5748031496062964E-2</v>
      </c>
      <c r="J1776" s="157">
        <f t="shared" si="187"/>
        <v>-9.2307692307691536E-3</v>
      </c>
      <c r="K1776" s="157">
        <f t="shared" si="187"/>
        <v>3.3940917661847925E-2</v>
      </c>
      <c r="L1776" s="157" t="e">
        <f t="shared" si="187"/>
        <v>#DIV/0!</v>
      </c>
      <c r="M1776" s="157" t="e">
        <f t="shared" si="187"/>
        <v>#DIV/0!</v>
      </c>
      <c r="N1776" s="158">
        <f t="shared" si="188"/>
        <v>2.6504848441681448</v>
      </c>
      <c r="O1776" s="158">
        <f t="shared" si="188"/>
        <v>1.512200956937803</v>
      </c>
      <c r="P1776" s="158">
        <f t="shared" si="188"/>
        <v>3.1746478873239581</v>
      </c>
      <c r="Q1776" s="158">
        <f t="shared" si="188"/>
        <v>3.5760869565217406</v>
      </c>
      <c r="R1776" s="158" t="e">
        <f t="shared" si="188"/>
        <v>#DIV/0!</v>
      </c>
      <c r="S1776" s="158" t="e">
        <f t="shared" si="188"/>
        <v>#DIV/0!</v>
      </c>
      <c r="T1776" s="159">
        <f t="shared" si="184"/>
        <v>8.2629358007835023</v>
      </c>
      <c r="V1776" s="159">
        <f t="shared" si="185"/>
        <v>2.6504848441681448</v>
      </c>
      <c r="W1776" s="159">
        <f t="shared" si="186"/>
        <v>8.2629358007835023</v>
      </c>
    </row>
    <row r="1777" spans="1:23" x14ac:dyDescent="0.25">
      <c r="A1777" s="154">
        <v>41024</v>
      </c>
      <c r="B1777" s="155">
        <v>2625.99</v>
      </c>
      <c r="C1777" s="156">
        <v>9.01</v>
      </c>
      <c r="D1777" s="155">
        <v>6.44</v>
      </c>
      <c r="E1777" s="155">
        <v>16.16</v>
      </c>
      <c r="F1777" s="160"/>
      <c r="G1777" s="160"/>
      <c r="H1777" s="157">
        <f t="shared" si="187"/>
        <v>8.1078902210089954E-3</v>
      </c>
      <c r="I1777" s="157">
        <f t="shared" si="187"/>
        <v>-2.2148394241416902E-3</v>
      </c>
      <c r="J1777" s="157">
        <f t="shared" si="187"/>
        <v>0</v>
      </c>
      <c r="K1777" s="157">
        <f t="shared" si="187"/>
        <v>-1.7629179331306921E-2</v>
      </c>
      <c r="L1777" s="157" t="e">
        <f t="shared" si="187"/>
        <v>#DIV/0!</v>
      </c>
      <c r="M1777" s="157" t="e">
        <f t="shared" si="187"/>
        <v>#DIV/0!</v>
      </c>
      <c r="N1777" s="158">
        <f t="shared" si="188"/>
        <v>2.6719746843171084</v>
      </c>
      <c r="O1777" s="158">
        <f t="shared" si="188"/>
        <v>1.5088516746411524</v>
      </c>
      <c r="P1777" s="158">
        <f t="shared" si="188"/>
        <v>3.1746478873239581</v>
      </c>
      <c r="Q1777" s="158">
        <f t="shared" si="188"/>
        <v>3.513043478260871</v>
      </c>
      <c r="R1777" s="158" t="e">
        <f t="shared" si="188"/>
        <v>#DIV/0!</v>
      </c>
      <c r="S1777" s="158" t="e">
        <f t="shared" si="188"/>
        <v>#DIV/0!</v>
      </c>
      <c r="T1777" s="159">
        <f t="shared" si="184"/>
        <v>8.1965430402259809</v>
      </c>
      <c r="V1777" s="159">
        <f t="shared" si="185"/>
        <v>2.6719746843171084</v>
      </c>
      <c r="W1777" s="159">
        <f t="shared" si="186"/>
        <v>8.1965430402259809</v>
      </c>
    </row>
    <row r="1778" spans="1:23" x14ac:dyDescent="0.25">
      <c r="A1778" s="154">
        <v>41025</v>
      </c>
      <c r="B1778" s="155">
        <v>2631.49</v>
      </c>
      <c r="C1778" s="156">
        <v>8.9700000000000006</v>
      </c>
      <c r="D1778" s="155">
        <v>6.36</v>
      </c>
      <c r="E1778" s="155">
        <v>16.45</v>
      </c>
      <c r="F1778" s="160"/>
      <c r="G1778" s="160"/>
      <c r="H1778" s="157">
        <f t="shared" si="187"/>
        <v>2.0944481890639022E-3</v>
      </c>
      <c r="I1778" s="157">
        <f t="shared" si="187"/>
        <v>-4.4395116537180312E-3</v>
      </c>
      <c r="J1778" s="157">
        <f t="shared" si="187"/>
        <v>-1.2422360248447228E-2</v>
      </c>
      <c r="K1778" s="157">
        <f t="shared" si="187"/>
        <v>1.7945544554455406E-2</v>
      </c>
      <c r="L1778" s="157" t="e">
        <f t="shared" si="187"/>
        <v>#DIV/0!</v>
      </c>
      <c r="M1778" s="157" t="e">
        <f t="shared" si="187"/>
        <v>#DIV/0!</v>
      </c>
      <c r="N1778" s="158">
        <f t="shared" si="188"/>
        <v>2.6775709968559012</v>
      </c>
      <c r="O1778" s="158">
        <f t="shared" si="188"/>
        <v>1.5021531100478511</v>
      </c>
      <c r="P1778" s="158">
        <f t="shared" si="188"/>
        <v>3.1352112676056478</v>
      </c>
      <c r="Q1778" s="158">
        <f t="shared" si="188"/>
        <v>3.5760869565217406</v>
      </c>
      <c r="R1778" s="158" t="e">
        <f t="shared" si="188"/>
        <v>#DIV/0!</v>
      </c>
      <c r="S1778" s="158" t="e">
        <f t="shared" si="188"/>
        <v>#DIV/0!</v>
      </c>
      <c r="T1778" s="159">
        <f t="shared" si="184"/>
        <v>8.2134513341752395</v>
      </c>
      <c r="V1778" s="159">
        <f t="shared" si="185"/>
        <v>2.6775709968559012</v>
      </c>
      <c r="W1778" s="159">
        <f t="shared" si="186"/>
        <v>8.2134513341752395</v>
      </c>
    </row>
    <row r="1779" spans="1:23" x14ac:dyDescent="0.25">
      <c r="A1779" s="154">
        <v>41026</v>
      </c>
      <c r="B1779" s="155">
        <v>2626.16</v>
      </c>
      <c r="C1779" s="156">
        <v>8.9600000000000009</v>
      </c>
      <c r="D1779" s="155">
        <v>6.39</v>
      </c>
      <c r="E1779" s="155">
        <v>16.32</v>
      </c>
      <c r="F1779" s="160"/>
      <c r="G1779" s="160"/>
      <c r="H1779" s="157">
        <f t="shared" si="187"/>
        <v>-2.0254684608339568E-3</v>
      </c>
      <c r="I1779" s="157">
        <f t="shared" si="187"/>
        <v>-1.1148272017836858E-3</v>
      </c>
      <c r="J1779" s="157">
        <f t="shared" si="187"/>
        <v>4.7169811320753041E-3</v>
      </c>
      <c r="K1779" s="157">
        <f t="shared" si="187"/>
        <v>-7.9027355623099149E-3</v>
      </c>
      <c r="L1779" s="157" t="e">
        <f t="shared" si="187"/>
        <v>#DIV/0!</v>
      </c>
      <c r="M1779" s="157" t="e">
        <f t="shared" si="187"/>
        <v>#DIV/0!</v>
      </c>
      <c r="N1779" s="158">
        <f t="shared" si="188"/>
        <v>2.6721476612501256</v>
      </c>
      <c r="O1779" s="158">
        <f t="shared" si="188"/>
        <v>1.5004784688995259</v>
      </c>
      <c r="P1779" s="158">
        <f t="shared" si="188"/>
        <v>3.1500000000000137</v>
      </c>
      <c r="Q1779" s="158">
        <f t="shared" si="188"/>
        <v>3.5478260869565235</v>
      </c>
      <c r="R1779" s="158" t="e">
        <f t="shared" si="188"/>
        <v>#DIV/0!</v>
      </c>
      <c r="S1779" s="158" t="e">
        <f t="shared" si="188"/>
        <v>#DIV/0!</v>
      </c>
      <c r="T1779" s="159">
        <f t="shared" si="184"/>
        <v>8.1983045558560619</v>
      </c>
      <c r="V1779" s="159">
        <f t="shared" si="185"/>
        <v>2.6721476612501256</v>
      </c>
      <c r="W1779" s="159">
        <f t="shared" si="186"/>
        <v>8.1983045558560619</v>
      </c>
    </row>
    <row r="1780" spans="1:23" x14ac:dyDescent="0.25">
      <c r="A1780" s="154">
        <v>41031</v>
      </c>
      <c r="B1780" s="155">
        <v>2683.49</v>
      </c>
      <c r="C1780" s="156">
        <v>9.11</v>
      </c>
      <c r="D1780" s="155">
        <v>6.46</v>
      </c>
      <c r="E1780" s="155">
        <v>16.71</v>
      </c>
      <c r="F1780" s="160"/>
      <c r="G1780" s="160"/>
      <c r="H1780" s="157">
        <f t="shared" si="187"/>
        <v>2.1830353063027275E-2</v>
      </c>
      <c r="I1780" s="157">
        <f t="shared" si="187"/>
        <v>1.6741071428571175E-2</v>
      </c>
      <c r="J1780" s="157">
        <f t="shared" si="187"/>
        <v>1.0954616588419341E-2</v>
      </c>
      <c r="K1780" s="157">
        <f t="shared" si="187"/>
        <v>2.3897058823529438E-2</v>
      </c>
      <c r="L1780" s="157" t="e">
        <f t="shared" si="187"/>
        <v>#DIV/0!</v>
      </c>
      <c r="M1780" s="157" t="e">
        <f t="shared" si="187"/>
        <v>#DIV/0!</v>
      </c>
      <c r="N1780" s="158">
        <f t="shared" si="188"/>
        <v>2.7304815881317586</v>
      </c>
      <c r="O1780" s="158">
        <f t="shared" si="188"/>
        <v>1.5255980861244058</v>
      </c>
      <c r="P1780" s="158">
        <f t="shared" si="188"/>
        <v>3.1845070422535349</v>
      </c>
      <c r="Q1780" s="158">
        <f t="shared" si="188"/>
        <v>3.6326086956521757</v>
      </c>
      <c r="R1780" s="158" t="e">
        <f t="shared" si="188"/>
        <v>#DIV/0!</v>
      </c>
      <c r="S1780" s="158" t="e">
        <f t="shared" si="188"/>
        <v>#DIV/0!</v>
      </c>
      <c r="T1780" s="159">
        <f t="shared" si="184"/>
        <v>8.3427138240301169</v>
      </c>
      <c r="V1780" s="159">
        <f t="shared" si="185"/>
        <v>2.7304815881317586</v>
      </c>
      <c r="W1780" s="159">
        <f t="shared" si="186"/>
        <v>8.3427138240301169</v>
      </c>
    </row>
    <row r="1781" spans="1:23" x14ac:dyDescent="0.25">
      <c r="A1781" s="154">
        <v>41032</v>
      </c>
      <c r="B1781" s="155">
        <v>2691.52</v>
      </c>
      <c r="C1781" s="156">
        <v>9.07</v>
      </c>
      <c r="D1781" s="155">
        <v>6.6</v>
      </c>
      <c r="E1781" s="155">
        <v>17.14</v>
      </c>
      <c r="F1781" s="160"/>
      <c r="G1781" s="160"/>
      <c r="H1781" s="157">
        <f t="shared" si="187"/>
        <v>2.9923718739404137E-3</v>
      </c>
      <c r="I1781" s="157">
        <f t="shared" si="187"/>
        <v>-4.3907793633368719E-3</v>
      </c>
      <c r="J1781" s="157">
        <f t="shared" si="187"/>
        <v>2.1671826625387025E-2</v>
      </c>
      <c r="K1781" s="157">
        <f t="shared" si="187"/>
        <v>2.5733093955715214E-2</v>
      </c>
      <c r="L1781" s="157" t="e">
        <f t="shared" si="187"/>
        <v>#DIV/0!</v>
      </c>
      <c r="M1781" s="157" t="e">
        <f t="shared" si="187"/>
        <v>#DIV/0!</v>
      </c>
      <c r="N1781" s="158">
        <f t="shared" si="188"/>
        <v>2.7386522044383961</v>
      </c>
      <c r="O1781" s="158">
        <f t="shared" si="188"/>
        <v>1.5188995215311045</v>
      </c>
      <c r="P1781" s="158">
        <f t="shared" si="188"/>
        <v>3.2535211267605777</v>
      </c>
      <c r="Q1781" s="158">
        <f t="shared" si="188"/>
        <v>3.7260869565217414</v>
      </c>
      <c r="R1781" s="158" t="e">
        <f t="shared" si="188"/>
        <v>#DIV/0!</v>
      </c>
      <c r="S1781" s="158" t="e">
        <f t="shared" si="188"/>
        <v>#DIV/0!</v>
      </c>
      <c r="T1781" s="159">
        <f t="shared" si="184"/>
        <v>8.4985076048134225</v>
      </c>
      <c r="V1781" s="159">
        <f t="shared" si="185"/>
        <v>2.7386522044383961</v>
      </c>
      <c r="W1781" s="159">
        <f t="shared" si="186"/>
        <v>8.4985076048134225</v>
      </c>
    </row>
    <row r="1782" spans="1:23" x14ac:dyDescent="0.25">
      <c r="A1782" s="154">
        <v>41033</v>
      </c>
      <c r="B1782" s="155">
        <v>2715.88</v>
      </c>
      <c r="C1782" s="156">
        <v>9.11</v>
      </c>
      <c r="D1782" s="155">
        <v>6.8</v>
      </c>
      <c r="E1782" s="155">
        <v>17.14</v>
      </c>
      <c r="F1782" s="160"/>
      <c r="G1782" s="160"/>
      <c r="H1782" s="157">
        <f t="shared" si="187"/>
        <v>9.0506479610035218E-3</v>
      </c>
      <c r="I1782" s="157">
        <f t="shared" si="187"/>
        <v>4.4101433296581671E-3</v>
      </c>
      <c r="J1782" s="157">
        <f t="shared" si="187"/>
        <v>3.0303030303030276E-2</v>
      </c>
      <c r="K1782" s="157">
        <f t="shared" si="187"/>
        <v>0</v>
      </c>
      <c r="L1782" s="157" t="e">
        <f t="shared" si="187"/>
        <v>#DIV/0!</v>
      </c>
      <c r="M1782" s="157" t="e">
        <f t="shared" si="187"/>
        <v>#DIV/0!</v>
      </c>
      <c r="N1782" s="158">
        <f t="shared" si="188"/>
        <v>2.7634387814283943</v>
      </c>
      <c r="O1782" s="158">
        <f t="shared" si="188"/>
        <v>1.5255980861244058</v>
      </c>
      <c r="P1782" s="158">
        <f t="shared" si="188"/>
        <v>3.3521126760563527</v>
      </c>
      <c r="Q1782" s="158">
        <f t="shared" si="188"/>
        <v>3.7260869565217414</v>
      </c>
      <c r="R1782" s="158" t="e">
        <f t="shared" si="188"/>
        <v>#DIV/0!</v>
      </c>
      <c r="S1782" s="158" t="e">
        <f t="shared" si="188"/>
        <v>#DIV/0!</v>
      </c>
      <c r="T1782" s="159">
        <f t="shared" si="184"/>
        <v>8.6037977187024985</v>
      </c>
      <c r="V1782" s="159">
        <f t="shared" si="185"/>
        <v>2.7634387814283943</v>
      </c>
      <c r="W1782" s="159">
        <f t="shared" si="186"/>
        <v>8.6037977187024985</v>
      </c>
    </row>
    <row r="1783" spans="1:23" x14ac:dyDescent="0.25">
      <c r="A1783" s="154">
        <v>41036</v>
      </c>
      <c r="B1783" s="155">
        <v>2717.78</v>
      </c>
      <c r="C1783" s="156">
        <v>9.1199999999999992</v>
      </c>
      <c r="D1783" s="155">
        <v>6.82</v>
      </c>
      <c r="E1783" s="155">
        <v>17.88</v>
      </c>
      <c r="F1783" s="160"/>
      <c r="G1783" s="160"/>
      <c r="H1783" s="157">
        <f t="shared" si="187"/>
        <v>6.9958908346468007E-4</v>
      </c>
      <c r="I1783" s="157">
        <f t="shared" si="187"/>
        <v>1.097694840834329E-3</v>
      </c>
      <c r="J1783" s="157">
        <f t="shared" si="187"/>
        <v>2.9411764705882248E-3</v>
      </c>
      <c r="K1783" s="157">
        <f t="shared" si="187"/>
        <v>4.3173862310385003E-2</v>
      </c>
      <c r="L1783" s="157" t="e">
        <f t="shared" si="187"/>
        <v>#DIV/0!</v>
      </c>
      <c r="M1783" s="157" t="e">
        <f t="shared" si="187"/>
        <v>#DIV/0!</v>
      </c>
      <c r="N1783" s="158">
        <f t="shared" si="188"/>
        <v>2.7653720530327046</v>
      </c>
      <c r="O1783" s="158">
        <f t="shared" si="188"/>
        <v>1.5272727272727313</v>
      </c>
      <c r="P1783" s="158">
        <f t="shared" si="188"/>
        <v>3.3619718309859303</v>
      </c>
      <c r="Q1783" s="158">
        <f t="shared" si="188"/>
        <v>3.8869565217391324</v>
      </c>
      <c r="R1783" s="158" t="e">
        <f t="shared" si="188"/>
        <v>#DIV/0!</v>
      </c>
      <c r="S1783" s="158" t="e">
        <f t="shared" si="188"/>
        <v>#DIV/0!</v>
      </c>
      <c r="T1783" s="159">
        <f t="shared" si="184"/>
        <v>8.7762010799977936</v>
      </c>
      <c r="V1783" s="159">
        <f t="shared" si="185"/>
        <v>2.7653720530327046</v>
      </c>
      <c r="W1783" s="159">
        <f t="shared" si="186"/>
        <v>8.7762010799977936</v>
      </c>
    </row>
    <row r="1784" spans="1:23" x14ac:dyDescent="0.25">
      <c r="A1784" s="154">
        <v>41037</v>
      </c>
      <c r="B1784" s="155">
        <v>2709.12</v>
      </c>
      <c r="C1784" s="156">
        <v>9.08</v>
      </c>
      <c r="D1784" s="155">
        <v>6.77</v>
      </c>
      <c r="E1784" s="155">
        <v>17.690000000000001</v>
      </c>
      <c r="F1784" s="160"/>
      <c r="G1784" s="160"/>
      <c r="H1784" s="157">
        <f t="shared" si="187"/>
        <v>-3.1864242138806009E-3</v>
      </c>
      <c r="I1784" s="157">
        <f t="shared" si="187"/>
        <v>-4.3859649122806044E-3</v>
      </c>
      <c r="J1784" s="157">
        <f t="shared" si="187"/>
        <v>-7.3313782991203391E-3</v>
      </c>
      <c r="K1784" s="157">
        <f t="shared" si="187"/>
        <v>-1.0626398210290655E-2</v>
      </c>
      <c r="L1784" s="157" t="e">
        <f t="shared" si="187"/>
        <v>#DIV/0!</v>
      </c>
      <c r="M1784" s="157" t="e">
        <f t="shared" si="187"/>
        <v>#DIV/0!</v>
      </c>
      <c r="N1784" s="158">
        <f t="shared" si="188"/>
        <v>2.7565604045625327</v>
      </c>
      <c r="O1784" s="158">
        <f t="shared" si="188"/>
        <v>1.52057416267943</v>
      </c>
      <c r="P1784" s="158">
        <f t="shared" si="188"/>
        <v>3.3373239436619864</v>
      </c>
      <c r="Q1784" s="158">
        <f t="shared" si="188"/>
        <v>3.845652173913046</v>
      </c>
      <c r="R1784" s="158" t="e">
        <f t="shared" si="188"/>
        <v>#DIV/0!</v>
      </c>
      <c r="S1784" s="158" t="e">
        <f t="shared" si="188"/>
        <v>#DIV/0!</v>
      </c>
      <c r="T1784" s="159">
        <f t="shared" si="184"/>
        <v>8.7035502802544613</v>
      </c>
      <c r="V1784" s="159">
        <f t="shared" si="185"/>
        <v>2.7565604045625327</v>
      </c>
      <c r="W1784" s="159">
        <f t="shared" si="186"/>
        <v>8.7035502802544613</v>
      </c>
    </row>
    <row r="1785" spans="1:23" x14ac:dyDescent="0.25">
      <c r="A1785" s="154">
        <v>41038</v>
      </c>
      <c r="B1785" s="155">
        <v>2657.51</v>
      </c>
      <c r="C1785" s="156">
        <v>8.9</v>
      </c>
      <c r="D1785" s="155">
        <v>6.68</v>
      </c>
      <c r="E1785" s="155">
        <v>17.23</v>
      </c>
      <c r="F1785" s="160"/>
      <c r="G1785" s="160"/>
      <c r="H1785" s="157">
        <f t="shared" si="187"/>
        <v>-1.905046657217091E-2</v>
      </c>
      <c r="I1785" s="157">
        <f t="shared" si="187"/>
        <v>-1.9823788546255439E-2</v>
      </c>
      <c r="J1785" s="157">
        <f t="shared" si="187"/>
        <v>-1.3293943870014702E-2</v>
      </c>
      <c r="K1785" s="157">
        <f t="shared" si="187"/>
        <v>-2.6003391746749593E-2</v>
      </c>
      <c r="L1785" s="157" t="e">
        <f t="shared" si="187"/>
        <v>#DIV/0!</v>
      </c>
      <c r="M1785" s="157" t="e">
        <f t="shared" si="187"/>
        <v>#DIV/0!</v>
      </c>
      <c r="N1785" s="158">
        <f t="shared" si="188"/>
        <v>2.7040466427212442</v>
      </c>
      <c r="O1785" s="158">
        <f t="shared" si="188"/>
        <v>1.4904306220095735</v>
      </c>
      <c r="P1785" s="158">
        <f t="shared" si="188"/>
        <v>3.2929577464788879</v>
      </c>
      <c r="Q1785" s="158">
        <f t="shared" si="188"/>
        <v>3.7456521739130459</v>
      </c>
      <c r="R1785" s="158" t="e">
        <f t="shared" si="188"/>
        <v>#DIV/0!</v>
      </c>
      <c r="S1785" s="158" t="e">
        <f t="shared" si="188"/>
        <v>#DIV/0!</v>
      </c>
      <c r="T1785" s="159">
        <f t="shared" si="184"/>
        <v>8.529040542401507</v>
      </c>
      <c r="V1785" s="159">
        <f t="shared" si="185"/>
        <v>2.7040466427212442</v>
      </c>
      <c r="W1785" s="159">
        <f t="shared" si="186"/>
        <v>8.529040542401507</v>
      </c>
    </row>
    <row r="1786" spans="1:23" x14ac:dyDescent="0.25">
      <c r="A1786" s="154">
        <v>41039</v>
      </c>
      <c r="B1786" s="155">
        <v>2657.21</v>
      </c>
      <c r="C1786" s="156">
        <v>8.89</v>
      </c>
      <c r="D1786" s="155">
        <v>6.65</v>
      </c>
      <c r="E1786" s="155">
        <v>17.47</v>
      </c>
      <c r="F1786" s="160"/>
      <c r="G1786" s="160"/>
      <c r="H1786" s="157">
        <f t="shared" si="187"/>
        <v>-1.1288762789229967E-4</v>
      </c>
      <c r="I1786" s="157">
        <f t="shared" si="187"/>
        <v>-1.1235955056179137E-3</v>
      </c>
      <c r="J1786" s="157">
        <f t="shared" si="187"/>
        <v>-4.4910179640718084E-3</v>
      </c>
      <c r="K1786" s="157">
        <f t="shared" si="187"/>
        <v>1.3929193267556483E-2</v>
      </c>
      <c r="L1786" s="157" t="e">
        <f t="shared" si="187"/>
        <v>#DIV/0!</v>
      </c>
      <c r="M1786" s="157" t="e">
        <f t="shared" si="187"/>
        <v>#DIV/0!</v>
      </c>
      <c r="N1786" s="158">
        <f t="shared" si="188"/>
        <v>2.703741389310037</v>
      </c>
      <c r="O1786" s="158">
        <f t="shared" si="188"/>
        <v>1.4887559808612483</v>
      </c>
      <c r="P1786" s="158">
        <f t="shared" si="188"/>
        <v>3.2781690140845217</v>
      </c>
      <c r="Q1786" s="158">
        <f t="shared" si="188"/>
        <v>3.7978260869565239</v>
      </c>
      <c r="R1786" s="158" t="e">
        <f t="shared" si="188"/>
        <v>#DIV/0!</v>
      </c>
      <c r="S1786" s="158" t="e">
        <f t="shared" si="188"/>
        <v>#DIV/0!</v>
      </c>
      <c r="T1786" s="159">
        <f t="shared" si="184"/>
        <v>8.5647510819022941</v>
      </c>
      <c r="V1786" s="159">
        <f t="shared" si="185"/>
        <v>2.703741389310037</v>
      </c>
      <c r="W1786" s="159">
        <f t="shared" si="186"/>
        <v>8.5647510819022941</v>
      </c>
    </row>
    <row r="1787" spans="1:23" x14ac:dyDescent="0.25">
      <c r="A1787" s="154">
        <v>41040</v>
      </c>
      <c r="B1787" s="155">
        <v>2636.92</v>
      </c>
      <c r="C1787" s="156">
        <v>8.83</v>
      </c>
      <c r="D1787" s="155">
        <v>6.59</v>
      </c>
      <c r="E1787" s="155">
        <v>17.71</v>
      </c>
      <c r="F1787" s="160"/>
      <c r="G1787" s="160"/>
      <c r="H1787" s="157">
        <f t="shared" si="187"/>
        <v>-7.6358285570202744E-3</v>
      </c>
      <c r="I1787" s="157">
        <f t="shared" si="187"/>
        <v>-6.7491563554555878E-3</v>
      </c>
      <c r="J1787" s="157">
        <f t="shared" si="187"/>
        <v>-9.0225563909774875E-3</v>
      </c>
      <c r="K1787" s="157">
        <f t="shared" si="187"/>
        <v>1.3737836290784289E-2</v>
      </c>
      <c r="L1787" s="157" t="e">
        <f t="shared" si="187"/>
        <v>#DIV/0!</v>
      </c>
      <c r="M1787" s="157" t="e">
        <f t="shared" si="187"/>
        <v>#DIV/0!</v>
      </c>
      <c r="N1787" s="158">
        <f t="shared" si="188"/>
        <v>2.6830960835987456</v>
      </c>
      <c r="O1787" s="158">
        <f t="shared" si="188"/>
        <v>1.478708133971296</v>
      </c>
      <c r="P1787" s="158">
        <f t="shared" si="188"/>
        <v>3.2485915492957891</v>
      </c>
      <c r="Q1787" s="158">
        <f t="shared" si="188"/>
        <v>3.8500000000000023</v>
      </c>
      <c r="R1787" s="158" t="e">
        <f t="shared" si="188"/>
        <v>#DIV/0!</v>
      </c>
      <c r="S1787" s="158" t="e">
        <f t="shared" si="188"/>
        <v>#DIV/0!</v>
      </c>
      <c r="T1787" s="159">
        <f t="shared" si="184"/>
        <v>8.5772996832670874</v>
      </c>
      <c r="V1787" s="159">
        <f t="shared" si="185"/>
        <v>2.6830960835987456</v>
      </c>
      <c r="W1787" s="159">
        <f t="shared" si="186"/>
        <v>8.5772996832670874</v>
      </c>
    </row>
    <row r="1788" spans="1:23" x14ac:dyDescent="0.25">
      <c r="A1788" s="154">
        <v>41043</v>
      </c>
      <c r="B1788" s="155">
        <v>2615.5300000000002</v>
      </c>
      <c r="C1788" s="156">
        <v>8.73</v>
      </c>
      <c r="D1788" s="155">
        <v>6.49</v>
      </c>
      <c r="E1788" s="155">
        <v>17.579999999999998</v>
      </c>
      <c r="F1788" s="160"/>
      <c r="G1788" s="160"/>
      <c r="H1788" s="157">
        <f t="shared" si="187"/>
        <v>-8.111736419762372E-3</v>
      </c>
      <c r="I1788" s="157">
        <f t="shared" si="187"/>
        <v>-1.1325028312570762E-2</v>
      </c>
      <c r="J1788" s="157">
        <f t="shared" si="187"/>
        <v>-1.5174506828528056E-2</v>
      </c>
      <c r="K1788" s="157">
        <f t="shared" si="187"/>
        <v>-7.3404856013553621E-3</v>
      </c>
      <c r="L1788" s="157" t="e">
        <f t="shared" si="187"/>
        <v>#DIV/0!</v>
      </c>
      <c r="M1788" s="157" t="e">
        <f t="shared" si="187"/>
        <v>#DIV/0!</v>
      </c>
      <c r="N1788" s="158">
        <f t="shared" si="188"/>
        <v>2.6613315153796959</v>
      </c>
      <c r="O1788" s="158">
        <f t="shared" si="188"/>
        <v>1.4619617224880423</v>
      </c>
      <c r="P1788" s="158">
        <f t="shared" si="188"/>
        <v>3.1992957746479016</v>
      </c>
      <c r="Q1788" s="158">
        <f t="shared" si="188"/>
        <v>3.8217391304347843</v>
      </c>
      <c r="R1788" s="158" t="e">
        <f t="shared" si="188"/>
        <v>#DIV/0!</v>
      </c>
      <c r="S1788" s="158" t="e">
        <f t="shared" si="188"/>
        <v>#DIV/0!</v>
      </c>
      <c r="T1788" s="159">
        <f t="shared" si="184"/>
        <v>8.4829966275707278</v>
      </c>
      <c r="V1788" s="159">
        <f t="shared" si="185"/>
        <v>2.6613315153796959</v>
      </c>
      <c r="W1788" s="159">
        <f t="shared" si="186"/>
        <v>8.4829966275707278</v>
      </c>
    </row>
    <row r="1789" spans="1:23" x14ac:dyDescent="0.25">
      <c r="A1789" s="154">
        <v>41044</v>
      </c>
      <c r="B1789" s="155">
        <v>2617.37</v>
      </c>
      <c r="C1789" s="156">
        <v>8.69</v>
      </c>
      <c r="D1789" s="155">
        <v>6.56</v>
      </c>
      <c r="E1789" s="155">
        <v>17.579999999999998</v>
      </c>
      <c r="F1789" s="160"/>
      <c r="G1789" s="160"/>
      <c r="H1789" s="157">
        <f t="shared" si="187"/>
        <v>7.0349030597993689E-4</v>
      </c>
      <c r="I1789" s="157">
        <f t="shared" si="187"/>
        <v>-4.5819014891180787E-3</v>
      </c>
      <c r="J1789" s="157">
        <f t="shared" si="187"/>
        <v>1.0785824345146189E-2</v>
      </c>
      <c r="K1789" s="157">
        <f t="shared" si="187"/>
        <v>0</v>
      </c>
      <c r="L1789" s="157" t="e">
        <f t="shared" si="187"/>
        <v>#DIV/0!</v>
      </c>
      <c r="M1789" s="157" t="e">
        <f t="shared" si="187"/>
        <v>#DIV/0!</v>
      </c>
      <c r="N1789" s="158">
        <f t="shared" si="188"/>
        <v>2.6632037363017642</v>
      </c>
      <c r="O1789" s="158">
        <f t="shared" si="188"/>
        <v>1.4552631578947408</v>
      </c>
      <c r="P1789" s="158">
        <f t="shared" si="188"/>
        <v>3.2338028169014224</v>
      </c>
      <c r="Q1789" s="158">
        <f t="shared" si="188"/>
        <v>3.8217391304347843</v>
      </c>
      <c r="R1789" s="158" t="e">
        <f t="shared" si="188"/>
        <v>#DIV/0!</v>
      </c>
      <c r="S1789" s="158" t="e">
        <f t="shared" si="188"/>
        <v>#DIV/0!</v>
      </c>
      <c r="T1789" s="159">
        <f t="shared" si="184"/>
        <v>8.510805105230947</v>
      </c>
      <c r="V1789" s="159">
        <f t="shared" si="185"/>
        <v>2.6632037363017642</v>
      </c>
      <c r="W1789" s="159">
        <f t="shared" si="186"/>
        <v>8.510805105230947</v>
      </c>
    </row>
    <row r="1790" spans="1:23" x14ac:dyDescent="0.25">
      <c r="A1790" s="154">
        <v>41045</v>
      </c>
      <c r="B1790" s="155">
        <v>2574.65</v>
      </c>
      <c r="C1790" s="156">
        <v>8.57</v>
      </c>
      <c r="D1790" s="155">
        <v>6.49</v>
      </c>
      <c r="E1790" s="155">
        <v>17.52</v>
      </c>
      <c r="F1790" s="160"/>
      <c r="G1790" s="160"/>
      <c r="H1790" s="157">
        <f t="shared" si="187"/>
        <v>-1.6321727535655972E-2</v>
      </c>
      <c r="I1790" s="157">
        <f t="shared" si="187"/>
        <v>-1.3808975834292192E-2</v>
      </c>
      <c r="J1790" s="157">
        <f t="shared" si="187"/>
        <v>-1.0670731707317027E-2</v>
      </c>
      <c r="K1790" s="157">
        <f t="shared" si="187"/>
        <v>-3.4129692832763903E-3</v>
      </c>
      <c r="L1790" s="157" t="e">
        <f t="shared" si="187"/>
        <v>#DIV/0!</v>
      </c>
      <c r="M1790" s="157" t="e">
        <f t="shared" si="187"/>
        <v>#DIV/0!</v>
      </c>
      <c r="N1790" s="158">
        <f t="shared" si="188"/>
        <v>2.619735650545906</v>
      </c>
      <c r="O1790" s="158">
        <f t="shared" si="188"/>
        <v>1.4351674641148366</v>
      </c>
      <c r="P1790" s="158">
        <f t="shared" si="188"/>
        <v>3.1992957746479012</v>
      </c>
      <c r="Q1790" s="158">
        <f t="shared" si="188"/>
        <v>3.808695652173915</v>
      </c>
      <c r="R1790" s="158" t="e">
        <f t="shared" si="188"/>
        <v>#DIV/0!</v>
      </c>
      <c r="S1790" s="158" t="e">
        <f t="shared" si="188"/>
        <v>#DIV/0!</v>
      </c>
      <c r="T1790" s="159">
        <f t="shared" si="184"/>
        <v>8.4431588909366528</v>
      </c>
      <c r="V1790" s="159">
        <f t="shared" si="185"/>
        <v>2.619735650545906</v>
      </c>
      <c r="W1790" s="159">
        <f t="shared" si="186"/>
        <v>8.4431588909366528</v>
      </c>
    </row>
    <row r="1791" spans="1:23" x14ac:dyDescent="0.25">
      <c r="A1791" s="154">
        <v>41046</v>
      </c>
      <c r="B1791" s="155">
        <v>2613.94</v>
      </c>
      <c r="C1791" s="156">
        <v>8.66</v>
      </c>
      <c r="D1791" s="155">
        <v>6.59</v>
      </c>
      <c r="E1791" s="155">
        <v>17.93</v>
      </c>
      <c r="F1791" s="160"/>
      <c r="G1791" s="160"/>
      <c r="H1791" s="157">
        <f t="shared" si="187"/>
        <v>1.526032664634025E-2</v>
      </c>
      <c r="I1791" s="157">
        <f t="shared" si="187"/>
        <v>1.0501750291715295E-2</v>
      </c>
      <c r="J1791" s="157">
        <f t="shared" si="187"/>
        <v>1.5408320493066174E-2</v>
      </c>
      <c r="K1791" s="157">
        <f t="shared" si="187"/>
        <v>2.340182648401834E-2</v>
      </c>
      <c r="L1791" s="157" t="e">
        <f t="shared" si="187"/>
        <v>#DIV/0!</v>
      </c>
      <c r="M1791" s="157" t="e">
        <f t="shared" si="187"/>
        <v>#DIV/0!</v>
      </c>
      <c r="N1791" s="158">
        <f t="shared" si="188"/>
        <v>2.659713672300299</v>
      </c>
      <c r="O1791" s="158">
        <f t="shared" si="188"/>
        <v>1.450239234449765</v>
      </c>
      <c r="P1791" s="158">
        <f t="shared" si="188"/>
        <v>3.2485915492957886</v>
      </c>
      <c r="Q1791" s="158">
        <f t="shared" si="188"/>
        <v>3.897826086956524</v>
      </c>
      <c r="R1791" s="158" t="e">
        <f t="shared" si="188"/>
        <v>#DIV/0!</v>
      </c>
      <c r="S1791" s="158" t="e">
        <f t="shared" si="188"/>
        <v>#DIV/0!</v>
      </c>
      <c r="T1791" s="159">
        <f t="shared" si="184"/>
        <v>8.596656870702077</v>
      </c>
      <c r="V1791" s="159">
        <f t="shared" si="185"/>
        <v>2.659713672300299</v>
      </c>
      <c r="W1791" s="159">
        <f t="shared" si="186"/>
        <v>8.596656870702077</v>
      </c>
    </row>
    <row r="1792" spans="1:23" x14ac:dyDescent="0.25">
      <c r="A1792" s="154">
        <v>41047</v>
      </c>
      <c r="B1792" s="155">
        <v>2573.98</v>
      </c>
      <c r="C1792" s="156">
        <v>8.49</v>
      </c>
      <c r="D1792" s="155">
        <v>6.52</v>
      </c>
      <c r="E1792" s="155">
        <v>17.75</v>
      </c>
      <c r="F1792" s="160"/>
      <c r="G1792" s="160"/>
      <c r="H1792" s="157">
        <f t="shared" si="187"/>
        <v>-1.5287267496576051E-2</v>
      </c>
      <c r="I1792" s="157">
        <f t="shared" si="187"/>
        <v>-1.9630484988452657E-2</v>
      </c>
      <c r="J1792" s="157">
        <f t="shared" si="187"/>
        <v>-1.0622154779969639E-2</v>
      </c>
      <c r="K1792" s="157">
        <f t="shared" si="187"/>
        <v>-1.0039040713887282E-2</v>
      </c>
      <c r="L1792" s="157" t="e">
        <f t="shared" si="187"/>
        <v>#DIV/0!</v>
      </c>
      <c r="M1792" s="157" t="e">
        <f t="shared" si="187"/>
        <v>#DIV/0!</v>
      </c>
      <c r="N1792" s="158">
        <f t="shared" si="188"/>
        <v>2.6190539179275438</v>
      </c>
      <c r="O1792" s="158">
        <f t="shared" si="188"/>
        <v>1.4217703349282338</v>
      </c>
      <c r="P1792" s="158">
        <f t="shared" si="188"/>
        <v>3.2140845070422674</v>
      </c>
      <c r="Q1792" s="158">
        <f t="shared" si="188"/>
        <v>3.8586956521739153</v>
      </c>
      <c r="R1792" s="158" t="e">
        <f t="shared" si="188"/>
        <v>#DIV/0!</v>
      </c>
      <c r="S1792" s="158" t="e">
        <f t="shared" si="188"/>
        <v>#DIV/0!</v>
      </c>
      <c r="T1792" s="159">
        <f t="shared" si="184"/>
        <v>8.4945504941444163</v>
      </c>
      <c r="V1792" s="159">
        <f t="shared" si="185"/>
        <v>2.6190539179275438</v>
      </c>
      <c r="W1792" s="159">
        <f t="shared" si="186"/>
        <v>8.4945504941444163</v>
      </c>
    </row>
    <row r="1793" spans="1:23" x14ac:dyDescent="0.25">
      <c r="A1793" s="154">
        <v>41050</v>
      </c>
      <c r="B1793" s="155">
        <v>2587.23</v>
      </c>
      <c r="C1793" s="156">
        <v>8.5500000000000007</v>
      </c>
      <c r="D1793" s="155">
        <v>6.66</v>
      </c>
      <c r="E1793" s="155">
        <v>17.25</v>
      </c>
      <c r="F1793" s="160"/>
      <c r="G1793" s="160"/>
      <c r="H1793" s="157">
        <f t="shared" si="187"/>
        <v>5.1476701450672291E-3</v>
      </c>
      <c r="I1793" s="157">
        <f t="shared" si="187"/>
        <v>7.0671378091873294E-3</v>
      </c>
      <c r="J1793" s="157">
        <f t="shared" si="187"/>
        <v>2.1472392638036908E-2</v>
      </c>
      <c r="K1793" s="157">
        <f t="shared" si="187"/>
        <v>-2.8169014084507005E-2</v>
      </c>
      <c r="L1793" s="157" t="e">
        <f t="shared" si="187"/>
        <v>#DIV/0!</v>
      </c>
      <c r="M1793" s="157" t="e">
        <f t="shared" si="187"/>
        <v>#DIV/0!</v>
      </c>
      <c r="N1793" s="158">
        <f t="shared" si="188"/>
        <v>2.6325359435891809</v>
      </c>
      <c r="O1793" s="158">
        <f t="shared" si="188"/>
        <v>1.4318181818181861</v>
      </c>
      <c r="P1793" s="158">
        <f t="shared" si="188"/>
        <v>3.2830985915493103</v>
      </c>
      <c r="Q1793" s="158">
        <f t="shared" si="188"/>
        <v>3.7500000000000022</v>
      </c>
      <c r="R1793" s="158" t="e">
        <f t="shared" si="188"/>
        <v>#DIV/0!</v>
      </c>
      <c r="S1793" s="158" t="e">
        <f t="shared" si="188"/>
        <v>#DIV/0!</v>
      </c>
      <c r="T1793" s="159">
        <f t="shared" si="184"/>
        <v>8.4649167733674986</v>
      </c>
      <c r="V1793" s="159">
        <f t="shared" si="185"/>
        <v>2.6325359435891809</v>
      </c>
      <c r="W1793" s="159">
        <f t="shared" si="186"/>
        <v>8.4649167733674986</v>
      </c>
    </row>
    <row r="1794" spans="1:23" x14ac:dyDescent="0.25">
      <c r="A1794" s="154">
        <v>41051</v>
      </c>
      <c r="B1794" s="155">
        <v>2627.53</v>
      </c>
      <c r="C1794" s="156">
        <v>8.67</v>
      </c>
      <c r="D1794" s="155">
        <v>6.72</v>
      </c>
      <c r="E1794" s="155">
        <v>17.43</v>
      </c>
      <c r="F1794" s="160"/>
      <c r="G1794" s="160"/>
      <c r="H1794" s="157">
        <f t="shared" si="187"/>
        <v>1.5576504601446439E-2</v>
      </c>
      <c r="I1794" s="157">
        <f t="shared" si="187"/>
        <v>1.4035087719298067E-2</v>
      </c>
      <c r="J1794" s="157">
        <f t="shared" si="187"/>
        <v>9.009009009008917E-3</v>
      </c>
      <c r="K1794" s="157">
        <f t="shared" si="187"/>
        <v>1.0434782608695681E-2</v>
      </c>
      <c r="L1794" s="157" t="e">
        <f t="shared" si="187"/>
        <v>#DIV/0!</v>
      </c>
      <c r="M1794" s="157" t="e">
        <f t="shared" si="187"/>
        <v>#DIV/0!</v>
      </c>
      <c r="N1794" s="158">
        <f t="shared" si="188"/>
        <v>2.6735416518279709</v>
      </c>
      <c r="O1794" s="158">
        <f t="shared" si="188"/>
        <v>1.4519138755980903</v>
      </c>
      <c r="P1794" s="158">
        <f t="shared" si="188"/>
        <v>3.3126760563380424</v>
      </c>
      <c r="Q1794" s="158">
        <f t="shared" si="188"/>
        <v>3.7891304347826109</v>
      </c>
      <c r="R1794" s="158" t="e">
        <f t="shared" si="188"/>
        <v>#DIV/0!</v>
      </c>
      <c r="S1794" s="158" t="e">
        <f t="shared" si="188"/>
        <v>#DIV/0!</v>
      </c>
      <c r="T1794" s="159">
        <f t="shared" si="184"/>
        <v>8.5537203667187427</v>
      </c>
      <c r="V1794" s="159">
        <f t="shared" si="185"/>
        <v>2.6735416518279709</v>
      </c>
      <c r="W1794" s="159">
        <f t="shared" si="186"/>
        <v>8.5537203667187427</v>
      </c>
    </row>
    <row r="1795" spans="1:23" x14ac:dyDescent="0.25">
      <c r="A1795" s="154">
        <v>41052</v>
      </c>
      <c r="B1795" s="155">
        <v>2616.87</v>
      </c>
      <c r="C1795" s="156">
        <v>8.6199999999999992</v>
      </c>
      <c r="D1795" s="155">
        <v>6.74</v>
      </c>
      <c r="E1795" s="155">
        <v>17.170000000000002</v>
      </c>
      <c r="F1795" s="160"/>
      <c r="G1795" s="160"/>
      <c r="H1795" s="157">
        <f t="shared" si="187"/>
        <v>-4.0570421650752975E-3</v>
      </c>
      <c r="I1795" s="157">
        <f t="shared" si="187"/>
        <v>-5.7670126874279637E-3</v>
      </c>
      <c r="J1795" s="157">
        <f t="shared" si="187"/>
        <v>2.9761904761904656E-3</v>
      </c>
      <c r="K1795" s="157">
        <f t="shared" si="187"/>
        <v>-1.4916810097532873E-2</v>
      </c>
      <c r="L1795" s="157" t="e">
        <f t="shared" si="187"/>
        <v>#DIV/0!</v>
      </c>
      <c r="M1795" s="157" t="e">
        <f t="shared" si="187"/>
        <v>#DIV/0!</v>
      </c>
      <c r="N1795" s="158">
        <f t="shared" si="188"/>
        <v>2.6626949806164197</v>
      </c>
      <c r="O1795" s="158">
        <f t="shared" si="188"/>
        <v>1.4435406698564635</v>
      </c>
      <c r="P1795" s="158">
        <f t="shared" si="188"/>
        <v>3.3225352112676201</v>
      </c>
      <c r="Q1795" s="158">
        <f t="shared" si="188"/>
        <v>3.7326086956521767</v>
      </c>
      <c r="R1795" s="158" t="e">
        <f t="shared" si="188"/>
        <v>#DIV/0!</v>
      </c>
      <c r="S1795" s="158" t="e">
        <f t="shared" si="188"/>
        <v>#DIV/0!</v>
      </c>
      <c r="T1795" s="159">
        <f t="shared" si="184"/>
        <v>8.4986845767762595</v>
      </c>
      <c r="V1795" s="159">
        <f t="shared" si="185"/>
        <v>2.6626949806164197</v>
      </c>
      <c r="W1795" s="159">
        <f t="shared" si="186"/>
        <v>8.4986845767762595</v>
      </c>
    </row>
    <row r="1796" spans="1:23" x14ac:dyDescent="0.25">
      <c r="A1796" s="154">
        <v>41053</v>
      </c>
      <c r="B1796" s="155">
        <v>2595.2600000000002</v>
      </c>
      <c r="C1796" s="156">
        <v>8.5399999999999991</v>
      </c>
      <c r="D1796" s="155">
        <v>6.66</v>
      </c>
      <c r="E1796" s="155">
        <v>17.25</v>
      </c>
      <c r="F1796" s="160"/>
      <c r="G1796" s="160"/>
      <c r="H1796" s="157">
        <f t="shared" si="187"/>
        <v>-8.2579570249954326E-3</v>
      </c>
      <c r="I1796" s="157">
        <f t="shared" si="187"/>
        <v>-9.2807424593968069E-3</v>
      </c>
      <c r="J1796" s="157">
        <f t="shared" si="187"/>
        <v>-1.1869436201780381E-2</v>
      </c>
      <c r="K1796" s="157">
        <f t="shared" si="187"/>
        <v>4.659289458357474E-3</v>
      </c>
      <c r="L1796" s="157" t="e">
        <f t="shared" si="187"/>
        <v>#DIV/0!</v>
      </c>
      <c r="M1796" s="157" t="e">
        <f t="shared" si="187"/>
        <v>#DIV/0!</v>
      </c>
      <c r="N1796" s="158">
        <f t="shared" si="188"/>
        <v>2.6407065598958184</v>
      </c>
      <c r="O1796" s="158">
        <f t="shared" si="188"/>
        <v>1.4301435406698604</v>
      </c>
      <c r="P1796" s="158">
        <f t="shared" si="188"/>
        <v>3.2830985915493103</v>
      </c>
      <c r="Q1796" s="158">
        <f t="shared" si="188"/>
        <v>3.7500000000000022</v>
      </c>
      <c r="R1796" s="158" t="e">
        <f t="shared" si="188"/>
        <v>#DIV/0!</v>
      </c>
      <c r="S1796" s="158" t="e">
        <f t="shared" si="188"/>
        <v>#DIV/0!</v>
      </c>
      <c r="T1796" s="159">
        <f t="shared" si="184"/>
        <v>8.4632421322191735</v>
      </c>
      <c r="V1796" s="159">
        <f t="shared" si="185"/>
        <v>2.6407065598958184</v>
      </c>
      <c r="W1796" s="159">
        <f t="shared" si="186"/>
        <v>8.4632421322191735</v>
      </c>
    </row>
    <row r="1797" spans="1:23" x14ac:dyDescent="0.25">
      <c r="A1797" s="154">
        <v>41054</v>
      </c>
      <c r="B1797" s="155">
        <v>2573.1</v>
      </c>
      <c r="C1797" s="156">
        <v>8.5299999999999994</v>
      </c>
      <c r="D1797" s="155">
        <v>6.56</v>
      </c>
      <c r="E1797" s="155">
        <v>17.48</v>
      </c>
      <c r="F1797" s="160"/>
      <c r="G1797" s="160"/>
      <c r="H1797" s="157">
        <f t="shared" si="187"/>
        <v>-8.5386435270455863E-3</v>
      </c>
      <c r="I1797" s="157">
        <f t="shared" si="187"/>
        <v>-1.1709601873536313E-3</v>
      </c>
      <c r="J1797" s="157">
        <f t="shared" si="187"/>
        <v>-1.5015015015015121E-2</v>
      </c>
      <c r="K1797" s="157">
        <f t="shared" si="187"/>
        <v>1.3333333333333419E-2</v>
      </c>
      <c r="L1797" s="157" t="e">
        <f t="shared" si="187"/>
        <v>#DIV/0!</v>
      </c>
      <c r="M1797" s="157" t="e">
        <f t="shared" si="187"/>
        <v>#DIV/0!</v>
      </c>
      <c r="N1797" s="158">
        <f t="shared" si="188"/>
        <v>2.6181585079213372</v>
      </c>
      <c r="O1797" s="158">
        <f t="shared" si="188"/>
        <v>1.4284688995215351</v>
      </c>
      <c r="P1797" s="158">
        <f t="shared" si="188"/>
        <v>3.2338028169014224</v>
      </c>
      <c r="Q1797" s="158">
        <f t="shared" si="188"/>
        <v>3.8000000000000025</v>
      </c>
      <c r="R1797" s="158" t="e">
        <f t="shared" si="188"/>
        <v>#DIV/0!</v>
      </c>
      <c r="S1797" s="158" t="e">
        <f t="shared" si="188"/>
        <v>#DIV/0!</v>
      </c>
      <c r="T1797" s="159">
        <f t="shared" si="184"/>
        <v>8.4622717164229595</v>
      </c>
      <c r="V1797" s="159">
        <f t="shared" si="185"/>
        <v>2.6181585079213372</v>
      </c>
      <c r="W1797" s="159">
        <f t="shared" si="186"/>
        <v>8.4622717164229595</v>
      </c>
    </row>
    <row r="1798" spans="1:23" x14ac:dyDescent="0.25">
      <c r="A1798" s="154">
        <v>41057</v>
      </c>
      <c r="B1798" s="155">
        <v>2614.69</v>
      </c>
      <c r="C1798" s="156">
        <v>8.57</v>
      </c>
      <c r="D1798" s="155">
        <v>6.6</v>
      </c>
      <c r="E1798" s="155">
        <v>17.55</v>
      </c>
      <c r="F1798" s="160"/>
      <c r="G1798" s="160"/>
      <c r="H1798" s="157">
        <f t="shared" si="187"/>
        <v>1.6163382690140393E-2</v>
      </c>
      <c r="I1798" s="157">
        <f t="shared" si="187"/>
        <v>4.6893317702227932E-3</v>
      </c>
      <c r="J1798" s="157">
        <f t="shared" si="187"/>
        <v>6.0975609756097615E-3</v>
      </c>
      <c r="K1798" s="157">
        <f t="shared" si="187"/>
        <v>4.004576659038861E-3</v>
      </c>
      <c r="L1798" s="157" t="e">
        <f t="shared" si="187"/>
        <v>#DIV/0!</v>
      </c>
      <c r="M1798" s="157" t="e">
        <f t="shared" si="187"/>
        <v>#DIV/0!</v>
      </c>
      <c r="N1798" s="158">
        <f t="shared" si="188"/>
        <v>2.6604768058283166</v>
      </c>
      <c r="O1798" s="158">
        <f t="shared" si="188"/>
        <v>1.4351674641148366</v>
      </c>
      <c r="P1798" s="158">
        <f t="shared" si="188"/>
        <v>3.2535211267605773</v>
      </c>
      <c r="Q1798" s="158">
        <f t="shared" si="188"/>
        <v>3.8152173913043503</v>
      </c>
      <c r="R1798" s="158" t="e">
        <f t="shared" si="188"/>
        <v>#DIV/0!</v>
      </c>
      <c r="S1798" s="158" t="e">
        <f t="shared" si="188"/>
        <v>#DIV/0!</v>
      </c>
      <c r="T1798" s="159">
        <f t="shared" ref="T1798:T1861" si="189">SUM(O1798:Q1798)</f>
        <v>8.5039059821797629</v>
      </c>
      <c r="V1798" s="159">
        <f t="shared" ref="V1798:V1861" si="190">N1798</f>
        <v>2.6604768058283166</v>
      </c>
      <c r="W1798" s="159">
        <f t="shared" ref="W1798:W1861" si="191">T1798</f>
        <v>8.5039059821797629</v>
      </c>
    </row>
    <row r="1799" spans="1:23" x14ac:dyDescent="0.25">
      <c r="A1799" s="154">
        <v>41058</v>
      </c>
      <c r="B1799" s="155">
        <v>2650.85</v>
      </c>
      <c r="C1799" s="156">
        <v>8.65</v>
      </c>
      <c r="D1799" s="155">
        <v>6.7</v>
      </c>
      <c r="E1799" s="155">
        <v>17.86</v>
      </c>
      <c r="F1799" s="160"/>
      <c r="G1799" s="160"/>
      <c r="H1799" s="157">
        <f t="shared" si="187"/>
        <v>1.3829555320133524E-2</v>
      </c>
      <c r="I1799" s="157">
        <f t="shared" si="187"/>
        <v>9.334889148191472E-3</v>
      </c>
      <c r="J1799" s="157">
        <f t="shared" si="187"/>
        <v>1.5151515151515138E-2</v>
      </c>
      <c r="K1799" s="157">
        <f t="shared" si="187"/>
        <v>1.7663817663817527E-2</v>
      </c>
      <c r="L1799" s="157" t="e">
        <f t="shared" si="187"/>
        <v>#DIV/0!</v>
      </c>
      <c r="M1799" s="157" t="e">
        <f t="shared" si="187"/>
        <v>#DIV/0!</v>
      </c>
      <c r="N1799" s="158">
        <f t="shared" si="188"/>
        <v>2.6972700169924515</v>
      </c>
      <c r="O1799" s="158">
        <f t="shared" si="188"/>
        <v>1.4485645933014397</v>
      </c>
      <c r="P1799" s="158">
        <f t="shared" si="188"/>
        <v>3.3028169014084647</v>
      </c>
      <c r="Q1799" s="158">
        <f t="shared" si="188"/>
        <v>3.8826086956521761</v>
      </c>
      <c r="R1799" s="158" t="e">
        <f t="shared" si="188"/>
        <v>#DIV/0!</v>
      </c>
      <c r="S1799" s="158" t="e">
        <f t="shared" si="188"/>
        <v>#DIV/0!</v>
      </c>
      <c r="T1799" s="159">
        <f t="shared" si="189"/>
        <v>8.6339901903620806</v>
      </c>
      <c r="V1799" s="159">
        <f t="shared" si="190"/>
        <v>2.6972700169924515</v>
      </c>
      <c r="W1799" s="159">
        <f t="shared" si="191"/>
        <v>8.6339901903620806</v>
      </c>
    </row>
    <row r="1800" spans="1:23" x14ac:dyDescent="0.25">
      <c r="A1800" s="154">
        <v>41059</v>
      </c>
      <c r="B1800" s="155">
        <v>2642.26</v>
      </c>
      <c r="C1800" s="156">
        <v>8.65</v>
      </c>
      <c r="D1800" s="155">
        <v>6.58</v>
      </c>
      <c r="E1800" s="155">
        <v>17.89</v>
      </c>
      <c r="F1800" s="160"/>
      <c r="G1800" s="160"/>
      <c r="H1800" s="157">
        <f t="shared" si="187"/>
        <v>-3.2404700379122797E-3</v>
      </c>
      <c r="I1800" s="157">
        <f t="shared" si="187"/>
        <v>0</v>
      </c>
      <c r="J1800" s="157">
        <f t="shared" si="187"/>
        <v>-1.7910447761193993E-2</v>
      </c>
      <c r="K1800" s="157">
        <f t="shared" si="187"/>
        <v>1.6797312430012479E-3</v>
      </c>
      <c r="L1800" s="157" t="e">
        <f t="shared" si="187"/>
        <v>#DIV/0!</v>
      </c>
      <c r="M1800" s="157" t="e">
        <f t="shared" si="187"/>
        <v>#DIV/0!</v>
      </c>
      <c r="N1800" s="158">
        <f t="shared" si="188"/>
        <v>2.6885295943182284</v>
      </c>
      <c r="O1800" s="158">
        <f t="shared" si="188"/>
        <v>1.4485645933014397</v>
      </c>
      <c r="P1800" s="158">
        <f t="shared" si="188"/>
        <v>3.243661971831</v>
      </c>
      <c r="Q1800" s="158">
        <f t="shared" si="188"/>
        <v>3.8891304347826114</v>
      </c>
      <c r="R1800" s="158" t="e">
        <f t="shared" si="188"/>
        <v>#DIV/0!</v>
      </c>
      <c r="S1800" s="158" t="e">
        <f t="shared" si="188"/>
        <v>#DIV/0!</v>
      </c>
      <c r="T1800" s="159">
        <f t="shared" si="189"/>
        <v>8.5813569999150516</v>
      </c>
      <c r="V1800" s="159">
        <f t="shared" si="190"/>
        <v>2.6885295943182284</v>
      </c>
      <c r="W1800" s="159">
        <f t="shared" si="191"/>
        <v>8.5813569999150516</v>
      </c>
    </row>
    <row r="1801" spans="1:23" x14ac:dyDescent="0.25">
      <c r="A1801" s="154">
        <v>41060</v>
      </c>
      <c r="B1801" s="155">
        <v>2632.04</v>
      </c>
      <c r="C1801" s="156">
        <v>8.56</v>
      </c>
      <c r="D1801" s="155">
        <v>6.52</v>
      </c>
      <c r="E1801" s="155">
        <v>18.29</v>
      </c>
      <c r="F1801" s="160"/>
      <c r="G1801" s="160"/>
      <c r="H1801" s="157">
        <f t="shared" si="187"/>
        <v>-3.8679009635691486E-3</v>
      </c>
      <c r="I1801" s="157">
        <f t="shared" si="187"/>
        <v>-1.0404624277456587E-2</v>
      </c>
      <c r="J1801" s="157">
        <f t="shared" si="187"/>
        <v>-9.1185410334346795E-3</v>
      </c>
      <c r="K1801" s="157">
        <f t="shared" si="187"/>
        <v>2.2358859698155209E-2</v>
      </c>
      <c r="L1801" s="157" t="e">
        <f t="shared" si="187"/>
        <v>#DIV/0!</v>
      </c>
      <c r="M1801" s="157" t="e">
        <f t="shared" si="187"/>
        <v>#DIV/0!</v>
      </c>
      <c r="N1801" s="158">
        <f t="shared" si="188"/>
        <v>2.6781306281097805</v>
      </c>
      <c r="O1801" s="158">
        <f t="shared" si="188"/>
        <v>1.4334928229665116</v>
      </c>
      <c r="P1801" s="158">
        <f t="shared" si="188"/>
        <v>3.2140845070422674</v>
      </c>
      <c r="Q1801" s="158">
        <f t="shared" si="188"/>
        <v>3.9760869565217414</v>
      </c>
      <c r="R1801" s="158" t="e">
        <f t="shared" si="188"/>
        <v>#DIV/0!</v>
      </c>
      <c r="S1801" s="158" t="e">
        <f t="shared" si="188"/>
        <v>#DIV/0!</v>
      </c>
      <c r="T1801" s="159">
        <f t="shared" si="189"/>
        <v>8.62366428653052</v>
      </c>
      <c r="V1801" s="159">
        <f t="shared" si="190"/>
        <v>2.6781306281097805</v>
      </c>
      <c r="W1801" s="159">
        <f t="shared" si="191"/>
        <v>8.62366428653052</v>
      </c>
    </row>
    <row r="1802" spans="1:23" x14ac:dyDescent="0.25">
      <c r="A1802" s="154">
        <v>41061</v>
      </c>
      <c r="B1802" s="155">
        <v>2633</v>
      </c>
      <c r="C1802" s="156">
        <v>8.57</v>
      </c>
      <c r="D1802" s="155">
        <v>6.5</v>
      </c>
      <c r="E1802" s="155">
        <v>18.34</v>
      </c>
      <c r="F1802" s="160"/>
      <c r="G1802" s="160"/>
      <c r="H1802" s="157">
        <f t="shared" si="187"/>
        <v>3.6473609823550746E-4</v>
      </c>
      <c r="I1802" s="157">
        <f t="shared" si="187"/>
        <v>1.1682242990653791E-3</v>
      </c>
      <c r="J1802" s="157">
        <f t="shared" si="187"/>
        <v>-3.0674846625766694E-3</v>
      </c>
      <c r="K1802" s="157">
        <f t="shared" si="187"/>
        <v>2.7337342810278553E-3</v>
      </c>
      <c r="L1802" s="157" t="e">
        <f t="shared" si="187"/>
        <v>#DIV/0!</v>
      </c>
      <c r="M1802" s="157" t="e">
        <f t="shared" si="187"/>
        <v>#DIV/0!</v>
      </c>
      <c r="N1802" s="158">
        <f t="shared" si="188"/>
        <v>2.6791074390256422</v>
      </c>
      <c r="O1802" s="158">
        <f t="shared" si="188"/>
        <v>1.4351674641148369</v>
      </c>
      <c r="P1802" s="158">
        <f t="shared" si="188"/>
        <v>3.2042253521126902</v>
      </c>
      <c r="Q1802" s="158">
        <f t="shared" si="188"/>
        <v>3.9869565217391325</v>
      </c>
      <c r="R1802" s="158" t="e">
        <f t="shared" si="188"/>
        <v>#DIV/0!</v>
      </c>
      <c r="S1802" s="158" t="e">
        <f t="shared" si="188"/>
        <v>#DIV/0!</v>
      </c>
      <c r="T1802" s="159">
        <f t="shared" si="189"/>
        <v>8.6263493379666603</v>
      </c>
      <c r="V1802" s="159">
        <f t="shared" si="190"/>
        <v>2.6791074390256422</v>
      </c>
      <c r="W1802" s="159">
        <f t="shared" si="191"/>
        <v>8.6263493379666603</v>
      </c>
    </row>
    <row r="1803" spans="1:23" x14ac:dyDescent="0.25">
      <c r="A1803" s="154">
        <v>41064</v>
      </c>
      <c r="B1803" s="155">
        <v>2559.0300000000002</v>
      </c>
      <c r="C1803" s="156">
        <v>8.3699999999999992</v>
      </c>
      <c r="D1803" s="155">
        <v>6.43</v>
      </c>
      <c r="E1803" s="155">
        <v>17.829999999999998</v>
      </c>
      <c r="F1803" s="160"/>
      <c r="G1803" s="160"/>
      <c r="H1803" s="157">
        <f t="shared" si="187"/>
        <v>-2.8093429548043947E-2</v>
      </c>
      <c r="I1803" s="157">
        <f t="shared" si="187"/>
        <v>-2.3337222870478569E-2</v>
      </c>
      <c r="J1803" s="157">
        <f t="shared" si="187"/>
        <v>-1.0769230769230864E-2</v>
      </c>
      <c r="K1803" s="157">
        <f t="shared" si="187"/>
        <v>-2.7808069792802703E-2</v>
      </c>
      <c r="L1803" s="157" t="e">
        <f t="shared" si="187"/>
        <v>#DIV/0!</v>
      </c>
      <c r="M1803" s="157" t="e">
        <f t="shared" si="187"/>
        <v>#DIV/0!</v>
      </c>
      <c r="N1803" s="158">
        <f t="shared" si="188"/>
        <v>2.6038421229357347</v>
      </c>
      <c r="O1803" s="158">
        <f t="shared" si="188"/>
        <v>1.4016746411483294</v>
      </c>
      <c r="P1803" s="158">
        <f t="shared" si="188"/>
        <v>3.1697183098591686</v>
      </c>
      <c r="Q1803" s="158">
        <f t="shared" si="188"/>
        <v>3.8760869565217408</v>
      </c>
      <c r="R1803" s="158" t="e">
        <f t="shared" si="188"/>
        <v>#DIV/0!</v>
      </c>
      <c r="S1803" s="158" t="e">
        <f t="shared" si="188"/>
        <v>#DIV/0!</v>
      </c>
      <c r="T1803" s="159">
        <f t="shared" si="189"/>
        <v>8.4474799075292388</v>
      </c>
      <c r="V1803" s="159">
        <f t="shared" si="190"/>
        <v>2.6038421229357347</v>
      </c>
      <c r="W1803" s="159">
        <f t="shared" si="191"/>
        <v>8.4474799075292388</v>
      </c>
    </row>
    <row r="1804" spans="1:23" x14ac:dyDescent="0.25">
      <c r="A1804" s="154">
        <v>41065</v>
      </c>
      <c r="B1804" s="155">
        <v>2558.84</v>
      </c>
      <c r="C1804" s="156">
        <v>8.4700000000000006</v>
      </c>
      <c r="D1804" s="155">
        <v>6.59</v>
      </c>
      <c r="E1804" s="155">
        <v>17.73</v>
      </c>
      <c r="F1804" s="160"/>
      <c r="G1804" s="160"/>
      <c r="H1804" s="157">
        <f t="shared" si="187"/>
        <v>-7.4246882607931219E-5</v>
      </c>
      <c r="I1804" s="157">
        <f t="shared" si="187"/>
        <v>1.1947431302270273E-2</v>
      </c>
      <c r="J1804" s="157">
        <f t="shared" si="187"/>
        <v>2.488335925349916E-2</v>
      </c>
      <c r="K1804" s="157">
        <f t="shared" si="187"/>
        <v>-5.6085249579359564E-3</v>
      </c>
      <c r="L1804" s="157" t="e">
        <f t="shared" si="187"/>
        <v>#DIV/0!</v>
      </c>
      <c r="M1804" s="157" t="e">
        <f t="shared" si="187"/>
        <v>#DIV/0!</v>
      </c>
      <c r="N1804" s="158">
        <f t="shared" si="188"/>
        <v>2.6036487957753036</v>
      </c>
      <c r="O1804" s="158">
        <f t="shared" si="188"/>
        <v>1.4184210526315835</v>
      </c>
      <c r="P1804" s="158">
        <f t="shared" si="188"/>
        <v>3.2485915492957886</v>
      </c>
      <c r="Q1804" s="158">
        <f t="shared" si="188"/>
        <v>3.8543478260869586</v>
      </c>
      <c r="R1804" s="158" t="e">
        <f t="shared" si="188"/>
        <v>#DIV/0!</v>
      </c>
      <c r="S1804" s="158" t="e">
        <f t="shared" si="188"/>
        <v>#DIV/0!</v>
      </c>
      <c r="T1804" s="159">
        <f t="shared" si="189"/>
        <v>8.5213604280143294</v>
      </c>
      <c r="V1804" s="159">
        <f t="shared" si="190"/>
        <v>2.6036487957753036</v>
      </c>
      <c r="W1804" s="159">
        <f t="shared" si="191"/>
        <v>8.5213604280143294</v>
      </c>
    </row>
    <row r="1805" spans="1:23" x14ac:dyDescent="0.25">
      <c r="A1805" s="154">
        <v>41066</v>
      </c>
      <c r="B1805" s="155">
        <v>2557.4</v>
      </c>
      <c r="C1805" s="156">
        <v>8.58</v>
      </c>
      <c r="D1805" s="155">
        <v>6.55</v>
      </c>
      <c r="E1805" s="155">
        <v>17.38</v>
      </c>
      <c r="F1805" s="160"/>
      <c r="G1805" s="160"/>
      <c r="H1805" s="157">
        <f t="shared" si="187"/>
        <v>-5.6275499835867215E-4</v>
      </c>
      <c r="I1805" s="157">
        <f t="shared" si="187"/>
        <v>1.298701298701288E-2</v>
      </c>
      <c r="J1805" s="157">
        <f t="shared" si="187"/>
        <v>-6.0698027314112224E-3</v>
      </c>
      <c r="K1805" s="157">
        <f t="shared" si="187"/>
        <v>-1.9740552735476702E-2</v>
      </c>
      <c r="L1805" s="157" t="e">
        <f t="shared" si="187"/>
        <v>#DIV/0!</v>
      </c>
      <c r="M1805" s="157" t="e">
        <f t="shared" si="187"/>
        <v>#DIV/0!</v>
      </c>
      <c r="N1805" s="158">
        <f t="shared" si="188"/>
        <v>2.6021835794015105</v>
      </c>
      <c r="O1805" s="158">
        <f t="shared" si="188"/>
        <v>1.4368421052631624</v>
      </c>
      <c r="P1805" s="158">
        <f t="shared" si="188"/>
        <v>3.2288732394366337</v>
      </c>
      <c r="Q1805" s="158">
        <f t="shared" si="188"/>
        <v>3.7782608695652189</v>
      </c>
      <c r="R1805" s="158" t="e">
        <f t="shared" si="188"/>
        <v>#DIV/0!</v>
      </c>
      <c r="S1805" s="158" t="e">
        <f t="shared" si="188"/>
        <v>#DIV/0!</v>
      </c>
      <c r="T1805" s="159">
        <f t="shared" si="189"/>
        <v>8.4439762142650157</v>
      </c>
      <c r="V1805" s="159">
        <f t="shared" si="190"/>
        <v>2.6021835794015105</v>
      </c>
      <c r="W1805" s="159">
        <f t="shared" si="191"/>
        <v>8.4439762142650157</v>
      </c>
    </row>
    <row r="1806" spans="1:23" x14ac:dyDescent="0.25">
      <c r="A1806" s="154">
        <v>41067</v>
      </c>
      <c r="B1806" s="155">
        <v>2542.1799999999998</v>
      </c>
      <c r="C1806" s="156">
        <v>8.57</v>
      </c>
      <c r="D1806" s="155">
        <v>6.55</v>
      </c>
      <c r="E1806" s="155">
        <v>17.25</v>
      </c>
      <c r="F1806" s="160"/>
      <c r="G1806" s="160"/>
      <c r="H1806" s="157">
        <f t="shared" si="187"/>
        <v>-5.9513568467975952E-3</v>
      </c>
      <c r="I1806" s="157">
        <f t="shared" si="187"/>
        <v>-1.1655011655011815E-3</v>
      </c>
      <c r="J1806" s="157">
        <f t="shared" si="187"/>
        <v>0</v>
      </c>
      <c r="K1806" s="157">
        <f t="shared" si="187"/>
        <v>-7.4798619102416364E-3</v>
      </c>
      <c r="L1806" s="157" t="e">
        <f t="shared" si="187"/>
        <v>#DIV/0!</v>
      </c>
      <c r="M1806" s="157" t="e">
        <f t="shared" si="187"/>
        <v>#DIV/0!</v>
      </c>
      <c r="N1806" s="158">
        <f t="shared" si="188"/>
        <v>2.5866970563396152</v>
      </c>
      <c r="O1806" s="158">
        <f t="shared" si="188"/>
        <v>1.4351674641148369</v>
      </c>
      <c r="P1806" s="158">
        <f t="shared" si="188"/>
        <v>3.2288732394366337</v>
      </c>
      <c r="Q1806" s="158">
        <f t="shared" si="188"/>
        <v>3.7500000000000018</v>
      </c>
      <c r="R1806" s="158" t="e">
        <f t="shared" si="188"/>
        <v>#DIV/0!</v>
      </c>
      <c r="S1806" s="158" t="e">
        <f t="shared" si="188"/>
        <v>#DIV/0!</v>
      </c>
      <c r="T1806" s="159">
        <f t="shared" si="189"/>
        <v>8.4140407035514713</v>
      </c>
      <c r="V1806" s="159">
        <f t="shared" si="190"/>
        <v>2.5866970563396152</v>
      </c>
      <c r="W1806" s="159">
        <f t="shared" si="191"/>
        <v>8.4140407035514713</v>
      </c>
    </row>
    <row r="1807" spans="1:23" x14ac:dyDescent="0.25">
      <c r="A1807" s="154">
        <v>41068</v>
      </c>
      <c r="B1807" s="155">
        <v>2524.33</v>
      </c>
      <c r="C1807" s="156">
        <v>8.32</v>
      </c>
      <c r="D1807" s="155">
        <v>6.54</v>
      </c>
      <c r="E1807" s="155">
        <v>17.05</v>
      </c>
      <c r="F1807" s="160"/>
      <c r="G1807" s="160"/>
      <c r="H1807" s="157">
        <f t="shared" si="187"/>
        <v>-7.0215327002808303E-3</v>
      </c>
      <c r="I1807" s="157">
        <f t="shared" si="187"/>
        <v>-2.9171528588098017E-2</v>
      </c>
      <c r="J1807" s="157">
        <f t="shared" si="187"/>
        <v>-1.5267175572518665E-3</v>
      </c>
      <c r="K1807" s="157">
        <f t="shared" si="187"/>
        <v>-1.1594202898550732E-2</v>
      </c>
      <c r="L1807" s="157" t="e">
        <f t="shared" si="187"/>
        <v>#DIV/0!</v>
      </c>
      <c r="M1807" s="157" t="e">
        <f t="shared" si="187"/>
        <v>#DIV/0!</v>
      </c>
      <c r="N1807" s="158">
        <f t="shared" si="188"/>
        <v>2.5685344783728064</v>
      </c>
      <c r="O1807" s="158">
        <f t="shared" si="188"/>
        <v>1.3933014354067028</v>
      </c>
      <c r="P1807" s="158">
        <f t="shared" si="188"/>
        <v>3.2239436619718451</v>
      </c>
      <c r="Q1807" s="158">
        <f t="shared" si="188"/>
        <v>3.7065217391304364</v>
      </c>
      <c r="R1807" s="158" t="e">
        <f t="shared" si="188"/>
        <v>#DIV/0!</v>
      </c>
      <c r="S1807" s="158" t="e">
        <f t="shared" si="188"/>
        <v>#DIV/0!</v>
      </c>
      <c r="T1807" s="159">
        <f t="shared" si="189"/>
        <v>8.3237668365089839</v>
      </c>
      <c r="V1807" s="159">
        <f t="shared" si="190"/>
        <v>2.5685344783728064</v>
      </c>
      <c r="W1807" s="159">
        <f t="shared" si="191"/>
        <v>8.3237668365089839</v>
      </c>
    </row>
    <row r="1808" spans="1:23" x14ac:dyDescent="0.25">
      <c r="A1808" s="154">
        <v>41071</v>
      </c>
      <c r="B1808" s="155">
        <v>2558.2600000000002</v>
      </c>
      <c r="C1808" s="156">
        <v>8.34</v>
      </c>
      <c r="D1808" s="155">
        <v>6.64</v>
      </c>
      <c r="E1808" s="155">
        <v>17.55</v>
      </c>
      <c r="F1808" s="160"/>
      <c r="G1808" s="160"/>
      <c r="H1808" s="157">
        <f t="shared" si="187"/>
        <v>1.3441190335653497E-2</v>
      </c>
      <c r="I1808" s="157">
        <f t="shared" si="187"/>
        <v>2.4038461538460343E-3</v>
      </c>
      <c r="J1808" s="157">
        <f t="shared" si="187"/>
        <v>1.5290519877675823E-2</v>
      </c>
      <c r="K1808" s="157">
        <f t="shared" si="187"/>
        <v>2.9325513196480912E-2</v>
      </c>
      <c r="L1808" s="157" t="e">
        <f t="shared" si="187"/>
        <v>#DIV/0!</v>
      </c>
      <c r="M1808" s="157" t="e">
        <f t="shared" si="187"/>
        <v>#DIV/0!</v>
      </c>
      <c r="N1808" s="158">
        <f t="shared" si="188"/>
        <v>2.6030586391803037</v>
      </c>
      <c r="O1808" s="158">
        <f t="shared" si="188"/>
        <v>1.3966507177033534</v>
      </c>
      <c r="P1808" s="158">
        <f t="shared" si="188"/>
        <v>3.2732394366197326</v>
      </c>
      <c r="Q1808" s="158">
        <f t="shared" si="188"/>
        <v>3.8152173913043494</v>
      </c>
      <c r="R1808" s="158" t="e">
        <f t="shared" si="188"/>
        <v>#DIV/0!</v>
      </c>
      <c r="S1808" s="158" t="e">
        <f t="shared" si="188"/>
        <v>#DIV/0!</v>
      </c>
      <c r="T1808" s="159">
        <f t="shared" si="189"/>
        <v>8.4851075456274359</v>
      </c>
      <c r="V1808" s="159">
        <f t="shared" si="190"/>
        <v>2.6030586391803037</v>
      </c>
      <c r="W1808" s="159">
        <f t="shared" si="191"/>
        <v>8.4851075456274359</v>
      </c>
    </row>
    <row r="1809" spans="1:23" x14ac:dyDescent="0.25">
      <c r="A1809" s="154">
        <v>41072</v>
      </c>
      <c r="B1809" s="155">
        <v>2540.1799999999998</v>
      </c>
      <c r="C1809" s="156">
        <v>8.23</v>
      </c>
      <c r="D1809" s="155">
        <v>6.61</v>
      </c>
      <c r="E1809" s="155">
        <v>18.260000000000002</v>
      </c>
      <c r="F1809" s="160"/>
      <c r="G1809" s="160"/>
      <c r="H1809" s="157">
        <f t="shared" si="187"/>
        <v>-7.0673035578870946E-3</v>
      </c>
      <c r="I1809" s="157">
        <f t="shared" si="187"/>
        <v>-1.318944844124692E-2</v>
      </c>
      <c r="J1809" s="157">
        <f t="shared" si="187"/>
        <v>-4.5180722891565717E-3</v>
      </c>
      <c r="K1809" s="157">
        <f t="shared" si="187"/>
        <v>4.0455840455840608E-2</v>
      </c>
      <c r="L1809" s="157" t="e">
        <f t="shared" si="187"/>
        <v>#DIV/0!</v>
      </c>
      <c r="M1809" s="157" t="e">
        <f t="shared" si="187"/>
        <v>#DIV/0!</v>
      </c>
      <c r="N1809" s="158">
        <f t="shared" si="188"/>
        <v>2.584662033598236</v>
      </c>
      <c r="O1809" s="158">
        <f t="shared" si="188"/>
        <v>1.3782296650717745</v>
      </c>
      <c r="P1809" s="158">
        <f t="shared" si="188"/>
        <v>3.2584507042253663</v>
      </c>
      <c r="Q1809" s="158">
        <f t="shared" si="188"/>
        <v>3.9695652173913065</v>
      </c>
      <c r="R1809" s="158" t="e">
        <f t="shared" si="188"/>
        <v>#DIV/0!</v>
      </c>
      <c r="S1809" s="158" t="e">
        <f t="shared" si="188"/>
        <v>#DIV/0!</v>
      </c>
      <c r="T1809" s="159">
        <f t="shared" si="189"/>
        <v>8.6062455866884466</v>
      </c>
      <c r="V1809" s="159">
        <f t="shared" si="190"/>
        <v>2.584662033598236</v>
      </c>
      <c r="W1809" s="159">
        <f t="shared" si="191"/>
        <v>8.6062455866884466</v>
      </c>
    </row>
    <row r="1810" spans="1:23" x14ac:dyDescent="0.25">
      <c r="A1810" s="154">
        <v>41073</v>
      </c>
      <c r="B1810" s="155">
        <v>2580.64</v>
      </c>
      <c r="C1810" s="156">
        <v>8.3000000000000007</v>
      </c>
      <c r="D1810" s="155">
        <v>6.97</v>
      </c>
      <c r="E1810" s="155">
        <v>18.940000000000001</v>
      </c>
      <c r="F1810" s="160"/>
      <c r="G1810" s="160"/>
      <c r="H1810" s="157">
        <f t="shared" si="187"/>
        <v>1.5928005102000764E-2</v>
      </c>
      <c r="I1810" s="157">
        <f t="shared" si="187"/>
        <v>8.5054678007290274E-3</v>
      </c>
      <c r="J1810" s="157">
        <f t="shared" si="187"/>
        <v>5.446293494704979E-2</v>
      </c>
      <c r="K1810" s="157">
        <f t="shared" si="187"/>
        <v>3.7239868565169809E-2</v>
      </c>
      <c r="L1810" s="157" t="e">
        <f t="shared" si="187"/>
        <v>#DIV/0!</v>
      </c>
      <c r="M1810" s="157" t="e">
        <f t="shared" si="187"/>
        <v>#DIV/0!</v>
      </c>
      <c r="N1810" s="158">
        <f t="shared" si="188"/>
        <v>2.6258305436563365</v>
      </c>
      <c r="O1810" s="158">
        <f t="shared" si="188"/>
        <v>1.389952153110052</v>
      </c>
      <c r="P1810" s="158">
        <f t="shared" si="188"/>
        <v>3.4359154929577609</v>
      </c>
      <c r="Q1810" s="158">
        <f t="shared" si="188"/>
        <v>4.1173913043478283</v>
      </c>
      <c r="R1810" s="158" t="e">
        <f t="shared" si="188"/>
        <v>#DIV/0!</v>
      </c>
      <c r="S1810" s="158" t="e">
        <f t="shared" si="188"/>
        <v>#DIV/0!</v>
      </c>
      <c r="T1810" s="159">
        <f t="shared" si="189"/>
        <v>8.9432589504156415</v>
      </c>
      <c r="V1810" s="159">
        <f t="shared" si="190"/>
        <v>2.6258305436563365</v>
      </c>
      <c r="W1810" s="159">
        <f t="shared" si="191"/>
        <v>8.9432589504156415</v>
      </c>
    </row>
    <row r="1811" spans="1:23" x14ac:dyDescent="0.25">
      <c r="A1811" s="154">
        <v>41074</v>
      </c>
      <c r="B1811" s="155">
        <v>2560.42</v>
      </c>
      <c r="C1811" s="156">
        <v>8.27</v>
      </c>
      <c r="D1811" s="155">
        <v>7.05</v>
      </c>
      <c r="E1811" s="155">
        <v>19.010000000000002</v>
      </c>
      <c r="F1811" s="160"/>
      <c r="G1811" s="160"/>
      <c r="H1811" s="157">
        <f t="shared" si="187"/>
        <v>-7.8352656705312773E-3</v>
      </c>
      <c r="I1811" s="157">
        <f t="shared" si="187"/>
        <v>-3.6144578313254128E-3</v>
      </c>
      <c r="J1811" s="157">
        <f t="shared" si="187"/>
        <v>1.1477761836441891E-2</v>
      </c>
      <c r="K1811" s="157">
        <f t="shared" si="187"/>
        <v>3.6958817317847004E-3</v>
      </c>
      <c r="L1811" s="157" t="e">
        <f t="shared" si="187"/>
        <v>#DIV/0!</v>
      </c>
      <c r="M1811" s="157" t="e">
        <f t="shared" si="187"/>
        <v>#DIV/0!</v>
      </c>
      <c r="N1811" s="158">
        <f t="shared" si="188"/>
        <v>2.6052564637409934</v>
      </c>
      <c r="O1811" s="158">
        <f t="shared" si="188"/>
        <v>1.3849282296650758</v>
      </c>
      <c r="P1811" s="158">
        <f t="shared" si="188"/>
        <v>3.4753521126760707</v>
      </c>
      <c r="Q1811" s="158">
        <f t="shared" si="188"/>
        <v>4.132608695652177</v>
      </c>
      <c r="R1811" s="158" t="e">
        <f t="shared" si="188"/>
        <v>#DIV/0!</v>
      </c>
      <c r="S1811" s="158" t="e">
        <f t="shared" si="188"/>
        <v>#DIV/0!</v>
      </c>
      <c r="T1811" s="159">
        <f t="shared" si="189"/>
        <v>8.992889037993324</v>
      </c>
      <c r="V1811" s="159">
        <f t="shared" si="190"/>
        <v>2.6052564637409934</v>
      </c>
      <c r="W1811" s="159">
        <f t="shared" si="191"/>
        <v>8.992889037993324</v>
      </c>
    </row>
    <row r="1812" spans="1:23" x14ac:dyDescent="0.25">
      <c r="A1812" s="154">
        <v>41075</v>
      </c>
      <c r="B1812" s="155">
        <v>2568.0500000000002</v>
      </c>
      <c r="C1812" s="156">
        <v>8.42</v>
      </c>
      <c r="D1812" s="155">
        <v>6.34</v>
      </c>
      <c r="E1812" s="155">
        <v>18.93</v>
      </c>
      <c r="F1812" s="160"/>
      <c r="G1812" s="160"/>
      <c r="H1812" s="157">
        <f t="shared" si="187"/>
        <v>2.9799798470564465E-3</v>
      </c>
      <c r="I1812" s="157">
        <f t="shared" si="187"/>
        <v>1.8137847642079929E-2</v>
      </c>
      <c r="J1812" s="157">
        <f t="shared" si="187"/>
        <v>-0.10070921985815606</v>
      </c>
      <c r="K1812" s="157">
        <f t="shared" si="187"/>
        <v>-4.208311415044852E-3</v>
      </c>
      <c r="L1812" s="157" t="e">
        <f t="shared" si="187"/>
        <v>#DIV/0!</v>
      </c>
      <c r="M1812" s="157" t="e">
        <f t="shared" si="187"/>
        <v>#DIV/0!</v>
      </c>
      <c r="N1812" s="158">
        <f t="shared" si="188"/>
        <v>2.6130200754993549</v>
      </c>
      <c r="O1812" s="158">
        <f t="shared" si="188"/>
        <v>1.4100478468899564</v>
      </c>
      <c r="P1812" s="158">
        <f t="shared" si="188"/>
        <v>3.1253521126760693</v>
      </c>
      <c r="Q1812" s="158">
        <f t="shared" si="188"/>
        <v>4.1152173913043502</v>
      </c>
      <c r="R1812" s="158" t="e">
        <f t="shared" si="188"/>
        <v>#DIV/0!</v>
      </c>
      <c r="S1812" s="158" t="e">
        <f t="shared" si="188"/>
        <v>#DIV/0!</v>
      </c>
      <c r="T1812" s="159">
        <f t="shared" si="189"/>
        <v>8.6506173508703768</v>
      </c>
      <c r="V1812" s="159">
        <f t="shared" si="190"/>
        <v>2.6130200754993549</v>
      </c>
      <c r="W1812" s="159">
        <f t="shared" si="191"/>
        <v>8.6506173508703768</v>
      </c>
    </row>
    <row r="1813" spans="1:23" x14ac:dyDescent="0.25">
      <c r="A1813" s="154">
        <v>41078</v>
      </c>
      <c r="B1813" s="155">
        <v>2581.21</v>
      </c>
      <c r="C1813" s="156">
        <v>8.42</v>
      </c>
      <c r="D1813" s="155">
        <v>6.04</v>
      </c>
      <c r="E1813" s="155">
        <v>19.170000000000002</v>
      </c>
      <c r="F1813" s="160"/>
      <c r="G1813" s="160"/>
      <c r="H1813" s="157">
        <f t="shared" si="187"/>
        <v>5.1245108155992813E-3</v>
      </c>
      <c r="I1813" s="157">
        <f t="shared" si="187"/>
        <v>0</v>
      </c>
      <c r="J1813" s="157">
        <f t="shared" si="187"/>
        <v>-4.7318611987381631E-2</v>
      </c>
      <c r="K1813" s="157">
        <f t="shared" si="187"/>
        <v>1.267828843106189E-2</v>
      </c>
      <c r="L1813" s="157" t="e">
        <f t="shared" si="187"/>
        <v>#DIV/0!</v>
      </c>
      <c r="M1813" s="157" t="e">
        <f t="shared" si="187"/>
        <v>#DIV/0!</v>
      </c>
      <c r="N1813" s="158">
        <f t="shared" si="188"/>
        <v>2.6264105251376293</v>
      </c>
      <c r="O1813" s="158">
        <f t="shared" si="188"/>
        <v>1.4100478468899564</v>
      </c>
      <c r="P1813" s="158">
        <f t="shared" si="188"/>
        <v>2.9774647887324068</v>
      </c>
      <c r="Q1813" s="158">
        <f t="shared" si="188"/>
        <v>4.167391304347829</v>
      </c>
      <c r="R1813" s="158" t="e">
        <f t="shared" si="188"/>
        <v>#DIV/0!</v>
      </c>
      <c r="S1813" s="158" t="e">
        <f t="shared" si="188"/>
        <v>#DIV/0!</v>
      </c>
      <c r="T1813" s="159">
        <f t="shared" si="189"/>
        <v>8.5549039399701918</v>
      </c>
      <c r="V1813" s="159">
        <f t="shared" si="190"/>
        <v>2.6264105251376293</v>
      </c>
      <c r="W1813" s="159">
        <f t="shared" si="191"/>
        <v>8.5549039399701918</v>
      </c>
    </row>
    <row r="1814" spans="1:23" x14ac:dyDescent="0.25">
      <c r="A1814" s="154">
        <v>41079</v>
      </c>
      <c r="B1814" s="155">
        <v>2558.62</v>
      </c>
      <c r="C1814" s="156">
        <v>8.3699999999999992</v>
      </c>
      <c r="D1814" s="155">
        <v>6.14</v>
      </c>
      <c r="E1814" s="155">
        <v>18.850000000000001</v>
      </c>
      <c r="F1814" s="160"/>
      <c r="G1814" s="160"/>
      <c r="H1814" s="157">
        <f t="shared" si="187"/>
        <v>-8.7517094695899189E-3</v>
      </c>
      <c r="I1814" s="157">
        <f t="shared" si="187"/>
        <v>-5.9382422802851664E-3</v>
      </c>
      <c r="J1814" s="157">
        <f t="shared" si="187"/>
        <v>1.655629139072845E-2</v>
      </c>
      <c r="K1814" s="157">
        <f t="shared" si="187"/>
        <v>-1.6692749087115266E-2</v>
      </c>
      <c r="L1814" s="157" t="e">
        <f t="shared" si="187"/>
        <v>#DIV/0!</v>
      </c>
      <c r="M1814" s="157" t="e">
        <f t="shared" si="187"/>
        <v>#DIV/0!</v>
      </c>
      <c r="N1814" s="158">
        <f t="shared" si="188"/>
        <v>2.6034249432737515</v>
      </c>
      <c r="O1814" s="158">
        <f t="shared" si="188"/>
        <v>1.4016746411483294</v>
      </c>
      <c r="P1814" s="158">
        <f t="shared" si="188"/>
        <v>3.0267605633802943</v>
      </c>
      <c r="Q1814" s="158">
        <f t="shared" si="188"/>
        <v>4.0978260869565251</v>
      </c>
      <c r="R1814" s="158" t="e">
        <f t="shared" si="188"/>
        <v>#DIV/0!</v>
      </c>
      <c r="S1814" s="158" t="e">
        <f t="shared" si="188"/>
        <v>#DIV/0!</v>
      </c>
      <c r="T1814" s="159">
        <f t="shared" si="189"/>
        <v>8.5262612914851488</v>
      </c>
      <c r="V1814" s="159">
        <f t="shared" si="190"/>
        <v>2.6034249432737515</v>
      </c>
      <c r="W1814" s="159">
        <f t="shared" si="191"/>
        <v>8.5262612914851488</v>
      </c>
    </row>
    <row r="1815" spans="1:23" x14ac:dyDescent="0.25">
      <c r="A1815" s="154">
        <v>41080</v>
      </c>
      <c r="B1815" s="155">
        <v>2552.61</v>
      </c>
      <c r="C1815" s="156">
        <v>8.4</v>
      </c>
      <c r="D1815" s="155">
        <v>6.08</v>
      </c>
      <c r="E1815" s="155">
        <v>18.47</v>
      </c>
      <c r="F1815" s="160"/>
      <c r="G1815" s="160"/>
      <c r="H1815" s="157">
        <f t="shared" si="187"/>
        <v>-2.3489224660167007E-3</v>
      </c>
      <c r="I1815" s="157">
        <f t="shared" si="187"/>
        <v>3.5842293906811484E-3</v>
      </c>
      <c r="J1815" s="157">
        <f t="shared" si="187"/>
        <v>-9.7719869706839324E-3</v>
      </c>
      <c r="K1815" s="157">
        <f t="shared" ref="K1815:M1878" si="192">E1815/E1814-1</f>
        <v>-2.0159151193634095E-2</v>
      </c>
      <c r="L1815" s="157" t="e">
        <f t="shared" si="192"/>
        <v>#DIV/0!</v>
      </c>
      <c r="M1815" s="157" t="e">
        <f t="shared" si="192"/>
        <v>#DIV/0!</v>
      </c>
      <c r="N1815" s="158">
        <f t="shared" si="188"/>
        <v>2.5973096999359075</v>
      </c>
      <c r="O1815" s="158">
        <f t="shared" si="188"/>
        <v>1.4066985645933057</v>
      </c>
      <c r="P1815" s="158">
        <f t="shared" si="188"/>
        <v>2.9971830985915622</v>
      </c>
      <c r="Q1815" s="158">
        <f t="shared" ref="Q1815:S1878" si="193">Q1814*(1+K1815)</f>
        <v>4.0152173913043505</v>
      </c>
      <c r="R1815" s="158" t="e">
        <f t="shared" si="193"/>
        <v>#DIV/0!</v>
      </c>
      <c r="S1815" s="158" t="e">
        <f t="shared" si="193"/>
        <v>#DIV/0!</v>
      </c>
      <c r="T1815" s="159">
        <f t="shared" si="189"/>
        <v>8.4190990544892195</v>
      </c>
      <c r="V1815" s="159">
        <f t="shared" si="190"/>
        <v>2.5973096999359075</v>
      </c>
      <c r="W1815" s="159">
        <f t="shared" si="191"/>
        <v>8.4190990544892195</v>
      </c>
    </row>
    <row r="1816" spans="1:23" x14ac:dyDescent="0.25">
      <c r="A1816" s="154">
        <v>41081</v>
      </c>
      <c r="B1816" s="155">
        <v>2512.19</v>
      </c>
      <c r="C1816" s="156">
        <v>8.3000000000000007</v>
      </c>
      <c r="D1816" s="155">
        <v>6.07</v>
      </c>
      <c r="E1816" s="155">
        <v>18.18</v>
      </c>
      <c r="F1816" s="160"/>
      <c r="G1816" s="160"/>
      <c r="H1816" s="157">
        <f t="shared" ref="H1816:M1879" si="194">B1816/B1815-1</f>
        <v>-1.5834773036225713E-2</v>
      </c>
      <c r="I1816" s="157">
        <f t="shared" si="194"/>
        <v>-1.1904761904761862E-2</v>
      </c>
      <c r="J1816" s="157">
        <f t="shared" si="194"/>
        <v>-1.6447368421051989E-3</v>
      </c>
      <c r="K1816" s="157">
        <f t="shared" si="192"/>
        <v>-1.5701136978884644E-2</v>
      </c>
      <c r="L1816" s="157" t="e">
        <f t="shared" si="192"/>
        <v>#DIV/0!</v>
      </c>
      <c r="M1816" s="157" t="e">
        <f t="shared" si="192"/>
        <v>#DIV/0!</v>
      </c>
      <c r="N1816" s="158">
        <f t="shared" ref="N1816:S1879" si="195">N1815*(1+H1816)</f>
        <v>2.5561818903326348</v>
      </c>
      <c r="O1816" s="158">
        <f t="shared" si="195"/>
        <v>1.389952153110052</v>
      </c>
      <c r="P1816" s="158">
        <f t="shared" si="195"/>
        <v>2.9922535211267736</v>
      </c>
      <c r="Q1816" s="158">
        <f t="shared" si="193"/>
        <v>3.952173913043481</v>
      </c>
      <c r="R1816" s="158" t="e">
        <f t="shared" si="193"/>
        <v>#DIV/0!</v>
      </c>
      <c r="S1816" s="158" t="e">
        <f t="shared" si="193"/>
        <v>#DIV/0!</v>
      </c>
      <c r="T1816" s="159">
        <f t="shared" si="189"/>
        <v>8.3343795872803064</v>
      </c>
      <c r="V1816" s="159">
        <f t="shared" si="190"/>
        <v>2.5561818903326348</v>
      </c>
      <c r="W1816" s="159">
        <f t="shared" si="191"/>
        <v>8.3343795872803064</v>
      </c>
    </row>
    <row r="1817" spans="1:23" x14ac:dyDescent="0.25">
      <c r="A1817" s="154">
        <v>41085</v>
      </c>
      <c r="B1817" s="155">
        <v>2456.52</v>
      </c>
      <c r="C1817" s="156">
        <v>8.3699999999999992</v>
      </c>
      <c r="D1817" s="155">
        <v>6</v>
      </c>
      <c r="E1817" s="155">
        <v>18.309999999999999</v>
      </c>
      <c r="F1817" s="160"/>
      <c r="G1817" s="160"/>
      <c r="H1817" s="157">
        <f t="shared" si="194"/>
        <v>-2.215994809309807E-2</v>
      </c>
      <c r="I1817" s="157">
        <f t="shared" si="194"/>
        <v>8.4337349397589634E-3</v>
      </c>
      <c r="J1817" s="157">
        <f t="shared" si="194"/>
        <v>-1.1532125205930832E-2</v>
      </c>
      <c r="K1817" s="157">
        <f t="shared" si="192"/>
        <v>7.1507150715071077E-3</v>
      </c>
      <c r="L1817" s="157" t="e">
        <f t="shared" si="192"/>
        <v>#DIV/0!</v>
      </c>
      <c r="M1817" s="157" t="e">
        <f t="shared" si="192"/>
        <v>#DIV/0!</v>
      </c>
      <c r="N1817" s="158">
        <f t="shared" si="195"/>
        <v>2.4995370323263462</v>
      </c>
      <c r="O1817" s="158">
        <f t="shared" si="195"/>
        <v>1.4016746411483294</v>
      </c>
      <c r="P1817" s="158">
        <f t="shared" si="195"/>
        <v>2.9577464788732524</v>
      </c>
      <c r="Q1817" s="158">
        <f t="shared" si="193"/>
        <v>3.9804347826086981</v>
      </c>
      <c r="R1817" s="158" t="e">
        <f t="shared" si="193"/>
        <v>#DIV/0!</v>
      </c>
      <c r="S1817" s="158" t="e">
        <f t="shared" si="193"/>
        <v>#DIV/0!</v>
      </c>
      <c r="T1817" s="159">
        <f t="shared" si="189"/>
        <v>8.3398559026302799</v>
      </c>
      <c r="V1817" s="159">
        <f t="shared" si="190"/>
        <v>2.4995370323263462</v>
      </c>
      <c r="W1817" s="159">
        <f t="shared" si="191"/>
        <v>8.3398559026302799</v>
      </c>
    </row>
    <row r="1818" spans="1:23" x14ac:dyDescent="0.25">
      <c r="A1818" s="154">
        <v>41086</v>
      </c>
      <c r="B1818" s="155">
        <v>2454.92</v>
      </c>
      <c r="C1818" s="156">
        <v>8.3699999999999992</v>
      </c>
      <c r="D1818" s="155">
        <v>6.01</v>
      </c>
      <c r="E1818" s="155">
        <v>17.82</v>
      </c>
      <c r="F1818" s="160"/>
      <c r="G1818" s="160"/>
      <c r="H1818" s="157">
        <f t="shared" si="194"/>
        <v>-6.5132789474542374E-4</v>
      </c>
      <c r="I1818" s="157">
        <f t="shared" si="194"/>
        <v>0</v>
      </c>
      <c r="J1818" s="157">
        <f t="shared" si="194"/>
        <v>1.6666666666667052E-3</v>
      </c>
      <c r="K1818" s="157">
        <f t="shared" si="192"/>
        <v>-2.6761332605133692E-2</v>
      </c>
      <c r="L1818" s="157" t="e">
        <f t="shared" si="192"/>
        <v>#DIV/0!</v>
      </c>
      <c r="M1818" s="157" t="e">
        <f t="shared" si="192"/>
        <v>#DIV/0!</v>
      </c>
      <c r="N1818" s="158">
        <f t="shared" si="195"/>
        <v>2.497909014133243</v>
      </c>
      <c r="O1818" s="158">
        <f t="shared" si="195"/>
        <v>1.4016746411483294</v>
      </c>
      <c r="P1818" s="158">
        <f t="shared" si="195"/>
        <v>2.9626760563380414</v>
      </c>
      <c r="Q1818" s="158">
        <f t="shared" si="193"/>
        <v>3.8739130434782636</v>
      </c>
      <c r="R1818" s="158" t="e">
        <f t="shared" si="193"/>
        <v>#DIV/0!</v>
      </c>
      <c r="S1818" s="158" t="e">
        <f t="shared" si="193"/>
        <v>#DIV/0!</v>
      </c>
      <c r="T1818" s="159">
        <f t="shared" si="189"/>
        <v>8.2382637409646335</v>
      </c>
      <c r="V1818" s="159">
        <f t="shared" si="190"/>
        <v>2.497909014133243</v>
      </c>
      <c r="W1818" s="159">
        <f t="shared" si="191"/>
        <v>8.2382637409646335</v>
      </c>
    </row>
    <row r="1819" spans="1:23" x14ac:dyDescent="0.25">
      <c r="A1819" s="154">
        <v>41087</v>
      </c>
      <c r="B1819" s="155">
        <v>2447.1999999999998</v>
      </c>
      <c r="C1819" s="156">
        <v>8.3000000000000007</v>
      </c>
      <c r="D1819" s="155">
        <v>6.06</v>
      </c>
      <c r="E1819" s="155">
        <v>18.28</v>
      </c>
      <c r="F1819" s="160"/>
      <c r="G1819" s="160"/>
      <c r="H1819" s="157">
        <f t="shared" si="194"/>
        <v>-3.1447053264466174E-3</v>
      </c>
      <c r="I1819" s="157">
        <f t="shared" si="194"/>
        <v>-8.3632019115887912E-3</v>
      </c>
      <c r="J1819" s="157">
        <f t="shared" si="194"/>
        <v>8.3194675540765317E-3</v>
      </c>
      <c r="K1819" s="157">
        <f t="shared" si="192"/>
        <v>2.5813692480359141E-2</v>
      </c>
      <c r="L1819" s="157" t="e">
        <f t="shared" si="192"/>
        <v>#DIV/0!</v>
      </c>
      <c r="M1819" s="157" t="e">
        <f t="shared" si="192"/>
        <v>#DIV/0!</v>
      </c>
      <c r="N1819" s="158">
        <f t="shared" si="195"/>
        <v>2.4900538263515193</v>
      </c>
      <c r="O1819" s="158">
        <f t="shared" si="195"/>
        <v>1.3899521531100523</v>
      </c>
      <c r="P1819" s="158">
        <f t="shared" si="195"/>
        <v>2.9873239436619854</v>
      </c>
      <c r="Q1819" s="158">
        <f t="shared" si="193"/>
        <v>3.9739130434782637</v>
      </c>
      <c r="R1819" s="158" t="e">
        <f t="shared" si="193"/>
        <v>#DIV/0!</v>
      </c>
      <c r="S1819" s="158" t="e">
        <f t="shared" si="193"/>
        <v>#DIV/0!</v>
      </c>
      <c r="T1819" s="159">
        <f t="shared" si="189"/>
        <v>8.3511891402503018</v>
      </c>
      <c r="V1819" s="159">
        <f t="shared" si="190"/>
        <v>2.4900538263515193</v>
      </c>
      <c r="W1819" s="159">
        <f t="shared" si="191"/>
        <v>8.3511891402503018</v>
      </c>
    </row>
    <row r="1820" spans="1:23" x14ac:dyDescent="0.25">
      <c r="A1820" s="154">
        <v>41088</v>
      </c>
      <c r="B1820" s="155">
        <v>2425.73</v>
      </c>
      <c r="C1820" s="156">
        <v>8.24</v>
      </c>
      <c r="D1820" s="155">
        <v>5.99</v>
      </c>
      <c r="E1820" s="155">
        <v>18.28</v>
      </c>
      <c r="F1820" s="160"/>
      <c r="G1820" s="160"/>
      <c r="H1820" s="157">
        <f t="shared" si="194"/>
        <v>-8.7732919254657205E-3</v>
      </c>
      <c r="I1820" s="157">
        <f t="shared" si="194"/>
        <v>-7.2289156626507145E-3</v>
      </c>
      <c r="J1820" s="157">
        <f t="shared" si="194"/>
        <v>-1.1551155115511413E-2</v>
      </c>
      <c r="K1820" s="157">
        <f t="shared" si="192"/>
        <v>0</v>
      </c>
      <c r="L1820" s="157" t="e">
        <f t="shared" si="192"/>
        <v>#DIV/0!</v>
      </c>
      <c r="M1820" s="157" t="e">
        <f t="shared" si="192"/>
        <v>#DIV/0!</v>
      </c>
      <c r="N1820" s="158">
        <f t="shared" si="195"/>
        <v>2.4682078572228145</v>
      </c>
      <c r="O1820" s="158">
        <f t="shared" si="195"/>
        <v>1.3799043062201</v>
      </c>
      <c r="P1820" s="158">
        <f t="shared" si="195"/>
        <v>2.9528169014084646</v>
      </c>
      <c r="Q1820" s="158">
        <f t="shared" si="193"/>
        <v>3.9739130434782637</v>
      </c>
      <c r="R1820" s="158" t="e">
        <f t="shared" si="193"/>
        <v>#DIV/0!</v>
      </c>
      <c r="S1820" s="158" t="e">
        <f t="shared" si="193"/>
        <v>#DIV/0!</v>
      </c>
      <c r="T1820" s="159">
        <f t="shared" si="189"/>
        <v>8.3066342511068285</v>
      </c>
      <c r="V1820" s="159">
        <f t="shared" si="190"/>
        <v>2.4682078572228145</v>
      </c>
      <c r="W1820" s="159">
        <f t="shared" si="191"/>
        <v>8.3066342511068285</v>
      </c>
    </row>
    <row r="1821" spans="1:23" x14ac:dyDescent="0.25">
      <c r="A1821" s="154">
        <v>41089</v>
      </c>
      <c r="B1821" s="155">
        <v>2461.61</v>
      </c>
      <c r="C1821" s="156">
        <v>8.32</v>
      </c>
      <c r="D1821" s="155">
        <v>5.97</v>
      </c>
      <c r="E1821" s="155">
        <v>18.36</v>
      </c>
      <c r="F1821" s="160"/>
      <c r="G1821" s="160"/>
      <c r="H1821" s="157">
        <f t="shared" si="194"/>
        <v>1.4791423612685817E-2</v>
      </c>
      <c r="I1821" s="157">
        <f t="shared" si="194"/>
        <v>9.7087378640776656E-3</v>
      </c>
      <c r="J1821" s="157">
        <f t="shared" si="194"/>
        <v>-3.3388981636061077E-3</v>
      </c>
      <c r="K1821" s="157">
        <f t="shared" si="192"/>
        <v>4.3763676148795838E-3</v>
      </c>
      <c r="L1821" s="157" t="e">
        <f t="shared" si="192"/>
        <v>#DIV/0!</v>
      </c>
      <c r="M1821" s="157" t="e">
        <f t="shared" si="192"/>
        <v>#DIV/0!</v>
      </c>
      <c r="N1821" s="158">
        <f t="shared" si="195"/>
        <v>2.5047161652031567</v>
      </c>
      <c r="O1821" s="158">
        <f t="shared" si="195"/>
        <v>1.3933014354067028</v>
      </c>
      <c r="P1821" s="158">
        <f t="shared" si="195"/>
        <v>2.942957746478887</v>
      </c>
      <c r="Q1821" s="158">
        <f t="shared" si="193"/>
        <v>3.9913043478260897</v>
      </c>
      <c r="R1821" s="158" t="e">
        <f t="shared" si="193"/>
        <v>#DIV/0!</v>
      </c>
      <c r="S1821" s="158" t="e">
        <f t="shared" si="193"/>
        <v>#DIV/0!</v>
      </c>
      <c r="T1821" s="159">
        <f t="shared" si="189"/>
        <v>8.3275635297116786</v>
      </c>
      <c r="V1821" s="159">
        <f t="shared" si="190"/>
        <v>2.5047161652031567</v>
      </c>
      <c r="W1821" s="159">
        <f t="shared" si="191"/>
        <v>8.3275635297116786</v>
      </c>
    </row>
    <row r="1822" spans="1:23" x14ac:dyDescent="0.25">
      <c r="A1822" s="154">
        <v>41092</v>
      </c>
      <c r="B1822" s="155">
        <v>2465.2399999999998</v>
      </c>
      <c r="C1822" s="156">
        <v>8.26</v>
      </c>
      <c r="D1822" s="155">
        <v>5.93</v>
      </c>
      <c r="E1822" s="155">
        <v>18.78</v>
      </c>
      <c r="F1822" s="160"/>
      <c r="G1822" s="160"/>
      <c r="H1822" s="157">
        <f t="shared" si="194"/>
        <v>1.4746446431399551E-3</v>
      </c>
      <c r="I1822" s="157">
        <f t="shared" si="194"/>
        <v>-7.2115384615385469E-3</v>
      </c>
      <c r="J1822" s="157">
        <f t="shared" si="194"/>
        <v>-6.7001675041875597E-3</v>
      </c>
      <c r="K1822" s="157">
        <f t="shared" si="192"/>
        <v>2.2875816993464193E-2</v>
      </c>
      <c r="L1822" s="157" t="e">
        <f t="shared" si="192"/>
        <v>#DIV/0!</v>
      </c>
      <c r="M1822" s="157" t="e">
        <f t="shared" si="192"/>
        <v>#DIV/0!</v>
      </c>
      <c r="N1822" s="158">
        <f t="shared" si="195"/>
        <v>2.5084097314787597</v>
      </c>
      <c r="O1822" s="158">
        <f t="shared" si="195"/>
        <v>1.3832535885167505</v>
      </c>
      <c r="P1822" s="158">
        <f t="shared" si="195"/>
        <v>2.9232394366197321</v>
      </c>
      <c r="Q1822" s="158">
        <f t="shared" si="193"/>
        <v>4.0826086956521772</v>
      </c>
      <c r="R1822" s="158" t="e">
        <f t="shared" si="193"/>
        <v>#DIV/0!</v>
      </c>
      <c r="S1822" s="158" t="e">
        <f t="shared" si="193"/>
        <v>#DIV/0!</v>
      </c>
      <c r="T1822" s="159">
        <f t="shared" si="189"/>
        <v>8.3891017207886591</v>
      </c>
      <c r="V1822" s="159">
        <f t="shared" si="190"/>
        <v>2.5084097314787597</v>
      </c>
      <c r="W1822" s="159">
        <f t="shared" si="191"/>
        <v>8.3891017207886591</v>
      </c>
    </row>
    <row r="1823" spans="1:23" x14ac:dyDescent="0.25">
      <c r="A1823" s="154">
        <v>41093</v>
      </c>
      <c r="B1823" s="155">
        <v>2468.7199999999998</v>
      </c>
      <c r="C1823" s="156">
        <v>8.3000000000000007</v>
      </c>
      <c r="D1823" s="155">
        <v>5.85</v>
      </c>
      <c r="E1823" s="155">
        <v>17.91</v>
      </c>
      <c r="F1823" s="160"/>
      <c r="G1823" s="160"/>
      <c r="H1823" s="157">
        <f t="shared" si="194"/>
        <v>1.4116272654995932E-3</v>
      </c>
      <c r="I1823" s="157">
        <f t="shared" si="194"/>
        <v>4.8426150121065881E-3</v>
      </c>
      <c r="J1823" s="157">
        <f t="shared" si="194"/>
        <v>-1.3490725126475533E-2</v>
      </c>
      <c r="K1823" s="157">
        <f t="shared" si="192"/>
        <v>-4.6325878594249303E-2</v>
      </c>
      <c r="L1823" s="157" t="e">
        <f t="shared" si="192"/>
        <v>#DIV/0!</v>
      </c>
      <c r="M1823" s="157" t="e">
        <f t="shared" si="192"/>
        <v>#DIV/0!</v>
      </c>
      <c r="N1823" s="158">
        <f t="shared" si="195"/>
        <v>2.5119506710487598</v>
      </c>
      <c r="O1823" s="158">
        <f t="shared" si="195"/>
        <v>1.389952153110052</v>
      </c>
      <c r="P1823" s="158">
        <f t="shared" si="195"/>
        <v>2.8838028169014223</v>
      </c>
      <c r="Q1823" s="158">
        <f t="shared" si="193"/>
        <v>3.8934782608695682</v>
      </c>
      <c r="R1823" s="158" t="e">
        <f t="shared" si="193"/>
        <v>#DIV/0!</v>
      </c>
      <c r="S1823" s="158" t="e">
        <f t="shared" si="193"/>
        <v>#DIV/0!</v>
      </c>
      <c r="T1823" s="159">
        <f t="shared" si="189"/>
        <v>8.1672332308810418</v>
      </c>
      <c r="V1823" s="159">
        <f t="shared" si="190"/>
        <v>2.5119506710487598</v>
      </c>
      <c r="W1823" s="159">
        <f t="shared" si="191"/>
        <v>8.1672332308810418</v>
      </c>
    </row>
    <row r="1824" spans="1:23" x14ac:dyDescent="0.25">
      <c r="A1824" s="154">
        <v>41094</v>
      </c>
      <c r="B1824" s="155">
        <v>2464.92</v>
      </c>
      <c r="C1824" s="156">
        <v>8.33</v>
      </c>
      <c r="D1824" s="155">
        <v>5.98</v>
      </c>
      <c r="E1824" s="155">
        <v>16.89</v>
      </c>
      <c r="F1824" s="160"/>
      <c r="G1824" s="160"/>
      <c r="H1824" s="157">
        <f t="shared" si="194"/>
        <v>-1.5392592112510872E-3</v>
      </c>
      <c r="I1824" s="157">
        <f t="shared" si="194"/>
        <v>3.6144578313253017E-3</v>
      </c>
      <c r="J1824" s="157">
        <f t="shared" si="194"/>
        <v>2.2222222222222365E-2</v>
      </c>
      <c r="K1824" s="157">
        <f t="shared" si="192"/>
        <v>-5.695142378559459E-2</v>
      </c>
      <c r="L1824" s="157" t="e">
        <f t="shared" si="192"/>
        <v>#DIV/0!</v>
      </c>
      <c r="M1824" s="157" t="e">
        <f t="shared" si="192"/>
        <v>#DIV/0!</v>
      </c>
      <c r="N1824" s="158">
        <f t="shared" si="195"/>
        <v>2.5080841278401396</v>
      </c>
      <c r="O1824" s="158">
        <f t="shared" si="195"/>
        <v>1.3949760765550281</v>
      </c>
      <c r="P1824" s="158">
        <f t="shared" si="195"/>
        <v>2.9478873239436765</v>
      </c>
      <c r="Q1824" s="158">
        <f t="shared" si="193"/>
        <v>3.6717391304347857</v>
      </c>
      <c r="R1824" s="158" t="e">
        <f t="shared" si="193"/>
        <v>#DIV/0!</v>
      </c>
      <c r="S1824" s="158" t="e">
        <f t="shared" si="193"/>
        <v>#DIV/0!</v>
      </c>
      <c r="T1824" s="159">
        <f t="shared" si="189"/>
        <v>8.014602530933491</v>
      </c>
      <c r="V1824" s="159">
        <f t="shared" si="190"/>
        <v>2.5080841278401396</v>
      </c>
      <c r="W1824" s="159">
        <f t="shared" si="191"/>
        <v>8.014602530933491</v>
      </c>
    </row>
    <row r="1825" spans="1:23" x14ac:dyDescent="0.25">
      <c r="A1825" s="154">
        <v>41095</v>
      </c>
      <c r="B1825" s="155">
        <v>2430.37</v>
      </c>
      <c r="C1825" s="156">
        <v>8.26</v>
      </c>
      <c r="D1825" s="155">
        <v>5.94</v>
      </c>
      <c r="E1825" s="155">
        <v>16.79</v>
      </c>
      <c r="F1825" s="160"/>
      <c r="G1825" s="160"/>
      <c r="H1825" s="157">
        <f t="shared" si="194"/>
        <v>-1.4016682082988563E-2</v>
      </c>
      <c r="I1825" s="157">
        <f t="shared" si="194"/>
        <v>-8.4033613445378963E-3</v>
      </c>
      <c r="J1825" s="157">
        <f t="shared" si="194"/>
        <v>-6.6889632107023367E-3</v>
      </c>
      <c r="K1825" s="157">
        <f t="shared" si="192"/>
        <v>-5.9206631142688648E-3</v>
      </c>
      <c r="L1825" s="157" t="e">
        <f t="shared" si="192"/>
        <v>#DIV/0!</v>
      </c>
      <c r="M1825" s="157" t="e">
        <f t="shared" si="192"/>
        <v>#DIV/0!</v>
      </c>
      <c r="N1825" s="158">
        <f t="shared" si="195"/>
        <v>2.4729291099828146</v>
      </c>
      <c r="O1825" s="158">
        <f t="shared" si="195"/>
        <v>1.3832535885167505</v>
      </c>
      <c r="P1825" s="158">
        <f t="shared" si="195"/>
        <v>2.9281690140845216</v>
      </c>
      <c r="Q1825" s="158">
        <f t="shared" si="193"/>
        <v>3.650000000000003</v>
      </c>
      <c r="R1825" s="158" t="e">
        <f t="shared" si="193"/>
        <v>#DIV/0!</v>
      </c>
      <c r="S1825" s="158" t="e">
        <f t="shared" si="193"/>
        <v>#DIV/0!</v>
      </c>
      <c r="T1825" s="159">
        <f t="shared" si="189"/>
        <v>7.9614226026012753</v>
      </c>
      <c r="V1825" s="159">
        <f t="shared" si="190"/>
        <v>2.4729291099828146</v>
      </c>
      <c r="W1825" s="159">
        <f t="shared" si="191"/>
        <v>7.9614226026012753</v>
      </c>
    </row>
    <row r="1826" spans="1:23" x14ac:dyDescent="0.25">
      <c r="A1826" s="154">
        <v>41096</v>
      </c>
      <c r="B1826" s="155">
        <v>2472.61</v>
      </c>
      <c r="C1826" s="156">
        <v>8.0500000000000007</v>
      </c>
      <c r="D1826" s="155">
        <v>6.17</v>
      </c>
      <c r="E1826" s="155">
        <v>17.38</v>
      </c>
      <c r="F1826" s="160"/>
      <c r="G1826" s="160"/>
      <c r="H1826" s="157">
        <f t="shared" si="194"/>
        <v>1.7380069701321332E-2</v>
      </c>
      <c r="I1826" s="157">
        <f t="shared" si="194"/>
        <v>-2.5423728813559254E-2</v>
      </c>
      <c r="J1826" s="157">
        <f t="shared" si="194"/>
        <v>3.8720538720538711E-2</v>
      </c>
      <c r="K1826" s="157">
        <f t="shared" si="192"/>
        <v>3.5139964264443213E-2</v>
      </c>
      <c r="L1826" s="157" t="e">
        <f t="shared" si="192"/>
        <v>#DIV/0!</v>
      </c>
      <c r="M1826" s="157" t="e">
        <f t="shared" si="192"/>
        <v>#DIV/0!</v>
      </c>
      <c r="N1826" s="158">
        <f t="shared" si="195"/>
        <v>2.5159087902807422</v>
      </c>
      <c r="O1826" s="158">
        <f t="shared" si="195"/>
        <v>1.348086124401918</v>
      </c>
      <c r="P1826" s="158">
        <f t="shared" si="195"/>
        <v>3.0415492957746628</v>
      </c>
      <c r="Q1826" s="158">
        <f t="shared" si="193"/>
        <v>3.7782608695652207</v>
      </c>
      <c r="R1826" s="158" t="e">
        <f t="shared" si="193"/>
        <v>#DIV/0!</v>
      </c>
      <c r="S1826" s="158" t="e">
        <f t="shared" si="193"/>
        <v>#DIV/0!</v>
      </c>
      <c r="T1826" s="159">
        <f t="shared" si="189"/>
        <v>8.167896289741801</v>
      </c>
      <c r="V1826" s="159">
        <f t="shared" si="190"/>
        <v>2.5159087902807422</v>
      </c>
      <c r="W1826" s="159">
        <f t="shared" si="191"/>
        <v>8.167896289741801</v>
      </c>
    </row>
    <row r="1827" spans="1:23" x14ac:dyDescent="0.25">
      <c r="A1827" s="154">
        <v>41099</v>
      </c>
      <c r="B1827" s="155">
        <v>2416.04</v>
      </c>
      <c r="C1827" s="156">
        <v>7.73</v>
      </c>
      <c r="D1827" s="155">
        <v>6.28</v>
      </c>
      <c r="E1827" s="155">
        <v>17.07</v>
      </c>
      <c r="F1827" s="160"/>
      <c r="G1827" s="160"/>
      <c r="H1827" s="157">
        <f t="shared" si="194"/>
        <v>-2.2878658583440181E-2</v>
      </c>
      <c r="I1827" s="157">
        <f t="shared" si="194"/>
        <v>-3.9751552795031064E-2</v>
      </c>
      <c r="J1827" s="157">
        <f t="shared" si="194"/>
        <v>1.7828200972447306E-2</v>
      </c>
      <c r="K1827" s="157">
        <f t="shared" si="192"/>
        <v>-1.7836593785960808E-2</v>
      </c>
      <c r="L1827" s="157" t="e">
        <f t="shared" si="192"/>
        <v>#DIV/0!</v>
      </c>
      <c r="M1827" s="157" t="e">
        <f t="shared" si="192"/>
        <v>#DIV/0!</v>
      </c>
      <c r="N1827" s="158">
        <f t="shared" si="195"/>
        <v>2.4583481720408331</v>
      </c>
      <c r="O1827" s="158">
        <f t="shared" si="195"/>
        <v>1.2944976076555064</v>
      </c>
      <c r="P1827" s="158">
        <f t="shared" si="195"/>
        <v>3.0957746478873389</v>
      </c>
      <c r="Q1827" s="158">
        <f t="shared" si="193"/>
        <v>3.7108695652173949</v>
      </c>
      <c r="R1827" s="158" t="e">
        <f t="shared" si="193"/>
        <v>#DIV/0!</v>
      </c>
      <c r="S1827" s="158" t="e">
        <f t="shared" si="193"/>
        <v>#DIV/0!</v>
      </c>
      <c r="T1827" s="159">
        <f t="shared" si="189"/>
        <v>8.1011418207602404</v>
      </c>
      <c r="V1827" s="159">
        <f t="shared" si="190"/>
        <v>2.4583481720408331</v>
      </c>
      <c r="W1827" s="159">
        <f t="shared" si="191"/>
        <v>8.1011418207602404</v>
      </c>
    </row>
    <row r="1828" spans="1:23" x14ac:dyDescent="0.25">
      <c r="A1828" s="154">
        <v>41100</v>
      </c>
      <c r="B1828" s="155">
        <v>2406.71</v>
      </c>
      <c r="C1828" s="156">
        <v>7.74</v>
      </c>
      <c r="D1828" s="155">
        <v>6.3</v>
      </c>
      <c r="E1828" s="155">
        <v>16.38</v>
      </c>
      <c r="F1828" s="160"/>
      <c r="G1828" s="160"/>
      <c r="H1828" s="157">
        <f t="shared" si="194"/>
        <v>-3.8616910316053854E-3</v>
      </c>
      <c r="I1828" s="157">
        <f t="shared" si="194"/>
        <v>1.2936610608020871E-3</v>
      </c>
      <c r="J1828" s="157">
        <f t="shared" si="194"/>
        <v>3.1847133757960666E-3</v>
      </c>
      <c r="K1828" s="157">
        <f t="shared" si="192"/>
        <v>-4.0421792618629215E-2</v>
      </c>
      <c r="L1828" s="157" t="e">
        <f t="shared" si="192"/>
        <v>#DIV/0!</v>
      </c>
      <c r="M1828" s="157" t="e">
        <f t="shared" si="192"/>
        <v>#DIV/0!</v>
      </c>
      <c r="N1828" s="158">
        <f t="shared" si="195"/>
        <v>2.4488547909522995</v>
      </c>
      <c r="O1828" s="158">
        <f t="shared" si="195"/>
        <v>1.2961722488038319</v>
      </c>
      <c r="P1828" s="158">
        <f t="shared" si="195"/>
        <v>3.1056338028169161</v>
      </c>
      <c r="Q1828" s="158">
        <f t="shared" si="193"/>
        <v>3.5608695652173945</v>
      </c>
      <c r="R1828" s="158" t="e">
        <f t="shared" si="193"/>
        <v>#DIV/0!</v>
      </c>
      <c r="S1828" s="158" t="e">
        <f t="shared" si="193"/>
        <v>#DIV/0!</v>
      </c>
      <c r="T1828" s="159">
        <f t="shared" si="189"/>
        <v>7.9626756168381423</v>
      </c>
      <c r="V1828" s="159">
        <f t="shared" si="190"/>
        <v>2.4488547909522995</v>
      </c>
      <c r="W1828" s="159">
        <f t="shared" si="191"/>
        <v>7.9626756168381423</v>
      </c>
    </row>
    <row r="1829" spans="1:23" x14ac:dyDescent="0.25">
      <c r="A1829" s="154">
        <v>41101</v>
      </c>
      <c r="B1829" s="155">
        <v>2425.5700000000002</v>
      </c>
      <c r="C1829" s="156">
        <v>7.66</v>
      </c>
      <c r="D1829" s="155">
        <v>6.23</v>
      </c>
      <c r="E1829" s="155">
        <v>16.86</v>
      </c>
      <c r="F1829" s="160"/>
      <c r="G1829" s="160"/>
      <c r="H1829" s="157">
        <f t="shared" si="194"/>
        <v>7.8364239979058503E-3</v>
      </c>
      <c r="I1829" s="157">
        <f t="shared" si="194"/>
        <v>-1.033591731266148E-2</v>
      </c>
      <c r="J1829" s="157">
        <f t="shared" si="194"/>
        <v>-1.1111111111110961E-2</v>
      </c>
      <c r="K1829" s="157">
        <f t="shared" si="192"/>
        <v>2.9304029304029422E-2</v>
      </c>
      <c r="L1829" s="157" t="e">
        <f t="shared" si="192"/>
        <v>#DIV/0!</v>
      </c>
      <c r="M1829" s="157" t="e">
        <f t="shared" si="192"/>
        <v>#DIV/0!</v>
      </c>
      <c r="N1829" s="158">
        <f t="shared" si="195"/>
        <v>2.4680450554035049</v>
      </c>
      <c r="O1829" s="158">
        <f t="shared" si="195"/>
        <v>1.282775119617229</v>
      </c>
      <c r="P1829" s="158">
        <f t="shared" si="195"/>
        <v>3.0711267605633954</v>
      </c>
      <c r="Q1829" s="158">
        <f t="shared" si="193"/>
        <v>3.6652173913043518</v>
      </c>
      <c r="R1829" s="158" t="e">
        <f t="shared" si="193"/>
        <v>#DIV/0!</v>
      </c>
      <c r="S1829" s="158" t="e">
        <f t="shared" si="193"/>
        <v>#DIV/0!</v>
      </c>
      <c r="T1829" s="159">
        <f t="shared" si="189"/>
        <v>8.0191192714849748</v>
      </c>
      <c r="V1829" s="159">
        <f t="shared" si="190"/>
        <v>2.4680450554035049</v>
      </c>
      <c r="W1829" s="159">
        <f t="shared" si="191"/>
        <v>8.0191192714849748</v>
      </c>
    </row>
    <row r="1830" spans="1:23" x14ac:dyDescent="0.25">
      <c r="A1830" s="154">
        <v>41102</v>
      </c>
      <c r="B1830" s="155">
        <v>2449.1799999999998</v>
      </c>
      <c r="C1830" s="156">
        <v>7.69</v>
      </c>
      <c r="D1830" s="155">
        <v>6.34</v>
      </c>
      <c r="E1830" s="155">
        <v>17.13</v>
      </c>
      <c r="F1830" s="160"/>
      <c r="G1830" s="160"/>
      <c r="H1830" s="157">
        <f t="shared" si="194"/>
        <v>9.7337945307700569E-3</v>
      </c>
      <c r="I1830" s="157">
        <f t="shared" si="194"/>
        <v>3.916449086161844E-3</v>
      </c>
      <c r="J1830" s="157">
        <f t="shared" si="194"/>
        <v>1.7656500802568198E-2</v>
      </c>
      <c r="K1830" s="157">
        <f t="shared" si="192"/>
        <v>1.6014234875444844E-2</v>
      </c>
      <c r="L1830" s="157" t="e">
        <f t="shared" si="192"/>
        <v>#DIV/0!</v>
      </c>
      <c r="M1830" s="157" t="e">
        <f t="shared" si="192"/>
        <v>#DIV/0!</v>
      </c>
      <c r="N1830" s="158">
        <f t="shared" si="195"/>
        <v>2.4920684988654855</v>
      </c>
      <c r="O1830" s="158">
        <f t="shared" si="195"/>
        <v>1.2877990430622051</v>
      </c>
      <c r="P1830" s="158">
        <f t="shared" si="195"/>
        <v>3.1253521126760715</v>
      </c>
      <c r="Q1830" s="158">
        <f t="shared" si="193"/>
        <v>3.723913043478265</v>
      </c>
      <c r="R1830" s="158" t="e">
        <f t="shared" si="193"/>
        <v>#DIV/0!</v>
      </c>
      <c r="S1830" s="158" t="e">
        <f t="shared" si="193"/>
        <v>#DIV/0!</v>
      </c>
      <c r="T1830" s="159">
        <f t="shared" si="189"/>
        <v>8.1370641992165424</v>
      </c>
      <c r="V1830" s="159">
        <f t="shared" si="190"/>
        <v>2.4920684988654855</v>
      </c>
      <c r="W1830" s="159">
        <f t="shared" si="191"/>
        <v>8.1370641992165424</v>
      </c>
    </row>
    <row r="1831" spans="1:23" x14ac:dyDescent="0.25">
      <c r="A1831" s="154">
        <v>41103</v>
      </c>
      <c r="B1831" s="155">
        <v>2450.63</v>
      </c>
      <c r="C1831" s="156">
        <v>7.75</v>
      </c>
      <c r="D1831" s="155">
        <v>6.32</v>
      </c>
      <c r="E1831" s="155">
        <v>17.23</v>
      </c>
      <c r="F1831" s="160"/>
      <c r="G1831" s="160"/>
      <c r="H1831" s="157">
        <f t="shared" si="194"/>
        <v>5.9203488514536495E-4</v>
      </c>
      <c r="I1831" s="157">
        <f t="shared" si="194"/>
        <v>7.8023407022105307E-3</v>
      </c>
      <c r="J1831" s="157">
        <f t="shared" si="194"/>
        <v>-3.154574132492094E-3</v>
      </c>
      <c r="K1831" s="157">
        <f t="shared" si="192"/>
        <v>5.8377116170462706E-3</v>
      </c>
      <c r="L1831" s="157" t="e">
        <f t="shared" si="192"/>
        <v>#DIV/0!</v>
      </c>
      <c r="M1831" s="157" t="e">
        <f t="shared" si="192"/>
        <v>#DIV/0!</v>
      </c>
      <c r="N1831" s="158">
        <f t="shared" si="195"/>
        <v>2.4935438903529858</v>
      </c>
      <c r="O1831" s="158">
        <f t="shared" si="195"/>
        <v>1.2978468899521571</v>
      </c>
      <c r="P1831" s="158">
        <f t="shared" si="195"/>
        <v>3.1154929577464943</v>
      </c>
      <c r="Q1831" s="158">
        <f t="shared" si="193"/>
        <v>3.7456521739130482</v>
      </c>
      <c r="R1831" s="158" t="e">
        <f t="shared" si="193"/>
        <v>#DIV/0!</v>
      </c>
      <c r="S1831" s="158" t="e">
        <f t="shared" si="193"/>
        <v>#DIV/0!</v>
      </c>
      <c r="T1831" s="159">
        <f t="shared" si="189"/>
        <v>8.1589920216116987</v>
      </c>
      <c r="V1831" s="159">
        <f t="shared" si="190"/>
        <v>2.4935438903529858</v>
      </c>
      <c r="W1831" s="159">
        <f t="shared" si="191"/>
        <v>8.1589920216116987</v>
      </c>
    </row>
    <row r="1832" spans="1:23" x14ac:dyDescent="0.25">
      <c r="A1832" s="154">
        <v>41106</v>
      </c>
      <c r="B1832" s="155">
        <v>2399.73</v>
      </c>
      <c r="C1832" s="156">
        <v>7.68</v>
      </c>
      <c r="D1832" s="155">
        <v>5.69</v>
      </c>
      <c r="E1832" s="155">
        <v>16.13</v>
      </c>
      <c r="F1832" s="160"/>
      <c r="G1832" s="160"/>
      <c r="H1832" s="157">
        <f t="shared" si="194"/>
        <v>-2.0770169303403696E-2</v>
      </c>
      <c r="I1832" s="157">
        <f t="shared" si="194"/>
        <v>-9.0322580645161299E-3</v>
      </c>
      <c r="J1832" s="157">
        <f t="shared" si="194"/>
        <v>-9.9683544303797444E-2</v>
      </c>
      <c r="K1832" s="157">
        <f t="shared" si="192"/>
        <v>-6.3842135809634493E-2</v>
      </c>
      <c r="L1832" s="157" t="e">
        <f t="shared" si="192"/>
        <v>#DIV/0!</v>
      </c>
      <c r="M1832" s="157" t="e">
        <f t="shared" si="192"/>
        <v>#DIV/0!</v>
      </c>
      <c r="N1832" s="158">
        <f t="shared" si="195"/>
        <v>2.4417525615848863</v>
      </c>
      <c r="O1832" s="158">
        <f t="shared" si="195"/>
        <v>1.2861244019138796</v>
      </c>
      <c r="P1832" s="158">
        <f t="shared" si="195"/>
        <v>2.8049295774648026</v>
      </c>
      <c r="Q1832" s="158">
        <f t="shared" si="193"/>
        <v>3.5065217391304389</v>
      </c>
      <c r="R1832" s="158" t="e">
        <f t="shared" si="193"/>
        <v>#DIV/0!</v>
      </c>
      <c r="S1832" s="158" t="e">
        <f t="shared" si="193"/>
        <v>#DIV/0!</v>
      </c>
      <c r="T1832" s="159">
        <f t="shared" si="189"/>
        <v>7.5975757185091206</v>
      </c>
      <c r="V1832" s="159">
        <f t="shared" si="190"/>
        <v>2.4417525615848863</v>
      </c>
      <c r="W1832" s="159">
        <f t="shared" si="191"/>
        <v>7.5975757185091206</v>
      </c>
    </row>
    <row r="1833" spans="1:23" x14ac:dyDescent="0.25">
      <c r="A1833" s="154">
        <v>41107</v>
      </c>
      <c r="B1833" s="155">
        <v>2414.1999999999998</v>
      </c>
      <c r="C1833" s="156">
        <v>7.75</v>
      </c>
      <c r="D1833" s="155">
        <v>5.63</v>
      </c>
      <c r="E1833" s="155">
        <v>15.9</v>
      </c>
      <c r="F1833" s="160"/>
      <c r="G1833" s="160"/>
      <c r="H1833" s="157">
        <f t="shared" si="194"/>
        <v>6.0298450242317614E-3</v>
      </c>
      <c r="I1833" s="157">
        <f t="shared" si="194"/>
        <v>9.1145833333334814E-3</v>
      </c>
      <c r="J1833" s="157">
        <f t="shared" si="194"/>
        <v>-1.0544815465729385E-2</v>
      </c>
      <c r="K1833" s="157">
        <f t="shared" si="192"/>
        <v>-1.4259144451332806E-2</v>
      </c>
      <c r="L1833" s="157" t="e">
        <f t="shared" si="192"/>
        <v>#DIV/0!</v>
      </c>
      <c r="M1833" s="157" t="e">
        <f t="shared" si="192"/>
        <v>#DIV/0!</v>
      </c>
      <c r="N1833" s="158">
        <f t="shared" si="195"/>
        <v>2.4564759511187639</v>
      </c>
      <c r="O1833" s="158">
        <f t="shared" si="195"/>
        <v>1.2978468899521574</v>
      </c>
      <c r="P1833" s="158">
        <f t="shared" si="195"/>
        <v>2.7753521126760701</v>
      </c>
      <c r="Q1833" s="158">
        <f t="shared" si="193"/>
        <v>3.456521739130439</v>
      </c>
      <c r="R1833" s="158" t="e">
        <f t="shared" si="193"/>
        <v>#DIV/0!</v>
      </c>
      <c r="S1833" s="158" t="e">
        <f t="shared" si="193"/>
        <v>#DIV/0!</v>
      </c>
      <c r="T1833" s="159">
        <f t="shared" si="189"/>
        <v>7.5297207417586662</v>
      </c>
      <c r="V1833" s="159">
        <f t="shared" si="190"/>
        <v>2.4564759511187639</v>
      </c>
      <c r="W1833" s="159">
        <f t="shared" si="191"/>
        <v>7.5297207417586662</v>
      </c>
    </row>
    <row r="1834" spans="1:23" x14ac:dyDescent="0.25">
      <c r="A1834" s="154">
        <v>41108</v>
      </c>
      <c r="B1834" s="155">
        <v>2414.34</v>
      </c>
      <c r="C1834" s="156">
        <v>7.7</v>
      </c>
      <c r="D1834" s="155">
        <v>5.73</v>
      </c>
      <c r="E1834" s="155">
        <v>16.170000000000002</v>
      </c>
      <c r="F1834" s="160"/>
      <c r="G1834" s="160"/>
      <c r="H1834" s="157">
        <f t="shared" si="194"/>
        <v>5.7990224505255483E-5</v>
      </c>
      <c r="I1834" s="157">
        <f t="shared" si="194"/>
        <v>-6.4516129032258229E-3</v>
      </c>
      <c r="J1834" s="157">
        <f t="shared" si="194"/>
        <v>1.7761989342806483E-2</v>
      </c>
      <c r="K1834" s="157">
        <f t="shared" si="192"/>
        <v>1.6981132075471805E-2</v>
      </c>
      <c r="L1834" s="157" t="e">
        <f t="shared" si="192"/>
        <v>#DIV/0!</v>
      </c>
      <c r="M1834" s="157" t="e">
        <f t="shared" si="192"/>
        <v>#DIV/0!</v>
      </c>
      <c r="N1834" s="158">
        <f t="shared" si="195"/>
        <v>2.456618402710661</v>
      </c>
      <c r="O1834" s="158">
        <f t="shared" si="195"/>
        <v>1.2894736842105305</v>
      </c>
      <c r="P1834" s="158">
        <f t="shared" si="195"/>
        <v>2.824647887323958</v>
      </c>
      <c r="Q1834" s="158">
        <f t="shared" si="193"/>
        <v>3.5152173913043527</v>
      </c>
      <c r="R1834" s="158" t="e">
        <f t="shared" si="193"/>
        <v>#DIV/0!</v>
      </c>
      <c r="S1834" s="158" t="e">
        <f t="shared" si="193"/>
        <v>#DIV/0!</v>
      </c>
      <c r="T1834" s="159">
        <f t="shared" si="189"/>
        <v>7.6293389628388404</v>
      </c>
      <c r="V1834" s="159">
        <f t="shared" si="190"/>
        <v>2.456618402710661</v>
      </c>
      <c r="W1834" s="159">
        <f t="shared" si="191"/>
        <v>7.6293389628388404</v>
      </c>
    </row>
    <row r="1835" spans="1:23" x14ac:dyDescent="0.25">
      <c r="A1835" s="154">
        <v>41109</v>
      </c>
      <c r="B1835" s="155">
        <v>2424.3200000000002</v>
      </c>
      <c r="C1835" s="156">
        <v>7.69</v>
      </c>
      <c r="D1835" s="155">
        <v>5.68</v>
      </c>
      <c r="E1835" s="155">
        <v>16.14</v>
      </c>
      <c r="F1835" s="160"/>
      <c r="G1835" s="160"/>
      <c r="H1835" s="157">
        <f t="shared" si="194"/>
        <v>4.1336348650149457E-3</v>
      </c>
      <c r="I1835" s="157">
        <f t="shared" si="194"/>
        <v>-1.2987012987012436E-3</v>
      </c>
      <c r="J1835" s="157">
        <f t="shared" si="194"/>
        <v>-8.7260034904015349E-3</v>
      </c>
      <c r="K1835" s="157">
        <f t="shared" si="192"/>
        <v>-1.8552875695733162E-3</v>
      </c>
      <c r="L1835" s="157" t="e">
        <f t="shared" si="192"/>
        <v>#DIV/0!</v>
      </c>
      <c r="M1835" s="157" t="e">
        <f t="shared" si="192"/>
        <v>#DIV/0!</v>
      </c>
      <c r="N1835" s="158">
        <f t="shared" si="195"/>
        <v>2.4667731661901433</v>
      </c>
      <c r="O1835" s="158">
        <f t="shared" si="195"/>
        <v>1.2877990430622053</v>
      </c>
      <c r="P1835" s="158">
        <f t="shared" si="195"/>
        <v>2.800000000000014</v>
      </c>
      <c r="Q1835" s="158">
        <f t="shared" si="193"/>
        <v>3.5086956521739179</v>
      </c>
      <c r="R1835" s="158" t="e">
        <f t="shared" si="193"/>
        <v>#DIV/0!</v>
      </c>
      <c r="S1835" s="158" t="e">
        <f t="shared" si="193"/>
        <v>#DIV/0!</v>
      </c>
      <c r="T1835" s="159">
        <f t="shared" si="189"/>
        <v>7.596494695236137</v>
      </c>
      <c r="V1835" s="159">
        <f t="shared" si="190"/>
        <v>2.4667731661901433</v>
      </c>
      <c r="W1835" s="159">
        <f t="shared" si="191"/>
        <v>7.596494695236137</v>
      </c>
    </row>
    <row r="1836" spans="1:23" x14ac:dyDescent="0.25">
      <c r="A1836" s="154">
        <v>41110</v>
      </c>
      <c r="B1836" s="155">
        <v>2398.46</v>
      </c>
      <c r="C1836" s="156">
        <v>7.61</v>
      </c>
      <c r="D1836" s="155">
        <v>5.63</v>
      </c>
      <c r="E1836" s="155">
        <v>15.65</v>
      </c>
      <c r="F1836" s="160"/>
      <c r="G1836" s="160"/>
      <c r="H1836" s="157">
        <f t="shared" si="194"/>
        <v>-1.0666908658922947E-2</v>
      </c>
      <c r="I1836" s="157">
        <f t="shared" si="194"/>
        <v>-1.040312093628093E-2</v>
      </c>
      <c r="J1836" s="157">
        <f t="shared" si="194"/>
        <v>-8.8028169014083835E-3</v>
      </c>
      <c r="K1836" s="157">
        <f t="shared" si="192"/>
        <v>-3.0359355638166052E-2</v>
      </c>
      <c r="L1836" s="157" t="e">
        <f t="shared" si="192"/>
        <v>#DIV/0!</v>
      </c>
      <c r="M1836" s="157" t="e">
        <f t="shared" si="192"/>
        <v>#DIV/0!</v>
      </c>
      <c r="N1836" s="158">
        <f t="shared" si="195"/>
        <v>2.4404603221441108</v>
      </c>
      <c r="O1836" s="158">
        <f t="shared" si="195"/>
        <v>1.2744019138756022</v>
      </c>
      <c r="P1836" s="158">
        <f t="shared" si="195"/>
        <v>2.7753521126760705</v>
      </c>
      <c r="Q1836" s="158">
        <f t="shared" si="193"/>
        <v>3.4021739130434829</v>
      </c>
      <c r="R1836" s="158" t="e">
        <f t="shared" si="193"/>
        <v>#DIV/0!</v>
      </c>
      <c r="S1836" s="158" t="e">
        <f t="shared" si="193"/>
        <v>#DIV/0!</v>
      </c>
      <c r="T1836" s="159">
        <f t="shared" si="189"/>
        <v>7.4519279395951559</v>
      </c>
      <c r="V1836" s="159">
        <f t="shared" si="190"/>
        <v>2.4404603221441108</v>
      </c>
      <c r="W1836" s="159">
        <f t="shared" si="191"/>
        <v>7.4519279395951559</v>
      </c>
    </row>
    <row r="1837" spans="1:23" x14ac:dyDescent="0.25">
      <c r="A1837" s="154">
        <v>41113</v>
      </c>
      <c r="B1837" s="155">
        <v>2365.4299999999998</v>
      </c>
      <c r="C1837" s="156">
        <v>7.38</v>
      </c>
      <c r="D1837" s="155">
        <v>5.56</v>
      </c>
      <c r="E1837" s="155">
        <v>14.6</v>
      </c>
      <c r="F1837" s="160"/>
      <c r="G1837" s="160"/>
      <c r="H1837" s="157">
        <f t="shared" si="194"/>
        <v>-1.3771336607656615E-2</v>
      </c>
      <c r="I1837" s="157">
        <f t="shared" si="194"/>
        <v>-3.0223390275952777E-2</v>
      </c>
      <c r="J1837" s="157">
        <f t="shared" si="194"/>
        <v>-1.2433392539964561E-2</v>
      </c>
      <c r="K1837" s="157">
        <f t="shared" si="192"/>
        <v>-6.7092651757188593E-2</v>
      </c>
      <c r="L1837" s="157" t="e">
        <f t="shared" si="192"/>
        <v>#DIV/0!</v>
      </c>
      <c r="M1837" s="157" t="e">
        <f t="shared" si="192"/>
        <v>#DIV/0!</v>
      </c>
      <c r="N1837" s="158">
        <f t="shared" si="195"/>
        <v>2.406851921570234</v>
      </c>
      <c r="O1837" s="158">
        <f t="shared" si="195"/>
        <v>1.2358851674641187</v>
      </c>
      <c r="P1837" s="158">
        <f t="shared" si="195"/>
        <v>2.7408450704225489</v>
      </c>
      <c r="Q1837" s="158">
        <f t="shared" si="193"/>
        <v>3.1739130434782648</v>
      </c>
      <c r="R1837" s="158" t="e">
        <f t="shared" si="193"/>
        <v>#DIV/0!</v>
      </c>
      <c r="S1837" s="158" t="e">
        <f t="shared" si="193"/>
        <v>#DIV/0!</v>
      </c>
      <c r="T1837" s="159">
        <f t="shared" si="189"/>
        <v>7.1506432813649319</v>
      </c>
      <c r="V1837" s="159">
        <f t="shared" si="190"/>
        <v>2.406851921570234</v>
      </c>
      <c r="W1837" s="159">
        <f t="shared" si="191"/>
        <v>7.1506432813649319</v>
      </c>
    </row>
    <row r="1838" spans="1:23" x14ac:dyDescent="0.25">
      <c r="A1838" s="154">
        <v>41114</v>
      </c>
      <c r="B1838" s="155">
        <v>2375.9899999999998</v>
      </c>
      <c r="C1838" s="156">
        <v>7.3</v>
      </c>
      <c r="D1838" s="155">
        <v>5.67</v>
      </c>
      <c r="E1838" s="155">
        <v>14.72</v>
      </c>
      <c r="F1838" s="160"/>
      <c r="G1838" s="160"/>
      <c r="H1838" s="157">
        <f t="shared" si="194"/>
        <v>4.4643045873264953E-3</v>
      </c>
      <c r="I1838" s="157">
        <f t="shared" si="194"/>
        <v>-1.084010840108407E-2</v>
      </c>
      <c r="J1838" s="157">
        <f t="shared" si="194"/>
        <v>1.9784172661870603E-2</v>
      </c>
      <c r="K1838" s="157">
        <f t="shared" si="192"/>
        <v>8.2191780821918581E-3</v>
      </c>
      <c r="L1838" s="157" t="e">
        <f t="shared" si="192"/>
        <v>#DIV/0!</v>
      </c>
      <c r="M1838" s="157" t="e">
        <f t="shared" si="192"/>
        <v>#DIV/0!</v>
      </c>
      <c r="N1838" s="158">
        <f t="shared" si="195"/>
        <v>2.4175968416447158</v>
      </c>
      <c r="O1838" s="158">
        <f t="shared" si="195"/>
        <v>1.2224880382775156</v>
      </c>
      <c r="P1838" s="158">
        <f t="shared" si="195"/>
        <v>2.7950704225352254</v>
      </c>
      <c r="Q1838" s="158">
        <f t="shared" si="193"/>
        <v>3.2000000000000042</v>
      </c>
      <c r="R1838" s="158" t="e">
        <f t="shared" si="193"/>
        <v>#DIV/0!</v>
      </c>
      <c r="S1838" s="158" t="e">
        <f t="shared" si="193"/>
        <v>#DIV/0!</v>
      </c>
      <c r="T1838" s="159">
        <f t="shared" si="189"/>
        <v>7.2175584608127448</v>
      </c>
      <c r="V1838" s="159">
        <f t="shared" si="190"/>
        <v>2.4175968416447158</v>
      </c>
      <c r="W1838" s="159">
        <f t="shared" si="191"/>
        <v>7.2175584608127448</v>
      </c>
    </row>
    <row r="1839" spans="1:23" x14ac:dyDescent="0.25">
      <c r="A1839" s="154">
        <v>41115</v>
      </c>
      <c r="B1839" s="155">
        <v>2360.08</v>
      </c>
      <c r="C1839" s="156">
        <v>7.3</v>
      </c>
      <c r="D1839" s="155">
        <v>5.63</v>
      </c>
      <c r="E1839" s="155">
        <v>14.77</v>
      </c>
      <c r="F1839" s="160"/>
      <c r="G1839" s="160"/>
      <c r="H1839" s="157">
        <f t="shared" si="194"/>
        <v>-6.6961561286031923E-3</v>
      </c>
      <c r="I1839" s="157">
        <f t="shared" si="194"/>
        <v>0</v>
      </c>
      <c r="J1839" s="157">
        <f t="shared" si="194"/>
        <v>-7.0546737213403876E-3</v>
      </c>
      <c r="K1839" s="157">
        <f t="shared" si="192"/>
        <v>3.3967391304348116E-3</v>
      </c>
      <c r="L1839" s="157" t="e">
        <f t="shared" si="192"/>
        <v>#DIV/0!</v>
      </c>
      <c r="M1839" s="157" t="e">
        <f t="shared" si="192"/>
        <v>#DIV/0!</v>
      </c>
      <c r="N1839" s="158">
        <f t="shared" si="195"/>
        <v>2.401408235737045</v>
      </c>
      <c r="O1839" s="158">
        <f t="shared" si="195"/>
        <v>1.2224880382775156</v>
      </c>
      <c r="P1839" s="158">
        <f t="shared" si="195"/>
        <v>2.7753521126760705</v>
      </c>
      <c r="Q1839" s="158">
        <f t="shared" si="193"/>
        <v>3.2108695652173957</v>
      </c>
      <c r="R1839" s="158" t="e">
        <f t="shared" si="193"/>
        <v>#DIV/0!</v>
      </c>
      <c r="S1839" s="158" t="e">
        <f t="shared" si="193"/>
        <v>#DIV/0!</v>
      </c>
      <c r="T1839" s="159">
        <f t="shared" si="189"/>
        <v>7.2087097161709819</v>
      </c>
      <c r="V1839" s="159">
        <f t="shared" si="190"/>
        <v>2.401408235737045</v>
      </c>
      <c r="W1839" s="159">
        <f t="shared" si="191"/>
        <v>7.2087097161709819</v>
      </c>
    </row>
    <row r="1840" spans="1:23" x14ac:dyDescent="0.25">
      <c r="A1840" s="154">
        <v>41116</v>
      </c>
      <c r="B1840" s="155">
        <v>2347.4899999999998</v>
      </c>
      <c r="C1840" s="156">
        <v>7.3</v>
      </c>
      <c r="D1840" s="155">
        <v>5.55</v>
      </c>
      <c r="E1840" s="155">
        <v>14.92</v>
      </c>
      <c r="F1840" s="160"/>
      <c r="G1840" s="160"/>
      <c r="H1840" s="157">
        <f t="shared" si="194"/>
        <v>-5.3345649300023945E-3</v>
      </c>
      <c r="I1840" s="157">
        <f t="shared" si="194"/>
        <v>0</v>
      </c>
      <c r="J1840" s="157">
        <f t="shared" si="194"/>
        <v>-1.4209591474245165E-2</v>
      </c>
      <c r="K1840" s="157">
        <f t="shared" si="192"/>
        <v>1.0155721056195111E-2</v>
      </c>
      <c r="L1840" s="157" t="e">
        <f t="shared" si="192"/>
        <v>#DIV/0!</v>
      </c>
      <c r="M1840" s="157" t="e">
        <f t="shared" si="192"/>
        <v>#DIV/0!</v>
      </c>
      <c r="N1840" s="158">
        <f t="shared" si="195"/>
        <v>2.3885977675800634</v>
      </c>
      <c r="O1840" s="158">
        <f t="shared" si="195"/>
        <v>1.2224880382775156</v>
      </c>
      <c r="P1840" s="158">
        <f t="shared" si="195"/>
        <v>2.7359154929577603</v>
      </c>
      <c r="Q1840" s="158">
        <f t="shared" si="193"/>
        <v>3.24347826086957</v>
      </c>
      <c r="R1840" s="158" t="e">
        <f t="shared" si="193"/>
        <v>#DIV/0!</v>
      </c>
      <c r="S1840" s="158" t="e">
        <f t="shared" si="193"/>
        <v>#DIV/0!</v>
      </c>
      <c r="T1840" s="159">
        <f t="shared" si="189"/>
        <v>7.2018817921048459</v>
      </c>
      <c r="V1840" s="159">
        <f t="shared" si="190"/>
        <v>2.3885977675800634</v>
      </c>
      <c r="W1840" s="159">
        <f t="shared" si="191"/>
        <v>7.2018817921048459</v>
      </c>
    </row>
    <row r="1841" spans="1:23" x14ac:dyDescent="0.25">
      <c r="A1841" s="154">
        <v>41117</v>
      </c>
      <c r="B1841" s="155">
        <v>2349.11</v>
      </c>
      <c r="C1841" s="156">
        <v>7.43</v>
      </c>
      <c r="D1841" s="155">
        <v>5.6</v>
      </c>
      <c r="E1841" s="155">
        <v>14.53</v>
      </c>
      <c r="F1841" s="160"/>
      <c r="G1841" s="160"/>
      <c r="H1841" s="157">
        <f t="shared" si="194"/>
        <v>6.9009878636339117E-4</v>
      </c>
      <c r="I1841" s="157">
        <f t="shared" si="194"/>
        <v>1.7808219178082174E-2</v>
      </c>
      <c r="J1841" s="157">
        <f t="shared" si="194"/>
        <v>9.009009009008917E-3</v>
      </c>
      <c r="K1841" s="157">
        <f t="shared" si="192"/>
        <v>-2.6139410187667633E-2</v>
      </c>
      <c r="L1841" s="157" t="e">
        <f t="shared" si="192"/>
        <v>#DIV/0!</v>
      </c>
      <c r="M1841" s="157" t="e">
        <f t="shared" si="192"/>
        <v>#DIV/0!</v>
      </c>
      <c r="N1841" s="158">
        <f t="shared" si="195"/>
        <v>2.3902461360005809</v>
      </c>
      <c r="O1841" s="158">
        <f t="shared" si="195"/>
        <v>1.2442583732057453</v>
      </c>
      <c r="P1841" s="158">
        <f t="shared" si="195"/>
        <v>2.7605633802817038</v>
      </c>
      <c r="Q1841" s="158">
        <f t="shared" si="193"/>
        <v>3.1586956521739173</v>
      </c>
      <c r="R1841" s="158" t="e">
        <f t="shared" si="193"/>
        <v>#DIV/0!</v>
      </c>
      <c r="S1841" s="158" t="e">
        <f t="shared" si="193"/>
        <v>#DIV/0!</v>
      </c>
      <c r="T1841" s="159">
        <f t="shared" si="189"/>
        <v>7.1635174056613664</v>
      </c>
      <c r="V1841" s="159">
        <f t="shared" si="190"/>
        <v>2.3902461360005809</v>
      </c>
      <c r="W1841" s="159">
        <f t="shared" si="191"/>
        <v>7.1635174056613664</v>
      </c>
    </row>
    <row r="1842" spans="1:23" x14ac:dyDescent="0.25">
      <c r="A1842" s="154">
        <v>41120</v>
      </c>
      <c r="B1842" s="155">
        <v>2335.79</v>
      </c>
      <c r="C1842" s="156">
        <v>7.47</v>
      </c>
      <c r="D1842" s="155">
        <v>5.62</v>
      </c>
      <c r="E1842" s="155">
        <v>14.59</v>
      </c>
      <c r="F1842" s="160"/>
      <c r="G1842" s="160"/>
      <c r="H1842" s="157">
        <f t="shared" si="194"/>
        <v>-5.6702325561596156E-3</v>
      </c>
      <c r="I1842" s="157">
        <f t="shared" si="194"/>
        <v>5.3835800807537915E-3</v>
      </c>
      <c r="J1842" s="157">
        <f t="shared" si="194"/>
        <v>3.5714285714285587E-3</v>
      </c>
      <c r="K1842" s="157">
        <f t="shared" si="192"/>
        <v>4.1293874741914482E-3</v>
      </c>
      <c r="L1842" s="157" t="e">
        <f t="shared" si="192"/>
        <v>#DIV/0!</v>
      </c>
      <c r="M1842" s="157" t="e">
        <f t="shared" si="192"/>
        <v>#DIV/0!</v>
      </c>
      <c r="N1842" s="158">
        <f t="shared" si="195"/>
        <v>2.3766928845429955</v>
      </c>
      <c r="O1842" s="158">
        <f t="shared" si="195"/>
        <v>1.2509569377990468</v>
      </c>
      <c r="P1842" s="158">
        <f t="shared" si="195"/>
        <v>2.7704225352112815</v>
      </c>
      <c r="Q1842" s="158">
        <f t="shared" si="193"/>
        <v>3.1717391304347875</v>
      </c>
      <c r="R1842" s="158" t="e">
        <f t="shared" si="193"/>
        <v>#DIV/0!</v>
      </c>
      <c r="S1842" s="158" t="e">
        <f t="shared" si="193"/>
        <v>#DIV/0!</v>
      </c>
      <c r="T1842" s="159">
        <f t="shared" si="189"/>
        <v>7.1931186034451162</v>
      </c>
      <c r="V1842" s="159">
        <f t="shared" si="190"/>
        <v>2.3766928845429955</v>
      </c>
      <c r="W1842" s="159">
        <f t="shared" si="191"/>
        <v>7.1931186034451162</v>
      </c>
    </row>
    <row r="1843" spans="1:23" x14ac:dyDescent="0.25">
      <c r="A1843" s="154">
        <v>41121</v>
      </c>
      <c r="B1843" s="155">
        <v>2332.92</v>
      </c>
      <c r="C1843" s="156">
        <v>7.56</v>
      </c>
      <c r="D1843" s="155">
        <v>5.46</v>
      </c>
      <c r="E1843" s="155">
        <v>14.45</v>
      </c>
      <c r="F1843" s="160"/>
      <c r="G1843" s="160"/>
      <c r="H1843" s="157">
        <f t="shared" si="194"/>
        <v>-1.2287063477453009E-3</v>
      </c>
      <c r="I1843" s="157">
        <f t="shared" si="194"/>
        <v>1.2048192771084265E-2</v>
      </c>
      <c r="J1843" s="157">
        <f t="shared" si="194"/>
        <v>-2.8469750889679735E-2</v>
      </c>
      <c r="K1843" s="157">
        <f t="shared" si="192"/>
        <v>-9.5956134338588406E-3</v>
      </c>
      <c r="L1843" s="157" t="e">
        <f t="shared" si="192"/>
        <v>#DIV/0!</v>
      </c>
      <c r="M1843" s="157" t="e">
        <f t="shared" si="192"/>
        <v>#DIV/0!</v>
      </c>
      <c r="N1843" s="158">
        <f t="shared" si="195"/>
        <v>2.3737726269091164</v>
      </c>
      <c r="O1843" s="158">
        <f t="shared" si="195"/>
        <v>1.2660287081339749</v>
      </c>
      <c r="P1843" s="158">
        <f t="shared" si="195"/>
        <v>2.6915492957746614</v>
      </c>
      <c r="Q1843" s="158">
        <f t="shared" si="193"/>
        <v>3.1413043478260918</v>
      </c>
      <c r="R1843" s="158" t="e">
        <f t="shared" si="193"/>
        <v>#DIV/0!</v>
      </c>
      <c r="S1843" s="158" t="e">
        <f t="shared" si="193"/>
        <v>#DIV/0!</v>
      </c>
      <c r="T1843" s="159">
        <f t="shared" si="189"/>
        <v>7.0988823517347281</v>
      </c>
      <c r="V1843" s="159">
        <f t="shared" si="190"/>
        <v>2.3737726269091164</v>
      </c>
      <c r="W1843" s="159">
        <f t="shared" si="191"/>
        <v>7.0988823517347281</v>
      </c>
    </row>
    <row r="1844" spans="1:23" x14ac:dyDescent="0.25">
      <c r="A1844" s="154">
        <v>41122</v>
      </c>
      <c r="B1844" s="155">
        <v>2358.65</v>
      </c>
      <c r="C1844" s="156">
        <v>7.59</v>
      </c>
      <c r="D1844" s="155">
        <v>5.53</v>
      </c>
      <c r="E1844" s="155">
        <v>14.98</v>
      </c>
      <c r="F1844" s="160"/>
      <c r="G1844" s="160"/>
      <c r="H1844" s="157">
        <f t="shared" si="194"/>
        <v>1.102909658282325E-2</v>
      </c>
      <c r="I1844" s="157">
        <f t="shared" si="194"/>
        <v>3.9682539682539542E-3</v>
      </c>
      <c r="J1844" s="157">
        <f t="shared" si="194"/>
        <v>1.2820512820512775E-2</v>
      </c>
      <c r="K1844" s="157">
        <f t="shared" si="192"/>
        <v>3.667820069204164E-2</v>
      </c>
      <c r="L1844" s="157" t="e">
        <f t="shared" si="192"/>
        <v>#DIV/0!</v>
      </c>
      <c r="M1844" s="157" t="e">
        <f t="shared" si="192"/>
        <v>#DIV/0!</v>
      </c>
      <c r="N1844" s="158">
        <f t="shared" si="195"/>
        <v>2.399953194476959</v>
      </c>
      <c r="O1844" s="158">
        <f t="shared" si="195"/>
        <v>1.271052631578951</v>
      </c>
      <c r="P1844" s="158">
        <f t="shared" si="195"/>
        <v>2.7260563380281826</v>
      </c>
      <c r="Q1844" s="158">
        <f t="shared" si="193"/>
        <v>3.2565217391304402</v>
      </c>
      <c r="R1844" s="158" t="e">
        <f t="shared" si="193"/>
        <v>#DIV/0!</v>
      </c>
      <c r="S1844" s="158" t="e">
        <f t="shared" si="193"/>
        <v>#DIV/0!</v>
      </c>
      <c r="T1844" s="159">
        <f t="shared" si="189"/>
        <v>7.2536307087375738</v>
      </c>
      <c r="V1844" s="159">
        <f t="shared" si="190"/>
        <v>2.399953194476959</v>
      </c>
      <c r="W1844" s="159">
        <f t="shared" si="191"/>
        <v>7.2536307087375738</v>
      </c>
    </row>
    <row r="1845" spans="1:23" x14ac:dyDescent="0.25">
      <c r="A1845" s="154">
        <v>41123</v>
      </c>
      <c r="B1845" s="155">
        <v>2334.88</v>
      </c>
      <c r="C1845" s="156">
        <v>7.62</v>
      </c>
      <c r="D1845" s="155">
        <v>5.44</v>
      </c>
      <c r="E1845" s="155">
        <v>15.29</v>
      </c>
      <c r="F1845" s="160"/>
      <c r="G1845" s="160"/>
      <c r="H1845" s="157">
        <f t="shared" si="194"/>
        <v>-1.0077798740805166E-2</v>
      </c>
      <c r="I1845" s="157">
        <f t="shared" si="194"/>
        <v>3.9525691699604515E-3</v>
      </c>
      <c r="J1845" s="157">
        <f t="shared" si="194"/>
        <v>-1.6274864376130127E-2</v>
      </c>
      <c r="K1845" s="157">
        <f t="shared" si="192"/>
        <v>2.0694259012015825E-2</v>
      </c>
      <c r="L1845" s="157" t="e">
        <f t="shared" si="192"/>
        <v>#DIV/0!</v>
      </c>
      <c r="M1845" s="157" t="e">
        <f t="shared" si="192"/>
        <v>#DIV/0!</v>
      </c>
      <c r="N1845" s="158">
        <f t="shared" si="195"/>
        <v>2.3757669491956679</v>
      </c>
      <c r="O1845" s="158">
        <f t="shared" si="195"/>
        <v>1.276076555023927</v>
      </c>
      <c r="P1845" s="158">
        <f t="shared" si="195"/>
        <v>2.6816901408450842</v>
      </c>
      <c r="Q1845" s="158">
        <f t="shared" si="193"/>
        <v>3.3239130434782655</v>
      </c>
      <c r="R1845" s="158" t="e">
        <f t="shared" si="193"/>
        <v>#DIV/0!</v>
      </c>
      <c r="S1845" s="158" t="e">
        <f t="shared" si="193"/>
        <v>#DIV/0!</v>
      </c>
      <c r="T1845" s="159">
        <f t="shared" si="189"/>
        <v>7.2816797393472772</v>
      </c>
      <c r="V1845" s="159">
        <f t="shared" si="190"/>
        <v>2.3757669491956679</v>
      </c>
      <c r="W1845" s="159">
        <f t="shared" si="191"/>
        <v>7.2816797393472772</v>
      </c>
    </row>
    <row r="1846" spans="1:23" x14ac:dyDescent="0.25">
      <c r="A1846" s="154">
        <v>41124</v>
      </c>
      <c r="B1846" s="155">
        <v>2353.7399999999998</v>
      </c>
      <c r="C1846" s="156">
        <v>7.62</v>
      </c>
      <c r="D1846" s="155">
        <v>5.39</v>
      </c>
      <c r="E1846" s="155">
        <v>15.56</v>
      </c>
      <c r="F1846" s="160"/>
      <c r="G1846" s="160"/>
      <c r="H1846" s="157">
        <f t="shared" si="194"/>
        <v>8.0775029123552056E-3</v>
      </c>
      <c r="I1846" s="157">
        <f t="shared" si="194"/>
        <v>0</v>
      </c>
      <c r="J1846" s="157">
        <f t="shared" si="194"/>
        <v>-9.1911764705883137E-3</v>
      </c>
      <c r="K1846" s="157">
        <f t="shared" si="192"/>
        <v>1.7658600392413515E-2</v>
      </c>
      <c r="L1846" s="157" t="e">
        <f t="shared" si="192"/>
        <v>#DIV/0!</v>
      </c>
      <c r="M1846" s="157" t="e">
        <f t="shared" si="192"/>
        <v>#DIV/0!</v>
      </c>
      <c r="N1846" s="158">
        <f t="shared" si="195"/>
        <v>2.3949572136468733</v>
      </c>
      <c r="O1846" s="158">
        <f t="shared" si="195"/>
        <v>1.276076555023927</v>
      </c>
      <c r="P1846" s="158">
        <f t="shared" si="195"/>
        <v>2.6570422535211402</v>
      </c>
      <c r="Q1846" s="158">
        <f t="shared" si="193"/>
        <v>3.3826086956521793</v>
      </c>
      <c r="R1846" s="158" t="e">
        <f t="shared" si="193"/>
        <v>#DIV/0!</v>
      </c>
      <c r="S1846" s="158" t="e">
        <f t="shared" si="193"/>
        <v>#DIV/0!</v>
      </c>
      <c r="T1846" s="159">
        <f t="shared" si="189"/>
        <v>7.3157275041972465</v>
      </c>
      <c r="V1846" s="159">
        <f t="shared" si="190"/>
        <v>2.3949572136468733</v>
      </c>
      <c r="W1846" s="159">
        <f t="shared" si="191"/>
        <v>7.3157275041972465</v>
      </c>
    </row>
    <row r="1847" spans="1:23" x14ac:dyDescent="0.25">
      <c r="A1847" s="154">
        <v>41127</v>
      </c>
      <c r="B1847" s="155">
        <v>2385.61</v>
      </c>
      <c r="C1847" s="156">
        <v>7.62</v>
      </c>
      <c r="D1847" s="155">
        <v>5.47</v>
      </c>
      <c r="E1847" s="155">
        <v>15.47</v>
      </c>
      <c r="F1847" s="160"/>
      <c r="G1847" s="160"/>
      <c r="H1847" s="157">
        <f t="shared" si="194"/>
        <v>1.3540153118016596E-2</v>
      </c>
      <c r="I1847" s="157">
        <f t="shared" si="194"/>
        <v>0</v>
      </c>
      <c r="J1847" s="157">
        <f t="shared" si="194"/>
        <v>1.4842300556586308E-2</v>
      </c>
      <c r="K1847" s="157">
        <f t="shared" si="192"/>
        <v>-5.7840616966581271E-3</v>
      </c>
      <c r="L1847" s="157" t="e">
        <f t="shared" si="192"/>
        <v>#DIV/0!</v>
      </c>
      <c r="M1847" s="157" t="e">
        <f t="shared" si="192"/>
        <v>#DIV/0!</v>
      </c>
      <c r="N1847" s="158">
        <f t="shared" si="195"/>
        <v>2.4273853010307502</v>
      </c>
      <c r="O1847" s="158">
        <f t="shared" si="195"/>
        <v>1.276076555023927</v>
      </c>
      <c r="P1847" s="158">
        <f t="shared" si="195"/>
        <v>2.6964788732394505</v>
      </c>
      <c r="Q1847" s="158">
        <f t="shared" si="193"/>
        <v>3.3630434782608747</v>
      </c>
      <c r="R1847" s="158" t="e">
        <f t="shared" si="193"/>
        <v>#DIV/0!</v>
      </c>
      <c r="S1847" s="158" t="e">
        <f t="shared" si="193"/>
        <v>#DIV/0!</v>
      </c>
      <c r="T1847" s="159">
        <f t="shared" si="189"/>
        <v>7.3355989065242522</v>
      </c>
      <c r="V1847" s="159">
        <f t="shared" si="190"/>
        <v>2.4273853010307502</v>
      </c>
      <c r="W1847" s="159">
        <f t="shared" si="191"/>
        <v>7.3355989065242522</v>
      </c>
    </row>
    <row r="1848" spans="1:23" x14ac:dyDescent="0.25">
      <c r="A1848" s="154">
        <v>41128</v>
      </c>
      <c r="B1848" s="155">
        <v>2388.87</v>
      </c>
      <c r="C1848" s="156">
        <v>7.62</v>
      </c>
      <c r="D1848" s="155">
        <v>5.48</v>
      </c>
      <c r="E1848" s="155">
        <v>16.37</v>
      </c>
      <c r="F1848" s="160"/>
      <c r="G1848" s="160"/>
      <c r="H1848" s="157">
        <f t="shared" si="194"/>
        <v>1.3665268002731601E-3</v>
      </c>
      <c r="I1848" s="157">
        <f t="shared" si="194"/>
        <v>0</v>
      </c>
      <c r="J1848" s="157">
        <f t="shared" si="194"/>
        <v>1.8281535648996261E-3</v>
      </c>
      <c r="K1848" s="157">
        <f t="shared" si="192"/>
        <v>5.8177117000646428E-2</v>
      </c>
      <c r="L1848" s="157" t="e">
        <f t="shared" si="192"/>
        <v>#DIV/0!</v>
      </c>
      <c r="M1848" s="157" t="e">
        <f t="shared" si="192"/>
        <v>#DIV/0!</v>
      </c>
      <c r="N1848" s="158">
        <f t="shared" si="195"/>
        <v>2.4307023880991978</v>
      </c>
      <c r="O1848" s="158">
        <f t="shared" si="195"/>
        <v>1.276076555023927</v>
      </c>
      <c r="P1848" s="158">
        <f t="shared" si="195"/>
        <v>2.7014084507042395</v>
      </c>
      <c r="Q1848" s="158">
        <f t="shared" si="193"/>
        <v>3.5586956521739186</v>
      </c>
      <c r="R1848" s="158" t="e">
        <f t="shared" si="193"/>
        <v>#DIV/0!</v>
      </c>
      <c r="S1848" s="158" t="e">
        <f t="shared" si="193"/>
        <v>#DIV/0!</v>
      </c>
      <c r="T1848" s="159">
        <f t="shared" si="189"/>
        <v>7.5361806579020847</v>
      </c>
      <c r="V1848" s="159">
        <f t="shared" si="190"/>
        <v>2.4307023880991978</v>
      </c>
      <c r="W1848" s="159">
        <f t="shared" si="191"/>
        <v>7.5361806579020847</v>
      </c>
    </row>
    <row r="1849" spans="1:23" x14ac:dyDescent="0.25">
      <c r="A1849" s="154">
        <v>41129</v>
      </c>
      <c r="B1849" s="155">
        <v>2389.8000000000002</v>
      </c>
      <c r="C1849" s="156">
        <v>7.67</v>
      </c>
      <c r="D1849" s="155">
        <v>5.47</v>
      </c>
      <c r="E1849" s="155">
        <v>16.239999999999998</v>
      </c>
      <c r="F1849" s="160"/>
      <c r="G1849" s="160"/>
      <c r="H1849" s="157">
        <f t="shared" si="194"/>
        <v>3.8930540381021395E-4</v>
      </c>
      <c r="I1849" s="157">
        <f t="shared" si="194"/>
        <v>6.5616797900263091E-3</v>
      </c>
      <c r="J1849" s="157">
        <f t="shared" si="194"/>
        <v>-1.8248175182482562E-3</v>
      </c>
      <c r="K1849" s="157">
        <f t="shared" si="192"/>
        <v>-7.9413561392793763E-3</v>
      </c>
      <c r="L1849" s="157" t="e">
        <f t="shared" si="192"/>
        <v>#DIV/0!</v>
      </c>
      <c r="M1849" s="157" t="e">
        <f t="shared" si="192"/>
        <v>#DIV/0!</v>
      </c>
      <c r="N1849" s="158">
        <f t="shared" si="195"/>
        <v>2.4316486736739393</v>
      </c>
      <c r="O1849" s="158">
        <f t="shared" si="195"/>
        <v>1.2844497607655538</v>
      </c>
      <c r="P1849" s="158">
        <f t="shared" si="195"/>
        <v>2.6964788732394505</v>
      </c>
      <c r="Q1849" s="158">
        <f t="shared" si="193"/>
        <v>3.5304347826087006</v>
      </c>
      <c r="R1849" s="158" t="e">
        <f t="shared" si="193"/>
        <v>#DIV/0!</v>
      </c>
      <c r="S1849" s="158" t="e">
        <f t="shared" si="193"/>
        <v>#DIV/0!</v>
      </c>
      <c r="T1849" s="159">
        <f t="shared" si="189"/>
        <v>7.5113634166137047</v>
      </c>
      <c r="V1849" s="159">
        <f t="shared" si="190"/>
        <v>2.4316486736739393</v>
      </c>
      <c r="W1849" s="159">
        <f t="shared" si="191"/>
        <v>7.5113634166137047</v>
      </c>
    </row>
    <row r="1850" spans="1:23" x14ac:dyDescent="0.25">
      <c r="A1850" s="154">
        <v>41130</v>
      </c>
      <c r="B1850" s="155">
        <v>2411.6999999999998</v>
      </c>
      <c r="C1850" s="156">
        <v>7.68</v>
      </c>
      <c r="D1850" s="155">
        <v>5.67</v>
      </c>
      <c r="E1850" s="155">
        <v>16.34</v>
      </c>
      <c r="F1850" s="160"/>
      <c r="G1850" s="160"/>
      <c r="H1850" s="157">
        <f t="shared" si="194"/>
        <v>9.1639467737885116E-3</v>
      </c>
      <c r="I1850" s="157">
        <f t="shared" si="194"/>
        <v>1.3037809647979959E-3</v>
      </c>
      <c r="J1850" s="157">
        <f t="shared" si="194"/>
        <v>3.6563071297988969E-2</v>
      </c>
      <c r="K1850" s="157">
        <f t="shared" si="192"/>
        <v>6.1576354679804268E-3</v>
      </c>
      <c r="L1850" s="157" t="e">
        <f t="shared" si="192"/>
        <v>#DIV/0!</v>
      </c>
      <c r="M1850" s="157" t="e">
        <f t="shared" si="192"/>
        <v>#DIV/0!</v>
      </c>
      <c r="N1850" s="158">
        <f t="shared" si="195"/>
        <v>2.4539321726920407</v>
      </c>
      <c r="O1850" s="158">
        <f t="shared" si="195"/>
        <v>1.2861244019138793</v>
      </c>
      <c r="P1850" s="158">
        <f t="shared" si="195"/>
        <v>2.7950704225352254</v>
      </c>
      <c r="Q1850" s="158">
        <f t="shared" si="193"/>
        <v>3.5521739130434837</v>
      </c>
      <c r="R1850" s="158" t="e">
        <f t="shared" si="193"/>
        <v>#DIV/0!</v>
      </c>
      <c r="S1850" s="158" t="e">
        <f t="shared" si="193"/>
        <v>#DIV/0!</v>
      </c>
      <c r="T1850" s="159">
        <f t="shared" si="189"/>
        <v>7.6333687374925887</v>
      </c>
      <c r="V1850" s="159">
        <f t="shared" si="190"/>
        <v>2.4539321726920407</v>
      </c>
      <c r="W1850" s="159">
        <f t="shared" si="191"/>
        <v>7.6333687374925887</v>
      </c>
    </row>
    <row r="1851" spans="1:23" x14ac:dyDescent="0.25">
      <c r="A1851" s="154">
        <v>41131</v>
      </c>
      <c r="B1851" s="155">
        <v>2399.75</v>
      </c>
      <c r="C1851" s="156">
        <v>7.75</v>
      </c>
      <c r="D1851" s="155">
        <v>5.64</v>
      </c>
      <c r="E1851" s="155">
        <v>16.149999999999999</v>
      </c>
      <c r="F1851" s="160"/>
      <c r="G1851" s="160"/>
      <c r="H1851" s="157">
        <f t="shared" si="194"/>
        <v>-4.9550109880995841E-3</v>
      </c>
      <c r="I1851" s="157">
        <f t="shared" si="194"/>
        <v>9.1145833333334814E-3</v>
      </c>
      <c r="J1851" s="157">
        <f t="shared" si="194"/>
        <v>-5.2910052910053462E-3</v>
      </c>
      <c r="K1851" s="157">
        <f t="shared" si="192"/>
        <v>-1.1627906976744318E-2</v>
      </c>
      <c r="L1851" s="157" t="e">
        <f t="shared" si="192"/>
        <v>#DIV/0!</v>
      </c>
      <c r="M1851" s="157" t="e">
        <f t="shared" si="192"/>
        <v>#DIV/0!</v>
      </c>
      <c r="N1851" s="158">
        <f t="shared" si="195"/>
        <v>2.4417729118123006</v>
      </c>
      <c r="O1851" s="158">
        <f t="shared" si="195"/>
        <v>1.2978468899521571</v>
      </c>
      <c r="P1851" s="158">
        <f t="shared" si="195"/>
        <v>2.7802816901408591</v>
      </c>
      <c r="Q1851" s="158">
        <f t="shared" si="193"/>
        <v>3.5108695652173965</v>
      </c>
      <c r="R1851" s="158" t="e">
        <f t="shared" si="193"/>
        <v>#DIV/0!</v>
      </c>
      <c r="S1851" s="158" t="e">
        <f t="shared" si="193"/>
        <v>#DIV/0!</v>
      </c>
      <c r="T1851" s="159">
        <f t="shared" si="189"/>
        <v>7.5889981453104127</v>
      </c>
      <c r="V1851" s="159">
        <f t="shared" si="190"/>
        <v>2.4417729118123006</v>
      </c>
      <c r="W1851" s="159">
        <f t="shared" si="191"/>
        <v>7.5889981453104127</v>
      </c>
    </row>
    <row r="1852" spans="1:23" x14ac:dyDescent="0.25">
      <c r="A1852" s="154">
        <v>41134</v>
      </c>
      <c r="B1852" s="155">
        <v>2351.9299999999998</v>
      </c>
      <c r="C1852" s="156">
        <v>7.73</v>
      </c>
      <c r="D1852" s="155">
        <v>5.64</v>
      </c>
      <c r="E1852" s="155">
        <v>16.04</v>
      </c>
      <c r="F1852" s="160"/>
      <c r="G1852" s="160"/>
      <c r="H1852" s="157">
        <f t="shared" si="194"/>
        <v>-1.9927075737055988E-2</v>
      </c>
      <c r="I1852" s="157">
        <f t="shared" si="194"/>
        <v>-2.580645161290307E-3</v>
      </c>
      <c r="J1852" s="157">
        <f t="shared" si="194"/>
        <v>0</v>
      </c>
      <c r="K1852" s="157">
        <f t="shared" si="192"/>
        <v>-6.8111455108358365E-3</v>
      </c>
      <c r="L1852" s="157" t="e">
        <f t="shared" si="192"/>
        <v>#DIV/0!</v>
      </c>
      <c r="M1852" s="157" t="e">
        <f t="shared" si="192"/>
        <v>#DIV/0!</v>
      </c>
      <c r="N1852" s="158">
        <f t="shared" si="195"/>
        <v>2.3931155180659252</v>
      </c>
      <c r="O1852" s="158">
        <f t="shared" si="195"/>
        <v>1.2944976076555064</v>
      </c>
      <c r="P1852" s="158">
        <f t="shared" si="195"/>
        <v>2.7802816901408591</v>
      </c>
      <c r="Q1852" s="158">
        <f t="shared" si="193"/>
        <v>3.4869565217391356</v>
      </c>
      <c r="R1852" s="158" t="e">
        <f t="shared" si="193"/>
        <v>#DIV/0!</v>
      </c>
      <c r="S1852" s="158" t="e">
        <f t="shared" si="193"/>
        <v>#DIV/0!</v>
      </c>
      <c r="T1852" s="159">
        <f t="shared" si="189"/>
        <v>7.5617358195355013</v>
      </c>
      <c r="V1852" s="159">
        <f t="shared" si="190"/>
        <v>2.3931155180659252</v>
      </c>
      <c r="W1852" s="159">
        <f t="shared" si="191"/>
        <v>7.5617358195355013</v>
      </c>
    </row>
    <row r="1853" spans="1:23" x14ac:dyDescent="0.25">
      <c r="A1853" s="154">
        <v>41135</v>
      </c>
      <c r="B1853" s="155">
        <v>2357.02</v>
      </c>
      <c r="C1853" s="156">
        <v>7.75</v>
      </c>
      <c r="D1853" s="155">
        <v>5.64</v>
      </c>
      <c r="E1853" s="155">
        <v>15.76</v>
      </c>
      <c r="F1853" s="160"/>
      <c r="G1853" s="160"/>
      <c r="H1853" s="157">
        <f t="shared" si="194"/>
        <v>2.1641800563791946E-3</v>
      </c>
      <c r="I1853" s="157">
        <f t="shared" si="194"/>
        <v>2.5873221216041742E-3</v>
      </c>
      <c r="J1853" s="157">
        <f t="shared" si="194"/>
        <v>0</v>
      </c>
      <c r="K1853" s="157">
        <f t="shared" si="192"/>
        <v>-1.7456359102244301E-2</v>
      </c>
      <c r="L1853" s="157" t="e">
        <f t="shared" si="192"/>
        <v>#DIV/0!</v>
      </c>
      <c r="M1853" s="157" t="e">
        <f t="shared" si="192"/>
        <v>#DIV/0!</v>
      </c>
      <c r="N1853" s="158">
        <f t="shared" si="195"/>
        <v>2.3982946509427352</v>
      </c>
      <c r="O1853" s="158">
        <f t="shared" si="195"/>
        <v>1.2978468899521571</v>
      </c>
      <c r="P1853" s="158">
        <f t="shared" si="195"/>
        <v>2.7802816901408591</v>
      </c>
      <c r="Q1853" s="158">
        <f t="shared" si="193"/>
        <v>3.4260869565217447</v>
      </c>
      <c r="R1853" s="158" t="e">
        <f t="shared" si="193"/>
        <v>#DIV/0!</v>
      </c>
      <c r="S1853" s="158" t="e">
        <f t="shared" si="193"/>
        <v>#DIV/0!</v>
      </c>
      <c r="T1853" s="159">
        <f t="shared" si="189"/>
        <v>7.5042155366147618</v>
      </c>
      <c r="V1853" s="159">
        <f t="shared" si="190"/>
        <v>2.3982946509427352</v>
      </c>
      <c r="W1853" s="159">
        <f t="shared" si="191"/>
        <v>7.5042155366147618</v>
      </c>
    </row>
    <row r="1854" spans="1:23" x14ac:dyDescent="0.25">
      <c r="A1854" s="154">
        <v>41136</v>
      </c>
      <c r="B1854" s="155">
        <v>2331.62</v>
      </c>
      <c r="C1854" s="156">
        <v>7.57</v>
      </c>
      <c r="D1854" s="155">
        <v>5.52</v>
      </c>
      <c r="E1854" s="155">
        <v>15.56</v>
      </c>
      <c r="F1854" s="160"/>
      <c r="G1854" s="160"/>
      <c r="H1854" s="157">
        <f t="shared" si="194"/>
        <v>-1.0776319250579203E-2</v>
      </c>
      <c r="I1854" s="157">
        <f t="shared" si="194"/>
        <v>-2.3225806451612874E-2</v>
      </c>
      <c r="J1854" s="157">
        <f t="shared" si="194"/>
        <v>-2.1276595744680882E-2</v>
      </c>
      <c r="K1854" s="157">
        <f t="shared" si="192"/>
        <v>-1.2690355329949221E-2</v>
      </c>
      <c r="L1854" s="157" t="e">
        <f t="shared" si="192"/>
        <v>#DIV/0!</v>
      </c>
      <c r="M1854" s="157" t="e">
        <f t="shared" si="192"/>
        <v>#DIV/0!</v>
      </c>
      <c r="N1854" s="158">
        <f t="shared" si="195"/>
        <v>2.3724498621272199</v>
      </c>
      <c r="O1854" s="158">
        <f t="shared" si="195"/>
        <v>1.2677033492823007</v>
      </c>
      <c r="P1854" s="158">
        <f t="shared" si="195"/>
        <v>2.721126760563394</v>
      </c>
      <c r="Q1854" s="158">
        <f t="shared" si="193"/>
        <v>3.3826086956521793</v>
      </c>
      <c r="R1854" s="158" t="e">
        <f t="shared" si="193"/>
        <v>#DIV/0!</v>
      </c>
      <c r="S1854" s="158" t="e">
        <f t="shared" si="193"/>
        <v>#DIV/0!</v>
      </c>
      <c r="T1854" s="159">
        <f t="shared" si="189"/>
        <v>7.3714388054978741</v>
      </c>
      <c r="V1854" s="159">
        <f t="shared" si="190"/>
        <v>2.3724498621272199</v>
      </c>
      <c r="W1854" s="159">
        <f t="shared" si="191"/>
        <v>7.3714388054978741</v>
      </c>
    </row>
    <row r="1855" spans="1:23" x14ac:dyDescent="0.25">
      <c r="A1855" s="154">
        <v>41137</v>
      </c>
      <c r="B1855" s="155">
        <v>2319.67</v>
      </c>
      <c r="C1855" s="156">
        <v>7.56</v>
      </c>
      <c r="D1855" s="155">
        <v>5.51</v>
      </c>
      <c r="E1855" s="155">
        <v>15.61</v>
      </c>
      <c r="F1855" s="160"/>
      <c r="G1855" s="160"/>
      <c r="H1855" s="157">
        <f t="shared" si="194"/>
        <v>-5.12519192664318E-3</v>
      </c>
      <c r="I1855" s="157">
        <f t="shared" si="194"/>
        <v>-1.3210039630119352E-3</v>
      </c>
      <c r="J1855" s="157">
        <f t="shared" si="194"/>
        <v>-1.8115942028985588E-3</v>
      </c>
      <c r="K1855" s="157">
        <f t="shared" si="192"/>
        <v>3.2133676092545027E-3</v>
      </c>
      <c r="L1855" s="157" t="e">
        <f t="shared" si="192"/>
        <v>#DIV/0!</v>
      </c>
      <c r="M1855" s="157" t="e">
        <f t="shared" si="192"/>
        <v>#DIV/0!</v>
      </c>
      <c r="N1855" s="158">
        <f t="shared" si="195"/>
        <v>2.3602906012474798</v>
      </c>
      <c r="O1855" s="158">
        <f t="shared" si="195"/>
        <v>1.2660287081339752</v>
      </c>
      <c r="P1855" s="158">
        <f t="shared" si="195"/>
        <v>2.7161971830986054</v>
      </c>
      <c r="Q1855" s="158">
        <f t="shared" si="193"/>
        <v>3.3934782608695704</v>
      </c>
      <c r="R1855" s="158" t="e">
        <f t="shared" si="193"/>
        <v>#DIV/0!</v>
      </c>
      <c r="S1855" s="158" t="e">
        <f t="shared" si="193"/>
        <v>#DIV/0!</v>
      </c>
      <c r="T1855" s="159">
        <f t="shared" si="189"/>
        <v>7.3757041521021511</v>
      </c>
      <c r="V1855" s="159">
        <f t="shared" si="190"/>
        <v>2.3602906012474798</v>
      </c>
      <c r="W1855" s="159">
        <f t="shared" si="191"/>
        <v>7.3757041521021511</v>
      </c>
    </row>
    <row r="1856" spans="1:23" x14ac:dyDescent="0.25">
      <c r="A1856" s="154">
        <v>41138</v>
      </c>
      <c r="B1856" s="155">
        <v>2313.48</v>
      </c>
      <c r="C1856" s="156">
        <v>7.63</v>
      </c>
      <c r="D1856" s="155">
        <v>5.46</v>
      </c>
      <c r="E1856" s="155">
        <v>15.46</v>
      </c>
      <c r="F1856" s="160"/>
      <c r="G1856" s="160"/>
      <c r="H1856" s="157">
        <f t="shared" si="194"/>
        <v>-2.6684830169808604E-3</v>
      </c>
      <c r="I1856" s="157">
        <f t="shared" si="194"/>
        <v>9.2592592592593004E-3</v>
      </c>
      <c r="J1856" s="157">
        <f t="shared" si="194"/>
        <v>-9.0744101633393193E-3</v>
      </c>
      <c r="K1856" s="157">
        <f t="shared" si="192"/>
        <v>-9.6092248558615756E-3</v>
      </c>
      <c r="L1856" s="157" t="e">
        <f t="shared" si="192"/>
        <v>#DIV/0!</v>
      </c>
      <c r="M1856" s="157" t="e">
        <f t="shared" si="192"/>
        <v>#DIV/0!</v>
      </c>
      <c r="N1856" s="158">
        <f t="shared" si="195"/>
        <v>2.3539922058629115</v>
      </c>
      <c r="O1856" s="158">
        <f t="shared" si="195"/>
        <v>1.2777511961722527</v>
      </c>
      <c r="P1856" s="158">
        <f t="shared" si="195"/>
        <v>2.6915492957746618</v>
      </c>
      <c r="Q1856" s="158">
        <f t="shared" si="193"/>
        <v>3.3608695652173965</v>
      </c>
      <c r="R1856" s="158" t="e">
        <f t="shared" si="193"/>
        <v>#DIV/0!</v>
      </c>
      <c r="S1856" s="158" t="e">
        <f t="shared" si="193"/>
        <v>#DIV/0!</v>
      </c>
      <c r="T1856" s="159">
        <f t="shared" si="189"/>
        <v>7.3301700571643114</v>
      </c>
      <c r="V1856" s="159">
        <f t="shared" si="190"/>
        <v>2.3539922058629115</v>
      </c>
      <c r="W1856" s="159">
        <f t="shared" si="191"/>
        <v>7.3301700571643114</v>
      </c>
    </row>
    <row r="1857" spans="1:23" x14ac:dyDescent="0.25">
      <c r="A1857" s="154">
        <v>41141</v>
      </c>
      <c r="B1857" s="155">
        <v>2301.79</v>
      </c>
      <c r="C1857" s="156">
        <v>7.53</v>
      </c>
      <c r="D1857" s="155">
        <v>5.58</v>
      </c>
      <c r="E1857" s="155">
        <v>15.79</v>
      </c>
      <c r="F1857" s="160"/>
      <c r="G1857" s="160"/>
      <c r="H1857" s="157">
        <f t="shared" si="194"/>
        <v>-5.0529937583208007E-3</v>
      </c>
      <c r="I1857" s="157">
        <f t="shared" si="194"/>
        <v>-1.3106159895150626E-2</v>
      </c>
      <c r="J1857" s="157">
        <f t="shared" si="194"/>
        <v>2.19780219780219E-2</v>
      </c>
      <c r="K1857" s="157">
        <f t="shared" si="192"/>
        <v>2.1345407503233993E-2</v>
      </c>
      <c r="L1857" s="157" t="e">
        <f t="shared" si="192"/>
        <v>#DIV/0!</v>
      </c>
      <c r="M1857" s="157" t="e">
        <f t="shared" si="192"/>
        <v>#DIV/0!</v>
      </c>
      <c r="N1857" s="158">
        <f t="shared" si="195"/>
        <v>2.3420974979395504</v>
      </c>
      <c r="O1857" s="158">
        <f t="shared" si="195"/>
        <v>1.2610047846889991</v>
      </c>
      <c r="P1857" s="158">
        <f t="shared" si="195"/>
        <v>2.7507042253521266</v>
      </c>
      <c r="Q1857" s="158">
        <f t="shared" si="193"/>
        <v>3.4326086956521786</v>
      </c>
      <c r="R1857" s="158" t="e">
        <f t="shared" si="193"/>
        <v>#DIV/0!</v>
      </c>
      <c r="S1857" s="158" t="e">
        <f t="shared" si="193"/>
        <v>#DIV/0!</v>
      </c>
      <c r="T1857" s="159">
        <f t="shared" si="189"/>
        <v>7.4443177056933045</v>
      </c>
      <c r="V1857" s="159">
        <f t="shared" si="190"/>
        <v>2.3420974979395504</v>
      </c>
      <c r="W1857" s="159">
        <f t="shared" si="191"/>
        <v>7.4443177056933045</v>
      </c>
    </row>
    <row r="1858" spans="1:23" x14ac:dyDescent="0.25">
      <c r="A1858" s="154">
        <v>41142</v>
      </c>
      <c r="B1858" s="155">
        <v>2313.6999999999998</v>
      </c>
      <c r="C1858" s="156">
        <v>7.47</v>
      </c>
      <c r="D1858" s="155">
        <v>5.84</v>
      </c>
      <c r="E1858" s="155">
        <v>15.81</v>
      </c>
      <c r="F1858" s="160"/>
      <c r="G1858" s="160"/>
      <c r="H1858" s="157">
        <f t="shared" si="194"/>
        <v>5.174233965739683E-3</v>
      </c>
      <c r="I1858" s="157">
        <f t="shared" si="194"/>
        <v>-7.9681274900399446E-3</v>
      </c>
      <c r="J1858" s="157">
        <f t="shared" si="194"/>
        <v>4.6594982078852931E-2</v>
      </c>
      <c r="K1858" s="157">
        <f t="shared" si="192"/>
        <v>1.2666244458519049E-3</v>
      </c>
      <c r="L1858" s="157" t="e">
        <f t="shared" si="192"/>
        <v>#DIV/0!</v>
      </c>
      <c r="M1858" s="157" t="e">
        <f t="shared" si="192"/>
        <v>#DIV/0!</v>
      </c>
      <c r="N1858" s="158">
        <f t="shared" si="195"/>
        <v>2.3542160583644631</v>
      </c>
      <c r="O1858" s="158">
        <f t="shared" si="195"/>
        <v>1.2509569377990468</v>
      </c>
      <c r="P1858" s="158">
        <f t="shared" si="195"/>
        <v>2.8788732394366341</v>
      </c>
      <c r="Q1858" s="158">
        <f t="shared" si="193"/>
        <v>3.4369565217391354</v>
      </c>
      <c r="R1858" s="158" t="e">
        <f t="shared" si="193"/>
        <v>#DIV/0!</v>
      </c>
      <c r="S1858" s="158" t="e">
        <f t="shared" si="193"/>
        <v>#DIV/0!</v>
      </c>
      <c r="T1858" s="159">
        <f t="shared" si="189"/>
        <v>7.5667866989748163</v>
      </c>
      <c r="V1858" s="159">
        <f t="shared" si="190"/>
        <v>2.3542160583644631</v>
      </c>
      <c r="W1858" s="159">
        <f t="shared" si="191"/>
        <v>7.5667866989748163</v>
      </c>
    </row>
    <row r="1859" spans="1:23" x14ac:dyDescent="0.25">
      <c r="A1859" s="154">
        <v>41143</v>
      </c>
      <c r="B1859" s="155">
        <v>2295.59</v>
      </c>
      <c r="C1859" s="156">
        <v>7.53</v>
      </c>
      <c r="D1859" s="155">
        <v>5.79</v>
      </c>
      <c r="E1859" s="155">
        <v>15.49</v>
      </c>
      <c r="F1859" s="160"/>
      <c r="G1859" s="160"/>
      <c r="H1859" s="157">
        <f t="shared" si="194"/>
        <v>-7.8272896226820876E-3</v>
      </c>
      <c r="I1859" s="157">
        <f t="shared" si="194"/>
        <v>8.0321285140563248E-3</v>
      </c>
      <c r="J1859" s="157">
        <f t="shared" si="194"/>
        <v>-8.5616438356164171E-3</v>
      </c>
      <c r="K1859" s="157">
        <f t="shared" si="192"/>
        <v>-2.024035420619863E-2</v>
      </c>
      <c r="L1859" s="157" t="e">
        <f t="shared" si="192"/>
        <v>#DIV/0!</v>
      </c>
      <c r="M1859" s="157" t="e">
        <f t="shared" si="192"/>
        <v>#DIV/0!</v>
      </c>
      <c r="N1859" s="158">
        <f t="shared" si="195"/>
        <v>2.3357889274412753</v>
      </c>
      <c r="O1859" s="158">
        <f t="shared" si="195"/>
        <v>1.2610047846889991</v>
      </c>
      <c r="P1859" s="158">
        <f t="shared" si="195"/>
        <v>2.8542253521126906</v>
      </c>
      <c r="Q1859" s="158">
        <f t="shared" si="193"/>
        <v>3.367391304347831</v>
      </c>
      <c r="R1859" s="158" t="e">
        <f t="shared" si="193"/>
        <v>#DIV/0!</v>
      </c>
      <c r="S1859" s="158" t="e">
        <f t="shared" si="193"/>
        <v>#DIV/0!</v>
      </c>
      <c r="T1859" s="159">
        <f t="shared" si="189"/>
        <v>7.4826214411495204</v>
      </c>
      <c r="V1859" s="159">
        <f t="shared" si="190"/>
        <v>2.3357889274412753</v>
      </c>
      <c r="W1859" s="159">
        <f t="shared" si="191"/>
        <v>7.4826214411495204</v>
      </c>
    </row>
    <row r="1860" spans="1:23" x14ac:dyDescent="0.25">
      <c r="A1860" s="154">
        <v>41144</v>
      </c>
      <c r="B1860" s="155">
        <v>2302.1999999999998</v>
      </c>
      <c r="C1860" s="156">
        <v>7.57</v>
      </c>
      <c r="D1860" s="155">
        <v>5.89</v>
      </c>
      <c r="E1860" s="155">
        <v>15.6</v>
      </c>
      <c r="F1860" s="160"/>
      <c r="G1860" s="160"/>
      <c r="H1860" s="157">
        <f t="shared" si="194"/>
        <v>2.8794340452780176E-3</v>
      </c>
      <c r="I1860" s="157">
        <f t="shared" si="194"/>
        <v>5.312084993359889E-3</v>
      </c>
      <c r="J1860" s="157">
        <f t="shared" si="194"/>
        <v>1.7271157167530138E-2</v>
      </c>
      <c r="K1860" s="157">
        <f t="shared" si="192"/>
        <v>7.1013557133634553E-3</v>
      </c>
      <c r="L1860" s="157" t="e">
        <f t="shared" si="192"/>
        <v>#DIV/0!</v>
      </c>
      <c r="M1860" s="157" t="e">
        <f t="shared" si="192"/>
        <v>#DIV/0!</v>
      </c>
      <c r="N1860" s="158">
        <f t="shared" si="195"/>
        <v>2.3425146776015331</v>
      </c>
      <c r="O1860" s="158">
        <f t="shared" si="195"/>
        <v>1.2677033492823007</v>
      </c>
      <c r="P1860" s="158">
        <f t="shared" si="195"/>
        <v>2.9035211267605781</v>
      </c>
      <c r="Q1860" s="158">
        <f t="shared" si="193"/>
        <v>3.3913043478260918</v>
      </c>
      <c r="R1860" s="158" t="e">
        <f t="shared" si="193"/>
        <v>#DIV/0!</v>
      </c>
      <c r="S1860" s="158" t="e">
        <f t="shared" si="193"/>
        <v>#DIV/0!</v>
      </c>
      <c r="T1860" s="159">
        <f t="shared" si="189"/>
        <v>7.5625288238689699</v>
      </c>
      <c r="V1860" s="159">
        <f t="shared" si="190"/>
        <v>2.3425146776015331</v>
      </c>
      <c r="W1860" s="159">
        <f t="shared" si="191"/>
        <v>7.5625288238689699</v>
      </c>
    </row>
    <row r="1861" spans="1:23" x14ac:dyDescent="0.25">
      <c r="A1861" s="154">
        <v>41145</v>
      </c>
      <c r="B1861" s="155">
        <v>2275.6799999999998</v>
      </c>
      <c r="C1861" s="156">
        <v>7.56</v>
      </c>
      <c r="D1861" s="155">
        <v>6.01</v>
      </c>
      <c r="E1861" s="155">
        <v>15.45</v>
      </c>
      <c r="F1861" s="160"/>
      <c r="G1861" s="160"/>
      <c r="H1861" s="157">
        <f t="shared" si="194"/>
        <v>-1.1519416210581168E-2</v>
      </c>
      <c r="I1861" s="157">
        <f t="shared" si="194"/>
        <v>-1.3210039630119352E-3</v>
      </c>
      <c r="J1861" s="157">
        <f t="shared" si="194"/>
        <v>2.0373514431239359E-2</v>
      </c>
      <c r="K1861" s="157">
        <f t="shared" si="192"/>
        <v>-9.6153846153846922E-3</v>
      </c>
      <c r="L1861" s="157" t="e">
        <f t="shared" si="192"/>
        <v>#DIV/0!</v>
      </c>
      <c r="M1861" s="157" t="e">
        <f t="shared" si="192"/>
        <v>#DIV/0!</v>
      </c>
      <c r="N1861" s="158">
        <f t="shared" si="195"/>
        <v>2.3155302760508456</v>
      </c>
      <c r="O1861" s="158">
        <f t="shared" si="195"/>
        <v>1.2660287081339752</v>
      </c>
      <c r="P1861" s="158">
        <f t="shared" si="195"/>
        <v>2.9626760563380432</v>
      </c>
      <c r="Q1861" s="158">
        <f t="shared" si="193"/>
        <v>3.3586956521739175</v>
      </c>
      <c r="R1861" s="158" t="e">
        <f t="shared" si="193"/>
        <v>#DIV/0!</v>
      </c>
      <c r="S1861" s="158" t="e">
        <f t="shared" si="193"/>
        <v>#DIV/0!</v>
      </c>
      <c r="T1861" s="159">
        <f t="shared" si="189"/>
        <v>7.5874004166459361</v>
      </c>
      <c r="V1861" s="159">
        <f t="shared" si="190"/>
        <v>2.3155302760508456</v>
      </c>
      <c r="W1861" s="159">
        <f t="shared" si="191"/>
        <v>7.5874004166459361</v>
      </c>
    </row>
    <row r="1862" spans="1:23" x14ac:dyDescent="0.25">
      <c r="A1862" s="154">
        <v>41148</v>
      </c>
      <c r="B1862" s="155">
        <v>2228.1999999999998</v>
      </c>
      <c r="C1862" s="156">
        <v>7.51</v>
      </c>
      <c r="D1862" s="155">
        <v>6</v>
      </c>
      <c r="E1862" s="155">
        <v>14.79</v>
      </c>
      <c r="F1862" s="160"/>
      <c r="G1862" s="160"/>
      <c r="H1862" s="157">
        <f t="shared" si="194"/>
        <v>-2.086409336989381E-2</v>
      </c>
      <c r="I1862" s="157">
        <f t="shared" si="194"/>
        <v>-6.6137566137566273E-3</v>
      </c>
      <c r="J1862" s="157">
        <f t="shared" si="194"/>
        <v>-1.6638935108153063E-3</v>
      </c>
      <c r="K1862" s="157">
        <f t="shared" si="192"/>
        <v>-4.2718446601941795E-2</v>
      </c>
      <c r="L1862" s="157" t="e">
        <f t="shared" si="192"/>
        <v>#DIV/0!</v>
      </c>
      <c r="M1862" s="157" t="e">
        <f t="shared" si="192"/>
        <v>#DIV/0!</v>
      </c>
      <c r="N1862" s="158">
        <f t="shared" si="195"/>
        <v>2.2672188361705046</v>
      </c>
      <c r="O1862" s="158">
        <f t="shared" si="195"/>
        <v>1.2576555023923484</v>
      </c>
      <c r="P1862" s="158">
        <f t="shared" si="195"/>
        <v>2.9577464788732546</v>
      </c>
      <c r="Q1862" s="158">
        <f t="shared" si="193"/>
        <v>3.215217391304352</v>
      </c>
      <c r="R1862" s="158" t="e">
        <f t="shared" si="193"/>
        <v>#DIV/0!</v>
      </c>
      <c r="S1862" s="158" t="e">
        <f t="shared" si="193"/>
        <v>#DIV/0!</v>
      </c>
      <c r="T1862" s="159">
        <f t="shared" ref="T1862:T1925" si="196">SUM(O1862:Q1862)</f>
        <v>7.4306193725699554</v>
      </c>
      <c r="V1862" s="159">
        <f t="shared" ref="V1862:V1925" si="197">N1862</f>
        <v>2.2672188361705046</v>
      </c>
      <c r="W1862" s="159">
        <f t="shared" ref="W1862:W1925" si="198">T1862</f>
        <v>7.4306193725699554</v>
      </c>
    </row>
    <row r="1863" spans="1:23" x14ac:dyDescent="0.25">
      <c r="A1863" s="154">
        <v>41149</v>
      </c>
      <c r="B1863" s="155">
        <v>2238.41</v>
      </c>
      <c r="C1863" s="156">
        <v>7.62</v>
      </c>
      <c r="D1863" s="155">
        <v>5.88</v>
      </c>
      <c r="E1863" s="155">
        <v>15</v>
      </c>
      <c r="F1863" s="160"/>
      <c r="G1863" s="160"/>
      <c r="H1863" s="157">
        <f t="shared" si="194"/>
        <v>4.5821739520690574E-3</v>
      </c>
      <c r="I1863" s="157">
        <f t="shared" si="194"/>
        <v>1.4647137150466172E-2</v>
      </c>
      <c r="J1863" s="157">
        <f t="shared" si="194"/>
        <v>-2.0000000000000018E-2</v>
      </c>
      <c r="K1863" s="157">
        <f t="shared" si="192"/>
        <v>1.4198782961460488E-2</v>
      </c>
      <c r="L1863" s="157" t="e">
        <f t="shared" si="192"/>
        <v>#DIV/0!</v>
      </c>
      <c r="M1863" s="157" t="e">
        <f t="shared" si="192"/>
        <v>#DIV/0!</v>
      </c>
      <c r="N1863" s="158">
        <f t="shared" si="195"/>
        <v>2.2776076272652452</v>
      </c>
      <c r="O1863" s="158">
        <f t="shared" si="195"/>
        <v>1.2760765550239275</v>
      </c>
      <c r="P1863" s="158">
        <f t="shared" si="195"/>
        <v>2.8985915492957894</v>
      </c>
      <c r="Q1863" s="158">
        <f t="shared" si="193"/>
        <v>3.2608695652173956</v>
      </c>
      <c r="R1863" s="158" t="e">
        <f t="shared" si="193"/>
        <v>#DIV/0!</v>
      </c>
      <c r="S1863" s="158" t="e">
        <f t="shared" si="193"/>
        <v>#DIV/0!</v>
      </c>
      <c r="T1863" s="159">
        <f t="shared" si="196"/>
        <v>7.435537669537112</v>
      </c>
      <c r="V1863" s="159">
        <f t="shared" si="197"/>
        <v>2.2776076272652452</v>
      </c>
      <c r="W1863" s="159">
        <f t="shared" si="198"/>
        <v>7.435537669537112</v>
      </c>
    </row>
    <row r="1864" spans="1:23" x14ac:dyDescent="0.25">
      <c r="A1864" s="154">
        <v>41150</v>
      </c>
      <c r="B1864" s="155">
        <v>2214.81</v>
      </c>
      <c r="C1864" s="156">
        <v>7.63</v>
      </c>
      <c r="D1864" s="155">
        <v>5.92</v>
      </c>
      <c r="E1864" s="155">
        <v>14.73</v>
      </c>
      <c r="F1864" s="160"/>
      <c r="G1864" s="160"/>
      <c r="H1864" s="157">
        <f t="shared" si="194"/>
        <v>-1.0543198073632576E-2</v>
      </c>
      <c r="I1864" s="157">
        <f t="shared" si="194"/>
        <v>1.312335958005173E-3</v>
      </c>
      <c r="J1864" s="157">
        <f t="shared" si="194"/>
        <v>6.8027210884353817E-3</v>
      </c>
      <c r="K1864" s="157">
        <f t="shared" si="192"/>
        <v>-1.8000000000000016E-2</v>
      </c>
      <c r="L1864" s="157" t="e">
        <f t="shared" si="192"/>
        <v>#DIV/0!</v>
      </c>
      <c r="M1864" s="157" t="e">
        <f t="shared" si="192"/>
        <v>#DIV/0!</v>
      </c>
      <c r="N1864" s="158">
        <f t="shared" si="195"/>
        <v>2.2535943589169714</v>
      </c>
      <c r="O1864" s="158">
        <f t="shared" si="195"/>
        <v>1.2777511961722527</v>
      </c>
      <c r="P1864" s="158">
        <f t="shared" si="195"/>
        <v>2.9183098591549443</v>
      </c>
      <c r="Q1864" s="158">
        <f t="shared" si="193"/>
        <v>3.2021739130434823</v>
      </c>
      <c r="R1864" s="158" t="e">
        <f t="shared" si="193"/>
        <v>#DIV/0!</v>
      </c>
      <c r="S1864" s="158" t="e">
        <f t="shared" si="193"/>
        <v>#DIV/0!</v>
      </c>
      <c r="T1864" s="159">
        <f t="shared" si="196"/>
        <v>7.3982349683706801</v>
      </c>
      <c r="V1864" s="159">
        <f t="shared" si="197"/>
        <v>2.2535943589169714</v>
      </c>
      <c r="W1864" s="159">
        <f t="shared" si="198"/>
        <v>7.3982349683706801</v>
      </c>
    </row>
    <row r="1865" spans="1:23" x14ac:dyDescent="0.25">
      <c r="A1865" s="154">
        <v>41151</v>
      </c>
      <c r="B1865" s="155">
        <v>2211.37</v>
      </c>
      <c r="C1865" s="156">
        <v>7.72</v>
      </c>
      <c r="D1865" s="155">
        <v>5.84</v>
      </c>
      <c r="E1865" s="155">
        <v>14.64</v>
      </c>
      <c r="F1865" s="160"/>
      <c r="G1865" s="160"/>
      <c r="H1865" s="157">
        <f t="shared" si="194"/>
        <v>-1.5531806340047805E-3</v>
      </c>
      <c r="I1865" s="157">
        <f t="shared" si="194"/>
        <v>1.1795543905635641E-2</v>
      </c>
      <c r="J1865" s="157">
        <f t="shared" si="194"/>
        <v>-1.3513513513513487E-2</v>
      </c>
      <c r="K1865" s="157">
        <f t="shared" si="192"/>
        <v>-6.109979633401208E-3</v>
      </c>
      <c r="L1865" s="157" t="e">
        <f t="shared" si="192"/>
        <v>#DIV/0!</v>
      </c>
      <c r="M1865" s="157" t="e">
        <f t="shared" si="192"/>
        <v>#DIV/0!</v>
      </c>
      <c r="N1865" s="158">
        <f t="shared" si="195"/>
        <v>2.250094119801799</v>
      </c>
      <c r="O1865" s="158">
        <f t="shared" si="195"/>
        <v>1.2928229665071811</v>
      </c>
      <c r="P1865" s="158">
        <f t="shared" si="195"/>
        <v>2.8788732394366345</v>
      </c>
      <c r="Q1865" s="158">
        <f t="shared" si="193"/>
        <v>3.1826086956521782</v>
      </c>
      <c r="R1865" s="158" t="e">
        <f t="shared" si="193"/>
        <v>#DIV/0!</v>
      </c>
      <c r="S1865" s="158" t="e">
        <f t="shared" si="193"/>
        <v>#DIV/0!</v>
      </c>
      <c r="T1865" s="159">
        <f t="shared" si="196"/>
        <v>7.3543049015959934</v>
      </c>
      <c r="V1865" s="159">
        <f t="shared" si="197"/>
        <v>2.250094119801799</v>
      </c>
      <c r="W1865" s="159">
        <f t="shared" si="198"/>
        <v>7.3543049015959934</v>
      </c>
    </row>
    <row r="1866" spans="1:23" x14ac:dyDescent="0.25">
      <c r="A1866" s="154">
        <v>41152</v>
      </c>
      <c r="B1866" s="155">
        <v>2204.87</v>
      </c>
      <c r="C1866" s="156">
        <v>7.68</v>
      </c>
      <c r="D1866" s="155">
        <v>5.84</v>
      </c>
      <c r="E1866" s="155">
        <v>14.4</v>
      </c>
      <c r="F1866" s="160"/>
      <c r="G1866" s="160"/>
      <c r="H1866" s="157">
        <f t="shared" si="194"/>
        <v>-2.9393543369042874E-3</v>
      </c>
      <c r="I1866" s="157">
        <f t="shared" si="194"/>
        <v>-5.1813471502590858E-3</v>
      </c>
      <c r="J1866" s="157">
        <f t="shared" si="194"/>
        <v>0</v>
      </c>
      <c r="K1866" s="157">
        <f t="shared" si="192"/>
        <v>-1.6393442622950838E-2</v>
      </c>
      <c r="L1866" s="157" t="e">
        <f t="shared" si="192"/>
        <v>#DIV/0!</v>
      </c>
      <c r="M1866" s="157" t="e">
        <f t="shared" si="192"/>
        <v>#DIV/0!</v>
      </c>
      <c r="N1866" s="158">
        <f t="shared" si="195"/>
        <v>2.2434802958923168</v>
      </c>
      <c r="O1866" s="158">
        <f t="shared" si="195"/>
        <v>1.2861244019138796</v>
      </c>
      <c r="P1866" s="158">
        <f t="shared" si="195"/>
        <v>2.8788732394366345</v>
      </c>
      <c r="Q1866" s="158">
        <f t="shared" si="193"/>
        <v>3.1304347826086998</v>
      </c>
      <c r="R1866" s="158" t="e">
        <f t="shared" si="193"/>
        <v>#DIV/0!</v>
      </c>
      <c r="S1866" s="158" t="e">
        <f t="shared" si="193"/>
        <v>#DIV/0!</v>
      </c>
      <c r="T1866" s="159">
        <f t="shared" si="196"/>
        <v>7.2954324239592134</v>
      </c>
      <c r="V1866" s="159">
        <f t="shared" si="197"/>
        <v>2.2434802958923168</v>
      </c>
      <c r="W1866" s="159">
        <f t="shared" si="198"/>
        <v>7.2954324239592134</v>
      </c>
    </row>
    <row r="1867" spans="1:23" x14ac:dyDescent="0.25">
      <c r="A1867" s="154">
        <v>41155</v>
      </c>
      <c r="B1867" s="155">
        <v>2228.37</v>
      </c>
      <c r="C1867" s="156">
        <v>7.62</v>
      </c>
      <c r="D1867" s="155">
        <v>5.89</v>
      </c>
      <c r="E1867" s="155">
        <v>15.04</v>
      </c>
      <c r="F1867" s="160"/>
      <c r="G1867" s="160"/>
      <c r="H1867" s="157">
        <f t="shared" si="194"/>
        <v>1.0658224747944312E-2</v>
      </c>
      <c r="I1867" s="157">
        <f t="shared" si="194"/>
        <v>-7.8125E-3</v>
      </c>
      <c r="J1867" s="157">
        <f t="shared" si="194"/>
        <v>8.5616438356164171E-3</v>
      </c>
      <c r="K1867" s="157">
        <f t="shared" si="192"/>
        <v>4.4444444444444287E-2</v>
      </c>
      <c r="L1867" s="157" t="e">
        <f t="shared" si="192"/>
        <v>#DIV/0!</v>
      </c>
      <c r="M1867" s="157" t="e">
        <f t="shared" si="192"/>
        <v>#DIV/0!</v>
      </c>
      <c r="N1867" s="158">
        <f t="shared" si="195"/>
        <v>2.2673918131035218</v>
      </c>
      <c r="O1867" s="158">
        <f t="shared" si="195"/>
        <v>1.2760765550239275</v>
      </c>
      <c r="P1867" s="158">
        <f t="shared" si="195"/>
        <v>2.9035211267605781</v>
      </c>
      <c r="Q1867" s="158">
        <f t="shared" si="193"/>
        <v>3.2695652173913081</v>
      </c>
      <c r="R1867" s="158" t="e">
        <f t="shared" si="193"/>
        <v>#DIV/0!</v>
      </c>
      <c r="S1867" s="158" t="e">
        <f t="shared" si="193"/>
        <v>#DIV/0!</v>
      </c>
      <c r="T1867" s="159">
        <f t="shared" si="196"/>
        <v>7.4491628991758141</v>
      </c>
      <c r="V1867" s="159">
        <f t="shared" si="197"/>
        <v>2.2673918131035218</v>
      </c>
      <c r="W1867" s="159">
        <f t="shared" si="198"/>
        <v>7.4491628991758141</v>
      </c>
    </row>
    <row r="1868" spans="1:23" x14ac:dyDescent="0.25">
      <c r="A1868" s="154">
        <v>41156</v>
      </c>
      <c r="B1868" s="155">
        <v>2204.41</v>
      </c>
      <c r="C1868" s="156">
        <v>7.5</v>
      </c>
      <c r="D1868" s="155">
        <v>5.88</v>
      </c>
      <c r="E1868" s="155">
        <v>14.75</v>
      </c>
      <c r="F1868" s="160"/>
      <c r="G1868" s="160"/>
      <c r="H1868" s="157">
        <f t="shared" si="194"/>
        <v>-1.0752253889614427E-2</v>
      </c>
      <c r="I1868" s="157">
        <f t="shared" si="194"/>
        <v>-1.5748031496062964E-2</v>
      </c>
      <c r="J1868" s="157">
        <f t="shared" si="194"/>
        <v>-1.6977928692699651E-3</v>
      </c>
      <c r="K1868" s="157">
        <f t="shared" si="192"/>
        <v>-1.9281914893616969E-2</v>
      </c>
      <c r="L1868" s="157" t="e">
        <f t="shared" si="192"/>
        <v>#DIV/0!</v>
      </c>
      <c r="M1868" s="157" t="e">
        <f t="shared" si="192"/>
        <v>#DIV/0!</v>
      </c>
      <c r="N1868" s="158">
        <f t="shared" si="195"/>
        <v>2.2430122406617996</v>
      </c>
      <c r="O1868" s="158">
        <f t="shared" si="195"/>
        <v>1.2559808612440231</v>
      </c>
      <c r="P1868" s="158">
        <f t="shared" si="195"/>
        <v>2.8985915492957894</v>
      </c>
      <c r="Q1868" s="158">
        <f t="shared" si="193"/>
        <v>3.2065217391304386</v>
      </c>
      <c r="R1868" s="158" t="e">
        <f t="shared" si="193"/>
        <v>#DIV/0!</v>
      </c>
      <c r="S1868" s="158" t="e">
        <f t="shared" si="193"/>
        <v>#DIV/0!</v>
      </c>
      <c r="T1868" s="159">
        <f t="shared" si="196"/>
        <v>7.3610941496702509</v>
      </c>
      <c r="V1868" s="159">
        <f t="shared" si="197"/>
        <v>2.2430122406617996</v>
      </c>
      <c r="W1868" s="159">
        <f t="shared" si="198"/>
        <v>7.3610941496702509</v>
      </c>
    </row>
    <row r="1869" spans="1:23" x14ac:dyDescent="0.25">
      <c r="A1869" s="154">
        <v>41157</v>
      </c>
      <c r="B1869" s="155">
        <v>2199.88</v>
      </c>
      <c r="C1869" s="156">
        <v>7.4</v>
      </c>
      <c r="D1869" s="155">
        <v>6.02</v>
      </c>
      <c r="E1869" s="155">
        <v>14.8</v>
      </c>
      <c r="F1869" s="160"/>
      <c r="G1869" s="160"/>
      <c r="H1869" s="157">
        <f t="shared" si="194"/>
        <v>-2.0549716250605199E-3</v>
      </c>
      <c r="I1869" s="157">
        <f t="shared" si="194"/>
        <v>-1.3333333333333308E-2</v>
      </c>
      <c r="J1869" s="157">
        <f t="shared" si="194"/>
        <v>2.3809523809523725E-2</v>
      </c>
      <c r="K1869" s="157">
        <f t="shared" si="192"/>
        <v>3.3898305084745228E-3</v>
      </c>
      <c r="L1869" s="157" t="e">
        <f t="shared" si="192"/>
        <v>#DIV/0!</v>
      </c>
      <c r="M1869" s="157" t="e">
        <f t="shared" si="192"/>
        <v>#DIV/0!</v>
      </c>
      <c r="N1869" s="158">
        <f t="shared" si="195"/>
        <v>2.2384029141525761</v>
      </c>
      <c r="O1869" s="158">
        <f t="shared" si="195"/>
        <v>1.2392344497607695</v>
      </c>
      <c r="P1869" s="158">
        <f t="shared" si="195"/>
        <v>2.9676056338028318</v>
      </c>
      <c r="Q1869" s="158">
        <f t="shared" si="193"/>
        <v>3.2173913043478297</v>
      </c>
      <c r="R1869" s="158" t="e">
        <f t="shared" si="193"/>
        <v>#DIV/0!</v>
      </c>
      <c r="S1869" s="158" t="e">
        <f t="shared" si="193"/>
        <v>#DIV/0!</v>
      </c>
      <c r="T1869" s="159">
        <f t="shared" si="196"/>
        <v>7.4242313879114308</v>
      </c>
      <c r="V1869" s="159">
        <f t="shared" si="197"/>
        <v>2.2384029141525761</v>
      </c>
      <c r="W1869" s="159">
        <f t="shared" si="198"/>
        <v>7.4242313879114308</v>
      </c>
    </row>
    <row r="1870" spans="1:23" x14ac:dyDescent="0.25">
      <c r="A1870" s="154">
        <v>41158</v>
      </c>
      <c r="B1870" s="155">
        <v>2217.8200000000002</v>
      </c>
      <c r="C1870" s="156">
        <v>7.41</v>
      </c>
      <c r="D1870" s="155">
        <v>5.99</v>
      </c>
      <c r="E1870" s="155">
        <v>14.79</v>
      </c>
      <c r="F1870" s="160"/>
      <c r="G1870" s="160"/>
      <c r="H1870" s="157">
        <f t="shared" si="194"/>
        <v>8.1549902721966827E-3</v>
      </c>
      <c r="I1870" s="157">
        <f t="shared" si="194"/>
        <v>1.3513513513512265E-3</v>
      </c>
      <c r="J1870" s="157">
        <f t="shared" si="194"/>
        <v>-4.983388704318803E-3</v>
      </c>
      <c r="K1870" s="157">
        <f t="shared" si="192"/>
        <v>-6.7567567567583531E-4</v>
      </c>
      <c r="L1870" s="157" t="e">
        <f t="shared" si="192"/>
        <v>#DIV/0!</v>
      </c>
      <c r="M1870" s="157" t="e">
        <f t="shared" si="192"/>
        <v>#DIV/0!</v>
      </c>
      <c r="N1870" s="158">
        <f t="shared" si="195"/>
        <v>2.2566570681427471</v>
      </c>
      <c r="O1870" s="158">
        <f t="shared" si="195"/>
        <v>1.2409090909090947</v>
      </c>
      <c r="P1870" s="158">
        <f t="shared" si="195"/>
        <v>2.952816901408466</v>
      </c>
      <c r="Q1870" s="158">
        <f t="shared" si="193"/>
        <v>3.2152173913043511</v>
      </c>
      <c r="R1870" s="158" t="e">
        <f t="shared" si="193"/>
        <v>#DIV/0!</v>
      </c>
      <c r="S1870" s="158" t="e">
        <f t="shared" si="193"/>
        <v>#DIV/0!</v>
      </c>
      <c r="T1870" s="159">
        <f t="shared" si="196"/>
        <v>7.4089433836219118</v>
      </c>
      <c r="V1870" s="159">
        <f t="shared" si="197"/>
        <v>2.2566570681427471</v>
      </c>
      <c r="W1870" s="159">
        <f t="shared" si="198"/>
        <v>7.4089433836219118</v>
      </c>
    </row>
    <row r="1871" spans="1:23" x14ac:dyDescent="0.25">
      <c r="A1871" s="154">
        <v>41159</v>
      </c>
      <c r="B1871" s="155">
        <v>2317.1799999999998</v>
      </c>
      <c r="C1871" s="156">
        <v>7.74</v>
      </c>
      <c r="D1871" s="155">
        <v>6.21</v>
      </c>
      <c r="E1871" s="155">
        <v>15.13</v>
      </c>
      <c r="F1871" s="160"/>
      <c r="G1871" s="160"/>
      <c r="H1871" s="157">
        <f t="shared" si="194"/>
        <v>4.4800750286317026E-2</v>
      </c>
      <c r="I1871" s="157">
        <f t="shared" si="194"/>
        <v>4.4534412955465674E-2</v>
      </c>
      <c r="J1871" s="157">
        <f t="shared" si="194"/>
        <v>3.6727879799665963E-2</v>
      </c>
      <c r="K1871" s="157">
        <f t="shared" si="192"/>
        <v>2.2988505747126631E-2</v>
      </c>
      <c r="L1871" s="157" t="e">
        <f t="shared" si="192"/>
        <v>#DIV/0!</v>
      </c>
      <c r="M1871" s="157" t="e">
        <f t="shared" si="192"/>
        <v>#DIV/0!</v>
      </c>
      <c r="N1871" s="158">
        <f t="shared" si="195"/>
        <v>2.3577569979344628</v>
      </c>
      <c r="O1871" s="158">
        <f t="shared" si="195"/>
        <v>1.2961722488038319</v>
      </c>
      <c r="P1871" s="158">
        <f t="shared" si="195"/>
        <v>3.0612676056338182</v>
      </c>
      <c r="Q1871" s="158">
        <f t="shared" si="193"/>
        <v>3.2891304347826127</v>
      </c>
      <c r="R1871" s="158" t="e">
        <f t="shared" si="193"/>
        <v>#DIV/0!</v>
      </c>
      <c r="S1871" s="158" t="e">
        <f t="shared" si="193"/>
        <v>#DIV/0!</v>
      </c>
      <c r="T1871" s="159">
        <f t="shared" si="196"/>
        <v>7.6465702892202625</v>
      </c>
      <c r="V1871" s="159">
        <f t="shared" si="197"/>
        <v>2.3577569979344628</v>
      </c>
      <c r="W1871" s="159">
        <f t="shared" si="198"/>
        <v>7.6465702892202625</v>
      </c>
    </row>
    <row r="1872" spans="1:23" x14ac:dyDescent="0.25">
      <c r="A1872" s="154">
        <v>41162</v>
      </c>
      <c r="B1872" s="155">
        <v>2326.67</v>
      </c>
      <c r="C1872" s="156">
        <v>7.69</v>
      </c>
      <c r="D1872" s="155">
        <v>6.15</v>
      </c>
      <c r="E1872" s="155">
        <v>15.42</v>
      </c>
      <c r="F1872" s="160"/>
      <c r="G1872" s="160"/>
      <c r="H1872" s="157">
        <f t="shared" si="194"/>
        <v>4.0954953866338961E-3</v>
      </c>
      <c r="I1872" s="157">
        <f t="shared" si="194"/>
        <v>-6.4599483204134112E-3</v>
      </c>
      <c r="J1872" s="157">
        <f t="shared" si="194"/>
        <v>-9.6618357487922024E-3</v>
      </c>
      <c r="K1872" s="157">
        <f t="shared" si="192"/>
        <v>1.9167217448777141E-2</v>
      </c>
      <c r="L1872" s="157" t="e">
        <f t="shared" si="192"/>
        <v>#DIV/0!</v>
      </c>
      <c r="M1872" s="157" t="e">
        <f t="shared" si="192"/>
        <v>#DIV/0!</v>
      </c>
      <c r="N1872" s="158">
        <f t="shared" si="195"/>
        <v>2.3674131808423073</v>
      </c>
      <c r="O1872" s="158">
        <f t="shared" si="195"/>
        <v>1.2877990430622051</v>
      </c>
      <c r="P1872" s="158">
        <f t="shared" si="195"/>
        <v>3.031690140845086</v>
      </c>
      <c r="Q1872" s="158">
        <f t="shared" si="193"/>
        <v>3.3521739130434818</v>
      </c>
      <c r="R1872" s="158" t="e">
        <f t="shared" si="193"/>
        <v>#DIV/0!</v>
      </c>
      <c r="S1872" s="158" t="e">
        <f t="shared" si="193"/>
        <v>#DIV/0!</v>
      </c>
      <c r="T1872" s="159">
        <f t="shared" si="196"/>
        <v>7.6716630969507733</v>
      </c>
      <c r="V1872" s="159">
        <f t="shared" si="197"/>
        <v>2.3674131808423073</v>
      </c>
      <c r="W1872" s="159">
        <f t="shared" si="198"/>
        <v>7.6716630969507733</v>
      </c>
    </row>
    <row r="1873" spans="1:23" x14ac:dyDescent="0.25">
      <c r="A1873" s="154">
        <v>41163</v>
      </c>
      <c r="B1873" s="155">
        <v>2311.89</v>
      </c>
      <c r="C1873" s="156">
        <v>7.71</v>
      </c>
      <c r="D1873" s="155">
        <v>6.04</v>
      </c>
      <c r="E1873" s="155">
        <v>15.51</v>
      </c>
      <c r="F1873" s="160"/>
      <c r="G1873" s="160"/>
      <c r="H1873" s="157">
        <f t="shared" si="194"/>
        <v>-6.3524264291885402E-3</v>
      </c>
      <c r="I1873" s="157">
        <f t="shared" si="194"/>
        <v>2.6007802340701769E-3</v>
      </c>
      <c r="J1873" s="157">
        <f t="shared" si="194"/>
        <v>-1.7886178861788671E-2</v>
      </c>
      <c r="K1873" s="157">
        <f t="shared" si="192"/>
        <v>5.8365758754863606E-3</v>
      </c>
      <c r="L1873" s="157" t="e">
        <f t="shared" si="192"/>
        <v>#DIV/0!</v>
      </c>
      <c r="M1873" s="157" t="e">
        <f t="shared" si="192"/>
        <v>#DIV/0!</v>
      </c>
      <c r="N1873" s="158">
        <f t="shared" si="195"/>
        <v>2.3523743627835154</v>
      </c>
      <c r="O1873" s="158">
        <f t="shared" si="195"/>
        <v>1.2911483253588558</v>
      </c>
      <c r="P1873" s="158">
        <f t="shared" si="195"/>
        <v>2.9774647887324095</v>
      </c>
      <c r="Q1873" s="158">
        <f t="shared" si="193"/>
        <v>3.3717391304347859</v>
      </c>
      <c r="R1873" s="158" t="e">
        <f t="shared" si="193"/>
        <v>#DIV/0!</v>
      </c>
      <c r="S1873" s="158" t="e">
        <f t="shared" si="193"/>
        <v>#DIV/0!</v>
      </c>
      <c r="T1873" s="159">
        <f t="shared" si="196"/>
        <v>7.640352244526051</v>
      </c>
      <c r="V1873" s="159">
        <f t="shared" si="197"/>
        <v>2.3523743627835154</v>
      </c>
      <c r="W1873" s="159">
        <f t="shared" si="198"/>
        <v>7.640352244526051</v>
      </c>
    </row>
    <row r="1874" spans="1:23" x14ac:dyDescent="0.25">
      <c r="A1874" s="154">
        <v>41164</v>
      </c>
      <c r="B1874" s="155">
        <v>2320.0700000000002</v>
      </c>
      <c r="C1874" s="156">
        <v>7.71</v>
      </c>
      <c r="D1874" s="155">
        <v>6.09</v>
      </c>
      <c r="E1874" s="155">
        <v>15.52</v>
      </c>
      <c r="F1874" s="160"/>
      <c r="G1874" s="160"/>
      <c r="H1874" s="157">
        <f t="shared" si="194"/>
        <v>3.5382306251596773E-3</v>
      </c>
      <c r="I1874" s="157">
        <f t="shared" si="194"/>
        <v>0</v>
      </c>
      <c r="J1874" s="157">
        <f t="shared" si="194"/>
        <v>8.2781456953642252E-3</v>
      </c>
      <c r="K1874" s="157">
        <f t="shared" si="192"/>
        <v>6.4474532559644082E-4</v>
      </c>
      <c r="L1874" s="157" t="e">
        <f t="shared" si="192"/>
        <v>#DIV/0!</v>
      </c>
      <c r="M1874" s="157" t="e">
        <f t="shared" si="192"/>
        <v>#DIV/0!</v>
      </c>
      <c r="N1874" s="158">
        <f t="shared" si="195"/>
        <v>2.3606976057957567</v>
      </c>
      <c r="O1874" s="158">
        <f t="shared" si="195"/>
        <v>1.2911483253588558</v>
      </c>
      <c r="P1874" s="158">
        <f t="shared" si="195"/>
        <v>3.0021126760563535</v>
      </c>
      <c r="Q1874" s="158">
        <f t="shared" si="193"/>
        <v>3.3739130434782645</v>
      </c>
      <c r="R1874" s="158" t="e">
        <f t="shared" si="193"/>
        <v>#DIV/0!</v>
      </c>
      <c r="S1874" s="158" t="e">
        <f t="shared" si="193"/>
        <v>#DIV/0!</v>
      </c>
      <c r="T1874" s="159">
        <f t="shared" si="196"/>
        <v>7.667174044893474</v>
      </c>
      <c r="V1874" s="159">
        <f t="shared" si="197"/>
        <v>2.3606976057957567</v>
      </c>
      <c r="W1874" s="159">
        <f t="shared" si="198"/>
        <v>7.667174044893474</v>
      </c>
    </row>
    <row r="1875" spans="1:23" x14ac:dyDescent="0.25">
      <c r="A1875" s="154">
        <v>41165</v>
      </c>
      <c r="B1875" s="155">
        <v>2298.46</v>
      </c>
      <c r="C1875" s="156">
        <v>7.71</v>
      </c>
      <c r="D1875" s="155">
        <v>6.02</v>
      </c>
      <c r="E1875" s="155">
        <v>15.32</v>
      </c>
      <c r="F1875" s="160"/>
      <c r="G1875" s="160"/>
      <c r="H1875" s="157">
        <f t="shared" si="194"/>
        <v>-9.3143741352632592E-3</v>
      </c>
      <c r="I1875" s="157">
        <f t="shared" si="194"/>
        <v>0</v>
      </c>
      <c r="J1875" s="157">
        <f t="shared" si="194"/>
        <v>-1.1494252873563315E-2</v>
      </c>
      <c r="K1875" s="157">
        <f t="shared" si="192"/>
        <v>-1.2886597938144284E-2</v>
      </c>
      <c r="L1875" s="157" t="e">
        <f t="shared" si="192"/>
        <v>#DIV/0!</v>
      </c>
      <c r="M1875" s="157" t="e">
        <f t="shared" si="192"/>
        <v>#DIV/0!</v>
      </c>
      <c r="N1875" s="158">
        <f t="shared" si="195"/>
        <v>2.3387091850751549</v>
      </c>
      <c r="O1875" s="158">
        <f t="shared" si="195"/>
        <v>1.2911483253588558</v>
      </c>
      <c r="P1875" s="158">
        <f t="shared" si="195"/>
        <v>2.9676056338028318</v>
      </c>
      <c r="Q1875" s="158">
        <f t="shared" si="193"/>
        <v>3.3304347826086995</v>
      </c>
      <c r="R1875" s="158" t="e">
        <f t="shared" si="193"/>
        <v>#DIV/0!</v>
      </c>
      <c r="S1875" s="158" t="e">
        <f t="shared" si="193"/>
        <v>#DIV/0!</v>
      </c>
      <c r="T1875" s="159">
        <f t="shared" si="196"/>
        <v>7.5891887417703874</v>
      </c>
      <c r="V1875" s="159">
        <f t="shared" si="197"/>
        <v>2.3387091850751549</v>
      </c>
      <c r="W1875" s="159">
        <f t="shared" si="198"/>
        <v>7.5891887417703874</v>
      </c>
    </row>
    <row r="1876" spans="1:23" x14ac:dyDescent="0.25">
      <c r="A1876" s="154">
        <v>41166</v>
      </c>
      <c r="B1876" s="155">
        <v>2315.54</v>
      </c>
      <c r="C1876" s="156">
        <v>7.81</v>
      </c>
      <c r="D1876" s="155">
        <v>6.04</v>
      </c>
      <c r="E1876" s="155">
        <v>15.07</v>
      </c>
      <c r="F1876" s="160"/>
      <c r="G1876" s="160"/>
      <c r="H1876" s="157">
        <f t="shared" si="194"/>
        <v>7.4310625375251238E-3</v>
      </c>
      <c r="I1876" s="157">
        <f t="shared" si="194"/>
        <v>1.2970168612191912E-2</v>
      </c>
      <c r="J1876" s="157">
        <f t="shared" si="194"/>
        <v>3.3222591362127574E-3</v>
      </c>
      <c r="K1876" s="157">
        <f t="shared" si="192"/>
        <v>-1.6318537859007831E-2</v>
      </c>
      <c r="L1876" s="157" t="e">
        <f t="shared" si="192"/>
        <v>#DIV/0!</v>
      </c>
      <c r="M1876" s="157" t="e">
        <f t="shared" si="192"/>
        <v>#DIV/0!</v>
      </c>
      <c r="N1876" s="158">
        <f t="shared" si="195"/>
        <v>2.3560882792865327</v>
      </c>
      <c r="O1876" s="158">
        <f t="shared" si="195"/>
        <v>1.3078947368421094</v>
      </c>
      <c r="P1876" s="158">
        <f t="shared" si="195"/>
        <v>2.9774647887324099</v>
      </c>
      <c r="Q1876" s="158">
        <f t="shared" si="193"/>
        <v>3.276086956521743</v>
      </c>
      <c r="R1876" s="158" t="e">
        <f t="shared" si="193"/>
        <v>#DIV/0!</v>
      </c>
      <c r="S1876" s="158" t="e">
        <f t="shared" si="193"/>
        <v>#DIV/0!</v>
      </c>
      <c r="T1876" s="159">
        <f t="shared" si="196"/>
        <v>7.5614464820962626</v>
      </c>
      <c r="V1876" s="159">
        <f t="shared" si="197"/>
        <v>2.3560882792865327</v>
      </c>
      <c r="W1876" s="159">
        <f t="shared" si="198"/>
        <v>7.5614464820962626</v>
      </c>
    </row>
    <row r="1877" spans="1:23" x14ac:dyDescent="0.25">
      <c r="A1877" s="154">
        <v>41169</v>
      </c>
      <c r="B1877" s="155">
        <v>2258.71</v>
      </c>
      <c r="C1877" s="156">
        <v>7.72</v>
      </c>
      <c r="D1877" s="155">
        <v>5.96</v>
      </c>
      <c r="E1877" s="155">
        <v>14.81</v>
      </c>
      <c r="F1877" s="160"/>
      <c r="G1877" s="160"/>
      <c r="H1877" s="157">
        <f t="shared" si="194"/>
        <v>-2.4542871209307537E-2</v>
      </c>
      <c r="I1877" s="157">
        <f t="shared" si="194"/>
        <v>-1.1523687580025643E-2</v>
      </c>
      <c r="J1877" s="157">
        <f t="shared" si="194"/>
        <v>-1.3245033112582738E-2</v>
      </c>
      <c r="K1877" s="157">
        <f t="shared" si="192"/>
        <v>-1.725282017252816E-2</v>
      </c>
      <c r="L1877" s="157" t="e">
        <f t="shared" si="192"/>
        <v>#DIV/0!</v>
      </c>
      <c r="M1877" s="157" t="e">
        <f t="shared" si="192"/>
        <v>#DIV/0!</v>
      </c>
      <c r="N1877" s="158">
        <f t="shared" si="195"/>
        <v>2.2982631080902443</v>
      </c>
      <c r="O1877" s="158">
        <f t="shared" si="195"/>
        <v>1.2928229665071811</v>
      </c>
      <c r="P1877" s="158">
        <f t="shared" si="195"/>
        <v>2.9380281690141001</v>
      </c>
      <c r="Q1877" s="158">
        <f t="shared" si="193"/>
        <v>3.2195652173913083</v>
      </c>
      <c r="R1877" s="158" t="e">
        <f t="shared" si="193"/>
        <v>#DIV/0!</v>
      </c>
      <c r="S1877" s="158" t="e">
        <f t="shared" si="193"/>
        <v>#DIV/0!</v>
      </c>
      <c r="T1877" s="159">
        <f t="shared" si="196"/>
        <v>7.4504163529125886</v>
      </c>
      <c r="V1877" s="159">
        <f t="shared" si="197"/>
        <v>2.2982631080902443</v>
      </c>
      <c r="W1877" s="159">
        <f t="shared" si="198"/>
        <v>7.4504163529125886</v>
      </c>
    </row>
    <row r="1878" spans="1:23" x14ac:dyDescent="0.25">
      <c r="A1878" s="154">
        <v>41170</v>
      </c>
      <c r="B1878" s="155">
        <v>2235.2399999999998</v>
      </c>
      <c r="C1878" s="156">
        <v>7.61</v>
      </c>
      <c r="D1878" s="155">
        <v>5.94</v>
      </c>
      <c r="E1878" s="155">
        <v>14.59</v>
      </c>
      <c r="F1878" s="160"/>
      <c r="G1878" s="160"/>
      <c r="H1878" s="157">
        <f t="shared" si="194"/>
        <v>-1.0390886833635204E-2</v>
      </c>
      <c r="I1878" s="157">
        <f t="shared" si="194"/>
        <v>-1.4248704663212375E-2</v>
      </c>
      <c r="J1878" s="157">
        <f t="shared" si="194"/>
        <v>-3.3557046979865168E-3</v>
      </c>
      <c r="K1878" s="157">
        <f t="shared" si="192"/>
        <v>-1.4854827819041239E-2</v>
      </c>
      <c r="L1878" s="157" t="e">
        <f t="shared" si="192"/>
        <v>#DIV/0!</v>
      </c>
      <c r="M1878" s="157" t="e">
        <f t="shared" si="192"/>
        <v>#DIV/0!</v>
      </c>
      <c r="N1878" s="158">
        <f t="shared" si="195"/>
        <v>2.2743821162201598</v>
      </c>
      <c r="O1878" s="158">
        <f t="shared" si="195"/>
        <v>1.2744019138756022</v>
      </c>
      <c r="P1878" s="158">
        <f t="shared" si="195"/>
        <v>2.9281690140845229</v>
      </c>
      <c r="Q1878" s="158">
        <f t="shared" si="193"/>
        <v>3.1717391304347862</v>
      </c>
      <c r="R1878" s="158" t="e">
        <f t="shared" si="193"/>
        <v>#DIV/0!</v>
      </c>
      <c r="S1878" s="158" t="e">
        <f t="shared" si="193"/>
        <v>#DIV/0!</v>
      </c>
      <c r="T1878" s="159">
        <f t="shared" si="196"/>
        <v>7.3743100583949115</v>
      </c>
      <c r="V1878" s="159">
        <f t="shared" si="197"/>
        <v>2.2743821162201598</v>
      </c>
      <c r="W1878" s="159">
        <f t="shared" si="198"/>
        <v>7.3743100583949115</v>
      </c>
    </row>
    <row r="1879" spans="1:23" x14ac:dyDescent="0.25">
      <c r="A1879" s="154">
        <v>41171</v>
      </c>
      <c r="B1879" s="155">
        <v>2246.2399999999998</v>
      </c>
      <c r="C1879" s="156">
        <v>7.52</v>
      </c>
      <c r="D1879" s="155">
        <v>5.89</v>
      </c>
      <c r="E1879" s="155">
        <v>14.59</v>
      </c>
      <c r="F1879" s="160"/>
      <c r="G1879" s="160"/>
      <c r="H1879" s="157">
        <f t="shared" si="194"/>
        <v>4.9211717757378093E-3</v>
      </c>
      <c r="I1879" s="157">
        <f t="shared" si="194"/>
        <v>-1.1826544021025009E-2</v>
      </c>
      <c r="J1879" s="157">
        <f t="shared" si="194"/>
        <v>-8.4175084175085457E-3</v>
      </c>
      <c r="K1879" s="157">
        <f t="shared" si="194"/>
        <v>0</v>
      </c>
      <c r="L1879" s="157" t="e">
        <f t="shared" si="194"/>
        <v>#DIV/0!</v>
      </c>
      <c r="M1879" s="157" t="e">
        <f t="shared" si="194"/>
        <v>#DIV/0!</v>
      </c>
      <c r="N1879" s="158">
        <f t="shared" si="195"/>
        <v>2.2855747412977454</v>
      </c>
      <c r="O1879" s="158">
        <f t="shared" si="195"/>
        <v>1.2593301435406739</v>
      </c>
      <c r="P1879" s="158">
        <f t="shared" si="195"/>
        <v>2.9035211267605789</v>
      </c>
      <c r="Q1879" s="158">
        <f t="shared" si="195"/>
        <v>3.1717391304347862</v>
      </c>
      <c r="R1879" s="158" t="e">
        <f t="shared" si="195"/>
        <v>#DIV/0!</v>
      </c>
      <c r="S1879" s="158" t="e">
        <f t="shared" si="195"/>
        <v>#DIV/0!</v>
      </c>
      <c r="T1879" s="159">
        <f t="shared" si="196"/>
        <v>7.3345904007360394</v>
      </c>
      <c r="V1879" s="159">
        <f t="shared" si="197"/>
        <v>2.2855747412977454</v>
      </c>
      <c r="W1879" s="159">
        <f t="shared" si="198"/>
        <v>7.3345904007360394</v>
      </c>
    </row>
    <row r="1880" spans="1:23" x14ac:dyDescent="0.25">
      <c r="A1880" s="154">
        <v>41172</v>
      </c>
      <c r="B1880" s="155">
        <v>2195.9499999999998</v>
      </c>
      <c r="C1880" s="156">
        <v>7.42</v>
      </c>
      <c r="D1880" s="155">
        <v>5.81</v>
      </c>
      <c r="E1880" s="155">
        <v>14</v>
      </c>
      <c r="F1880" s="160"/>
      <c r="G1880" s="160"/>
      <c r="H1880" s="157">
        <f t="shared" ref="H1880:M1922" si="199">B1880/B1879-1</f>
        <v>-2.2388524823705347E-2</v>
      </c>
      <c r="I1880" s="157">
        <f t="shared" si="199"/>
        <v>-1.3297872340425454E-2</v>
      </c>
      <c r="J1880" s="157">
        <f t="shared" si="199"/>
        <v>-1.358234295415961E-2</v>
      </c>
      <c r="K1880" s="157">
        <f t="shared" si="199"/>
        <v>-4.0438656614119273E-2</v>
      </c>
      <c r="L1880" s="157" t="e">
        <f t="shared" si="199"/>
        <v>#DIV/0!</v>
      </c>
      <c r="M1880" s="157" t="e">
        <f t="shared" si="199"/>
        <v>#DIV/0!</v>
      </c>
      <c r="N1880" s="158">
        <f t="shared" ref="N1880:S1922" si="200">N1879*(1+H1880)</f>
        <v>2.2344040944657668</v>
      </c>
      <c r="O1880" s="158">
        <f t="shared" si="200"/>
        <v>1.2425837320574202</v>
      </c>
      <c r="P1880" s="158">
        <f t="shared" si="200"/>
        <v>2.8640845070422687</v>
      </c>
      <c r="Q1880" s="158">
        <f t="shared" si="200"/>
        <v>3.0434782608695685</v>
      </c>
      <c r="R1880" s="158" t="e">
        <f t="shared" si="200"/>
        <v>#DIV/0!</v>
      </c>
      <c r="S1880" s="158" t="e">
        <f t="shared" si="200"/>
        <v>#DIV/0!</v>
      </c>
      <c r="T1880" s="159">
        <f t="shared" si="196"/>
        <v>7.1501464999692566</v>
      </c>
      <c r="V1880" s="159">
        <f t="shared" si="197"/>
        <v>2.2344040944657668</v>
      </c>
      <c r="W1880" s="159">
        <f t="shared" si="198"/>
        <v>7.1501464999692566</v>
      </c>
    </row>
    <row r="1881" spans="1:23" x14ac:dyDescent="0.25">
      <c r="A1881" s="154">
        <v>41173</v>
      </c>
      <c r="B1881" s="155">
        <v>2199.06</v>
      </c>
      <c r="C1881" s="156">
        <v>7.47</v>
      </c>
      <c r="D1881" s="155">
        <v>5.8</v>
      </c>
      <c r="E1881" s="155">
        <v>13.54</v>
      </c>
      <c r="F1881" s="160"/>
      <c r="G1881" s="160"/>
      <c r="H1881" s="157">
        <f t="shared" si="199"/>
        <v>1.4162435392428563E-3</v>
      </c>
      <c r="I1881" s="157">
        <f t="shared" si="199"/>
        <v>6.7385444743934819E-3</v>
      </c>
      <c r="J1881" s="157">
        <f t="shared" si="199"/>
        <v>-1.7211703958691649E-3</v>
      </c>
      <c r="K1881" s="157">
        <f t="shared" si="199"/>
        <v>-3.2857142857142918E-2</v>
      </c>
      <c r="L1881" s="157" t="e">
        <f t="shared" si="199"/>
        <v>#DIV/0!</v>
      </c>
      <c r="M1881" s="157" t="e">
        <f t="shared" si="199"/>
        <v>#DIV/0!</v>
      </c>
      <c r="N1881" s="158">
        <f t="shared" si="200"/>
        <v>2.2375685548286119</v>
      </c>
      <c r="O1881" s="158">
        <f t="shared" si="200"/>
        <v>1.250956937799047</v>
      </c>
      <c r="P1881" s="158">
        <f t="shared" si="200"/>
        <v>2.8591549295774801</v>
      </c>
      <c r="Q1881" s="158">
        <f t="shared" si="200"/>
        <v>2.9434782608695684</v>
      </c>
      <c r="R1881" s="158" t="e">
        <f t="shared" si="200"/>
        <v>#DIV/0!</v>
      </c>
      <c r="S1881" s="158" t="e">
        <f t="shared" si="200"/>
        <v>#DIV/0!</v>
      </c>
      <c r="T1881" s="159">
        <f t="shared" si="196"/>
        <v>7.0535901282460953</v>
      </c>
      <c r="V1881" s="159">
        <f t="shared" si="197"/>
        <v>2.2375685548286119</v>
      </c>
      <c r="W1881" s="159">
        <f t="shared" si="198"/>
        <v>7.0535901282460953</v>
      </c>
    </row>
    <row r="1882" spans="1:23" x14ac:dyDescent="0.25">
      <c r="A1882" s="154">
        <v>41176</v>
      </c>
      <c r="B1882" s="155">
        <v>2215.52</v>
      </c>
      <c r="C1882" s="156">
        <v>7.51</v>
      </c>
      <c r="D1882" s="155">
        <v>5.84</v>
      </c>
      <c r="E1882" s="155">
        <v>13.56</v>
      </c>
      <c r="F1882" s="160"/>
      <c r="G1882" s="160"/>
      <c r="H1882" s="157">
        <f t="shared" si="199"/>
        <v>7.48501632515719E-3</v>
      </c>
      <c r="I1882" s="157">
        <f t="shared" si="199"/>
        <v>5.3547523427042165E-3</v>
      </c>
      <c r="J1882" s="157">
        <f t="shared" si="199"/>
        <v>6.8965517241379448E-3</v>
      </c>
      <c r="K1882" s="157">
        <f t="shared" si="199"/>
        <v>1.477104874446189E-3</v>
      </c>
      <c r="L1882" s="157" t="e">
        <f t="shared" si="199"/>
        <v>#DIV/0!</v>
      </c>
      <c r="M1882" s="157" t="e">
        <f t="shared" si="199"/>
        <v>#DIV/0!</v>
      </c>
      <c r="N1882" s="158">
        <f t="shared" si="200"/>
        <v>2.2543167919901625</v>
      </c>
      <c r="O1882" s="158">
        <f t="shared" si="200"/>
        <v>1.2576555023923486</v>
      </c>
      <c r="P1882" s="158">
        <f t="shared" si="200"/>
        <v>2.878873239436635</v>
      </c>
      <c r="Q1882" s="158">
        <f t="shared" si="200"/>
        <v>2.9478260869565251</v>
      </c>
      <c r="R1882" s="158" t="e">
        <f t="shared" si="200"/>
        <v>#DIV/0!</v>
      </c>
      <c r="S1882" s="158" t="e">
        <f t="shared" si="200"/>
        <v>#DIV/0!</v>
      </c>
      <c r="T1882" s="159">
        <f t="shared" si="196"/>
        <v>7.0843548287855089</v>
      </c>
      <c r="V1882" s="159">
        <f t="shared" si="197"/>
        <v>2.2543167919901625</v>
      </c>
      <c r="W1882" s="159">
        <f t="shared" si="198"/>
        <v>7.0843548287855089</v>
      </c>
    </row>
    <row r="1883" spans="1:23" x14ac:dyDescent="0.25">
      <c r="A1883" s="154">
        <v>41177</v>
      </c>
      <c r="B1883" s="155">
        <v>2210.15</v>
      </c>
      <c r="C1883" s="156">
        <v>7.52</v>
      </c>
      <c r="D1883" s="155">
        <v>5.86</v>
      </c>
      <c r="E1883" s="155">
        <v>13.58</v>
      </c>
      <c r="F1883" s="160"/>
      <c r="G1883" s="160"/>
      <c r="H1883" s="157">
        <f t="shared" si="199"/>
        <v>-2.4238102115980986E-3</v>
      </c>
      <c r="I1883" s="157">
        <f t="shared" si="199"/>
        <v>1.3315579227695107E-3</v>
      </c>
      <c r="J1883" s="157">
        <f t="shared" si="199"/>
        <v>3.4246575342467001E-3</v>
      </c>
      <c r="K1883" s="157">
        <f t="shared" si="199"/>
        <v>1.4749262536872809E-3</v>
      </c>
      <c r="L1883" s="157" t="e">
        <f t="shared" si="199"/>
        <v>#DIV/0!</v>
      </c>
      <c r="M1883" s="157" t="e">
        <f t="shared" si="199"/>
        <v>#DIV/0!</v>
      </c>
      <c r="N1883" s="158">
        <f t="shared" si="200"/>
        <v>2.2488527559295597</v>
      </c>
      <c r="O1883" s="158">
        <f t="shared" si="200"/>
        <v>1.2593301435406739</v>
      </c>
      <c r="P1883" s="158">
        <f t="shared" si="200"/>
        <v>2.8887323943662127</v>
      </c>
      <c r="Q1883" s="158">
        <f t="shared" si="200"/>
        <v>2.9521739130434814</v>
      </c>
      <c r="R1883" s="158" t="e">
        <f t="shared" si="200"/>
        <v>#DIV/0!</v>
      </c>
      <c r="S1883" s="158" t="e">
        <f t="shared" si="200"/>
        <v>#DIV/0!</v>
      </c>
      <c r="T1883" s="159">
        <f t="shared" si="196"/>
        <v>7.1002364509503675</v>
      </c>
      <c r="V1883" s="159">
        <f t="shared" si="197"/>
        <v>2.2488527559295597</v>
      </c>
      <c r="W1883" s="159">
        <f t="shared" si="198"/>
        <v>7.1002364509503675</v>
      </c>
    </row>
    <row r="1884" spans="1:23" x14ac:dyDescent="0.25">
      <c r="A1884" s="154">
        <v>41178</v>
      </c>
      <c r="B1884" s="155">
        <v>2184.89</v>
      </c>
      <c r="C1884" s="156">
        <v>7.43</v>
      </c>
      <c r="D1884" s="155">
        <v>5.82</v>
      </c>
      <c r="E1884" s="155">
        <v>13.02</v>
      </c>
      <c r="F1884" s="160"/>
      <c r="G1884" s="160"/>
      <c r="H1884" s="157">
        <f t="shared" si="199"/>
        <v>-1.1429088523403519E-2</v>
      </c>
      <c r="I1884" s="157">
        <f t="shared" si="199"/>
        <v>-1.196808510638292E-2</v>
      </c>
      <c r="J1884" s="157">
        <f t="shared" si="199"/>
        <v>-6.8259385665528916E-3</v>
      </c>
      <c r="K1884" s="157">
        <f t="shared" si="199"/>
        <v>-4.1237113402061931E-2</v>
      </c>
      <c r="L1884" s="157" t="e">
        <f t="shared" si="199"/>
        <v>#DIV/0!</v>
      </c>
      <c r="M1884" s="157" t="e">
        <f t="shared" si="199"/>
        <v>#DIV/0!</v>
      </c>
      <c r="N1884" s="158">
        <f t="shared" si="200"/>
        <v>2.223150418705941</v>
      </c>
      <c r="O1884" s="158">
        <f t="shared" si="200"/>
        <v>1.2442583732057457</v>
      </c>
      <c r="P1884" s="158">
        <f t="shared" si="200"/>
        <v>2.8690140845070577</v>
      </c>
      <c r="Q1884" s="158">
        <f t="shared" si="200"/>
        <v>2.8304347826086986</v>
      </c>
      <c r="R1884" s="158" t="e">
        <f t="shared" si="200"/>
        <v>#DIV/0!</v>
      </c>
      <c r="S1884" s="158" t="e">
        <f t="shared" si="200"/>
        <v>#DIV/0!</v>
      </c>
      <c r="T1884" s="159">
        <f t="shared" si="196"/>
        <v>6.9437072403215012</v>
      </c>
      <c r="V1884" s="159">
        <f t="shared" si="197"/>
        <v>2.223150418705941</v>
      </c>
      <c r="W1884" s="159">
        <f t="shared" si="198"/>
        <v>6.9437072403215012</v>
      </c>
    </row>
    <row r="1885" spans="1:23" x14ac:dyDescent="0.25">
      <c r="A1885" s="154">
        <v>41179</v>
      </c>
      <c r="B1885" s="155">
        <v>2251.7199999999998</v>
      </c>
      <c r="C1885" s="156">
        <v>7.68</v>
      </c>
      <c r="D1885" s="155">
        <v>6.02</v>
      </c>
      <c r="E1885" s="155">
        <v>13.11</v>
      </c>
      <c r="F1885" s="160"/>
      <c r="G1885" s="160"/>
      <c r="H1885" s="157">
        <f t="shared" si="199"/>
        <v>3.0587352223681696E-2</v>
      </c>
      <c r="I1885" s="157">
        <f t="shared" si="199"/>
        <v>3.3647375504710642E-2</v>
      </c>
      <c r="J1885" s="157">
        <f t="shared" si="199"/>
        <v>3.4364261168384758E-2</v>
      </c>
      <c r="K1885" s="157">
        <f t="shared" si="199"/>
        <v>6.9124423963133896E-3</v>
      </c>
      <c r="L1885" s="157" t="e">
        <f t="shared" si="199"/>
        <v>#DIV/0!</v>
      </c>
      <c r="M1885" s="157" t="e">
        <f t="shared" si="199"/>
        <v>#DIV/0!</v>
      </c>
      <c r="N1885" s="158">
        <f t="shared" si="200"/>
        <v>2.2911507036091252</v>
      </c>
      <c r="O1885" s="158">
        <f t="shared" si="200"/>
        <v>1.2861244019138798</v>
      </c>
      <c r="P1885" s="158">
        <f t="shared" si="200"/>
        <v>2.9676056338028327</v>
      </c>
      <c r="Q1885" s="158">
        <f t="shared" si="200"/>
        <v>2.8500000000000032</v>
      </c>
      <c r="R1885" s="158" t="e">
        <f t="shared" si="200"/>
        <v>#DIV/0!</v>
      </c>
      <c r="S1885" s="158" t="e">
        <f t="shared" si="200"/>
        <v>#DIV/0!</v>
      </c>
      <c r="T1885" s="159">
        <f t="shared" si="196"/>
        <v>7.1037300357167155</v>
      </c>
      <c r="V1885" s="159">
        <f t="shared" si="197"/>
        <v>2.2911507036091252</v>
      </c>
      <c r="W1885" s="159">
        <f t="shared" si="198"/>
        <v>7.1037300357167155</v>
      </c>
    </row>
    <row r="1886" spans="1:23" x14ac:dyDescent="0.25">
      <c r="A1886" s="154">
        <v>41180</v>
      </c>
      <c r="B1886" s="155">
        <v>2293.11</v>
      </c>
      <c r="C1886" s="156">
        <v>7.74</v>
      </c>
      <c r="D1886" s="155">
        <v>6.18</v>
      </c>
      <c r="E1886" s="155">
        <v>13.31</v>
      </c>
      <c r="F1886" s="160"/>
      <c r="G1886" s="160"/>
      <c r="H1886" s="157">
        <f t="shared" si="199"/>
        <v>1.8381503917005881E-2</v>
      </c>
      <c r="I1886" s="157">
        <f t="shared" si="199"/>
        <v>7.8125E-3</v>
      </c>
      <c r="J1886" s="157">
        <f t="shared" si="199"/>
        <v>2.6578073089700949E-2</v>
      </c>
      <c r="K1886" s="157">
        <f t="shared" si="199"/>
        <v>1.5255530129672179E-2</v>
      </c>
      <c r="L1886" s="157" t="e">
        <f t="shared" si="199"/>
        <v>#DIV/0!</v>
      </c>
      <c r="M1886" s="157" t="e">
        <f t="shared" si="199"/>
        <v>#DIV/0!</v>
      </c>
      <c r="N1886" s="158">
        <f t="shared" si="200"/>
        <v>2.3332654992419672</v>
      </c>
      <c r="O1886" s="158">
        <f t="shared" si="200"/>
        <v>1.2961722488038319</v>
      </c>
      <c r="P1886" s="158">
        <f t="shared" si="200"/>
        <v>3.0464788732394528</v>
      </c>
      <c r="Q1886" s="158">
        <f t="shared" si="200"/>
        <v>2.8934782608695691</v>
      </c>
      <c r="R1886" s="158" t="e">
        <f t="shared" si="200"/>
        <v>#DIV/0!</v>
      </c>
      <c r="S1886" s="158" t="e">
        <f t="shared" si="200"/>
        <v>#DIV/0!</v>
      </c>
      <c r="T1886" s="159">
        <f t="shared" si="196"/>
        <v>7.2361293829128535</v>
      </c>
      <c r="V1886" s="159">
        <f t="shared" si="197"/>
        <v>2.3332654992419672</v>
      </c>
      <c r="W1886" s="159">
        <f t="shared" si="198"/>
        <v>7.2361293829128535</v>
      </c>
    </row>
    <row r="1887" spans="1:23" x14ac:dyDescent="0.25">
      <c r="A1887" s="154">
        <v>41190</v>
      </c>
      <c r="B1887" s="155">
        <v>2270.0500000000002</v>
      </c>
      <c r="C1887" s="156">
        <v>7.75</v>
      </c>
      <c r="D1887" s="155">
        <v>6.14</v>
      </c>
      <c r="E1887" s="155">
        <v>13.6</v>
      </c>
      <c r="F1887" s="160"/>
      <c r="G1887" s="160"/>
      <c r="H1887" s="157">
        <f t="shared" si="199"/>
        <v>-1.0056211869469811E-2</v>
      </c>
      <c r="I1887" s="157">
        <f t="shared" si="199"/>
        <v>1.2919896640826156E-3</v>
      </c>
      <c r="J1887" s="157">
        <f t="shared" si="199"/>
        <v>-6.4724919093851474E-3</v>
      </c>
      <c r="K1887" s="157">
        <f t="shared" si="199"/>
        <v>2.1788129226145703E-2</v>
      </c>
      <c r="L1887" s="157" t="e">
        <f t="shared" si="199"/>
        <v>#DIV/0!</v>
      </c>
      <c r="M1887" s="157" t="e">
        <f t="shared" si="199"/>
        <v>#DIV/0!</v>
      </c>
      <c r="N1887" s="158">
        <f t="shared" si="200"/>
        <v>2.3098016870338656</v>
      </c>
      <c r="O1887" s="158">
        <f t="shared" si="200"/>
        <v>1.2978468899521571</v>
      </c>
      <c r="P1887" s="158">
        <f t="shared" si="200"/>
        <v>3.0267605633802974</v>
      </c>
      <c r="Q1887" s="158">
        <f t="shared" si="200"/>
        <v>2.9565217391304386</v>
      </c>
      <c r="R1887" s="158" t="e">
        <f t="shared" si="200"/>
        <v>#DIV/0!</v>
      </c>
      <c r="S1887" s="158" t="e">
        <f t="shared" si="200"/>
        <v>#DIV/0!</v>
      </c>
      <c r="T1887" s="159">
        <f t="shared" si="196"/>
        <v>7.2811291924628936</v>
      </c>
      <c r="V1887" s="159">
        <f t="shared" si="197"/>
        <v>2.3098016870338656</v>
      </c>
      <c r="W1887" s="159">
        <f t="shared" si="198"/>
        <v>7.2811291924628936</v>
      </c>
    </row>
    <row r="1888" spans="1:23" x14ac:dyDescent="0.25">
      <c r="A1888" s="154">
        <v>41191</v>
      </c>
      <c r="B1888" s="155">
        <v>2320.16</v>
      </c>
      <c r="C1888" s="156">
        <v>7.84</v>
      </c>
      <c r="D1888" s="155">
        <v>6.22</v>
      </c>
      <c r="E1888" s="155">
        <v>14.11</v>
      </c>
      <c r="F1888" s="160"/>
      <c r="G1888" s="160"/>
      <c r="H1888" s="157">
        <f t="shared" si="199"/>
        <v>2.2074403647496688E-2</v>
      </c>
      <c r="I1888" s="157">
        <f t="shared" si="199"/>
        <v>1.1612903225806326E-2</v>
      </c>
      <c r="J1888" s="157">
        <f t="shared" si="199"/>
        <v>1.3029315960912058E-2</v>
      </c>
      <c r="K1888" s="157">
        <f t="shared" si="199"/>
        <v>3.7500000000000089E-2</v>
      </c>
      <c r="L1888" s="157" t="e">
        <f t="shared" si="199"/>
        <v>#DIV/0!</v>
      </c>
      <c r="M1888" s="157" t="e">
        <f t="shared" si="199"/>
        <v>#DIV/0!</v>
      </c>
      <c r="N1888" s="158">
        <f t="shared" si="200"/>
        <v>2.3607891818191198</v>
      </c>
      <c r="O1888" s="158">
        <f t="shared" si="200"/>
        <v>1.3129186602870853</v>
      </c>
      <c r="P1888" s="158">
        <f t="shared" si="200"/>
        <v>3.0661971830986077</v>
      </c>
      <c r="Q1888" s="158">
        <f t="shared" si="200"/>
        <v>3.0673913043478302</v>
      </c>
      <c r="R1888" s="158" t="e">
        <f t="shared" si="200"/>
        <v>#DIV/0!</v>
      </c>
      <c r="S1888" s="158" t="e">
        <f t="shared" si="200"/>
        <v>#DIV/0!</v>
      </c>
      <c r="T1888" s="159">
        <f t="shared" si="196"/>
        <v>7.4465071477335227</v>
      </c>
      <c r="V1888" s="159">
        <f t="shared" si="197"/>
        <v>2.3607891818191198</v>
      </c>
      <c r="W1888" s="159">
        <f t="shared" si="198"/>
        <v>7.4465071477335227</v>
      </c>
    </row>
    <row r="1889" spans="1:23" x14ac:dyDescent="0.25">
      <c r="A1889" s="154">
        <v>41192</v>
      </c>
      <c r="B1889" s="155">
        <v>2324.12</v>
      </c>
      <c r="C1889" s="156">
        <v>7.78</v>
      </c>
      <c r="D1889" s="155">
        <v>6.16</v>
      </c>
      <c r="E1889" s="155">
        <v>13.83</v>
      </c>
      <c r="F1889" s="160"/>
      <c r="G1889" s="160"/>
      <c r="H1889" s="157">
        <f t="shared" si="199"/>
        <v>1.7067788428384301E-3</v>
      </c>
      <c r="I1889" s="157">
        <f t="shared" si="199"/>
        <v>-7.6530612244897211E-3</v>
      </c>
      <c r="J1889" s="157">
        <f t="shared" si="199"/>
        <v>-9.6463022508037621E-3</v>
      </c>
      <c r="K1889" s="157">
        <f t="shared" si="199"/>
        <v>-1.9844082211197711E-2</v>
      </c>
      <c r="L1889" s="157" t="e">
        <f t="shared" si="199"/>
        <v>#DIV/0!</v>
      </c>
      <c r="M1889" s="157" t="e">
        <f t="shared" si="199"/>
        <v>#DIV/0!</v>
      </c>
      <c r="N1889" s="158">
        <f t="shared" si="200"/>
        <v>2.3648185268470505</v>
      </c>
      <c r="O1889" s="158">
        <f t="shared" si="200"/>
        <v>1.3028708133971332</v>
      </c>
      <c r="P1889" s="158">
        <f t="shared" si="200"/>
        <v>3.0366197183098755</v>
      </c>
      <c r="Q1889" s="158">
        <f t="shared" si="200"/>
        <v>3.0065217391304389</v>
      </c>
      <c r="R1889" s="158" t="e">
        <f t="shared" si="200"/>
        <v>#DIV/0!</v>
      </c>
      <c r="S1889" s="158" t="e">
        <f t="shared" si="200"/>
        <v>#DIV/0!</v>
      </c>
      <c r="T1889" s="159">
        <f t="shared" si="196"/>
        <v>7.3460122708374476</v>
      </c>
      <c r="V1889" s="159">
        <f t="shared" si="197"/>
        <v>2.3648185268470505</v>
      </c>
      <c r="W1889" s="159">
        <f t="shared" si="198"/>
        <v>7.3460122708374476</v>
      </c>
    </row>
    <row r="1890" spans="1:23" x14ac:dyDescent="0.25">
      <c r="A1890" s="154">
        <v>41193</v>
      </c>
      <c r="B1890" s="155">
        <v>2302.5300000000002</v>
      </c>
      <c r="C1890" s="156">
        <v>7.77</v>
      </c>
      <c r="D1890" s="155">
        <v>6.14</v>
      </c>
      <c r="E1890" s="155">
        <v>13.57</v>
      </c>
      <c r="F1890" s="160"/>
      <c r="G1890" s="160"/>
      <c r="H1890" s="157">
        <f t="shared" si="199"/>
        <v>-9.2895375453934115E-3</v>
      </c>
      <c r="I1890" s="157">
        <f t="shared" si="199"/>
        <v>-1.2853470437018677E-3</v>
      </c>
      <c r="J1890" s="157">
        <f t="shared" si="199"/>
        <v>-3.2467532467532756E-3</v>
      </c>
      <c r="K1890" s="157">
        <f t="shared" si="199"/>
        <v>-1.8799710773680367E-2</v>
      </c>
      <c r="L1890" s="157" t="e">
        <f t="shared" si="199"/>
        <v>#DIV/0!</v>
      </c>
      <c r="M1890" s="157" t="e">
        <f t="shared" si="199"/>
        <v>#DIV/0!</v>
      </c>
      <c r="N1890" s="158">
        <f t="shared" si="200"/>
        <v>2.342850456353863</v>
      </c>
      <c r="O1890" s="158">
        <f t="shared" si="200"/>
        <v>1.3011961722488077</v>
      </c>
      <c r="P1890" s="158">
        <f t="shared" si="200"/>
        <v>3.0267605633802979</v>
      </c>
      <c r="Q1890" s="158">
        <f t="shared" si="200"/>
        <v>2.9500000000000042</v>
      </c>
      <c r="R1890" s="158" t="e">
        <f t="shared" si="200"/>
        <v>#DIV/0!</v>
      </c>
      <c r="S1890" s="158" t="e">
        <f t="shared" si="200"/>
        <v>#DIV/0!</v>
      </c>
      <c r="T1890" s="159">
        <f t="shared" si="196"/>
        <v>7.2779567356291093</v>
      </c>
      <c r="V1890" s="159">
        <f t="shared" si="197"/>
        <v>2.342850456353863</v>
      </c>
      <c r="W1890" s="159">
        <f t="shared" si="198"/>
        <v>7.2779567356291093</v>
      </c>
    </row>
    <row r="1891" spans="1:23" x14ac:dyDescent="0.25">
      <c r="A1891" s="154">
        <v>41194</v>
      </c>
      <c r="B1891" s="155">
        <v>2304.5300000000002</v>
      </c>
      <c r="C1891" s="156">
        <v>7.89</v>
      </c>
      <c r="D1891" s="155">
        <v>6.02</v>
      </c>
      <c r="E1891" s="155">
        <v>13.2</v>
      </c>
      <c r="F1891" s="160"/>
      <c r="G1891" s="160"/>
      <c r="H1891" s="157">
        <f t="shared" si="199"/>
        <v>8.6860974666991275E-4</v>
      </c>
      <c r="I1891" s="157">
        <f t="shared" si="199"/>
        <v>1.5444015444015413E-2</v>
      </c>
      <c r="J1891" s="157">
        <f t="shared" si="199"/>
        <v>-1.9543973941368087E-2</v>
      </c>
      <c r="K1891" s="157">
        <f t="shared" si="199"/>
        <v>-2.7266028002947751E-2</v>
      </c>
      <c r="L1891" s="157" t="e">
        <f t="shared" si="199"/>
        <v>#DIV/0!</v>
      </c>
      <c r="M1891" s="157" t="e">
        <f t="shared" si="199"/>
        <v>#DIV/0!</v>
      </c>
      <c r="N1891" s="158">
        <f t="shared" si="200"/>
        <v>2.3448854790952423</v>
      </c>
      <c r="O1891" s="158">
        <f t="shared" si="200"/>
        <v>1.3212918660287121</v>
      </c>
      <c r="P1891" s="158">
        <f t="shared" si="200"/>
        <v>2.9676056338028327</v>
      </c>
      <c r="Q1891" s="158">
        <f t="shared" si="200"/>
        <v>2.8695652173913082</v>
      </c>
      <c r="R1891" s="158" t="e">
        <f t="shared" si="200"/>
        <v>#DIV/0!</v>
      </c>
      <c r="S1891" s="158" t="e">
        <f t="shared" si="200"/>
        <v>#DIV/0!</v>
      </c>
      <c r="T1891" s="159">
        <f t="shared" si="196"/>
        <v>7.1584627172228528</v>
      </c>
      <c r="V1891" s="159">
        <f t="shared" si="197"/>
        <v>2.3448854790952423</v>
      </c>
      <c r="W1891" s="159">
        <f t="shared" si="198"/>
        <v>7.1584627172228528</v>
      </c>
    </row>
    <row r="1892" spans="1:23" x14ac:dyDescent="0.25">
      <c r="A1892" s="154">
        <v>41197</v>
      </c>
      <c r="B1892" s="155">
        <v>2294.86</v>
      </c>
      <c r="C1892" s="156">
        <v>7.85</v>
      </c>
      <c r="D1892" s="155">
        <v>6</v>
      </c>
      <c r="E1892" s="155">
        <v>13.44</v>
      </c>
      <c r="F1892" s="160"/>
      <c r="G1892" s="160"/>
      <c r="H1892" s="157">
        <f t="shared" si="199"/>
        <v>-4.1960833662395558E-3</v>
      </c>
      <c r="I1892" s="157">
        <f t="shared" si="199"/>
        <v>-5.069708491761693E-3</v>
      </c>
      <c r="J1892" s="157">
        <f t="shared" si="199"/>
        <v>-3.3222591362125353E-3</v>
      </c>
      <c r="K1892" s="157">
        <f t="shared" si="199"/>
        <v>1.8181818181818299E-2</v>
      </c>
      <c r="L1892" s="157" t="e">
        <f t="shared" si="199"/>
        <v>#DIV/0!</v>
      </c>
      <c r="M1892" s="157" t="e">
        <f t="shared" si="199"/>
        <v>#DIV/0!</v>
      </c>
      <c r="N1892" s="158">
        <f t="shared" si="200"/>
        <v>2.3350461441406742</v>
      </c>
      <c r="O1892" s="158">
        <f t="shared" si="200"/>
        <v>1.3145933014354108</v>
      </c>
      <c r="P1892" s="158">
        <f t="shared" si="200"/>
        <v>2.9577464788732555</v>
      </c>
      <c r="Q1892" s="158">
        <f t="shared" si="200"/>
        <v>2.9217391304347871</v>
      </c>
      <c r="R1892" s="158" t="e">
        <f t="shared" si="200"/>
        <v>#DIV/0!</v>
      </c>
      <c r="S1892" s="158" t="e">
        <f t="shared" si="200"/>
        <v>#DIV/0!</v>
      </c>
      <c r="T1892" s="159">
        <f t="shared" si="196"/>
        <v>7.1940789107434533</v>
      </c>
      <c r="V1892" s="159">
        <f t="shared" si="197"/>
        <v>2.3350461441406742</v>
      </c>
      <c r="W1892" s="159">
        <f t="shared" si="198"/>
        <v>7.1940789107434533</v>
      </c>
    </row>
    <row r="1893" spans="1:23" x14ac:dyDescent="0.25">
      <c r="A1893" s="154">
        <v>41198</v>
      </c>
      <c r="B1893" s="155">
        <v>2298.16</v>
      </c>
      <c r="C1893" s="156">
        <v>7.85</v>
      </c>
      <c r="D1893" s="155">
        <v>6.06</v>
      </c>
      <c r="E1893" s="155">
        <v>13.81</v>
      </c>
      <c r="F1893" s="160"/>
      <c r="G1893" s="160"/>
      <c r="H1893" s="157">
        <f t="shared" si="199"/>
        <v>1.4379962176340744E-3</v>
      </c>
      <c r="I1893" s="157">
        <f t="shared" si="199"/>
        <v>0</v>
      </c>
      <c r="J1893" s="157">
        <f t="shared" si="199"/>
        <v>1.0000000000000009E-2</v>
      </c>
      <c r="K1893" s="157">
        <f t="shared" si="199"/>
        <v>2.7529761904762085E-2</v>
      </c>
      <c r="L1893" s="157" t="e">
        <f t="shared" si="199"/>
        <v>#DIV/0!</v>
      </c>
      <c r="M1893" s="157" t="e">
        <f t="shared" si="199"/>
        <v>#DIV/0!</v>
      </c>
      <c r="N1893" s="158">
        <f t="shared" si="200"/>
        <v>2.3384039316639496</v>
      </c>
      <c r="O1893" s="158">
        <f t="shared" si="200"/>
        <v>1.3145933014354108</v>
      </c>
      <c r="P1893" s="158">
        <f t="shared" si="200"/>
        <v>2.9873239436619881</v>
      </c>
      <c r="Q1893" s="158">
        <f t="shared" si="200"/>
        <v>3.0021739130434835</v>
      </c>
      <c r="R1893" s="158" t="e">
        <f t="shared" si="200"/>
        <v>#DIV/0!</v>
      </c>
      <c r="S1893" s="158" t="e">
        <f t="shared" si="200"/>
        <v>#DIV/0!</v>
      </c>
      <c r="T1893" s="159">
        <f t="shared" si="196"/>
        <v>7.3040911581408823</v>
      </c>
      <c r="V1893" s="159">
        <f t="shared" si="197"/>
        <v>2.3384039316639496</v>
      </c>
      <c r="W1893" s="159">
        <f t="shared" si="198"/>
        <v>7.3040911581408823</v>
      </c>
    </row>
    <row r="1894" spans="1:23" x14ac:dyDescent="0.25">
      <c r="A1894" s="154">
        <v>41199</v>
      </c>
      <c r="B1894" s="155">
        <v>2300.8000000000002</v>
      </c>
      <c r="C1894" s="156">
        <v>7.89</v>
      </c>
      <c r="D1894" s="155">
        <v>6.01</v>
      </c>
      <c r="E1894" s="155">
        <v>14.04</v>
      </c>
      <c r="F1894" s="160"/>
      <c r="G1894" s="160"/>
      <c r="H1894" s="157">
        <f t="shared" si="199"/>
        <v>1.1487450830229839E-3</v>
      </c>
      <c r="I1894" s="157">
        <f t="shared" si="199"/>
        <v>5.0955414012738842E-3</v>
      </c>
      <c r="J1894" s="157">
        <f t="shared" si="199"/>
        <v>-8.2508250825081841E-3</v>
      </c>
      <c r="K1894" s="157">
        <f t="shared" si="199"/>
        <v>1.6654598117306296E-2</v>
      </c>
      <c r="L1894" s="157" t="e">
        <f t="shared" si="199"/>
        <v>#DIV/0!</v>
      </c>
      <c r="M1894" s="157" t="e">
        <f t="shared" si="199"/>
        <v>#DIV/0!</v>
      </c>
      <c r="N1894" s="158">
        <f t="shared" si="200"/>
        <v>2.3410901616825703</v>
      </c>
      <c r="O1894" s="158">
        <f t="shared" si="200"/>
        <v>1.3212918660287123</v>
      </c>
      <c r="P1894" s="158">
        <f t="shared" si="200"/>
        <v>2.9626760563380445</v>
      </c>
      <c r="Q1894" s="158">
        <f t="shared" si="200"/>
        <v>3.0521739130434837</v>
      </c>
      <c r="R1894" s="158" t="e">
        <f t="shared" si="200"/>
        <v>#DIV/0!</v>
      </c>
      <c r="S1894" s="158" t="e">
        <f t="shared" si="200"/>
        <v>#DIV/0!</v>
      </c>
      <c r="T1894" s="159">
        <f t="shared" si="196"/>
        <v>7.3361418354102401</v>
      </c>
      <c r="V1894" s="159">
        <f t="shared" si="197"/>
        <v>2.3410901616825703</v>
      </c>
      <c r="W1894" s="159">
        <f t="shared" si="198"/>
        <v>7.3361418354102401</v>
      </c>
    </row>
    <row r="1895" spans="1:23" x14ac:dyDescent="0.25">
      <c r="A1895" s="154">
        <v>41200</v>
      </c>
      <c r="B1895" s="155">
        <v>2336.08</v>
      </c>
      <c r="C1895" s="156">
        <v>7.99</v>
      </c>
      <c r="D1895" s="155">
        <v>6.16</v>
      </c>
      <c r="E1895" s="155">
        <v>14.05</v>
      </c>
      <c r="F1895" s="160"/>
      <c r="G1895" s="160"/>
      <c r="H1895" s="157">
        <f t="shared" si="199"/>
        <v>1.5333796940194544E-2</v>
      </c>
      <c r="I1895" s="157">
        <f t="shared" si="199"/>
        <v>1.2674271229404344E-2</v>
      </c>
      <c r="J1895" s="157">
        <f t="shared" si="199"/>
        <v>2.4958402662229595E-2</v>
      </c>
      <c r="K1895" s="157">
        <f t="shared" si="199"/>
        <v>7.1225071225078374E-4</v>
      </c>
      <c r="L1895" s="157" t="e">
        <f t="shared" si="199"/>
        <v>#DIV/0!</v>
      </c>
      <c r="M1895" s="157" t="e">
        <f t="shared" si="199"/>
        <v>#DIV/0!</v>
      </c>
      <c r="N1895" s="158">
        <f t="shared" si="200"/>
        <v>2.3769879628404982</v>
      </c>
      <c r="O1895" s="158">
        <f t="shared" si="200"/>
        <v>1.3380382775119659</v>
      </c>
      <c r="P1895" s="158">
        <f t="shared" si="200"/>
        <v>3.036619718309876</v>
      </c>
      <c r="Q1895" s="158">
        <f t="shared" si="200"/>
        <v>3.0543478260869623</v>
      </c>
      <c r="R1895" s="158" t="e">
        <f t="shared" si="200"/>
        <v>#DIV/0!</v>
      </c>
      <c r="S1895" s="158" t="e">
        <f t="shared" si="200"/>
        <v>#DIV/0!</v>
      </c>
      <c r="T1895" s="159">
        <f t="shared" si="196"/>
        <v>7.4290058219088042</v>
      </c>
      <c r="V1895" s="159">
        <f t="shared" si="197"/>
        <v>2.3769879628404982</v>
      </c>
      <c r="W1895" s="159">
        <f t="shared" si="198"/>
        <v>7.4290058219088042</v>
      </c>
    </row>
    <row r="1896" spans="1:23" x14ac:dyDescent="0.25">
      <c r="A1896" s="154">
        <v>41201</v>
      </c>
      <c r="B1896" s="155">
        <v>2332.4699999999998</v>
      </c>
      <c r="C1896" s="156">
        <v>7.95</v>
      </c>
      <c r="D1896" s="155">
        <v>6.18</v>
      </c>
      <c r="E1896" s="155">
        <v>14.11</v>
      </c>
      <c r="F1896" s="160"/>
      <c r="G1896" s="160"/>
      <c r="H1896" s="157">
        <f t="shared" si="199"/>
        <v>-1.5453237902811612E-3</v>
      </c>
      <c r="I1896" s="157">
        <f t="shared" si="199"/>
        <v>-5.0062578222778154E-3</v>
      </c>
      <c r="J1896" s="157">
        <f t="shared" si="199"/>
        <v>3.2467532467532756E-3</v>
      </c>
      <c r="K1896" s="157">
        <f t="shared" si="199"/>
        <v>4.2704626334517659E-3</v>
      </c>
      <c r="L1896" s="157" t="e">
        <f t="shared" si="199"/>
        <v>#DIV/0!</v>
      </c>
      <c r="M1896" s="157" t="e">
        <f t="shared" si="199"/>
        <v>#DIV/0!</v>
      </c>
      <c r="N1896" s="158">
        <f t="shared" si="200"/>
        <v>2.373314746792309</v>
      </c>
      <c r="O1896" s="158">
        <f t="shared" si="200"/>
        <v>1.3313397129186646</v>
      </c>
      <c r="P1896" s="158">
        <f t="shared" si="200"/>
        <v>3.0464788732394537</v>
      </c>
      <c r="Q1896" s="158">
        <f t="shared" si="200"/>
        <v>3.0673913043478311</v>
      </c>
      <c r="R1896" s="158" t="e">
        <f t="shared" si="200"/>
        <v>#DIV/0!</v>
      </c>
      <c r="S1896" s="158" t="e">
        <f t="shared" si="200"/>
        <v>#DIV/0!</v>
      </c>
      <c r="T1896" s="159">
        <f t="shared" si="196"/>
        <v>7.4452098905059492</v>
      </c>
      <c r="V1896" s="159">
        <f t="shared" si="197"/>
        <v>2.373314746792309</v>
      </c>
      <c r="W1896" s="159">
        <f t="shared" si="198"/>
        <v>7.4452098905059492</v>
      </c>
    </row>
    <row r="1897" spans="1:23" x14ac:dyDescent="0.25">
      <c r="A1897" s="154">
        <v>41204</v>
      </c>
      <c r="B1897" s="155">
        <v>2341.59</v>
      </c>
      <c r="C1897" s="156">
        <v>8.01</v>
      </c>
      <c r="D1897" s="155">
        <v>6.16</v>
      </c>
      <c r="E1897" s="155">
        <v>14.62</v>
      </c>
      <c r="F1897" s="160"/>
      <c r="G1897" s="160"/>
      <c r="H1897" s="157">
        <f t="shared" si="199"/>
        <v>3.9100181352815788E-3</v>
      </c>
      <c r="I1897" s="157">
        <f t="shared" si="199"/>
        <v>7.547169811320753E-3</v>
      </c>
      <c r="J1897" s="157">
        <f t="shared" si="199"/>
        <v>-3.2362459546925182E-3</v>
      </c>
      <c r="K1897" s="157">
        <f t="shared" si="199"/>
        <v>3.6144578313253017E-2</v>
      </c>
      <c r="L1897" s="157" t="e">
        <f t="shared" si="199"/>
        <v>#DIV/0!</v>
      </c>
      <c r="M1897" s="157" t="e">
        <f t="shared" si="199"/>
        <v>#DIV/0!</v>
      </c>
      <c r="N1897" s="158">
        <f t="shared" si="200"/>
        <v>2.3825944504929981</v>
      </c>
      <c r="O1897" s="158">
        <f t="shared" si="200"/>
        <v>1.3413875598086167</v>
      </c>
      <c r="P1897" s="158">
        <f t="shared" si="200"/>
        <v>3.0366197183098764</v>
      </c>
      <c r="Q1897" s="158">
        <f t="shared" si="200"/>
        <v>3.1782608695652228</v>
      </c>
      <c r="R1897" s="158" t="e">
        <f t="shared" si="200"/>
        <v>#DIV/0!</v>
      </c>
      <c r="S1897" s="158" t="e">
        <f t="shared" si="200"/>
        <v>#DIV/0!</v>
      </c>
      <c r="T1897" s="159">
        <f t="shared" si="196"/>
        <v>7.5562681476837152</v>
      </c>
      <c r="V1897" s="159">
        <f t="shared" si="197"/>
        <v>2.3825944504929981</v>
      </c>
      <c r="W1897" s="159">
        <f t="shared" si="198"/>
        <v>7.5562681476837152</v>
      </c>
    </row>
    <row r="1898" spans="1:23" x14ac:dyDescent="0.25">
      <c r="A1898" s="154">
        <v>41205</v>
      </c>
      <c r="B1898" s="155">
        <v>2312.08</v>
      </c>
      <c r="C1898" s="156">
        <v>7.96</v>
      </c>
      <c r="D1898" s="155">
        <v>6.11</v>
      </c>
      <c r="E1898" s="155">
        <v>14.26</v>
      </c>
      <c r="F1898" s="160"/>
      <c r="G1898" s="160"/>
      <c r="H1898" s="157">
        <f t="shared" si="199"/>
        <v>-1.2602547841424117E-2</v>
      </c>
      <c r="I1898" s="157">
        <f t="shared" si="199"/>
        <v>-6.2421972534332237E-3</v>
      </c>
      <c r="J1898" s="157">
        <f t="shared" si="199"/>
        <v>-8.116883116883078E-3</v>
      </c>
      <c r="K1898" s="157">
        <f t="shared" si="199"/>
        <v>-2.4623803009575895E-2</v>
      </c>
      <c r="L1898" s="157" t="e">
        <f t="shared" si="199"/>
        <v>#DIV/0!</v>
      </c>
      <c r="M1898" s="157" t="e">
        <f t="shared" si="199"/>
        <v>#DIV/0!</v>
      </c>
      <c r="N1898" s="158">
        <f t="shared" si="200"/>
        <v>2.3525676899439487</v>
      </c>
      <c r="O1898" s="158">
        <f t="shared" si="200"/>
        <v>1.3330143540669899</v>
      </c>
      <c r="P1898" s="158">
        <f t="shared" si="200"/>
        <v>3.0119718309859329</v>
      </c>
      <c r="Q1898" s="158">
        <f t="shared" si="200"/>
        <v>3.1000000000000054</v>
      </c>
      <c r="R1898" s="158" t="e">
        <f t="shared" si="200"/>
        <v>#DIV/0!</v>
      </c>
      <c r="S1898" s="158" t="e">
        <f t="shared" si="200"/>
        <v>#DIV/0!</v>
      </c>
      <c r="T1898" s="159">
        <f t="shared" si="196"/>
        <v>7.4449861850529278</v>
      </c>
      <c r="V1898" s="159">
        <f t="shared" si="197"/>
        <v>2.3525676899439487</v>
      </c>
      <c r="W1898" s="159">
        <f t="shared" si="198"/>
        <v>7.4449861850529278</v>
      </c>
    </row>
    <row r="1899" spans="1:23" x14ac:dyDescent="0.25">
      <c r="A1899" s="154">
        <v>41206</v>
      </c>
      <c r="B1899" s="155">
        <v>2307.7800000000002</v>
      </c>
      <c r="C1899" s="156">
        <v>7.97</v>
      </c>
      <c r="D1899" s="155">
        <v>6.26</v>
      </c>
      <c r="E1899" s="155">
        <v>14.12</v>
      </c>
      <c r="F1899" s="160"/>
      <c r="G1899" s="160"/>
      <c r="H1899" s="157">
        <f t="shared" si="199"/>
        <v>-1.8597972388497697E-3</v>
      </c>
      <c r="I1899" s="157">
        <f t="shared" si="199"/>
        <v>1.2562814070351536E-3</v>
      </c>
      <c r="J1899" s="157">
        <f t="shared" si="199"/>
        <v>2.45499181669393E-2</v>
      </c>
      <c r="K1899" s="157">
        <f t="shared" si="199"/>
        <v>-9.817671809256745E-3</v>
      </c>
      <c r="L1899" s="157" t="e">
        <f t="shared" si="199"/>
        <v>#DIV/0!</v>
      </c>
      <c r="M1899" s="157" t="e">
        <f t="shared" si="199"/>
        <v>#DIV/0!</v>
      </c>
      <c r="N1899" s="158">
        <f t="shared" si="200"/>
        <v>2.3481923910499836</v>
      </c>
      <c r="O1899" s="158">
        <f t="shared" si="200"/>
        <v>1.3346889952153151</v>
      </c>
      <c r="P1899" s="158">
        <f t="shared" si="200"/>
        <v>3.0859154929577639</v>
      </c>
      <c r="Q1899" s="158">
        <f t="shared" si="200"/>
        <v>3.0695652173913093</v>
      </c>
      <c r="R1899" s="158" t="e">
        <f t="shared" si="200"/>
        <v>#DIV/0!</v>
      </c>
      <c r="S1899" s="158" t="e">
        <f t="shared" si="200"/>
        <v>#DIV/0!</v>
      </c>
      <c r="T1899" s="159">
        <f t="shared" si="196"/>
        <v>7.4901697055643881</v>
      </c>
      <c r="V1899" s="159">
        <f t="shared" si="197"/>
        <v>2.3481923910499836</v>
      </c>
      <c r="W1899" s="159">
        <f t="shared" si="198"/>
        <v>7.4901697055643881</v>
      </c>
    </row>
    <row r="1900" spans="1:23" x14ac:dyDescent="0.25">
      <c r="A1900" s="154">
        <v>41207</v>
      </c>
      <c r="B1900" s="155">
        <v>2291.2399999999998</v>
      </c>
      <c r="C1900" s="156">
        <v>7.9</v>
      </c>
      <c r="D1900" s="155">
        <v>6.15</v>
      </c>
      <c r="E1900" s="155">
        <v>13.44</v>
      </c>
      <c r="F1900" s="160"/>
      <c r="G1900" s="160"/>
      <c r="H1900" s="157">
        <f t="shared" si="199"/>
        <v>-7.1670609850160716E-3</v>
      </c>
      <c r="I1900" s="157">
        <f t="shared" si="199"/>
        <v>-8.7829360100375453E-3</v>
      </c>
      <c r="J1900" s="157">
        <f t="shared" si="199"/>
        <v>-1.757188498402551E-2</v>
      </c>
      <c r="K1900" s="157">
        <f t="shared" si="199"/>
        <v>-4.8158640226628857E-2</v>
      </c>
      <c r="L1900" s="157" t="e">
        <f t="shared" si="199"/>
        <v>#DIV/0!</v>
      </c>
      <c r="M1900" s="157" t="e">
        <f t="shared" si="199"/>
        <v>#DIV/0!</v>
      </c>
      <c r="N1900" s="158">
        <f t="shared" si="200"/>
        <v>2.3313627529787775</v>
      </c>
      <c r="O1900" s="158">
        <f t="shared" si="200"/>
        <v>1.3229665071770378</v>
      </c>
      <c r="P1900" s="158">
        <f t="shared" si="200"/>
        <v>3.0316901408450878</v>
      </c>
      <c r="Q1900" s="158">
        <f t="shared" si="200"/>
        <v>2.9217391304347875</v>
      </c>
      <c r="R1900" s="158" t="e">
        <f t="shared" si="200"/>
        <v>#DIV/0!</v>
      </c>
      <c r="S1900" s="158" t="e">
        <f t="shared" si="200"/>
        <v>#DIV/0!</v>
      </c>
      <c r="T1900" s="159">
        <f t="shared" si="196"/>
        <v>7.2763957784569122</v>
      </c>
      <c r="V1900" s="159">
        <f t="shared" si="197"/>
        <v>2.3313627529787775</v>
      </c>
      <c r="W1900" s="159">
        <f t="shared" si="198"/>
        <v>7.2763957784569122</v>
      </c>
    </row>
    <row r="1901" spans="1:23" x14ac:dyDescent="0.25">
      <c r="A1901" s="154">
        <v>41208</v>
      </c>
      <c r="B1901" s="155">
        <v>2247.91</v>
      </c>
      <c r="C1901" s="156">
        <v>7.83</v>
      </c>
      <c r="D1901" s="155">
        <v>6.1</v>
      </c>
      <c r="E1901" s="155">
        <v>13.4</v>
      </c>
      <c r="F1901" s="160"/>
      <c r="G1901" s="160"/>
      <c r="H1901" s="157">
        <f t="shared" si="199"/>
        <v>-1.8911157277282098E-2</v>
      </c>
      <c r="I1901" s="157">
        <f t="shared" si="199"/>
        <v>-8.8607594936709333E-3</v>
      </c>
      <c r="J1901" s="157">
        <f t="shared" si="199"/>
        <v>-8.1300813008131634E-3</v>
      </c>
      <c r="K1901" s="157">
        <f t="shared" si="199"/>
        <v>-2.9761904761904656E-3</v>
      </c>
      <c r="L1901" s="157" t="e">
        <f t="shared" si="199"/>
        <v>#DIV/0!</v>
      </c>
      <c r="M1901" s="157" t="e">
        <f t="shared" si="199"/>
        <v>#DIV/0!</v>
      </c>
      <c r="N1901" s="158">
        <f t="shared" si="200"/>
        <v>2.2872739852867983</v>
      </c>
      <c r="O1901" s="158">
        <f t="shared" si="200"/>
        <v>1.3112440191387602</v>
      </c>
      <c r="P1901" s="158">
        <f t="shared" si="200"/>
        <v>3.0070422535211434</v>
      </c>
      <c r="Q1901" s="158">
        <f t="shared" si="200"/>
        <v>2.9130434782608745</v>
      </c>
      <c r="R1901" s="158" t="e">
        <f t="shared" si="200"/>
        <v>#DIV/0!</v>
      </c>
      <c r="S1901" s="158" t="e">
        <f t="shared" si="200"/>
        <v>#DIV/0!</v>
      </c>
      <c r="T1901" s="159">
        <f t="shared" si="196"/>
        <v>7.2313297509207786</v>
      </c>
      <c r="V1901" s="159">
        <f t="shared" si="197"/>
        <v>2.2872739852867983</v>
      </c>
      <c r="W1901" s="159">
        <f t="shared" si="198"/>
        <v>7.2313297509207786</v>
      </c>
    </row>
    <row r="1902" spans="1:23" x14ac:dyDescent="0.25">
      <c r="A1902" s="154">
        <v>41211</v>
      </c>
      <c r="B1902" s="155">
        <v>2235.85</v>
      </c>
      <c r="C1902" s="156">
        <v>7.71</v>
      </c>
      <c r="D1902" s="155">
        <v>6.05</v>
      </c>
      <c r="E1902" s="155">
        <v>13.17</v>
      </c>
      <c r="F1902" s="160"/>
      <c r="G1902" s="160"/>
      <c r="H1902" s="157">
        <f t="shared" si="199"/>
        <v>-5.3649834735376434E-3</v>
      </c>
      <c r="I1902" s="157">
        <f t="shared" si="199"/>
        <v>-1.5325670498084309E-2</v>
      </c>
      <c r="J1902" s="157">
        <f t="shared" si="199"/>
        <v>-8.1967213114754189E-3</v>
      </c>
      <c r="K1902" s="157">
        <f t="shared" si="199"/>
        <v>-1.716417910447765E-2</v>
      </c>
      <c r="L1902" s="157" t="e">
        <f t="shared" si="199"/>
        <v>#DIV/0!</v>
      </c>
      <c r="M1902" s="157" t="e">
        <f t="shared" si="199"/>
        <v>#DIV/0!</v>
      </c>
      <c r="N1902" s="158">
        <f t="shared" si="200"/>
        <v>2.2750027981562821</v>
      </c>
      <c r="O1902" s="158">
        <f t="shared" si="200"/>
        <v>1.2911483253588558</v>
      </c>
      <c r="P1902" s="158">
        <f t="shared" si="200"/>
        <v>2.9823943661971994</v>
      </c>
      <c r="Q1902" s="158">
        <f t="shared" si="200"/>
        <v>2.8630434782608742</v>
      </c>
      <c r="R1902" s="158" t="e">
        <f t="shared" si="200"/>
        <v>#DIV/0!</v>
      </c>
      <c r="S1902" s="158" t="e">
        <f t="shared" si="200"/>
        <v>#DIV/0!</v>
      </c>
      <c r="T1902" s="159">
        <f t="shared" si="196"/>
        <v>7.1365861698169297</v>
      </c>
      <c r="V1902" s="159">
        <f t="shared" si="197"/>
        <v>2.2750027981562821</v>
      </c>
      <c r="W1902" s="159">
        <f t="shared" si="198"/>
        <v>7.1365861698169297</v>
      </c>
    </row>
    <row r="1903" spans="1:23" x14ac:dyDescent="0.25">
      <c r="A1903" s="154">
        <v>41212</v>
      </c>
      <c r="B1903" s="155">
        <v>2239.88</v>
      </c>
      <c r="C1903" s="156">
        <v>7.67</v>
      </c>
      <c r="D1903" s="155">
        <v>6.07</v>
      </c>
      <c r="E1903" s="155">
        <v>13.42</v>
      </c>
      <c r="F1903" s="160"/>
      <c r="G1903" s="160"/>
      <c r="H1903" s="157">
        <f t="shared" si="199"/>
        <v>1.8024464968580123E-3</v>
      </c>
      <c r="I1903" s="157">
        <f t="shared" si="199"/>
        <v>-5.188067444876765E-3</v>
      </c>
      <c r="J1903" s="157">
        <f t="shared" si="199"/>
        <v>3.3057851239670644E-3</v>
      </c>
      <c r="K1903" s="157">
        <f t="shared" si="199"/>
        <v>1.8982536066818545E-2</v>
      </c>
      <c r="L1903" s="157" t="e">
        <f t="shared" si="199"/>
        <v>#DIV/0!</v>
      </c>
      <c r="M1903" s="157" t="e">
        <f t="shared" si="199"/>
        <v>#DIV/0!</v>
      </c>
      <c r="N1903" s="158">
        <f t="shared" si="200"/>
        <v>2.2791033689801612</v>
      </c>
      <c r="O1903" s="158">
        <f t="shared" si="200"/>
        <v>1.2844497607655543</v>
      </c>
      <c r="P1903" s="158">
        <f t="shared" si="200"/>
        <v>2.9922535211267771</v>
      </c>
      <c r="Q1903" s="158">
        <f t="shared" si="200"/>
        <v>2.9173913043478308</v>
      </c>
      <c r="R1903" s="158" t="e">
        <f t="shared" si="200"/>
        <v>#DIV/0!</v>
      </c>
      <c r="S1903" s="158" t="e">
        <f t="shared" si="200"/>
        <v>#DIV/0!</v>
      </c>
      <c r="T1903" s="159">
        <f t="shared" si="196"/>
        <v>7.194094586240162</v>
      </c>
      <c r="V1903" s="159">
        <f t="shared" si="197"/>
        <v>2.2791033689801612</v>
      </c>
      <c r="W1903" s="159">
        <f t="shared" si="198"/>
        <v>7.194094586240162</v>
      </c>
    </row>
    <row r="1904" spans="1:23" x14ac:dyDescent="0.25">
      <c r="A1904" s="154">
        <v>41213</v>
      </c>
      <c r="B1904" s="155">
        <v>2254.8200000000002</v>
      </c>
      <c r="C1904" s="156">
        <v>7.68</v>
      </c>
      <c r="D1904" s="155">
        <v>6.3</v>
      </c>
      <c r="E1904" s="155">
        <v>13.59</v>
      </c>
      <c r="F1904" s="160"/>
      <c r="G1904" s="160"/>
      <c r="H1904" s="157">
        <f t="shared" si="199"/>
        <v>6.6700001785811036E-3</v>
      </c>
      <c r="I1904" s="157">
        <f t="shared" si="199"/>
        <v>1.3037809647979959E-3</v>
      </c>
      <c r="J1904" s="157">
        <f t="shared" si="199"/>
        <v>3.7891268533772671E-2</v>
      </c>
      <c r="K1904" s="157">
        <f t="shared" si="199"/>
        <v>1.2667660208643738E-2</v>
      </c>
      <c r="L1904" s="157" t="e">
        <f t="shared" si="199"/>
        <v>#DIV/0!</v>
      </c>
      <c r="M1904" s="157" t="e">
        <f t="shared" si="199"/>
        <v>#DIV/0!</v>
      </c>
      <c r="N1904" s="158">
        <f t="shared" si="200"/>
        <v>2.2943049888582636</v>
      </c>
      <c r="O1904" s="158">
        <f t="shared" si="200"/>
        <v>1.2861244019138798</v>
      </c>
      <c r="P1904" s="158">
        <f t="shared" si="200"/>
        <v>3.1056338028169188</v>
      </c>
      <c r="Q1904" s="158">
        <f t="shared" si="200"/>
        <v>2.9543478260869609</v>
      </c>
      <c r="R1904" s="158" t="e">
        <f t="shared" si="200"/>
        <v>#DIV/0!</v>
      </c>
      <c r="S1904" s="158" t="e">
        <f t="shared" si="200"/>
        <v>#DIV/0!</v>
      </c>
      <c r="T1904" s="159">
        <f t="shared" si="196"/>
        <v>7.3461060308177597</v>
      </c>
      <c r="V1904" s="159">
        <f t="shared" si="197"/>
        <v>2.2943049888582636</v>
      </c>
      <c r="W1904" s="159">
        <f t="shared" si="198"/>
        <v>7.3461060308177597</v>
      </c>
    </row>
    <row r="1905" spans="1:23" x14ac:dyDescent="0.25">
      <c r="A1905" s="154">
        <v>41214</v>
      </c>
      <c r="B1905" s="155">
        <v>2297.88</v>
      </c>
      <c r="C1905" s="156">
        <v>7.85</v>
      </c>
      <c r="D1905" s="155">
        <v>6.36</v>
      </c>
      <c r="E1905" s="155">
        <v>13.7</v>
      </c>
      <c r="F1905" s="160"/>
      <c r="G1905" s="160"/>
      <c r="H1905" s="157">
        <f t="shared" si="199"/>
        <v>1.9096868042681958E-2</v>
      </c>
      <c r="I1905" s="157">
        <f t="shared" si="199"/>
        <v>2.2135416666666741E-2</v>
      </c>
      <c r="J1905" s="157">
        <f t="shared" si="199"/>
        <v>9.523809523809712E-3</v>
      </c>
      <c r="K1905" s="157">
        <f t="shared" si="199"/>
        <v>8.0941869021338153E-3</v>
      </c>
      <c r="L1905" s="157" t="e">
        <f t="shared" si="199"/>
        <v>#DIV/0!</v>
      </c>
      <c r="M1905" s="157" t="e">
        <f t="shared" si="199"/>
        <v>#DIV/0!</v>
      </c>
      <c r="N1905" s="158">
        <f t="shared" si="200"/>
        <v>2.3381190284801567</v>
      </c>
      <c r="O1905" s="158">
        <f t="shared" si="200"/>
        <v>1.314593301435411</v>
      </c>
      <c r="P1905" s="158">
        <f t="shared" si="200"/>
        <v>3.1352112676056518</v>
      </c>
      <c r="Q1905" s="158">
        <f t="shared" si="200"/>
        <v>2.9782608695652213</v>
      </c>
      <c r="R1905" s="158" t="e">
        <f t="shared" si="200"/>
        <v>#DIV/0!</v>
      </c>
      <c r="S1905" s="158" t="e">
        <f t="shared" si="200"/>
        <v>#DIV/0!</v>
      </c>
      <c r="T1905" s="159">
        <f t="shared" si="196"/>
        <v>7.4280654386062839</v>
      </c>
      <c r="V1905" s="159">
        <f t="shared" si="197"/>
        <v>2.3381190284801567</v>
      </c>
      <c r="W1905" s="159">
        <f t="shared" si="198"/>
        <v>7.4280654386062839</v>
      </c>
    </row>
    <row r="1906" spans="1:23" x14ac:dyDescent="0.25">
      <c r="A1906" s="154">
        <v>41215</v>
      </c>
      <c r="B1906" s="155">
        <v>2306.77</v>
      </c>
      <c r="C1906" s="156">
        <v>7.9</v>
      </c>
      <c r="D1906" s="155">
        <v>6.43</v>
      </c>
      <c r="E1906" s="155">
        <v>13.49</v>
      </c>
      <c r="F1906" s="160"/>
      <c r="G1906" s="160"/>
      <c r="H1906" s="157">
        <f t="shared" si="199"/>
        <v>3.868783400351683E-3</v>
      </c>
      <c r="I1906" s="157">
        <f t="shared" si="199"/>
        <v>6.3694267515923553E-3</v>
      </c>
      <c r="J1906" s="157">
        <f t="shared" si="199"/>
        <v>1.1006289308175932E-2</v>
      </c>
      <c r="K1906" s="157">
        <f t="shared" si="199"/>
        <v>-1.532846715328462E-2</v>
      </c>
      <c r="L1906" s="157" t="e">
        <f t="shared" si="199"/>
        <v>#DIV/0!</v>
      </c>
      <c r="M1906" s="157" t="e">
        <f t="shared" si="199"/>
        <v>#DIV/0!</v>
      </c>
      <c r="N1906" s="158">
        <f t="shared" si="200"/>
        <v>2.347164704565587</v>
      </c>
      <c r="O1906" s="158">
        <f t="shared" si="200"/>
        <v>1.3229665071770378</v>
      </c>
      <c r="P1906" s="158">
        <f t="shared" si="200"/>
        <v>3.1697183098591726</v>
      </c>
      <c r="Q1906" s="158">
        <f t="shared" si="200"/>
        <v>2.9326086956521777</v>
      </c>
      <c r="R1906" s="158" t="e">
        <f t="shared" si="200"/>
        <v>#DIV/0!</v>
      </c>
      <c r="S1906" s="158" t="e">
        <f t="shared" si="200"/>
        <v>#DIV/0!</v>
      </c>
      <c r="T1906" s="159">
        <f t="shared" si="196"/>
        <v>7.4252935126883877</v>
      </c>
      <c r="V1906" s="159">
        <f t="shared" si="197"/>
        <v>2.347164704565587</v>
      </c>
      <c r="W1906" s="159">
        <f t="shared" si="198"/>
        <v>7.4252935126883877</v>
      </c>
    </row>
    <row r="1907" spans="1:23" x14ac:dyDescent="0.25">
      <c r="A1907" s="154">
        <v>41218</v>
      </c>
      <c r="B1907" s="155">
        <v>2301.88</v>
      </c>
      <c r="C1907" s="156">
        <v>7.94</v>
      </c>
      <c r="D1907" s="155">
        <v>6.37</v>
      </c>
      <c r="E1907" s="155">
        <v>14.84</v>
      </c>
      <c r="F1907" s="160"/>
      <c r="G1907" s="160"/>
      <c r="H1907" s="157">
        <f t="shared" si="199"/>
        <v>-2.1198472322770945E-3</v>
      </c>
      <c r="I1907" s="157">
        <f t="shared" si="199"/>
        <v>5.0632911392405333E-3</v>
      </c>
      <c r="J1907" s="157">
        <f t="shared" si="199"/>
        <v>-9.3312597200621017E-3</v>
      </c>
      <c r="K1907" s="157">
        <f t="shared" si="199"/>
        <v>0.10007412898443291</v>
      </c>
      <c r="L1907" s="157" t="e">
        <f t="shared" si="199"/>
        <v>#DIV/0!</v>
      </c>
      <c r="M1907" s="157" t="e">
        <f t="shared" si="199"/>
        <v>#DIV/0!</v>
      </c>
      <c r="N1907" s="158">
        <f t="shared" si="200"/>
        <v>2.3421890739629152</v>
      </c>
      <c r="O1907" s="158">
        <f t="shared" si="200"/>
        <v>1.3296650717703393</v>
      </c>
      <c r="P1907" s="158">
        <f t="shared" si="200"/>
        <v>3.1401408450704404</v>
      </c>
      <c r="Q1907" s="158">
        <f t="shared" si="200"/>
        <v>3.2260869565217432</v>
      </c>
      <c r="R1907" s="158" t="e">
        <f t="shared" si="200"/>
        <v>#DIV/0!</v>
      </c>
      <c r="S1907" s="158" t="e">
        <f t="shared" si="200"/>
        <v>#DIV/0!</v>
      </c>
      <c r="T1907" s="159">
        <f t="shared" si="196"/>
        <v>7.6958928733625234</v>
      </c>
      <c r="V1907" s="159">
        <f t="shared" si="197"/>
        <v>2.3421890739629152</v>
      </c>
      <c r="W1907" s="159">
        <f t="shared" si="198"/>
        <v>7.6958928733625234</v>
      </c>
    </row>
    <row r="1908" spans="1:23" x14ac:dyDescent="0.25">
      <c r="A1908" s="154">
        <v>41219</v>
      </c>
      <c r="B1908" s="155">
        <v>2292.21</v>
      </c>
      <c r="C1908" s="156">
        <v>7.91</v>
      </c>
      <c r="D1908" s="155">
        <v>6.33</v>
      </c>
      <c r="E1908" s="155">
        <v>15.29</v>
      </c>
      <c r="F1908" s="160"/>
      <c r="G1908" s="160"/>
      <c r="H1908" s="157">
        <f t="shared" si="199"/>
        <v>-4.2009140354840602E-3</v>
      </c>
      <c r="I1908" s="157">
        <f t="shared" si="199"/>
        <v>-3.7783375314861534E-3</v>
      </c>
      <c r="J1908" s="157">
        <f t="shared" si="199"/>
        <v>-6.2794348508634634E-3</v>
      </c>
      <c r="K1908" s="157">
        <f t="shared" si="199"/>
        <v>3.0323450134770891E-2</v>
      </c>
      <c r="L1908" s="157" t="e">
        <f t="shared" si="199"/>
        <v>#DIV/0!</v>
      </c>
      <c r="M1908" s="157" t="e">
        <f t="shared" si="199"/>
        <v>#DIV/0!</v>
      </c>
      <c r="N1908" s="158">
        <f t="shared" si="200"/>
        <v>2.3323497390083472</v>
      </c>
      <c r="O1908" s="158">
        <f t="shared" si="200"/>
        <v>1.3246411483253633</v>
      </c>
      <c r="P1908" s="158">
        <f t="shared" si="200"/>
        <v>3.1204225352112851</v>
      </c>
      <c r="Q1908" s="158">
        <f t="shared" si="200"/>
        <v>3.3239130434782651</v>
      </c>
      <c r="R1908" s="158" t="e">
        <f t="shared" si="200"/>
        <v>#DIV/0!</v>
      </c>
      <c r="S1908" s="158" t="e">
        <f t="shared" si="200"/>
        <v>#DIV/0!</v>
      </c>
      <c r="T1908" s="159">
        <f t="shared" si="196"/>
        <v>7.7689767270149144</v>
      </c>
      <c r="V1908" s="159">
        <f t="shared" si="197"/>
        <v>2.3323497390083472</v>
      </c>
      <c r="W1908" s="159">
        <f t="shared" si="198"/>
        <v>7.7689767270149144</v>
      </c>
    </row>
    <row r="1909" spans="1:23" x14ac:dyDescent="0.25">
      <c r="A1909" s="154">
        <v>41220</v>
      </c>
      <c r="B1909" s="155">
        <v>2287.5</v>
      </c>
      <c r="C1909" s="156">
        <v>7.88</v>
      </c>
      <c r="D1909" s="155">
        <v>6.28</v>
      </c>
      <c r="E1909" s="155">
        <v>14.9</v>
      </c>
      <c r="F1909" s="160"/>
      <c r="G1909" s="160"/>
      <c r="H1909" s="157">
        <f t="shared" si="199"/>
        <v>-2.0547855562972339E-3</v>
      </c>
      <c r="I1909" s="157">
        <f t="shared" si="199"/>
        <v>-3.7926675094817064E-3</v>
      </c>
      <c r="J1909" s="157">
        <f t="shared" si="199"/>
        <v>-7.898894154818259E-3</v>
      </c>
      <c r="K1909" s="157">
        <f t="shared" si="199"/>
        <v>-2.550686723348583E-2</v>
      </c>
      <c r="L1909" s="157" t="e">
        <f t="shared" si="199"/>
        <v>#DIV/0!</v>
      </c>
      <c r="M1909" s="157" t="e">
        <f t="shared" si="199"/>
        <v>#DIV/0!</v>
      </c>
      <c r="N1909" s="158">
        <f t="shared" si="200"/>
        <v>2.3275572604523993</v>
      </c>
      <c r="O1909" s="158">
        <f t="shared" si="200"/>
        <v>1.3196172248803872</v>
      </c>
      <c r="P1909" s="158">
        <f t="shared" si="200"/>
        <v>3.0957746478873416</v>
      </c>
      <c r="Q1909" s="158">
        <f t="shared" si="200"/>
        <v>3.2391304347826133</v>
      </c>
      <c r="R1909" s="158" t="e">
        <f t="shared" si="200"/>
        <v>#DIV/0!</v>
      </c>
      <c r="S1909" s="158" t="e">
        <f t="shared" si="200"/>
        <v>#DIV/0!</v>
      </c>
      <c r="T1909" s="159">
        <f t="shared" si="196"/>
        <v>7.6545223075503426</v>
      </c>
      <c r="V1909" s="159">
        <f t="shared" si="197"/>
        <v>2.3275572604523993</v>
      </c>
      <c r="W1909" s="159">
        <f t="shared" si="198"/>
        <v>7.6545223075503426</v>
      </c>
    </row>
    <row r="1910" spans="1:23" x14ac:dyDescent="0.25">
      <c r="A1910" s="154">
        <v>41221</v>
      </c>
      <c r="B1910" s="155">
        <v>2245.41</v>
      </c>
      <c r="C1910" s="156">
        <v>7.75</v>
      </c>
      <c r="D1910" s="155">
        <v>6.29</v>
      </c>
      <c r="E1910" s="155">
        <v>14.79</v>
      </c>
      <c r="F1910" s="160"/>
      <c r="G1910" s="160"/>
      <c r="H1910" s="157">
        <f t="shared" si="199"/>
        <v>-1.8400000000000083E-2</v>
      </c>
      <c r="I1910" s="157">
        <f t="shared" si="199"/>
        <v>-1.6497461928933976E-2</v>
      </c>
      <c r="J1910" s="157">
        <f t="shared" si="199"/>
        <v>1.5923566878981443E-3</v>
      </c>
      <c r="K1910" s="157">
        <f t="shared" si="199"/>
        <v>-7.3825503355705591E-3</v>
      </c>
      <c r="L1910" s="157" t="e">
        <f t="shared" si="199"/>
        <v>#DIV/0!</v>
      </c>
      <c r="M1910" s="157" t="e">
        <f t="shared" si="199"/>
        <v>#DIV/0!</v>
      </c>
      <c r="N1910" s="158">
        <f t="shared" si="200"/>
        <v>2.284730206860075</v>
      </c>
      <c r="O1910" s="158">
        <f t="shared" si="200"/>
        <v>1.2978468899521576</v>
      </c>
      <c r="P1910" s="158">
        <f t="shared" si="200"/>
        <v>3.1007042253521306</v>
      </c>
      <c r="Q1910" s="158">
        <f t="shared" si="200"/>
        <v>3.215217391304352</v>
      </c>
      <c r="R1910" s="158" t="e">
        <f t="shared" si="200"/>
        <v>#DIV/0!</v>
      </c>
      <c r="S1910" s="158" t="e">
        <f t="shared" si="200"/>
        <v>#DIV/0!</v>
      </c>
      <c r="T1910" s="159">
        <f t="shared" si="196"/>
        <v>7.6137685066086398</v>
      </c>
      <c r="V1910" s="159">
        <f t="shared" si="197"/>
        <v>2.284730206860075</v>
      </c>
      <c r="W1910" s="159">
        <f t="shared" si="198"/>
        <v>7.6137685066086398</v>
      </c>
    </row>
    <row r="1911" spans="1:23" x14ac:dyDescent="0.25">
      <c r="A1911" s="154">
        <v>41222</v>
      </c>
      <c r="B1911" s="155">
        <v>2240.92</v>
      </c>
      <c r="C1911" s="156">
        <v>7.78</v>
      </c>
      <c r="D1911" s="155">
        <v>6.29</v>
      </c>
      <c r="E1911" s="155">
        <v>14.51</v>
      </c>
      <c r="F1911" s="160"/>
      <c r="G1911" s="160"/>
      <c r="H1911" s="157">
        <f t="shared" si="199"/>
        <v>-1.9996348105689732E-3</v>
      </c>
      <c r="I1911" s="157">
        <f t="shared" si="199"/>
        <v>3.870967741935516E-3</v>
      </c>
      <c r="J1911" s="157">
        <f t="shared" si="199"/>
        <v>0</v>
      </c>
      <c r="K1911" s="157">
        <f t="shared" si="199"/>
        <v>-1.8931710615280539E-2</v>
      </c>
      <c r="L1911" s="157" t="e">
        <f t="shared" si="199"/>
        <v>#DIV/0!</v>
      </c>
      <c r="M1911" s="157" t="e">
        <f t="shared" si="199"/>
        <v>#DIV/0!</v>
      </c>
      <c r="N1911" s="158">
        <f t="shared" si="200"/>
        <v>2.2801615808056792</v>
      </c>
      <c r="O1911" s="158">
        <f t="shared" si="200"/>
        <v>1.3028708133971336</v>
      </c>
      <c r="P1911" s="158">
        <f t="shared" si="200"/>
        <v>3.1007042253521306</v>
      </c>
      <c r="Q1911" s="158">
        <f t="shared" si="200"/>
        <v>3.1543478260869606</v>
      </c>
      <c r="R1911" s="158" t="e">
        <f t="shared" si="200"/>
        <v>#DIV/0!</v>
      </c>
      <c r="S1911" s="158" t="e">
        <f t="shared" si="200"/>
        <v>#DIV/0!</v>
      </c>
      <c r="T1911" s="159">
        <f t="shared" si="196"/>
        <v>7.5579228648362253</v>
      </c>
      <c r="V1911" s="159">
        <f t="shared" si="197"/>
        <v>2.2801615808056792</v>
      </c>
      <c r="W1911" s="159">
        <f t="shared" si="198"/>
        <v>7.5579228648362253</v>
      </c>
    </row>
    <row r="1912" spans="1:23" x14ac:dyDescent="0.25">
      <c r="A1912" s="154">
        <v>41225</v>
      </c>
      <c r="B1912" s="155">
        <v>2251.85</v>
      </c>
      <c r="C1912" s="156">
        <v>7.82</v>
      </c>
      <c r="D1912" s="155">
        <v>6.09</v>
      </c>
      <c r="E1912" s="155">
        <v>14.57</v>
      </c>
      <c r="F1912" s="160"/>
      <c r="G1912" s="160"/>
      <c r="H1912" s="157">
        <f t="shared" si="199"/>
        <v>4.8774610427859688E-3</v>
      </c>
      <c r="I1912" s="157">
        <f t="shared" si="199"/>
        <v>5.1413881748072487E-3</v>
      </c>
      <c r="J1912" s="157">
        <f t="shared" si="199"/>
        <v>-3.1796502384737746E-2</v>
      </c>
      <c r="K1912" s="157">
        <f t="shared" si="199"/>
        <v>4.1350792556857918E-3</v>
      </c>
      <c r="L1912" s="157" t="e">
        <f t="shared" si="199"/>
        <v>#DIV/0!</v>
      </c>
      <c r="M1912" s="157" t="e">
        <f t="shared" si="199"/>
        <v>#DIV/0!</v>
      </c>
      <c r="N1912" s="158">
        <f t="shared" si="200"/>
        <v>2.291282980087316</v>
      </c>
      <c r="O1912" s="158">
        <f t="shared" si="200"/>
        <v>1.3095693779904352</v>
      </c>
      <c r="P1912" s="158">
        <f t="shared" si="200"/>
        <v>3.0021126760563552</v>
      </c>
      <c r="Q1912" s="158">
        <f t="shared" si="200"/>
        <v>3.1673913043478303</v>
      </c>
      <c r="R1912" s="158" t="e">
        <f t="shared" si="200"/>
        <v>#DIV/0!</v>
      </c>
      <c r="S1912" s="158" t="e">
        <f t="shared" si="200"/>
        <v>#DIV/0!</v>
      </c>
      <c r="T1912" s="159">
        <f t="shared" si="196"/>
        <v>7.4790733583946203</v>
      </c>
      <c r="V1912" s="159">
        <f t="shared" si="197"/>
        <v>2.291282980087316</v>
      </c>
      <c r="W1912" s="159">
        <f t="shared" si="198"/>
        <v>7.4790733583946203</v>
      </c>
    </row>
    <row r="1913" spans="1:23" x14ac:dyDescent="0.25">
      <c r="A1913" s="154">
        <v>41226</v>
      </c>
      <c r="B1913" s="155">
        <v>2212.44</v>
      </c>
      <c r="C1913" s="156">
        <v>7.66</v>
      </c>
      <c r="D1913" s="155">
        <v>6.06</v>
      </c>
      <c r="E1913" s="155">
        <v>14.48</v>
      </c>
      <c r="F1913" s="160"/>
      <c r="G1913" s="160"/>
      <c r="H1913" s="157">
        <f t="shared" si="199"/>
        <v>-1.7501165708195376E-2</v>
      </c>
      <c r="I1913" s="157">
        <f t="shared" si="199"/>
        <v>-2.0460358056266004E-2</v>
      </c>
      <c r="J1913" s="157">
        <f t="shared" si="199"/>
        <v>-4.9261083743842304E-3</v>
      </c>
      <c r="K1913" s="157">
        <f t="shared" si="199"/>
        <v>-6.1770761839395893E-3</v>
      </c>
      <c r="L1913" s="157" t="e">
        <f t="shared" si="199"/>
        <v>#DIV/0!</v>
      </c>
      <c r="M1913" s="157" t="e">
        <f t="shared" si="199"/>
        <v>#DIV/0!</v>
      </c>
      <c r="N1913" s="158">
        <f t="shared" si="200"/>
        <v>2.2511828569684402</v>
      </c>
      <c r="O1913" s="158">
        <f t="shared" si="200"/>
        <v>1.2827751196172292</v>
      </c>
      <c r="P1913" s="158">
        <f t="shared" si="200"/>
        <v>2.9873239436619889</v>
      </c>
      <c r="Q1913" s="158">
        <f t="shared" si="200"/>
        <v>3.1478260869565262</v>
      </c>
      <c r="R1913" s="158" t="e">
        <f t="shared" si="200"/>
        <v>#DIV/0!</v>
      </c>
      <c r="S1913" s="158" t="e">
        <f t="shared" si="200"/>
        <v>#DIV/0!</v>
      </c>
      <c r="T1913" s="159">
        <f t="shared" si="196"/>
        <v>7.4179251502357442</v>
      </c>
      <c r="V1913" s="159">
        <f t="shared" si="197"/>
        <v>2.2511828569684402</v>
      </c>
      <c r="W1913" s="159">
        <f t="shared" si="198"/>
        <v>7.4179251502357442</v>
      </c>
    </row>
    <row r="1914" spans="1:23" x14ac:dyDescent="0.25">
      <c r="A1914" s="154">
        <v>41227</v>
      </c>
      <c r="B1914" s="155">
        <v>2223.11</v>
      </c>
      <c r="C1914" s="156">
        <v>7.68</v>
      </c>
      <c r="D1914" s="155">
        <v>6.15</v>
      </c>
      <c r="E1914" s="155">
        <v>14.79</v>
      </c>
      <c r="F1914" s="160"/>
      <c r="G1914" s="160"/>
      <c r="H1914" s="157">
        <f t="shared" si="199"/>
        <v>4.8227296559455457E-3</v>
      </c>
      <c r="I1914" s="157">
        <f t="shared" si="199"/>
        <v>2.6109660574411553E-3</v>
      </c>
      <c r="J1914" s="157">
        <f t="shared" si="199"/>
        <v>1.4851485148514865E-2</v>
      </c>
      <c r="K1914" s="157">
        <f t="shared" si="199"/>
        <v>2.140883977900554E-2</v>
      </c>
      <c r="L1914" s="157" t="e">
        <f t="shared" si="199"/>
        <v>#DIV/0!</v>
      </c>
      <c r="M1914" s="157" t="e">
        <f t="shared" si="199"/>
        <v>#DIV/0!</v>
      </c>
      <c r="N1914" s="158">
        <f t="shared" si="200"/>
        <v>2.2620397032936981</v>
      </c>
      <c r="O1914" s="158">
        <f t="shared" si="200"/>
        <v>1.2861244019138798</v>
      </c>
      <c r="P1914" s="158">
        <f t="shared" si="200"/>
        <v>3.0316901408450878</v>
      </c>
      <c r="Q1914" s="158">
        <f t="shared" si="200"/>
        <v>3.2152173913043525</v>
      </c>
      <c r="R1914" s="158" t="e">
        <f t="shared" si="200"/>
        <v>#DIV/0!</v>
      </c>
      <c r="S1914" s="158" t="e">
        <f t="shared" si="200"/>
        <v>#DIV/0!</v>
      </c>
      <c r="T1914" s="159">
        <f t="shared" si="196"/>
        <v>7.5330319340633203</v>
      </c>
      <c r="V1914" s="159">
        <f t="shared" si="197"/>
        <v>2.2620397032936981</v>
      </c>
      <c r="W1914" s="159">
        <f t="shared" si="198"/>
        <v>7.5330319340633203</v>
      </c>
    </row>
    <row r="1915" spans="1:23" x14ac:dyDescent="0.25">
      <c r="A1915" s="154">
        <v>41228</v>
      </c>
      <c r="B1915" s="155">
        <v>2193.62</v>
      </c>
      <c r="C1915" s="156">
        <v>7.63</v>
      </c>
      <c r="D1915" s="155">
        <v>6.18</v>
      </c>
      <c r="E1915" s="155">
        <v>14.54</v>
      </c>
      <c r="F1915" s="160"/>
      <c r="G1915" s="160"/>
      <c r="H1915" s="157">
        <f t="shared" si="199"/>
        <v>-1.3265200552379453E-2</v>
      </c>
      <c r="I1915" s="157">
        <f t="shared" si="199"/>
        <v>-6.5104166666666297E-3</v>
      </c>
      <c r="J1915" s="157">
        <f t="shared" si="199"/>
        <v>4.8780487804878092E-3</v>
      </c>
      <c r="K1915" s="157">
        <f t="shared" si="199"/>
        <v>-1.690331304935766E-2</v>
      </c>
      <c r="L1915" s="157" t="e">
        <f t="shared" si="199"/>
        <v>#DIV/0!</v>
      </c>
      <c r="M1915" s="157" t="e">
        <f t="shared" si="199"/>
        <v>#DIV/0!</v>
      </c>
      <c r="N1915" s="158">
        <f t="shared" si="200"/>
        <v>2.2320332929720621</v>
      </c>
      <c r="O1915" s="158">
        <f t="shared" si="200"/>
        <v>1.277751196172253</v>
      </c>
      <c r="P1915" s="158">
        <f t="shared" si="200"/>
        <v>3.0464788732394541</v>
      </c>
      <c r="Q1915" s="158">
        <f t="shared" si="200"/>
        <v>3.1608695652173959</v>
      </c>
      <c r="R1915" s="158" t="e">
        <f t="shared" si="200"/>
        <v>#DIV/0!</v>
      </c>
      <c r="S1915" s="158" t="e">
        <f t="shared" si="200"/>
        <v>#DIV/0!</v>
      </c>
      <c r="T1915" s="159">
        <f t="shared" si="196"/>
        <v>7.485099634629103</v>
      </c>
      <c r="V1915" s="159">
        <f t="shared" si="197"/>
        <v>2.2320332929720621</v>
      </c>
      <c r="W1915" s="159">
        <f t="shared" si="198"/>
        <v>7.485099634629103</v>
      </c>
    </row>
    <row r="1916" spans="1:23" x14ac:dyDescent="0.25">
      <c r="A1916" s="154">
        <v>41229</v>
      </c>
      <c r="B1916" s="155">
        <v>2177.2399999999998</v>
      </c>
      <c r="C1916" s="156">
        <v>7.59</v>
      </c>
      <c r="D1916" s="155">
        <v>6.16</v>
      </c>
      <c r="E1916" s="155">
        <v>13.15</v>
      </c>
      <c r="F1916" s="160"/>
      <c r="G1916" s="160"/>
      <c r="H1916" s="157">
        <f t="shared" si="199"/>
        <v>-7.4671091620244212E-3</v>
      </c>
      <c r="I1916" s="157">
        <f t="shared" si="199"/>
        <v>-5.2424639580602728E-3</v>
      </c>
      <c r="J1916" s="157">
        <f t="shared" si="199"/>
        <v>-3.2362459546925182E-3</v>
      </c>
      <c r="K1916" s="157">
        <f t="shared" si="199"/>
        <v>-9.5598349381017855E-2</v>
      </c>
      <c r="L1916" s="157" t="e">
        <f t="shared" si="199"/>
        <v>#DIV/0!</v>
      </c>
      <c r="M1916" s="157" t="e">
        <f t="shared" si="199"/>
        <v>#DIV/0!</v>
      </c>
      <c r="N1916" s="158">
        <f t="shared" si="200"/>
        <v>2.215366456720167</v>
      </c>
      <c r="O1916" s="158">
        <f t="shared" si="200"/>
        <v>1.2710526315789514</v>
      </c>
      <c r="P1916" s="158">
        <f t="shared" si="200"/>
        <v>3.0366197183098769</v>
      </c>
      <c r="Q1916" s="158">
        <f t="shared" si="200"/>
        <v>2.8586956521739175</v>
      </c>
      <c r="R1916" s="158" t="e">
        <f t="shared" si="200"/>
        <v>#DIV/0!</v>
      </c>
      <c r="S1916" s="158" t="e">
        <f t="shared" si="200"/>
        <v>#DIV/0!</v>
      </c>
      <c r="T1916" s="159">
        <f t="shared" si="196"/>
        <v>7.1663680020627458</v>
      </c>
      <c r="V1916" s="159">
        <f t="shared" si="197"/>
        <v>2.215366456720167</v>
      </c>
      <c r="W1916" s="159">
        <f t="shared" si="198"/>
        <v>7.1663680020627458</v>
      </c>
    </row>
    <row r="1917" spans="1:23" x14ac:dyDescent="0.25">
      <c r="A1917" s="154">
        <v>41232</v>
      </c>
      <c r="B1917" s="155">
        <v>2174.9899999999998</v>
      </c>
      <c r="C1917" s="156">
        <v>7.56</v>
      </c>
      <c r="D1917" s="155">
        <v>6.06</v>
      </c>
      <c r="E1917" s="155">
        <v>12.95</v>
      </c>
      <c r="F1917" s="160"/>
      <c r="G1917" s="160"/>
      <c r="H1917" s="157">
        <f t="shared" si="199"/>
        <v>-1.0334184563943749E-3</v>
      </c>
      <c r="I1917" s="157">
        <f t="shared" si="199"/>
        <v>-3.9525691699605625E-3</v>
      </c>
      <c r="J1917" s="157">
        <f t="shared" si="199"/>
        <v>-1.6233766233766267E-2</v>
      </c>
      <c r="K1917" s="157">
        <f t="shared" si="199"/>
        <v>-1.5209125475285301E-2</v>
      </c>
      <c r="L1917" s="157" t="e">
        <f t="shared" si="199"/>
        <v>#DIV/0!</v>
      </c>
      <c r="M1917" s="157" t="e">
        <f t="shared" si="199"/>
        <v>#DIV/0!</v>
      </c>
      <c r="N1917" s="158">
        <f t="shared" si="200"/>
        <v>2.2130770561361155</v>
      </c>
      <c r="O1917" s="158">
        <f t="shared" si="200"/>
        <v>1.2660287081339752</v>
      </c>
      <c r="P1917" s="158">
        <f t="shared" si="200"/>
        <v>2.9873239436619889</v>
      </c>
      <c r="Q1917" s="158">
        <f t="shared" si="200"/>
        <v>2.8152173913043517</v>
      </c>
      <c r="R1917" s="158" t="e">
        <f t="shared" si="200"/>
        <v>#DIV/0!</v>
      </c>
      <c r="S1917" s="158" t="e">
        <f t="shared" si="200"/>
        <v>#DIV/0!</v>
      </c>
      <c r="T1917" s="159">
        <f t="shared" si="196"/>
        <v>7.0685700431003156</v>
      </c>
      <c r="V1917" s="159">
        <f t="shared" si="197"/>
        <v>2.2130770561361155</v>
      </c>
      <c r="W1917" s="159">
        <f t="shared" si="198"/>
        <v>7.0685700431003156</v>
      </c>
    </row>
    <row r="1918" spans="1:23" x14ac:dyDescent="0.25">
      <c r="A1918" s="154">
        <v>41233</v>
      </c>
      <c r="B1918" s="155">
        <v>2164.88</v>
      </c>
      <c r="C1918" s="156">
        <v>7.49</v>
      </c>
      <c r="D1918" s="155">
        <v>5.83</v>
      </c>
      <c r="E1918" s="155">
        <v>12.6</v>
      </c>
      <c r="F1918" s="160"/>
      <c r="G1918" s="160"/>
      <c r="H1918" s="157">
        <f t="shared" si="199"/>
        <v>-4.6482972335503137E-3</v>
      </c>
      <c r="I1918" s="157">
        <f t="shared" si="199"/>
        <v>-9.2592592592591894E-3</v>
      </c>
      <c r="J1918" s="157">
        <f t="shared" si="199"/>
        <v>-3.7953795379537913E-2</v>
      </c>
      <c r="K1918" s="157">
        <f t="shared" si="199"/>
        <v>-2.7027027027026973E-2</v>
      </c>
      <c r="L1918" s="157" t="e">
        <f t="shared" si="199"/>
        <v>#DIV/0!</v>
      </c>
      <c r="M1918" s="157" t="e">
        <f t="shared" si="199"/>
        <v>#DIV/0!</v>
      </c>
      <c r="N1918" s="158">
        <f t="shared" si="200"/>
        <v>2.2027900161784442</v>
      </c>
      <c r="O1918" s="158">
        <f t="shared" si="200"/>
        <v>1.2543062200956978</v>
      </c>
      <c r="P1918" s="158">
        <f t="shared" si="200"/>
        <v>2.8739436619718477</v>
      </c>
      <c r="Q1918" s="158">
        <f t="shared" si="200"/>
        <v>2.7391304347826124</v>
      </c>
      <c r="R1918" s="158" t="e">
        <f t="shared" si="200"/>
        <v>#DIV/0!</v>
      </c>
      <c r="S1918" s="158" t="e">
        <f t="shared" si="200"/>
        <v>#DIV/0!</v>
      </c>
      <c r="T1918" s="159">
        <f t="shared" si="196"/>
        <v>6.8673803168501575</v>
      </c>
      <c r="V1918" s="159">
        <f t="shared" si="197"/>
        <v>2.2027900161784442</v>
      </c>
      <c r="W1918" s="159">
        <f t="shared" si="198"/>
        <v>6.8673803168501575</v>
      </c>
    </row>
    <row r="1919" spans="1:23" x14ac:dyDescent="0.25">
      <c r="A1919" s="154">
        <v>41234</v>
      </c>
      <c r="B1919" s="155">
        <v>2194.9</v>
      </c>
      <c r="C1919" s="156">
        <v>7.56</v>
      </c>
      <c r="D1919" s="155">
        <v>5.9</v>
      </c>
      <c r="E1919" s="155">
        <v>12.73</v>
      </c>
      <c r="F1919" s="160"/>
      <c r="G1919" s="160"/>
      <c r="H1919" s="157">
        <f t="shared" si="199"/>
        <v>1.386681940800405E-2</v>
      </c>
      <c r="I1919" s="157">
        <f t="shared" si="199"/>
        <v>9.3457943925232545E-3</v>
      </c>
      <c r="J1919" s="157">
        <f t="shared" si="199"/>
        <v>1.2006861063464935E-2</v>
      </c>
      <c r="K1919" s="157">
        <f t="shared" si="199"/>
        <v>1.0317460317460281E-2</v>
      </c>
      <c r="L1919" s="157" t="e">
        <f t="shared" si="199"/>
        <v>#DIV/0!</v>
      </c>
      <c r="M1919" s="157" t="e">
        <f t="shared" si="199"/>
        <v>#DIV/0!</v>
      </c>
      <c r="N1919" s="158">
        <f t="shared" si="200"/>
        <v>2.2333357075265448</v>
      </c>
      <c r="O1919" s="158">
        <f t="shared" si="200"/>
        <v>1.2660287081339752</v>
      </c>
      <c r="P1919" s="158">
        <f t="shared" si="200"/>
        <v>2.9084507042253693</v>
      </c>
      <c r="Q1919" s="158">
        <f t="shared" si="200"/>
        <v>2.7673913043478295</v>
      </c>
      <c r="R1919" s="158" t="e">
        <f t="shared" si="200"/>
        <v>#DIV/0!</v>
      </c>
      <c r="S1919" s="158" t="e">
        <f t="shared" si="200"/>
        <v>#DIV/0!</v>
      </c>
      <c r="T1919" s="159">
        <f t="shared" si="196"/>
        <v>6.9418707167071743</v>
      </c>
      <c r="V1919" s="159">
        <f t="shared" si="197"/>
        <v>2.2333357075265448</v>
      </c>
      <c r="W1919" s="159">
        <f t="shared" si="198"/>
        <v>6.9418707167071743</v>
      </c>
    </row>
    <row r="1920" spans="1:23" x14ac:dyDescent="0.25">
      <c r="A1920" s="154">
        <v>41235</v>
      </c>
      <c r="B1920" s="155">
        <v>2177.5500000000002</v>
      </c>
      <c r="C1920" s="156">
        <v>7.54</v>
      </c>
      <c r="D1920" s="155">
        <v>5.79</v>
      </c>
      <c r="E1920" s="155">
        <v>12.73</v>
      </c>
      <c r="F1920" s="160"/>
      <c r="G1920" s="160"/>
      <c r="H1920" s="157">
        <f t="shared" si="199"/>
        <v>-7.9046881406897862E-3</v>
      </c>
      <c r="I1920" s="157">
        <f t="shared" si="199"/>
        <v>-2.6455026455025621E-3</v>
      </c>
      <c r="J1920" s="157">
        <f t="shared" si="199"/>
        <v>-1.8644067796610209E-2</v>
      </c>
      <c r="K1920" s="157">
        <f t="shared" si="199"/>
        <v>0</v>
      </c>
      <c r="L1920" s="157" t="e">
        <f t="shared" si="199"/>
        <v>#DIV/0!</v>
      </c>
      <c r="M1920" s="157" t="e">
        <f t="shared" si="199"/>
        <v>#DIV/0!</v>
      </c>
      <c r="N1920" s="158">
        <f t="shared" si="200"/>
        <v>2.2156818852450808</v>
      </c>
      <c r="O1920" s="158">
        <f t="shared" si="200"/>
        <v>1.2626794258373246</v>
      </c>
      <c r="P1920" s="158">
        <f t="shared" si="200"/>
        <v>2.8542253521126928</v>
      </c>
      <c r="Q1920" s="158">
        <f t="shared" si="200"/>
        <v>2.7673913043478295</v>
      </c>
      <c r="R1920" s="158" t="e">
        <f t="shared" si="200"/>
        <v>#DIV/0!</v>
      </c>
      <c r="S1920" s="158" t="e">
        <f t="shared" si="200"/>
        <v>#DIV/0!</v>
      </c>
      <c r="T1920" s="159">
        <f t="shared" si="196"/>
        <v>6.8842960822978467</v>
      </c>
      <c r="V1920" s="159">
        <f t="shared" si="197"/>
        <v>2.2156818852450808</v>
      </c>
      <c r="W1920" s="159">
        <f t="shared" si="198"/>
        <v>6.8842960822978467</v>
      </c>
    </row>
    <row r="1921" spans="1:23" x14ac:dyDescent="0.25">
      <c r="A1921" s="154">
        <v>41236</v>
      </c>
      <c r="B1921" s="155">
        <v>2192.6799999999998</v>
      </c>
      <c r="C1921" s="156">
        <v>7.64</v>
      </c>
      <c r="D1921" s="155">
        <v>5.85</v>
      </c>
      <c r="E1921" s="155">
        <v>12.92</v>
      </c>
      <c r="F1921" s="160"/>
      <c r="G1921" s="160"/>
      <c r="H1921" s="157">
        <f t="shared" si="199"/>
        <v>6.9481757020504187E-3</v>
      </c>
      <c r="I1921" s="157">
        <f t="shared" si="199"/>
        <v>1.3262599469495928E-2</v>
      </c>
      <c r="J1921" s="157">
        <f t="shared" si="199"/>
        <v>1.0362694300518172E-2</v>
      </c>
      <c r="K1921" s="157">
        <f t="shared" si="199"/>
        <v>1.4925373134328401E-2</v>
      </c>
      <c r="L1921" s="157" t="e">
        <f t="shared" si="199"/>
        <v>#DIV/0!</v>
      </c>
      <c r="M1921" s="157" t="e">
        <f t="shared" si="199"/>
        <v>#DIV/0!</v>
      </c>
      <c r="N1921" s="158">
        <f t="shared" si="200"/>
        <v>2.2310768322836139</v>
      </c>
      <c r="O1921" s="158">
        <f t="shared" si="200"/>
        <v>1.2794258373205782</v>
      </c>
      <c r="P1921" s="158">
        <f t="shared" si="200"/>
        <v>2.8838028169014254</v>
      </c>
      <c r="Q1921" s="158">
        <f t="shared" si="200"/>
        <v>2.8086956521739168</v>
      </c>
      <c r="R1921" s="158" t="e">
        <f t="shared" si="200"/>
        <v>#DIV/0!</v>
      </c>
      <c r="S1921" s="158" t="e">
        <f t="shared" si="200"/>
        <v>#DIV/0!</v>
      </c>
      <c r="T1921" s="159">
        <f t="shared" si="196"/>
        <v>6.9719243063959206</v>
      </c>
      <c r="V1921" s="159">
        <f t="shared" si="197"/>
        <v>2.2310768322836139</v>
      </c>
      <c r="W1921" s="159">
        <f t="shared" si="198"/>
        <v>6.9719243063959206</v>
      </c>
    </row>
    <row r="1922" spans="1:23" x14ac:dyDescent="0.25">
      <c r="A1922" s="154">
        <v>41239</v>
      </c>
      <c r="B1922" s="155">
        <v>2175.6</v>
      </c>
      <c r="C1922" s="156">
        <v>7.61</v>
      </c>
      <c r="D1922" s="155">
        <v>5.88</v>
      </c>
      <c r="E1922" s="155">
        <v>12.61</v>
      </c>
      <c r="F1922" s="160"/>
      <c r="G1922" s="160"/>
      <c r="H1922" s="157">
        <f t="shared" si="199"/>
        <v>-7.7895543353339036E-3</v>
      </c>
      <c r="I1922" s="157">
        <f t="shared" si="199"/>
        <v>-3.9267015706805353E-3</v>
      </c>
      <c r="J1922" s="157">
        <f t="shared" si="199"/>
        <v>5.12820512820511E-3</v>
      </c>
      <c r="K1922" s="157">
        <f t="shared" ref="K1922:M1985" si="201">E1922/E1921-1</f>
        <v>-2.3993808049535659E-2</v>
      </c>
      <c r="L1922" s="157" t="e">
        <f t="shared" si="201"/>
        <v>#DIV/0!</v>
      </c>
      <c r="M1922" s="157" t="e">
        <f t="shared" si="201"/>
        <v>#DIV/0!</v>
      </c>
      <c r="N1922" s="158">
        <f t="shared" si="200"/>
        <v>2.213697738072236</v>
      </c>
      <c r="O1922" s="158">
        <f t="shared" si="200"/>
        <v>1.2744019138756022</v>
      </c>
      <c r="P1922" s="158">
        <f t="shared" si="200"/>
        <v>2.8985915492957917</v>
      </c>
      <c r="Q1922" s="158">
        <f t="shared" ref="Q1922:S1985" si="202">Q1921*(1+K1922)</f>
        <v>2.7413043478260906</v>
      </c>
      <c r="R1922" s="158" t="e">
        <f t="shared" si="202"/>
        <v>#DIV/0!</v>
      </c>
      <c r="S1922" s="158" t="e">
        <f t="shared" si="202"/>
        <v>#DIV/0!</v>
      </c>
      <c r="T1922" s="159">
        <f t="shared" si="196"/>
        <v>6.9142978109974838</v>
      </c>
      <c r="V1922" s="159">
        <f t="shared" si="197"/>
        <v>2.213697738072236</v>
      </c>
      <c r="W1922" s="159">
        <f t="shared" si="198"/>
        <v>6.9142978109974838</v>
      </c>
    </row>
    <row r="1923" spans="1:23" x14ac:dyDescent="0.25">
      <c r="A1923" s="154">
        <v>41240</v>
      </c>
      <c r="B1923" s="155">
        <v>2150.64</v>
      </c>
      <c r="C1923" s="156">
        <v>7.59</v>
      </c>
      <c r="D1923" s="155">
        <v>5.83</v>
      </c>
      <c r="E1923" s="155">
        <v>11.83</v>
      </c>
      <c r="F1923" s="160"/>
      <c r="G1923" s="160"/>
      <c r="H1923" s="157">
        <f t="shared" ref="H1923:M1986" si="203">B1923/B1922-1</f>
        <v>-1.1472697186982961E-2</v>
      </c>
      <c r="I1923" s="157">
        <f t="shared" si="203"/>
        <v>-2.6281208935611255E-3</v>
      </c>
      <c r="J1923" s="157">
        <f t="shared" si="203"/>
        <v>-8.5034013605441716E-3</v>
      </c>
      <c r="K1923" s="157">
        <f t="shared" si="201"/>
        <v>-6.1855670103092786E-2</v>
      </c>
      <c r="L1923" s="157" t="e">
        <f t="shared" si="201"/>
        <v>#DIV/0!</v>
      </c>
      <c r="M1923" s="157" t="e">
        <f t="shared" si="201"/>
        <v>#DIV/0!</v>
      </c>
      <c r="N1923" s="158">
        <f t="shared" ref="N1923:S1986" si="204">N1922*(1+H1923)</f>
        <v>2.188300654259824</v>
      </c>
      <c r="O1923" s="158">
        <f t="shared" si="204"/>
        <v>1.2710526315789514</v>
      </c>
      <c r="P1923" s="158">
        <f t="shared" si="204"/>
        <v>2.8739436619718481</v>
      </c>
      <c r="Q1923" s="158">
        <f t="shared" si="202"/>
        <v>2.5717391304347861</v>
      </c>
      <c r="R1923" s="158" t="e">
        <f t="shared" si="202"/>
        <v>#DIV/0!</v>
      </c>
      <c r="S1923" s="158" t="e">
        <f t="shared" si="202"/>
        <v>#DIV/0!</v>
      </c>
      <c r="T1923" s="159">
        <f t="shared" si="196"/>
        <v>6.7167354239855861</v>
      </c>
      <c r="V1923" s="159">
        <f t="shared" si="197"/>
        <v>2.188300654259824</v>
      </c>
      <c r="W1923" s="159">
        <f t="shared" si="198"/>
        <v>6.7167354239855861</v>
      </c>
    </row>
    <row r="1924" spans="1:23" x14ac:dyDescent="0.25">
      <c r="A1924" s="154">
        <v>41241</v>
      </c>
      <c r="B1924" s="155">
        <v>2129.16</v>
      </c>
      <c r="C1924" s="156">
        <v>7.59</v>
      </c>
      <c r="D1924" s="155">
        <v>5.81</v>
      </c>
      <c r="E1924" s="155">
        <v>11.43</v>
      </c>
      <c r="F1924" s="160"/>
      <c r="G1924" s="160"/>
      <c r="H1924" s="157">
        <f t="shared" si="203"/>
        <v>-9.9877245843097429E-3</v>
      </c>
      <c r="I1924" s="157">
        <f t="shared" si="203"/>
        <v>0</v>
      </c>
      <c r="J1924" s="157">
        <f t="shared" si="203"/>
        <v>-3.4305317324185847E-3</v>
      </c>
      <c r="K1924" s="157">
        <f t="shared" si="201"/>
        <v>-3.3812341504649179E-2</v>
      </c>
      <c r="L1924" s="157" t="e">
        <f t="shared" si="201"/>
        <v>#DIV/0!</v>
      </c>
      <c r="M1924" s="157" t="e">
        <f t="shared" si="201"/>
        <v>#DIV/0!</v>
      </c>
      <c r="N1924" s="158">
        <f t="shared" si="204"/>
        <v>2.1664445100174121</v>
      </c>
      <c r="O1924" s="158">
        <f t="shared" si="204"/>
        <v>1.2710526315789514</v>
      </c>
      <c r="P1924" s="158">
        <f t="shared" si="204"/>
        <v>2.8640845070422705</v>
      </c>
      <c r="Q1924" s="158">
        <f t="shared" si="202"/>
        <v>2.4847826086956557</v>
      </c>
      <c r="R1924" s="158" t="e">
        <f t="shared" si="202"/>
        <v>#DIV/0!</v>
      </c>
      <c r="S1924" s="158" t="e">
        <f t="shared" si="202"/>
        <v>#DIV/0!</v>
      </c>
      <c r="T1924" s="159">
        <f t="shared" si="196"/>
        <v>6.6199197473168772</v>
      </c>
      <c r="V1924" s="159">
        <f t="shared" si="197"/>
        <v>2.1664445100174121</v>
      </c>
      <c r="W1924" s="159">
        <f t="shared" si="198"/>
        <v>6.6199197473168772</v>
      </c>
    </row>
    <row r="1925" spans="1:23" x14ac:dyDescent="0.25">
      <c r="A1925" s="154">
        <v>41242</v>
      </c>
      <c r="B1925" s="155">
        <v>2115.6799999999998</v>
      </c>
      <c r="C1925" s="156">
        <v>7.6</v>
      </c>
      <c r="D1925" s="155">
        <v>5.81</v>
      </c>
      <c r="E1925" s="155">
        <v>11.88</v>
      </c>
      <c r="F1925" s="160"/>
      <c r="G1925" s="160"/>
      <c r="H1925" s="157">
        <f t="shared" si="203"/>
        <v>-6.331135283398126E-3</v>
      </c>
      <c r="I1925" s="157">
        <f t="shared" si="203"/>
        <v>1.3175230566535578E-3</v>
      </c>
      <c r="J1925" s="157">
        <f t="shared" si="203"/>
        <v>0</v>
      </c>
      <c r="K1925" s="157">
        <f t="shared" si="201"/>
        <v>3.9370078740157632E-2</v>
      </c>
      <c r="L1925" s="157" t="e">
        <f t="shared" si="201"/>
        <v>#DIV/0!</v>
      </c>
      <c r="M1925" s="157" t="e">
        <f t="shared" si="201"/>
        <v>#DIV/0!</v>
      </c>
      <c r="N1925" s="158">
        <f t="shared" si="204"/>
        <v>2.1527284567405167</v>
      </c>
      <c r="O1925" s="158">
        <f t="shared" si="204"/>
        <v>1.2727272727272769</v>
      </c>
      <c r="P1925" s="158">
        <f t="shared" si="204"/>
        <v>2.8640845070422705</v>
      </c>
      <c r="Q1925" s="158">
        <f t="shared" si="202"/>
        <v>2.5826086956521781</v>
      </c>
      <c r="R1925" s="158" t="e">
        <f t="shared" si="202"/>
        <v>#DIV/0!</v>
      </c>
      <c r="S1925" s="158" t="e">
        <f t="shared" si="202"/>
        <v>#DIV/0!</v>
      </c>
      <c r="T1925" s="159">
        <f t="shared" si="196"/>
        <v>6.7194204754217255</v>
      </c>
      <c r="V1925" s="159">
        <f t="shared" si="197"/>
        <v>2.1527284567405167</v>
      </c>
      <c r="W1925" s="159">
        <f t="shared" si="198"/>
        <v>6.7194204754217255</v>
      </c>
    </row>
    <row r="1926" spans="1:23" x14ac:dyDescent="0.25">
      <c r="A1926" s="154">
        <v>41243</v>
      </c>
      <c r="B1926" s="155">
        <v>2139.66</v>
      </c>
      <c r="C1926" s="156">
        <v>7.63</v>
      </c>
      <c r="D1926" s="155">
        <v>5.77</v>
      </c>
      <c r="E1926" s="155">
        <v>12.16</v>
      </c>
      <c r="F1926" s="160"/>
      <c r="G1926" s="160"/>
      <c r="H1926" s="157">
        <f t="shared" si="203"/>
        <v>1.1334417303183963E-2</v>
      </c>
      <c r="I1926" s="157">
        <f t="shared" si="203"/>
        <v>3.9473684210526994E-3</v>
      </c>
      <c r="J1926" s="157">
        <f t="shared" si="203"/>
        <v>-6.8846815834767705E-3</v>
      </c>
      <c r="K1926" s="157">
        <f t="shared" si="201"/>
        <v>2.3569023569023573E-2</v>
      </c>
      <c r="L1926" s="157" t="e">
        <f t="shared" si="201"/>
        <v>#DIV/0!</v>
      </c>
      <c r="M1926" s="157" t="e">
        <f t="shared" si="201"/>
        <v>#DIV/0!</v>
      </c>
      <c r="N1926" s="158">
        <f t="shared" si="204"/>
        <v>2.1771283794096528</v>
      </c>
      <c r="O1926" s="158">
        <f t="shared" si="204"/>
        <v>1.2777511961722532</v>
      </c>
      <c r="P1926" s="158">
        <f t="shared" si="204"/>
        <v>2.8443661971831156</v>
      </c>
      <c r="Q1926" s="158">
        <f t="shared" si="202"/>
        <v>2.6434782608695695</v>
      </c>
      <c r="R1926" s="158" t="e">
        <f t="shared" si="202"/>
        <v>#DIV/0!</v>
      </c>
      <c r="S1926" s="158" t="e">
        <f t="shared" si="202"/>
        <v>#DIV/0!</v>
      </c>
      <c r="T1926" s="159">
        <f t="shared" ref="T1926:T1989" si="205">SUM(O1926:Q1926)</f>
        <v>6.7655956542249385</v>
      </c>
      <c r="V1926" s="159">
        <f t="shared" ref="V1926:V1989" si="206">N1926</f>
        <v>2.1771283794096528</v>
      </c>
      <c r="W1926" s="159">
        <f t="shared" ref="W1926:W1989" si="207">T1926</f>
        <v>6.7655956542249385</v>
      </c>
    </row>
    <row r="1927" spans="1:23" x14ac:dyDescent="0.25">
      <c r="A1927" s="154">
        <v>41246</v>
      </c>
      <c r="B1927" s="155">
        <v>2108.85</v>
      </c>
      <c r="C1927" s="156">
        <v>7.55</v>
      </c>
      <c r="D1927" s="155">
        <v>5.64</v>
      </c>
      <c r="E1927" s="155">
        <v>11.86</v>
      </c>
      <c r="F1927" s="160"/>
      <c r="G1927" s="160"/>
      <c r="H1927" s="157">
        <f t="shared" si="203"/>
        <v>-1.4399484030172993E-2</v>
      </c>
      <c r="I1927" s="157">
        <f t="shared" si="203"/>
        <v>-1.0484927916120546E-2</v>
      </c>
      <c r="J1927" s="157">
        <f t="shared" si="203"/>
        <v>-2.2530329289428108E-2</v>
      </c>
      <c r="K1927" s="157">
        <f t="shared" si="201"/>
        <v>-2.4671052631578982E-2</v>
      </c>
      <c r="L1927" s="157" t="e">
        <f t="shared" si="201"/>
        <v>#DIV/0!</v>
      </c>
      <c r="M1927" s="157" t="e">
        <f t="shared" si="201"/>
        <v>#DIV/0!</v>
      </c>
      <c r="N1927" s="158">
        <f t="shared" si="204"/>
        <v>2.1457788540787073</v>
      </c>
      <c r="O1927" s="158">
        <f t="shared" si="204"/>
        <v>1.2643540669856503</v>
      </c>
      <c r="P1927" s="158">
        <f t="shared" si="204"/>
        <v>2.7802816901408614</v>
      </c>
      <c r="Q1927" s="158">
        <f t="shared" si="202"/>
        <v>2.5782608695652214</v>
      </c>
      <c r="R1927" s="158" t="e">
        <f t="shared" si="202"/>
        <v>#DIV/0!</v>
      </c>
      <c r="S1927" s="158" t="e">
        <f t="shared" si="202"/>
        <v>#DIV/0!</v>
      </c>
      <c r="T1927" s="159">
        <f t="shared" si="205"/>
        <v>6.622896626691734</v>
      </c>
      <c r="V1927" s="159">
        <f t="shared" si="206"/>
        <v>2.1457788540787073</v>
      </c>
      <c r="W1927" s="159">
        <f t="shared" si="207"/>
        <v>6.622896626691734</v>
      </c>
    </row>
    <row r="1928" spans="1:23" x14ac:dyDescent="0.25">
      <c r="A1928" s="154">
        <v>41247</v>
      </c>
      <c r="B1928" s="155">
        <v>2131.4699999999998</v>
      </c>
      <c r="C1928" s="156">
        <v>7.6</v>
      </c>
      <c r="D1928" s="155">
        <v>5.61</v>
      </c>
      <c r="E1928" s="155">
        <v>11.75</v>
      </c>
      <c r="F1928" s="160"/>
      <c r="G1928" s="160"/>
      <c r="H1928" s="157">
        <f t="shared" si="203"/>
        <v>1.0726225193826044E-2</v>
      </c>
      <c r="I1928" s="157">
        <f t="shared" si="203"/>
        <v>6.6225165562914245E-3</v>
      </c>
      <c r="J1928" s="157">
        <f t="shared" si="203"/>
        <v>-5.3191489361701372E-3</v>
      </c>
      <c r="K1928" s="157">
        <f t="shared" si="201"/>
        <v>-9.2748735244518876E-3</v>
      </c>
      <c r="L1928" s="157" t="e">
        <f t="shared" si="201"/>
        <v>#DIV/0!</v>
      </c>
      <c r="M1928" s="157" t="e">
        <f t="shared" si="201"/>
        <v>#DIV/0!</v>
      </c>
      <c r="N1928" s="158">
        <f t="shared" si="204"/>
        <v>2.1687949612837056</v>
      </c>
      <c r="O1928" s="158">
        <f t="shared" si="204"/>
        <v>1.2727272727272771</v>
      </c>
      <c r="P1928" s="158">
        <f t="shared" si="204"/>
        <v>2.7654929577464951</v>
      </c>
      <c r="Q1928" s="158">
        <f t="shared" si="202"/>
        <v>2.5543478260869605</v>
      </c>
      <c r="R1928" s="158" t="e">
        <f t="shared" si="202"/>
        <v>#DIV/0!</v>
      </c>
      <c r="S1928" s="158" t="e">
        <f t="shared" si="202"/>
        <v>#DIV/0!</v>
      </c>
      <c r="T1928" s="159">
        <f t="shared" si="205"/>
        <v>6.592568056560733</v>
      </c>
      <c r="V1928" s="159">
        <f t="shared" si="206"/>
        <v>2.1687949612837056</v>
      </c>
      <c r="W1928" s="159">
        <f t="shared" si="207"/>
        <v>6.592568056560733</v>
      </c>
    </row>
    <row r="1929" spans="1:23" x14ac:dyDescent="0.25">
      <c r="A1929" s="154">
        <v>41248</v>
      </c>
      <c r="B1929" s="155">
        <v>2207.88</v>
      </c>
      <c r="C1929" s="156">
        <v>7.93</v>
      </c>
      <c r="D1929" s="155">
        <v>5.72</v>
      </c>
      <c r="E1929" s="155">
        <v>11.92</v>
      </c>
      <c r="F1929" s="160"/>
      <c r="G1929" s="160"/>
      <c r="H1929" s="157">
        <f t="shared" si="203"/>
        <v>3.5848498923278349E-2</v>
      </c>
      <c r="I1929" s="157">
        <f t="shared" si="203"/>
        <v>4.3421052631579027E-2</v>
      </c>
      <c r="J1929" s="157">
        <f t="shared" si="203"/>
        <v>1.9607843137254832E-2</v>
      </c>
      <c r="K1929" s="157">
        <f t="shared" si="201"/>
        <v>1.4468085106382977E-2</v>
      </c>
      <c r="L1929" s="157" t="e">
        <f t="shared" si="201"/>
        <v>#DIV/0!</v>
      </c>
      <c r="M1929" s="157" t="e">
        <f t="shared" si="201"/>
        <v>#DIV/0!</v>
      </c>
      <c r="N1929" s="158">
        <f t="shared" si="204"/>
        <v>2.2465430051180961</v>
      </c>
      <c r="O1929" s="158">
        <f t="shared" si="204"/>
        <v>1.3279904306220143</v>
      </c>
      <c r="P1929" s="158">
        <f t="shared" si="204"/>
        <v>2.8197183098591712</v>
      </c>
      <c r="Q1929" s="158">
        <f t="shared" si="202"/>
        <v>2.5913043478260911</v>
      </c>
      <c r="R1929" s="158" t="e">
        <f t="shared" si="202"/>
        <v>#DIV/0!</v>
      </c>
      <c r="S1929" s="158" t="e">
        <f t="shared" si="202"/>
        <v>#DIV/0!</v>
      </c>
      <c r="T1929" s="159">
        <f t="shared" si="205"/>
        <v>6.7390130883072761</v>
      </c>
      <c r="V1929" s="159">
        <f t="shared" si="206"/>
        <v>2.2465430051180961</v>
      </c>
      <c r="W1929" s="159">
        <f t="shared" si="207"/>
        <v>6.7390130883072761</v>
      </c>
    </row>
    <row r="1930" spans="1:23" x14ac:dyDescent="0.25">
      <c r="A1930" s="154">
        <v>41249</v>
      </c>
      <c r="B1930" s="155">
        <v>2203.6</v>
      </c>
      <c r="C1930" s="156">
        <v>7.96</v>
      </c>
      <c r="D1930" s="155">
        <v>5.65</v>
      </c>
      <c r="E1930" s="155">
        <v>11.77</v>
      </c>
      <c r="F1930" s="160"/>
      <c r="G1930" s="160"/>
      <c r="H1930" s="157">
        <f t="shared" si="203"/>
        <v>-1.9385111509684361E-3</v>
      </c>
      <c r="I1930" s="157">
        <f t="shared" si="203"/>
        <v>3.7831021437579881E-3</v>
      </c>
      <c r="J1930" s="157">
        <f t="shared" si="203"/>
        <v>-1.2237762237762184E-2</v>
      </c>
      <c r="K1930" s="157">
        <f t="shared" si="201"/>
        <v>-1.2583892617449743E-2</v>
      </c>
      <c r="L1930" s="157" t="e">
        <f t="shared" si="201"/>
        <v>#DIV/0!</v>
      </c>
      <c r="M1930" s="157" t="e">
        <f t="shared" si="201"/>
        <v>#DIV/0!</v>
      </c>
      <c r="N1930" s="158">
        <f t="shared" si="204"/>
        <v>2.2421880564515444</v>
      </c>
      <c r="O1930" s="158">
        <f t="shared" si="204"/>
        <v>1.3330143540669905</v>
      </c>
      <c r="P1930" s="158">
        <f t="shared" si="204"/>
        <v>2.78521126760565</v>
      </c>
      <c r="Q1930" s="158">
        <f t="shared" si="202"/>
        <v>2.5586956521739168</v>
      </c>
      <c r="R1930" s="158" t="e">
        <f t="shared" si="202"/>
        <v>#DIV/0!</v>
      </c>
      <c r="S1930" s="158" t="e">
        <f t="shared" si="202"/>
        <v>#DIV/0!</v>
      </c>
      <c r="T1930" s="159">
        <f t="shared" si="205"/>
        <v>6.6769212738465571</v>
      </c>
      <c r="V1930" s="159">
        <f t="shared" si="206"/>
        <v>2.2421880564515444</v>
      </c>
      <c r="W1930" s="159">
        <f t="shared" si="207"/>
        <v>6.6769212738465571</v>
      </c>
    </row>
    <row r="1931" spans="1:23" x14ac:dyDescent="0.25">
      <c r="A1931" s="154">
        <v>41250</v>
      </c>
      <c r="B1931" s="155">
        <v>2246.7600000000002</v>
      </c>
      <c r="C1931" s="156">
        <v>8.23</v>
      </c>
      <c r="D1931" s="155">
        <v>5.81</v>
      </c>
      <c r="E1931" s="155">
        <v>12.05</v>
      </c>
      <c r="F1931" s="160"/>
      <c r="G1931" s="160"/>
      <c r="H1931" s="157">
        <f t="shared" si="203"/>
        <v>1.9586131784353089E-2</v>
      </c>
      <c r="I1931" s="157">
        <f t="shared" si="203"/>
        <v>3.3919597989949812E-2</v>
      </c>
      <c r="J1931" s="157">
        <f t="shared" si="203"/>
        <v>2.8318584070796238E-2</v>
      </c>
      <c r="K1931" s="157">
        <f t="shared" si="201"/>
        <v>2.3789294817332385E-2</v>
      </c>
      <c r="L1931" s="157" t="e">
        <f t="shared" si="201"/>
        <v>#DIV/0!</v>
      </c>
      <c r="M1931" s="157" t="e">
        <f t="shared" si="201"/>
        <v>#DIV/0!</v>
      </c>
      <c r="N1931" s="158">
        <f t="shared" si="204"/>
        <v>2.2861038472105069</v>
      </c>
      <c r="O1931" s="158">
        <f t="shared" si="204"/>
        <v>1.3782296650717756</v>
      </c>
      <c r="P1931" s="158">
        <f t="shared" si="204"/>
        <v>2.8640845070422696</v>
      </c>
      <c r="Q1931" s="158">
        <f t="shared" si="202"/>
        <v>2.6195652173913087</v>
      </c>
      <c r="R1931" s="158" t="e">
        <f t="shared" si="202"/>
        <v>#DIV/0!</v>
      </c>
      <c r="S1931" s="158" t="e">
        <f t="shared" si="202"/>
        <v>#DIV/0!</v>
      </c>
      <c r="T1931" s="159">
        <f t="shared" si="205"/>
        <v>6.8618793895053543</v>
      </c>
      <c r="V1931" s="159">
        <f t="shared" si="206"/>
        <v>2.2861038472105069</v>
      </c>
      <c r="W1931" s="159">
        <f t="shared" si="207"/>
        <v>6.8618793895053543</v>
      </c>
    </row>
    <row r="1932" spans="1:23" x14ac:dyDescent="0.25">
      <c r="A1932" s="154">
        <v>41253</v>
      </c>
      <c r="B1932" s="155">
        <v>2271.0500000000002</v>
      </c>
      <c r="C1932" s="156">
        <v>8.36</v>
      </c>
      <c r="D1932" s="155">
        <v>5.85</v>
      </c>
      <c r="E1932" s="155">
        <v>12.67</v>
      </c>
      <c r="F1932" s="160"/>
      <c r="G1932" s="160"/>
      <c r="H1932" s="157">
        <f t="shared" si="203"/>
        <v>1.0811123573501336E-2</v>
      </c>
      <c r="I1932" s="157">
        <f t="shared" si="203"/>
        <v>1.5795868772782384E-2</v>
      </c>
      <c r="J1932" s="157">
        <f t="shared" si="203"/>
        <v>6.8846815834768815E-3</v>
      </c>
      <c r="K1932" s="157">
        <f t="shared" si="201"/>
        <v>5.1452282157676388E-2</v>
      </c>
      <c r="L1932" s="157" t="e">
        <f t="shared" si="201"/>
        <v>#DIV/0!</v>
      </c>
      <c r="M1932" s="157" t="e">
        <f t="shared" si="201"/>
        <v>#DIV/0!</v>
      </c>
      <c r="N1932" s="158">
        <f t="shared" si="204"/>
        <v>2.3108191984045563</v>
      </c>
      <c r="O1932" s="158">
        <f t="shared" si="204"/>
        <v>1.4000000000000052</v>
      </c>
      <c r="P1932" s="158">
        <f t="shared" si="204"/>
        <v>2.8838028169014249</v>
      </c>
      <c r="Q1932" s="158">
        <f t="shared" si="202"/>
        <v>2.7543478260869612</v>
      </c>
      <c r="R1932" s="158" t="e">
        <f t="shared" si="202"/>
        <v>#DIV/0!</v>
      </c>
      <c r="S1932" s="158" t="e">
        <f t="shared" si="202"/>
        <v>#DIV/0!</v>
      </c>
      <c r="T1932" s="159">
        <f t="shared" si="205"/>
        <v>7.0381506429883913</v>
      </c>
      <c r="V1932" s="159">
        <f t="shared" si="206"/>
        <v>2.3108191984045563</v>
      </c>
      <c r="W1932" s="159">
        <f t="shared" si="207"/>
        <v>7.0381506429883913</v>
      </c>
    </row>
    <row r="1933" spans="1:23" x14ac:dyDescent="0.25">
      <c r="A1933" s="154">
        <v>41254</v>
      </c>
      <c r="B1933" s="155">
        <v>2258.5</v>
      </c>
      <c r="C1933" s="156">
        <v>8.3699999999999992</v>
      </c>
      <c r="D1933" s="155">
        <v>5.9</v>
      </c>
      <c r="E1933" s="155">
        <v>12.52</v>
      </c>
      <c r="F1933" s="160"/>
      <c r="G1933" s="160"/>
      <c r="H1933" s="157">
        <f t="shared" si="203"/>
        <v>-5.5260782457454694E-3</v>
      </c>
      <c r="I1933" s="157">
        <f t="shared" si="203"/>
        <v>1.1961722488038617E-3</v>
      </c>
      <c r="J1933" s="157">
        <f t="shared" si="203"/>
        <v>8.5470085470087387E-3</v>
      </c>
      <c r="K1933" s="157">
        <f t="shared" si="201"/>
        <v>-1.1838989739542227E-2</v>
      </c>
      <c r="L1933" s="157" t="e">
        <f t="shared" si="201"/>
        <v>#DIV/0!</v>
      </c>
      <c r="M1933" s="157" t="e">
        <f t="shared" si="201"/>
        <v>#DIV/0!</v>
      </c>
      <c r="N1933" s="158">
        <f t="shared" si="204"/>
        <v>2.298049430702402</v>
      </c>
      <c r="O1933" s="158">
        <f t="shared" si="204"/>
        <v>1.4016746411483307</v>
      </c>
      <c r="P1933" s="158">
        <f t="shared" si="204"/>
        <v>2.9084507042253693</v>
      </c>
      <c r="Q1933" s="158">
        <f t="shared" si="202"/>
        <v>2.7217391304347873</v>
      </c>
      <c r="R1933" s="158" t="e">
        <f t="shared" si="202"/>
        <v>#DIV/0!</v>
      </c>
      <c r="S1933" s="158" t="e">
        <f t="shared" si="202"/>
        <v>#DIV/0!</v>
      </c>
      <c r="T1933" s="159">
        <f t="shared" si="205"/>
        <v>7.0318644758084883</v>
      </c>
      <c r="V1933" s="159">
        <f t="shared" si="206"/>
        <v>2.298049430702402</v>
      </c>
      <c r="W1933" s="159">
        <f t="shared" si="207"/>
        <v>7.0318644758084883</v>
      </c>
    </row>
    <row r="1934" spans="1:23" x14ac:dyDescent="0.25">
      <c r="A1934" s="154">
        <v>41255</v>
      </c>
      <c r="B1934" s="155">
        <v>2267.77</v>
      </c>
      <c r="C1934" s="156">
        <v>8.42</v>
      </c>
      <c r="D1934" s="155">
        <v>5.89</v>
      </c>
      <c r="E1934" s="155">
        <v>12.25</v>
      </c>
      <c r="F1934" s="160"/>
      <c r="G1934" s="160"/>
      <c r="H1934" s="157">
        <f t="shared" si="203"/>
        <v>4.1044941332741836E-3</v>
      </c>
      <c r="I1934" s="157">
        <f t="shared" si="203"/>
        <v>5.9737156511350253E-3</v>
      </c>
      <c r="J1934" s="157">
        <f t="shared" si="203"/>
        <v>-1.6949152542373724E-3</v>
      </c>
      <c r="K1934" s="157">
        <f t="shared" si="201"/>
        <v>-2.1565495207667706E-2</v>
      </c>
      <c r="L1934" s="157" t="e">
        <f t="shared" si="201"/>
        <v>#DIV/0!</v>
      </c>
      <c r="M1934" s="157" t="e">
        <f t="shared" si="201"/>
        <v>#DIV/0!</v>
      </c>
      <c r="N1934" s="158">
        <f t="shared" si="204"/>
        <v>2.307481761108694</v>
      </c>
      <c r="O1934" s="158">
        <f t="shared" si="204"/>
        <v>1.4100478468899575</v>
      </c>
      <c r="P1934" s="158">
        <f t="shared" si="204"/>
        <v>2.9035211267605803</v>
      </c>
      <c r="Q1934" s="158">
        <f t="shared" si="202"/>
        <v>2.6630434782608741</v>
      </c>
      <c r="R1934" s="158" t="e">
        <f t="shared" si="202"/>
        <v>#DIV/0!</v>
      </c>
      <c r="S1934" s="158" t="e">
        <f t="shared" si="202"/>
        <v>#DIV/0!</v>
      </c>
      <c r="T1934" s="159">
        <f t="shared" si="205"/>
        <v>6.9766124519114125</v>
      </c>
      <c r="V1934" s="159">
        <f t="shared" si="206"/>
        <v>2.307481761108694</v>
      </c>
      <c r="W1934" s="159">
        <f t="shared" si="207"/>
        <v>6.9766124519114125</v>
      </c>
    </row>
    <row r="1935" spans="1:23" x14ac:dyDescent="0.25">
      <c r="A1935" s="154">
        <v>41256</v>
      </c>
      <c r="B1935" s="155">
        <v>2242.64</v>
      </c>
      <c r="C1935" s="156">
        <v>8.2799999999999994</v>
      </c>
      <c r="D1935" s="155">
        <v>5.89</v>
      </c>
      <c r="E1935" s="155">
        <v>12.08</v>
      </c>
      <c r="F1935" s="160"/>
      <c r="G1935" s="160"/>
      <c r="H1935" s="157">
        <f t="shared" si="203"/>
        <v>-1.1081370685739778E-2</v>
      </c>
      <c r="I1935" s="157">
        <f t="shared" si="203"/>
        <v>-1.6627078384798155E-2</v>
      </c>
      <c r="J1935" s="157">
        <f t="shared" si="203"/>
        <v>0</v>
      </c>
      <c r="K1935" s="157">
        <f t="shared" si="201"/>
        <v>-1.3877551020408108E-2</v>
      </c>
      <c r="L1935" s="157" t="e">
        <f t="shared" si="201"/>
        <v>#DIV/0!</v>
      </c>
      <c r="M1935" s="157" t="e">
        <f t="shared" si="201"/>
        <v>#DIV/0!</v>
      </c>
      <c r="N1935" s="158">
        <f t="shared" si="204"/>
        <v>2.2819117003632647</v>
      </c>
      <c r="O1935" s="158">
        <f t="shared" si="204"/>
        <v>1.3866028708134024</v>
      </c>
      <c r="P1935" s="158">
        <f t="shared" si="204"/>
        <v>2.9035211267605803</v>
      </c>
      <c r="Q1935" s="158">
        <f t="shared" si="202"/>
        <v>2.6260869565217435</v>
      </c>
      <c r="R1935" s="158" t="e">
        <f t="shared" si="202"/>
        <v>#DIV/0!</v>
      </c>
      <c r="S1935" s="158" t="e">
        <f t="shared" si="202"/>
        <v>#DIV/0!</v>
      </c>
      <c r="T1935" s="159">
        <f t="shared" si="205"/>
        <v>6.9162109540957264</v>
      </c>
      <c r="V1935" s="159">
        <f t="shared" si="206"/>
        <v>2.2819117003632647</v>
      </c>
      <c r="W1935" s="159">
        <f t="shared" si="207"/>
        <v>6.9162109540957264</v>
      </c>
    </row>
    <row r="1936" spans="1:23" x14ac:dyDescent="0.25">
      <c r="A1936" s="154">
        <v>41257</v>
      </c>
      <c r="B1936" s="155">
        <v>2355.87</v>
      </c>
      <c r="C1936" s="156">
        <v>8.91</v>
      </c>
      <c r="D1936" s="155">
        <v>6.03</v>
      </c>
      <c r="E1936" s="155">
        <v>12.75</v>
      </c>
      <c r="F1936" s="160"/>
      <c r="G1936" s="160"/>
      <c r="H1936" s="157">
        <f t="shared" si="203"/>
        <v>5.0489601541040985E-2</v>
      </c>
      <c r="I1936" s="157">
        <f t="shared" si="203"/>
        <v>7.6086956521739246E-2</v>
      </c>
      <c r="J1936" s="157">
        <f t="shared" si="203"/>
        <v>2.3769100169779289E-2</v>
      </c>
      <c r="K1936" s="157">
        <f t="shared" si="201"/>
        <v>5.5463576158940375E-2</v>
      </c>
      <c r="L1936" s="157" t="e">
        <f t="shared" si="201"/>
        <v>#DIV/0!</v>
      </c>
      <c r="M1936" s="157" t="e">
        <f t="shared" si="201"/>
        <v>#DIV/0!</v>
      </c>
      <c r="N1936" s="158">
        <f t="shared" si="204"/>
        <v>2.3971245128664451</v>
      </c>
      <c r="O1936" s="158">
        <f t="shared" si="204"/>
        <v>1.4921052631579006</v>
      </c>
      <c r="P1936" s="158">
        <f t="shared" si="204"/>
        <v>2.9725352112676231</v>
      </c>
      <c r="Q1936" s="158">
        <f t="shared" si="202"/>
        <v>2.7717391304347871</v>
      </c>
      <c r="R1936" s="158" t="e">
        <f t="shared" si="202"/>
        <v>#DIV/0!</v>
      </c>
      <c r="S1936" s="158" t="e">
        <f t="shared" si="202"/>
        <v>#DIV/0!</v>
      </c>
      <c r="T1936" s="159">
        <f t="shared" si="205"/>
        <v>7.2363796048603106</v>
      </c>
      <c r="V1936" s="159">
        <f t="shared" si="206"/>
        <v>2.3971245128664451</v>
      </c>
      <c r="W1936" s="159">
        <f t="shared" si="207"/>
        <v>7.2363796048603106</v>
      </c>
    </row>
    <row r="1937" spans="1:23" x14ac:dyDescent="0.25">
      <c r="A1937" s="154">
        <v>41260</v>
      </c>
      <c r="B1937" s="155">
        <v>2366.6999999999998</v>
      </c>
      <c r="C1937" s="156">
        <v>8.92</v>
      </c>
      <c r="D1937" s="155">
        <v>5.98</v>
      </c>
      <c r="E1937" s="155">
        <v>12.56</v>
      </c>
      <c r="F1937" s="160"/>
      <c r="G1937" s="160"/>
      <c r="H1937" s="157">
        <f t="shared" si="203"/>
        <v>4.5970278495841566E-3</v>
      </c>
      <c r="I1937" s="157">
        <f t="shared" si="203"/>
        <v>1.1223344556676729E-3</v>
      </c>
      <c r="J1937" s="157">
        <f t="shared" si="203"/>
        <v>-8.2918739635157168E-3</v>
      </c>
      <c r="K1937" s="157">
        <f t="shared" si="201"/>
        <v>-1.4901960784313717E-2</v>
      </c>
      <c r="L1937" s="157" t="e">
        <f t="shared" si="201"/>
        <v>#DIV/0!</v>
      </c>
      <c r="M1937" s="157" t="e">
        <f t="shared" si="201"/>
        <v>#DIV/0!</v>
      </c>
      <c r="N1937" s="158">
        <f t="shared" si="204"/>
        <v>2.408144161011013</v>
      </c>
      <c r="O1937" s="158">
        <f t="shared" si="204"/>
        <v>1.4937799043062259</v>
      </c>
      <c r="P1937" s="158">
        <f t="shared" si="204"/>
        <v>2.9478873239436796</v>
      </c>
      <c r="Q1937" s="158">
        <f t="shared" si="202"/>
        <v>2.7304347826087003</v>
      </c>
      <c r="R1937" s="158" t="e">
        <f t="shared" si="202"/>
        <v>#DIV/0!</v>
      </c>
      <c r="S1937" s="158" t="e">
        <f t="shared" si="202"/>
        <v>#DIV/0!</v>
      </c>
      <c r="T1937" s="159">
        <f t="shared" si="205"/>
        <v>7.1721020108586053</v>
      </c>
      <c r="V1937" s="159">
        <f t="shared" si="206"/>
        <v>2.408144161011013</v>
      </c>
      <c r="W1937" s="159">
        <f t="shared" si="207"/>
        <v>7.1721020108586053</v>
      </c>
    </row>
    <row r="1938" spans="1:23" x14ac:dyDescent="0.25">
      <c r="A1938" s="154">
        <v>41261</v>
      </c>
      <c r="B1938" s="155">
        <v>2368.12</v>
      </c>
      <c r="C1938" s="156">
        <v>9.0299999999999994</v>
      </c>
      <c r="D1938" s="155">
        <v>5.85</v>
      </c>
      <c r="E1938" s="155">
        <v>12.63</v>
      </c>
      <c r="F1938" s="160"/>
      <c r="G1938" s="160"/>
      <c r="H1938" s="157">
        <f t="shared" si="203"/>
        <v>5.9999154941481336E-4</v>
      </c>
      <c r="I1938" s="157">
        <f t="shared" si="203"/>
        <v>1.2331838565022402E-2</v>
      </c>
      <c r="J1938" s="157">
        <f t="shared" si="203"/>
        <v>-2.1739130434782705E-2</v>
      </c>
      <c r="K1938" s="157">
        <f t="shared" si="201"/>
        <v>5.5732484076433941E-3</v>
      </c>
      <c r="L1938" s="157" t="e">
        <f t="shared" si="201"/>
        <v>#DIV/0!</v>
      </c>
      <c r="M1938" s="157" t="e">
        <f t="shared" si="201"/>
        <v>#DIV/0!</v>
      </c>
      <c r="N1938" s="158">
        <f t="shared" si="204"/>
        <v>2.4095890271573923</v>
      </c>
      <c r="O1938" s="158">
        <f t="shared" si="204"/>
        <v>1.5122009569378048</v>
      </c>
      <c r="P1938" s="158">
        <f t="shared" si="204"/>
        <v>2.8838028169014254</v>
      </c>
      <c r="Q1938" s="158">
        <f t="shared" si="202"/>
        <v>2.7456521739130486</v>
      </c>
      <c r="R1938" s="158" t="e">
        <f t="shared" si="202"/>
        <v>#DIV/0!</v>
      </c>
      <c r="S1938" s="158" t="e">
        <f t="shared" si="202"/>
        <v>#DIV/0!</v>
      </c>
      <c r="T1938" s="159">
        <f t="shared" si="205"/>
        <v>7.1416559477522785</v>
      </c>
      <c r="V1938" s="159">
        <f t="shared" si="206"/>
        <v>2.4095890271573923</v>
      </c>
      <c r="W1938" s="159">
        <f t="shared" si="207"/>
        <v>7.1416559477522785</v>
      </c>
    </row>
    <row r="1939" spans="1:23" x14ac:dyDescent="0.25">
      <c r="A1939" s="154">
        <v>41262</v>
      </c>
      <c r="B1939" s="155">
        <v>2371.11</v>
      </c>
      <c r="C1939" s="156">
        <v>9.0500000000000007</v>
      </c>
      <c r="D1939" s="155">
        <v>5.87</v>
      </c>
      <c r="E1939" s="155">
        <v>12.56</v>
      </c>
      <c r="F1939" s="160"/>
      <c r="G1939" s="160"/>
      <c r="H1939" s="157">
        <f t="shared" si="203"/>
        <v>1.2626049355608515E-3</v>
      </c>
      <c r="I1939" s="157">
        <f t="shared" si="203"/>
        <v>2.2148394241419123E-3</v>
      </c>
      <c r="J1939" s="157">
        <f t="shared" si="203"/>
        <v>3.4188034188034067E-3</v>
      </c>
      <c r="K1939" s="157">
        <f t="shared" si="201"/>
        <v>-5.5423594615994221E-3</v>
      </c>
      <c r="L1939" s="157" t="e">
        <f t="shared" si="201"/>
        <v>#DIV/0!</v>
      </c>
      <c r="M1939" s="157" t="e">
        <f t="shared" si="201"/>
        <v>#DIV/0!</v>
      </c>
      <c r="N1939" s="158">
        <f t="shared" si="204"/>
        <v>2.4126313861557547</v>
      </c>
      <c r="O1939" s="158">
        <f t="shared" si="204"/>
        <v>1.5155502392344558</v>
      </c>
      <c r="P1939" s="158">
        <f t="shared" si="204"/>
        <v>2.893661971831003</v>
      </c>
      <c r="Q1939" s="158">
        <f t="shared" si="202"/>
        <v>2.7304347826087008</v>
      </c>
      <c r="R1939" s="158" t="e">
        <f t="shared" si="202"/>
        <v>#DIV/0!</v>
      </c>
      <c r="S1939" s="158" t="e">
        <f t="shared" si="202"/>
        <v>#DIV/0!</v>
      </c>
      <c r="T1939" s="159">
        <f t="shared" si="205"/>
        <v>7.1396469936741589</v>
      </c>
      <c r="V1939" s="159">
        <f t="shared" si="206"/>
        <v>2.4126313861557547</v>
      </c>
      <c r="W1939" s="159">
        <f t="shared" si="207"/>
        <v>7.1396469936741589</v>
      </c>
    </row>
    <row r="1940" spans="1:23" x14ac:dyDescent="0.25">
      <c r="A1940" s="154">
        <v>41263</v>
      </c>
      <c r="B1940" s="155">
        <v>2384.8200000000002</v>
      </c>
      <c r="C1940" s="156">
        <v>9.14</v>
      </c>
      <c r="D1940" s="155">
        <v>5.86</v>
      </c>
      <c r="E1940" s="155">
        <v>12.34</v>
      </c>
      <c r="F1940" s="160"/>
      <c r="G1940" s="160"/>
      <c r="H1940" s="157">
        <f t="shared" si="203"/>
        <v>5.7821020534687406E-3</v>
      </c>
      <c r="I1940" s="157">
        <f t="shared" si="203"/>
        <v>9.944751381215422E-3</v>
      </c>
      <c r="J1940" s="157">
        <f t="shared" si="203"/>
        <v>-1.7035775127768327E-3</v>
      </c>
      <c r="K1940" s="157">
        <f t="shared" si="201"/>
        <v>-1.7515923566879033E-2</v>
      </c>
      <c r="L1940" s="157" t="e">
        <f t="shared" si="201"/>
        <v>#DIV/0!</v>
      </c>
      <c r="M1940" s="157" t="e">
        <f t="shared" si="201"/>
        <v>#DIV/0!</v>
      </c>
      <c r="N1940" s="158">
        <f t="shared" si="204"/>
        <v>2.4265814670479089</v>
      </c>
      <c r="O1940" s="158">
        <f t="shared" si="204"/>
        <v>1.5306220095693839</v>
      </c>
      <c r="P1940" s="158">
        <f t="shared" si="204"/>
        <v>2.8887323943662144</v>
      </c>
      <c r="Q1940" s="158">
        <f t="shared" si="202"/>
        <v>2.6826086956521786</v>
      </c>
      <c r="R1940" s="158" t="e">
        <f t="shared" si="202"/>
        <v>#DIV/0!</v>
      </c>
      <c r="S1940" s="158" t="e">
        <f t="shared" si="202"/>
        <v>#DIV/0!</v>
      </c>
      <c r="T1940" s="159">
        <f t="shared" si="205"/>
        <v>7.1019630995877767</v>
      </c>
      <c r="V1940" s="159">
        <f t="shared" si="206"/>
        <v>2.4265814670479089</v>
      </c>
      <c r="W1940" s="159">
        <f t="shared" si="207"/>
        <v>7.1019630995877767</v>
      </c>
    </row>
    <row r="1941" spans="1:23" x14ac:dyDescent="0.25">
      <c r="A1941" s="154">
        <v>41264</v>
      </c>
      <c r="B1941" s="155">
        <v>2372</v>
      </c>
      <c r="C1941" s="156">
        <v>9.06</v>
      </c>
      <c r="D1941" s="155">
        <v>5.76</v>
      </c>
      <c r="E1941" s="155">
        <v>12.56</v>
      </c>
      <c r="F1941" s="160"/>
      <c r="G1941" s="160"/>
      <c r="H1941" s="157">
        <f t="shared" si="203"/>
        <v>-5.3756677652821994E-3</v>
      </c>
      <c r="I1941" s="157">
        <f t="shared" si="203"/>
        <v>-8.7527352297592786E-3</v>
      </c>
      <c r="J1941" s="157">
        <f t="shared" si="203"/>
        <v>-1.7064846416382395E-2</v>
      </c>
      <c r="K1941" s="157">
        <f t="shared" si="201"/>
        <v>1.7828200972447306E-2</v>
      </c>
      <c r="L1941" s="157" t="e">
        <f t="shared" si="201"/>
        <v>#DIV/0!</v>
      </c>
      <c r="M1941" s="157" t="e">
        <f t="shared" si="201"/>
        <v>#DIV/0!</v>
      </c>
      <c r="N1941" s="158">
        <f t="shared" si="204"/>
        <v>2.4135369712756685</v>
      </c>
      <c r="O1941" s="158">
        <f t="shared" si="204"/>
        <v>1.517224880382781</v>
      </c>
      <c r="P1941" s="158">
        <f t="shared" si="204"/>
        <v>2.8394366197183265</v>
      </c>
      <c r="Q1941" s="158">
        <f t="shared" si="202"/>
        <v>2.7304347826087003</v>
      </c>
      <c r="R1941" s="158" t="e">
        <f t="shared" si="202"/>
        <v>#DIV/0!</v>
      </c>
      <c r="S1941" s="158" t="e">
        <f t="shared" si="202"/>
        <v>#DIV/0!</v>
      </c>
      <c r="T1941" s="159">
        <f t="shared" si="205"/>
        <v>7.0870962827098083</v>
      </c>
      <c r="V1941" s="159">
        <f t="shared" si="206"/>
        <v>2.4135369712756685</v>
      </c>
      <c r="W1941" s="159">
        <f t="shared" si="207"/>
        <v>7.0870962827098083</v>
      </c>
    </row>
    <row r="1942" spans="1:23" x14ac:dyDescent="0.25">
      <c r="A1942" s="154">
        <v>41267</v>
      </c>
      <c r="B1942" s="155">
        <v>2381.2199999999998</v>
      </c>
      <c r="C1942" s="156">
        <v>9.34</v>
      </c>
      <c r="D1942" s="155">
        <v>5.77</v>
      </c>
      <c r="E1942" s="155">
        <v>12.67</v>
      </c>
      <c r="F1942" s="160"/>
      <c r="G1942" s="160"/>
      <c r="H1942" s="157">
        <f t="shared" si="203"/>
        <v>3.8870151770655781E-3</v>
      </c>
      <c r="I1942" s="157">
        <f t="shared" si="203"/>
        <v>3.0905077262693093E-2</v>
      </c>
      <c r="J1942" s="157">
        <f t="shared" si="203"/>
        <v>1.7361111111111605E-3</v>
      </c>
      <c r="K1942" s="157">
        <f t="shared" si="201"/>
        <v>8.7579617834394607E-3</v>
      </c>
      <c r="L1942" s="157" t="e">
        <f t="shared" si="201"/>
        <v>#DIV/0!</v>
      </c>
      <c r="M1942" s="157" t="e">
        <f t="shared" si="201"/>
        <v>#DIV/0!</v>
      </c>
      <c r="N1942" s="158">
        <f t="shared" si="204"/>
        <v>2.422918426113426</v>
      </c>
      <c r="O1942" s="158">
        <f t="shared" si="204"/>
        <v>1.5641148325358911</v>
      </c>
      <c r="P1942" s="158">
        <f t="shared" si="204"/>
        <v>2.8443661971831156</v>
      </c>
      <c r="Q1942" s="158">
        <f t="shared" si="202"/>
        <v>2.7543478260869612</v>
      </c>
      <c r="R1942" s="158" t="e">
        <f t="shared" si="202"/>
        <v>#DIV/0!</v>
      </c>
      <c r="S1942" s="158" t="e">
        <f t="shared" si="202"/>
        <v>#DIV/0!</v>
      </c>
      <c r="T1942" s="159">
        <f t="shared" si="205"/>
        <v>7.1628288558059676</v>
      </c>
      <c r="V1942" s="159">
        <f t="shared" si="206"/>
        <v>2.422918426113426</v>
      </c>
      <c r="W1942" s="159">
        <f t="shared" si="207"/>
        <v>7.1628288558059676</v>
      </c>
    </row>
    <row r="1943" spans="1:23" x14ac:dyDescent="0.25">
      <c r="A1943" s="154">
        <v>41268</v>
      </c>
      <c r="B1943" s="155">
        <v>2448.4</v>
      </c>
      <c r="C1943" s="156">
        <v>9.73</v>
      </c>
      <c r="D1943" s="155">
        <v>5.96</v>
      </c>
      <c r="E1943" s="155">
        <v>12.99</v>
      </c>
      <c r="F1943" s="160"/>
      <c r="G1943" s="160"/>
      <c r="H1943" s="157">
        <f t="shared" si="203"/>
        <v>2.8212428922989252E-2</v>
      </c>
      <c r="I1943" s="157">
        <f t="shared" si="203"/>
        <v>4.1755888650963691E-2</v>
      </c>
      <c r="J1943" s="157">
        <f t="shared" si="203"/>
        <v>3.2928942807625816E-2</v>
      </c>
      <c r="K1943" s="157">
        <f t="shared" si="201"/>
        <v>2.5256511444356811E-2</v>
      </c>
      <c r="L1943" s="157" t="e">
        <f t="shared" si="201"/>
        <v>#DIV/0!</v>
      </c>
      <c r="M1943" s="157" t="e">
        <f t="shared" si="201"/>
        <v>#DIV/0!</v>
      </c>
      <c r="N1943" s="158">
        <f t="shared" si="204"/>
        <v>2.4912748399963522</v>
      </c>
      <c r="O1943" s="158">
        <f t="shared" si="204"/>
        <v>1.6294258373205806</v>
      </c>
      <c r="P1943" s="158">
        <f t="shared" si="204"/>
        <v>2.9380281690141024</v>
      </c>
      <c r="Q1943" s="158">
        <f t="shared" si="202"/>
        <v>2.823913043478266</v>
      </c>
      <c r="R1943" s="158" t="e">
        <f t="shared" si="202"/>
        <v>#DIV/0!</v>
      </c>
      <c r="S1943" s="158" t="e">
        <f t="shared" si="202"/>
        <v>#DIV/0!</v>
      </c>
      <c r="T1943" s="159">
        <f t="shared" si="205"/>
        <v>7.3913670498129491</v>
      </c>
      <c r="V1943" s="159">
        <f t="shared" si="206"/>
        <v>2.4912748399963522</v>
      </c>
      <c r="W1943" s="159">
        <f t="shared" si="207"/>
        <v>7.3913670498129491</v>
      </c>
    </row>
    <row r="1944" spans="1:23" x14ac:dyDescent="0.25">
      <c r="A1944" s="154">
        <v>41269</v>
      </c>
      <c r="B1944" s="155">
        <v>2457.62</v>
      </c>
      <c r="C1944" s="156">
        <v>9.74</v>
      </c>
      <c r="D1944" s="155">
        <v>6.08</v>
      </c>
      <c r="E1944" s="155">
        <v>13.02</v>
      </c>
      <c r="F1944" s="160"/>
      <c r="G1944" s="160"/>
      <c r="H1944" s="157">
        <f t="shared" si="203"/>
        <v>3.7657245548112783E-3</v>
      </c>
      <c r="I1944" s="157">
        <f t="shared" si="203"/>
        <v>1.0277492291881352E-3</v>
      </c>
      <c r="J1944" s="157">
        <f t="shared" si="203"/>
        <v>2.0134228187919545E-2</v>
      </c>
      <c r="K1944" s="157">
        <f t="shared" si="201"/>
        <v>2.3094688221707571E-3</v>
      </c>
      <c r="L1944" s="157" t="e">
        <f t="shared" si="201"/>
        <v>#DIV/0!</v>
      </c>
      <c r="M1944" s="157" t="e">
        <f t="shared" si="201"/>
        <v>#DIV/0!</v>
      </c>
      <c r="N1944" s="158">
        <f t="shared" si="204"/>
        <v>2.5006562948341102</v>
      </c>
      <c r="O1944" s="158">
        <f t="shared" si="204"/>
        <v>1.631100478468906</v>
      </c>
      <c r="P1944" s="158">
        <f t="shared" si="204"/>
        <v>2.997183098591568</v>
      </c>
      <c r="Q1944" s="158">
        <f t="shared" si="202"/>
        <v>2.8304347826087004</v>
      </c>
      <c r="R1944" s="158" t="e">
        <f t="shared" si="202"/>
        <v>#DIV/0!</v>
      </c>
      <c r="S1944" s="158" t="e">
        <f t="shared" si="202"/>
        <v>#DIV/0!</v>
      </c>
      <c r="T1944" s="159">
        <f t="shared" si="205"/>
        <v>7.4587183596691737</v>
      </c>
      <c r="V1944" s="159">
        <f t="shared" si="206"/>
        <v>2.5006562948341102</v>
      </c>
      <c r="W1944" s="159">
        <f t="shared" si="207"/>
        <v>7.4587183596691737</v>
      </c>
    </row>
    <row r="1945" spans="1:23" x14ac:dyDescent="0.25">
      <c r="A1945" s="154">
        <v>41270</v>
      </c>
      <c r="B1945" s="155">
        <v>2444.59</v>
      </c>
      <c r="C1945" s="156">
        <v>9.61</v>
      </c>
      <c r="D1945" s="155">
        <v>6.05</v>
      </c>
      <c r="E1945" s="155">
        <v>12.7</v>
      </c>
      <c r="F1945" s="160"/>
      <c r="G1945" s="160"/>
      <c r="H1945" s="157">
        <f t="shared" si="203"/>
        <v>-5.3018774261276436E-3</v>
      </c>
      <c r="I1945" s="157">
        <f t="shared" si="203"/>
        <v>-1.3347022587269053E-2</v>
      </c>
      <c r="J1945" s="157">
        <f t="shared" si="203"/>
        <v>-4.9342105263158187E-3</v>
      </c>
      <c r="K1945" s="157">
        <f t="shared" si="201"/>
        <v>-2.457757296466978E-2</v>
      </c>
      <c r="L1945" s="157" t="e">
        <f t="shared" si="201"/>
        <v>#DIV/0!</v>
      </c>
      <c r="M1945" s="157" t="e">
        <f t="shared" si="201"/>
        <v>#DIV/0!</v>
      </c>
      <c r="N1945" s="158">
        <f t="shared" si="204"/>
        <v>2.4873981216740253</v>
      </c>
      <c r="O1945" s="158">
        <f t="shared" si="204"/>
        <v>1.6093301435406762</v>
      </c>
      <c r="P1945" s="158">
        <f t="shared" si="204"/>
        <v>2.9823943661972017</v>
      </c>
      <c r="Q1945" s="158">
        <f t="shared" si="202"/>
        <v>2.760869565217396</v>
      </c>
      <c r="R1945" s="158" t="e">
        <f t="shared" si="202"/>
        <v>#DIV/0!</v>
      </c>
      <c r="S1945" s="158" t="e">
        <f t="shared" si="202"/>
        <v>#DIV/0!</v>
      </c>
      <c r="T1945" s="159">
        <f t="shared" si="205"/>
        <v>7.3525940749552738</v>
      </c>
      <c r="V1945" s="159">
        <f t="shared" si="206"/>
        <v>2.4873981216740253</v>
      </c>
      <c r="W1945" s="159">
        <f t="shared" si="207"/>
        <v>7.3525940749552738</v>
      </c>
    </row>
    <row r="1946" spans="1:23" x14ac:dyDescent="0.25">
      <c r="A1946" s="154">
        <v>41271</v>
      </c>
      <c r="B1946" s="155">
        <v>2480.0500000000002</v>
      </c>
      <c r="C1946" s="156">
        <v>9.8699999999999992</v>
      </c>
      <c r="D1946" s="155">
        <v>6.12</v>
      </c>
      <c r="E1946" s="155">
        <v>12.71</v>
      </c>
      <c r="F1946" s="160"/>
      <c r="G1946" s="160"/>
      <c r="H1946" s="157">
        <f t="shared" si="203"/>
        <v>1.4505499899778673E-2</v>
      </c>
      <c r="I1946" s="157">
        <f t="shared" si="203"/>
        <v>2.7055150884495394E-2</v>
      </c>
      <c r="J1946" s="157">
        <f t="shared" si="203"/>
        <v>1.1570247933884392E-2</v>
      </c>
      <c r="K1946" s="157">
        <f t="shared" si="201"/>
        <v>7.8740157480328143E-4</v>
      </c>
      <c r="L1946" s="157" t="e">
        <f t="shared" si="201"/>
        <v>#DIV/0!</v>
      </c>
      <c r="M1946" s="157" t="e">
        <f t="shared" si="201"/>
        <v>#DIV/0!</v>
      </c>
      <c r="N1946" s="158">
        <f t="shared" si="204"/>
        <v>2.5234790748786775</v>
      </c>
      <c r="O1946" s="158">
        <f t="shared" si="204"/>
        <v>1.6528708133971357</v>
      </c>
      <c r="P1946" s="158">
        <f t="shared" si="204"/>
        <v>3.0169014084507233</v>
      </c>
      <c r="Q1946" s="158">
        <f t="shared" si="202"/>
        <v>2.7630434782608746</v>
      </c>
      <c r="R1946" s="158" t="e">
        <f t="shared" si="202"/>
        <v>#DIV/0!</v>
      </c>
      <c r="S1946" s="158" t="e">
        <f t="shared" si="202"/>
        <v>#DIV/0!</v>
      </c>
      <c r="T1946" s="159">
        <f t="shared" si="205"/>
        <v>7.4328157001087334</v>
      </c>
      <c r="V1946" s="159">
        <f t="shared" si="206"/>
        <v>2.5234790748786775</v>
      </c>
      <c r="W1946" s="159">
        <f t="shared" si="207"/>
        <v>7.4328157001087334</v>
      </c>
    </row>
    <row r="1947" spans="1:23" x14ac:dyDescent="0.25">
      <c r="A1947" s="154">
        <v>41274</v>
      </c>
      <c r="B1947" s="155">
        <v>2522.9499999999998</v>
      </c>
      <c r="C1947" s="156">
        <v>10.47</v>
      </c>
      <c r="D1947" s="155">
        <v>6.38</v>
      </c>
      <c r="E1947" s="155">
        <v>12.97</v>
      </c>
      <c r="F1947" s="160"/>
      <c r="G1947" s="160"/>
      <c r="H1947" s="157">
        <f t="shared" si="203"/>
        <v>1.7298038346000855E-2</v>
      </c>
      <c r="I1947" s="157">
        <f t="shared" si="203"/>
        <v>6.0790273556231122E-2</v>
      </c>
      <c r="J1947" s="157">
        <f t="shared" si="203"/>
        <v>4.2483660130719025E-2</v>
      </c>
      <c r="K1947" s="157">
        <f t="shared" si="201"/>
        <v>2.0456333595594067E-2</v>
      </c>
      <c r="L1947" s="157" t="e">
        <f t="shared" si="201"/>
        <v>#DIV/0!</v>
      </c>
      <c r="M1947" s="157" t="e">
        <f t="shared" si="201"/>
        <v>#DIV/0!</v>
      </c>
      <c r="N1947" s="158">
        <f t="shared" si="204"/>
        <v>2.5671303126812597</v>
      </c>
      <c r="O1947" s="158">
        <f t="shared" si="204"/>
        <v>1.7533492822966579</v>
      </c>
      <c r="P1947" s="158">
        <f t="shared" si="204"/>
        <v>3.1450704225352313</v>
      </c>
      <c r="Q1947" s="158">
        <f t="shared" si="202"/>
        <v>2.8195652173913097</v>
      </c>
      <c r="R1947" s="158" t="e">
        <f t="shared" si="202"/>
        <v>#DIV/0!</v>
      </c>
      <c r="S1947" s="158" t="e">
        <f t="shared" si="202"/>
        <v>#DIV/0!</v>
      </c>
      <c r="T1947" s="159">
        <f t="shared" si="205"/>
        <v>7.7179849222231987</v>
      </c>
      <c r="V1947" s="159">
        <f t="shared" si="206"/>
        <v>2.5671303126812597</v>
      </c>
      <c r="W1947" s="159">
        <f t="shared" si="207"/>
        <v>7.7179849222231987</v>
      </c>
    </row>
    <row r="1948" spans="1:23" x14ac:dyDescent="0.25">
      <c r="A1948" s="154">
        <v>41278</v>
      </c>
      <c r="B1948" s="155">
        <v>2524.41</v>
      </c>
      <c r="C1948" s="156">
        <v>10.31</v>
      </c>
      <c r="D1948" s="155">
        <v>6.49</v>
      </c>
      <c r="E1948" s="155">
        <v>12.81</v>
      </c>
      <c r="F1948" s="160"/>
      <c r="G1948" s="160"/>
      <c r="H1948" s="157">
        <f t="shared" si="203"/>
        <v>5.7868764739699152E-4</v>
      </c>
      <c r="I1948" s="157">
        <f t="shared" si="203"/>
        <v>-1.5281757402101248E-2</v>
      </c>
      <c r="J1948" s="157">
        <f t="shared" si="203"/>
        <v>1.7241379310344973E-2</v>
      </c>
      <c r="K1948" s="157">
        <f t="shared" si="201"/>
        <v>-1.2336160370084781E-2</v>
      </c>
      <c r="L1948" s="157" t="e">
        <f t="shared" si="201"/>
        <v>#DIV/0!</v>
      </c>
      <c r="M1948" s="157" t="e">
        <f t="shared" si="201"/>
        <v>#DIV/0!</v>
      </c>
      <c r="N1948" s="158">
        <f t="shared" si="204"/>
        <v>2.5686158792824667</v>
      </c>
      <c r="O1948" s="158">
        <f t="shared" si="204"/>
        <v>1.7265550239234519</v>
      </c>
      <c r="P1948" s="158">
        <f t="shared" si="204"/>
        <v>3.1992957746479083</v>
      </c>
      <c r="Q1948" s="158">
        <f t="shared" si="202"/>
        <v>2.7847826086956577</v>
      </c>
      <c r="R1948" s="158" t="e">
        <f t="shared" si="202"/>
        <v>#DIV/0!</v>
      </c>
      <c r="S1948" s="158" t="e">
        <f t="shared" si="202"/>
        <v>#DIV/0!</v>
      </c>
      <c r="T1948" s="159">
        <f t="shared" si="205"/>
        <v>7.710633407267018</v>
      </c>
      <c r="V1948" s="159">
        <f t="shared" si="206"/>
        <v>2.5686158792824667</v>
      </c>
      <c r="W1948" s="159">
        <f t="shared" si="207"/>
        <v>7.710633407267018</v>
      </c>
    </row>
    <row r="1949" spans="1:23" x14ac:dyDescent="0.25">
      <c r="A1949" s="154">
        <v>41281</v>
      </c>
      <c r="B1949" s="155">
        <v>2535.9899999999998</v>
      </c>
      <c r="C1949" s="156">
        <v>10.36</v>
      </c>
      <c r="D1949" s="155">
        <v>6.8</v>
      </c>
      <c r="E1949" s="155">
        <v>13.12</v>
      </c>
      <c r="F1949" s="160"/>
      <c r="G1949" s="160"/>
      <c r="H1949" s="157">
        <f t="shared" si="203"/>
        <v>4.5872104769035804E-3</v>
      </c>
      <c r="I1949" s="157">
        <f t="shared" si="203"/>
        <v>4.8496605237633439E-3</v>
      </c>
      <c r="J1949" s="157">
        <f t="shared" si="203"/>
        <v>4.7765793528505407E-2</v>
      </c>
      <c r="K1949" s="157">
        <f t="shared" si="201"/>
        <v>2.4199843871974824E-2</v>
      </c>
      <c r="L1949" s="157" t="e">
        <f t="shared" si="201"/>
        <v>#DIV/0!</v>
      </c>
      <c r="M1949" s="157" t="e">
        <f t="shared" si="201"/>
        <v>#DIV/0!</v>
      </c>
      <c r="N1949" s="158">
        <f t="shared" si="204"/>
        <v>2.5803986609550522</v>
      </c>
      <c r="O1949" s="158">
        <f t="shared" si="204"/>
        <v>1.7349282296650788</v>
      </c>
      <c r="P1949" s="158">
        <f t="shared" si="204"/>
        <v>3.3521126760563602</v>
      </c>
      <c r="Q1949" s="158">
        <f t="shared" si="202"/>
        <v>2.8521739130434836</v>
      </c>
      <c r="R1949" s="158" t="e">
        <f t="shared" si="202"/>
        <v>#DIV/0!</v>
      </c>
      <c r="S1949" s="158" t="e">
        <f t="shared" si="202"/>
        <v>#DIV/0!</v>
      </c>
      <c r="T1949" s="159">
        <f t="shared" si="205"/>
        <v>7.9392148187649223</v>
      </c>
      <c r="V1949" s="159">
        <f t="shared" si="206"/>
        <v>2.5803986609550522</v>
      </c>
      <c r="W1949" s="159">
        <f t="shared" si="207"/>
        <v>7.9392148187649223</v>
      </c>
    </row>
    <row r="1950" spans="1:23" x14ac:dyDescent="0.25">
      <c r="A1950" s="154">
        <v>41282</v>
      </c>
      <c r="B1950" s="155">
        <v>2525.33</v>
      </c>
      <c r="C1950" s="156">
        <v>10.35</v>
      </c>
      <c r="D1950" s="155">
        <v>6.81</v>
      </c>
      <c r="E1950" s="155">
        <v>13.92</v>
      </c>
      <c r="F1950" s="160"/>
      <c r="G1950" s="160"/>
      <c r="H1950" s="157">
        <f t="shared" si="203"/>
        <v>-4.2034866068083598E-3</v>
      </c>
      <c r="I1950" s="157">
        <f t="shared" si="203"/>
        <v>-9.6525096525090781E-4</v>
      </c>
      <c r="J1950" s="157">
        <f t="shared" si="203"/>
        <v>1.4705882352941124E-3</v>
      </c>
      <c r="K1950" s="157">
        <f t="shared" si="201"/>
        <v>6.0975609756097615E-2</v>
      </c>
      <c r="L1950" s="157" t="e">
        <f t="shared" si="201"/>
        <v>#DIV/0!</v>
      </c>
      <c r="M1950" s="157" t="e">
        <f t="shared" si="201"/>
        <v>#DIV/0!</v>
      </c>
      <c r="N1950" s="158">
        <f t="shared" si="204"/>
        <v>2.5695519897435015</v>
      </c>
      <c r="O1950" s="158">
        <f t="shared" si="204"/>
        <v>1.7332535885167535</v>
      </c>
      <c r="P1950" s="158">
        <f t="shared" si="204"/>
        <v>3.3570422535211488</v>
      </c>
      <c r="Q1950" s="158">
        <f t="shared" si="202"/>
        <v>3.0260869565217448</v>
      </c>
      <c r="R1950" s="158" t="e">
        <f t="shared" si="202"/>
        <v>#DIV/0!</v>
      </c>
      <c r="S1950" s="158" t="e">
        <f t="shared" si="202"/>
        <v>#DIV/0!</v>
      </c>
      <c r="T1950" s="159">
        <f t="shared" si="205"/>
        <v>8.1163827985596466</v>
      </c>
      <c r="V1950" s="159">
        <f t="shared" si="206"/>
        <v>2.5695519897435015</v>
      </c>
      <c r="W1950" s="159">
        <f t="shared" si="207"/>
        <v>8.1163827985596466</v>
      </c>
    </row>
    <row r="1951" spans="1:23" x14ac:dyDescent="0.25">
      <c r="A1951" s="154">
        <v>41283</v>
      </c>
      <c r="B1951" s="155">
        <v>2526.13</v>
      </c>
      <c r="C1951" s="156">
        <v>10.28</v>
      </c>
      <c r="D1951" s="155">
        <v>6.76</v>
      </c>
      <c r="E1951" s="155">
        <v>13.71</v>
      </c>
      <c r="F1951" s="160"/>
      <c r="G1951" s="160"/>
      <c r="H1951" s="157">
        <f t="shared" si="203"/>
        <v>3.1679028087427952E-4</v>
      </c>
      <c r="I1951" s="157">
        <f t="shared" si="203"/>
        <v>-6.763285024154575E-3</v>
      </c>
      <c r="J1951" s="157">
        <f t="shared" si="203"/>
        <v>-7.342143906020504E-3</v>
      </c>
      <c r="K1951" s="157">
        <f t="shared" si="201"/>
        <v>-1.5086206896551713E-2</v>
      </c>
      <c r="L1951" s="157" t="e">
        <f t="shared" si="201"/>
        <v>#DIV/0!</v>
      </c>
      <c r="M1951" s="157" t="e">
        <f t="shared" si="201"/>
        <v>#DIV/0!</v>
      </c>
      <c r="N1951" s="158">
        <f t="shared" si="204"/>
        <v>2.5703659988400536</v>
      </c>
      <c r="O1951" s="158">
        <f t="shared" si="204"/>
        <v>1.7215311004784759</v>
      </c>
      <c r="P1951" s="158">
        <f t="shared" si="204"/>
        <v>3.3323943661972053</v>
      </c>
      <c r="Q1951" s="158">
        <f t="shared" si="202"/>
        <v>2.9804347826087012</v>
      </c>
      <c r="R1951" s="158" t="e">
        <f t="shared" si="202"/>
        <v>#DIV/0!</v>
      </c>
      <c r="S1951" s="158" t="e">
        <f t="shared" si="202"/>
        <v>#DIV/0!</v>
      </c>
      <c r="T1951" s="159">
        <f t="shared" si="205"/>
        <v>8.0343602492843829</v>
      </c>
      <c r="V1951" s="159">
        <f t="shared" si="206"/>
        <v>2.5703659988400536</v>
      </c>
      <c r="W1951" s="159">
        <f t="shared" si="207"/>
        <v>8.0343602492843829</v>
      </c>
    </row>
    <row r="1952" spans="1:23" x14ac:dyDescent="0.25">
      <c r="A1952" s="154">
        <v>41284</v>
      </c>
      <c r="B1952" s="155">
        <v>2530.5700000000002</v>
      </c>
      <c r="C1952" s="156">
        <v>10.31</v>
      </c>
      <c r="D1952" s="155">
        <v>6.81</v>
      </c>
      <c r="E1952" s="155">
        <v>14.02</v>
      </c>
      <c r="F1952" s="160"/>
      <c r="G1952" s="160"/>
      <c r="H1952" s="157">
        <f t="shared" si="203"/>
        <v>1.7576292589851494E-3</v>
      </c>
      <c r="I1952" s="157">
        <f t="shared" si="203"/>
        <v>2.9182879377434023E-3</v>
      </c>
      <c r="J1952" s="157">
        <f t="shared" si="203"/>
        <v>7.3964497041418831E-3</v>
      </c>
      <c r="K1952" s="157">
        <f t="shared" si="201"/>
        <v>2.2611232676878146E-2</v>
      </c>
      <c r="L1952" s="157" t="e">
        <f t="shared" si="201"/>
        <v>#DIV/0!</v>
      </c>
      <c r="M1952" s="157" t="e">
        <f t="shared" si="201"/>
        <v>#DIV/0!</v>
      </c>
      <c r="N1952" s="158">
        <f t="shared" si="204"/>
        <v>2.5748837493259153</v>
      </c>
      <c r="O1952" s="158">
        <f t="shared" si="204"/>
        <v>1.7265550239234524</v>
      </c>
      <c r="P1952" s="158">
        <f t="shared" si="204"/>
        <v>3.3570422535211488</v>
      </c>
      <c r="Q1952" s="158">
        <f t="shared" si="202"/>
        <v>3.0478260869565275</v>
      </c>
      <c r="R1952" s="158" t="e">
        <f t="shared" si="202"/>
        <v>#DIV/0!</v>
      </c>
      <c r="S1952" s="158" t="e">
        <f t="shared" si="202"/>
        <v>#DIV/0!</v>
      </c>
      <c r="T1952" s="159">
        <f t="shared" si="205"/>
        <v>8.1314233644011296</v>
      </c>
      <c r="V1952" s="159">
        <f t="shared" si="206"/>
        <v>2.5748837493259153</v>
      </c>
      <c r="W1952" s="159">
        <f t="shared" si="207"/>
        <v>8.1314233644011296</v>
      </c>
    </row>
    <row r="1953" spans="1:23" x14ac:dyDescent="0.25">
      <c r="A1953" s="154">
        <v>41285</v>
      </c>
      <c r="B1953" s="155">
        <v>2483.23</v>
      </c>
      <c r="C1953" s="156">
        <v>10.119999999999999</v>
      </c>
      <c r="D1953" s="155">
        <v>6.82</v>
      </c>
      <c r="E1953" s="155">
        <v>13.79</v>
      </c>
      <c r="F1953" s="160"/>
      <c r="G1953" s="160"/>
      <c r="H1953" s="157">
        <f t="shared" si="203"/>
        <v>-1.8707247774216951E-2</v>
      </c>
      <c r="I1953" s="157">
        <f t="shared" si="203"/>
        <v>-1.8428709990300773E-2</v>
      </c>
      <c r="J1953" s="157">
        <f t="shared" si="203"/>
        <v>1.468428781204123E-3</v>
      </c>
      <c r="K1953" s="157">
        <f t="shared" si="201"/>
        <v>-1.6405135520684788E-2</v>
      </c>
      <c r="L1953" s="157" t="e">
        <f t="shared" si="201"/>
        <v>#DIV/0!</v>
      </c>
      <c r="M1953" s="157" t="e">
        <f t="shared" si="201"/>
        <v>#DIV/0!</v>
      </c>
      <c r="N1953" s="158">
        <f t="shared" si="204"/>
        <v>2.5267147610374705</v>
      </c>
      <c r="O1953" s="158">
        <f t="shared" si="204"/>
        <v>1.6947368421052702</v>
      </c>
      <c r="P1953" s="158">
        <f t="shared" si="204"/>
        <v>3.3619718309859374</v>
      </c>
      <c r="Q1953" s="158">
        <f t="shared" si="202"/>
        <v>2.9978260869565272</v>
      </c>
      <c r="R1953" s="158" t="e">
        <f t="shared" si="202"/>
        <v>#DIV/0!</v>
      </c>
      <c r="S1953" s="158" t="e">
        <f t="shared" si="202"/>
        <v>#DIV/0!</v>
      </c>
      <c r="T1953" s="159">
        <f t="shared" si="205"/>
        <v>8.0545347600477353</v>
      </c>
      <c r="V1953" s="159">
        <f t="shared" si="206"/>
        <v>2.5267147610374705</v>
      </c>
      <c r="W1953" s="159">
        <f t="shared" si="207"/>
        <v>8.0545347600477353</v>
      </c>
    </row>
    <row r="1954" spans="1:23" x14ac:dyDescent="0.25">
      <c r="A1954" s="154">
        <v>41288</v>
      </c>
      <c r="B1954" s="155">
        <v>2577.73</v>
      </c>
      <c r="C1954" s="156">
        <v>10.54</v>
      </c>
      <c r="D1954" s="155">
        <v>7.23</v>
      </c>
      <c r="E1954" s="155">
        <v>14.17</v>
      </c>
      <c r="F1954" s="160"/>
      <c r="G1954" s="160"/>
      <c r="H1954" s="157">
        <f t="shared" si="203"/>
        <v>3.8055274783246107E-2</v>
      </c>
      <c r="I1954" s="157">
        <f t="shared" si="203"/>
        <v>4.1501976284584963E-2</v>
      </c>
      <c r="J1954" s="157">
        <f t="shared" si="203"/>
        <v>6.011730205278587E-2</v>
      </c>
      <c r="K1954" s="157">
        <f t="shared" si="201"/>
        <v>2.7556200145032683E-2</v>
      </c>
      <c r="L1954" s="157" t="e">
        <f t="shared" si="201"/>
        <v>#DIV/0!</v>
      </c>
      <c r="M1954" s="157" t="e">
        <f t="shared" si="201"/>
        <v>#DIV/0!</v>
      </c>
      <c r="N1954" s="158">
        <f t="shared" si="204"/>
        <v>2.6228695855676354</v>
      </c>
      <c r="O1954" s="158">
        <f t="shared" si="204"/>
        <v>1.7650717703349355</v>
      </c>
      <c r="P1954" s="158">
        <f t="shared" si="204"/>
        <v>3.5640845070422764</v>
      </c>
      <c r="Q1954" s="158">
        <f t="shared" si="202"/>
        <v>3.0804347826087013</v>
      </c>
      <c r="R1954" s="158" t="e">
        <f t="shared" si="202"/>
        <v>#DIV/0!</v>
      </c>
      <c r="S1954" s="158" t="e">
        <f t="shared" si="202"/>
        <v>#DIV/0!</v>
      </c>
      <c r="T1954" s="159">
        <f t="shared" si="205"/>
        <v>8.4095910599859138</v>
      </c>
      <c r="V1954" s="159">
        <f t="shared" si="206"/>
        <v>2.6228695855676354</v>
      </c>
      <c r="W1954" s="159">
        <f t="shared" si="207"/>
        <v>8.4095910599859138</v>
      </c>
    </row>
    <row r="1955" spans="1:23" x14ac:dyDescent="0.25">
      <c r="A1955" s="154">
        <v>41289</v>
      </c>
      <c r="B1955" s="155">
        <v>2595.86</v>
      </c>
      <c r="C1955" s="156">
        <v>10.5</v>
      </c>
      <c r="D1955" s="155">
        <v>7.14</v>
      </c>
      <c r="E1955" s="155">
        <v>14.66</v>
      </c>
      <c r="F1955" s="160"/>
      <c r="G1955" s="160"/>
      <c r="H1955" s="157">
        <f t="shared" si="203"/>
        <v>7.0333200141210472E-3</v>
      </c>
      <c r="I1955" s="157">
        <f t="shared" si="203"/>
        <v>-3.7950664136621182E-3</v>
      </c>
      <c r="J1955" s="157">
        <f t="shared" si="203"/>
        <v>-1.2448132780083054E-2</v>
      </c>
      <c r="K1955" s="157">
        <f t="shared" si="201"/>
        <v>3.4580098800282233E-2</v>
      </c>
      <c r="L1955" s="157" t="e">
        <f t="shared" si="201"/>
        <v>#DIV/0!</v>
      </c>
      <c r="M1955" s="157" t="e">
        <f t="shared" si="201"/>
        <v>#DIV/0!</v>
      </c>
      <c r="N1955" s="158">
        <f t="shared" si="204"/>
        <v>2.6413170667182375</v>
      </c>
      <c r="O1955" s="158">
        <f t="shared" si="204"/>
        <v>1.7583732057416341</v>
      </c>
      <c r="P1955" s="158">
        <f t="shared" si="204"/>
        <v>3.5197183098591771</v>
      </c>
      <c r="Q1955" s="158">
        <f t="shared" si="202"/>
        <v>3.1869565217391362</v>
      </c>
      <c r="R1955" s="158" t="e">
        <f t="shared" si="202"/>
        <v>#DIV/0!</v>
      </c>
      <c r="S1955" s="158" t="e">
        <f t="shared" si="202"/>
        <v>#DIV/0!</v>
      </c>
      <c r="T1955" s="159">
        <f t="shared" si="205"/>
        <v>8.4650480373399475</v>
      </c>
      <c r="V1955" s="159">
        <f t="shared" si="206"/>
        <v>2.6413170667182375</v>
      </c>
      <c r="W1955" s="159">
        <f t="shared" si="207"/>
        <v>8.4650480373399475</v>
      </c>
    </row>
    <row r="1956" spans="1:23" x14ac:dyDescent="0.25">
      <c r="A1956" s="154">
        <v>41290</v>
      </c>
      <c r="B1956" s="155">
        <v>2577.09</v>
      </c>
      <c r="C1956" s="156">
        <v>10.3</v>
      </c>
      <c r="D1956" s="155">
        <v>7.51</v>
      </c>
      <c r="E1956" s="155">
        <v>14.65</v>
      </c>
      <c r="F1956" s="160"/>
      <c r="G1956" s="160"/>
      <c r="H1956" s="157">
        <f t="shared" si="203"/>
        <v>-7.2307443390630111E-3</v>
      </c>
      <c r="I1956" s="157">
        <f t="shared" si="203"/>
        <v>-1.904761904761898E-2</v>
      </c>
      <c r="J1956" s="157">
        <f t="shared" si="203"/>
        <v>5.1820728291316565E-2</v>
      </c>
      <c r="K1956" s="157">
        <f t="shared" si="201"/>
        <v>-6.8212824010915885E-4</v>
      </c>
      <c r="L1956" s="157" t="e">
        <f t="shared" si="201"/>
        <v>#DIV/0!</v>
      </c>
      <c r="M1956" s="157" t="e">
        <f t="shared" si="201"/>
        <v>#DIV/0!</v>
      </c>
      <c r="N1956" s="158">
        <f t="shared" si="204"/>
        <v>2.6222183782903943</v>
      </c>
      <c r="O1956" s="158">
        <f t="shared" si="204"/>
        <v>1.7248803827751269</v>
      </c>
      <c r="P1956" s="158">
        <f t="shared" si="204"/>
        <v>3.7021126760563616</v>
      </c>
      <c r="Q1956" s="158">
        <f t="shared" si="202"/>
        <v>3.1847826086956581</v>
      </c>
      <c r="R1956" s="158" t="e">
        <f t="shared" si="202"/>
        <v>#DIV/0!</v>
      </c>
      <c r="S1956" s="158" t="e">
        <f t="shared" si="202"/>
        <v>#DIV/0!</v>
      </c>
      <c r="T1956" s="159">
        <f t="shared" si="205"/>
        <v>8.6117756675271462</v>
      </c>
      <c r="V1956" s="159">
        <f t="shared" si="206"/>
        <v>2.6222183782903943</v>
      </c>
      <c r="W1956" s="159">
        <f t="shared" si="207"/>
        <v>8.6117756675271462</v>
      </c>
    </row>
    <row r="1957" spans="1:23" x14ac:dyDescent="0.25">
      <c r="A1957" s="154">
        <v>41291</v>
      </c>
      <c r="B1957" s="155">
        <v>2552.7600000000002</v>
      </c>
      <c r="C1957" s="156">
        <v>10.07</v>
      </c>
      <c r="D1957" s="155">
        <v>7.51</v>
      </c>
      <c r="E1957" s="155">
        <v>14.4</v>
      </c>
      <c r="F1957" s="160"/>
      <c r="G1957" s="160"/>
      <c r="H1957" s="157">
        <f t="shared" si="203"/>
        <v>-9.4408809936789018E-3</v>
      </c>
      <c r="I1957" s="157">
        <f t="shared" si="203"/>
        <v>-2.2330097087378653E-2</v>
      </c>
      <c r="J1957" s="157">
        <f t="shared" si="203"/>
        <v>0</v>
      </c>
      <c r="K1957" s="157">
        <f t="shared" si="201"/>
        <v>-1.7064846416382284E-2</v>
      </c>
      <c r="L1957" s="157" t="e">
        <f t="shared" si="201"/>
        <v>#DIV/0!</v>
      </c>
      <c r="M1957" s="157" t="e">
        <f t="shared" si="201"/>
        <v>#DIV/0!</v>
      </c>
      <c r="N1957" s="158">
        <f t="shared" si="204"/>
        <v>2.5974623266415171</v>
      </c>
      <c r="O1957" s="158">
        <f t="shared" si="204"/>
        <v>1.6863636363636434</v>
      </c>
      <c r="P1957" s="158">
        <f t="shared" si="204"/>
        <v>3.7021126760563616</v>
      </c>
      <c r="Q1957" s="158">
        <f t="shared" si="202"/>
        <v>3.1304347826087016</v>
      </c>
      <c r="R1957" s="158" t="e">
        <f t="shared" si="202"/>
        <v>#DIV/0!</v>
      </c>
      <c r="S1957" s="158" t="e">
        <f t="shared" si="202"/>
        <v>#DIV/0!</v>
      </c>
      <c r="T1957" s="159">
        <f t="shared" si="205"/>
        <v>8.5189110950287059</v>
      </c>
      <c r="V1957" s="159">
        <f t="shared" si="206"/>
        <v>2.5974623266415171</v>
      </c>
      <c r="W1957" s="159">
        <f t="shared" si="207"/>
        <v>8.5189110950287059</v>
      </c>
    </row>
    <row r="1958" spans="1:23" x14ac:dyDescent="0.25">
      <c r="A1958" s="154">
        <v>41292</v>
      </c>
      <c r="B1958" s="155">
        <v>2595.44</v>
      </c>
      <c r="C1958" s="156">
        <v>10.18</v>
      </c>
      <c r="D1958" s="155">
        <v>7.73</v>
      </c>
      <c r="E1958" s="155">
        <v>14.6</v>
      </c>
      <c r="F1958" s="160"/>
      <c r="G1958" s="160"/>
      <c r="H1958" s="157">
        <f t="shared" si="203"/>
        <v>1.6719158871182582E-2</v>
      </c>
      <c r="I1958" s="157">
        <f t="shared" si="203"/>
        <v>1.0923535253227312E-2</v>
      </c>
      <c r="J1958" s="157">
        <f t="shared" si="203"/>
        <v>2.9294274300932122E-2</v>
      </c>
      <c r="K1958" s="157">
        <f t="shared" si="201"/>
        <v>1.388888888888884E-2</v>
      </c>
      <c r="L1958" s="157" t="e">
        <f t="shared" si="201"/>
        <v>#DIV/0!</v>
      </c>
      <c r="M1958" s="157" t="e">
        <f t="shared" si="201"/>
        <v>#DIV/0!</v>
      </c>
      <c r="N1958" s="158">
        <f t="shared" si="204"/>
        <v>2.6408897119425481</v>
      </c>
      <c r="O1958" s="158">
        <f t="shared" si="204"/>
        <v>1.7047846889952223</v>
      </c>
      <c r="P1958" s="158">
        <f t="shared" si="204"/>
        <v>3.8105633802817147</v>
      </c>
      <c r="Q1958" s="158">
        <f t="shared" si="202"/>
        <v>3.1739130434782665</v>
      </c>
      <c r="R1958" s="158" t="e">
        <f t="shared" si="202"/>
        <v>#DIV/0!</v>
      </c>
      <c r="S1958" s="158" t="e">
        <f t="shared" si="202"/>
        <v>#DIV/0!</v>
      </c>
      <c r="T1958" s="159">
        <f t="shared" si="205"/>
        <v>8.6892611127552044</v>
      </c>
      <c r="V1958" s="159">
        <f t="shared" si="206"/>
        <v>2.6408897119425481</v>
      </c>
      <c r="W1958" s="159">
        <f t="shared" si="207"/>
        <v>8.6892611127552044</v>
      </c>
    </row>
    <row r="1959" spans="1:23" x14ac:dyDescent="0.25">
      <c r="A1959" s="154">
        <v>41295</v>
      </c>
      <c r="B1959" s="155">
        <v>2610.9</v>
      </c>
      <c r="C1959" s="156">
        <v>10.34</v>
      </c>
      <c r="D1959" s="155">
        <v>7.43</v>
      </c>
      <c r="E1959" s="155">
        <v>14.82</v>
      </c>
      <c r="F1959" s="160"/>
      <c r="G1959" s="160"/>
      <c r="H1959" s="157">
        <f t="shared" si="203"/>
        <v>5.9566008075702115E-3</v>
      </c>
      <c r="I1959" s="157">
        <f t="shared" si="203"/>
        <v>1.5717092337917515E-2</v>
      </c>
      <c r="J1959" s="157">
        <f t="shared" si="203"/>
        <v>-3.8809831824062169E-2</v>
      </c>
      <c r="K1959" s="157">
        <f t="shared" si="201"/>
        <v>1.5068493150685036E-2</v>
      </c>
      <c r="L1959" s="157" t="e">
        <f t="shared" si="201"/>
        <v>#DIV/0!</v>
      </c>
      <c r="M1959" s="157" t="e">
        <f t="shared" si="201"/>
        <v>#DIV/0!</v>
      </c>
      <c r="N1959" s="158">
        <f t="shared" si="204"/>
        <v>2.6566204377334088</v>
      </c>
      <c r="O1959" s="158">
        <f t="shared" si="204"/>
        <v>1.7315789473684282</v>
      </c>
      <c r="P1959" s="158">
        <f t="shared" si="204"/>
        <v>3.6626760563380514</v>
      </c>
      <c r="Q1959" s="158">
        <f t="shared" si="202"/>
        <v>3.2217391304347887</v>
      </c>
      <c r="R1959" s="158" t="e">
        <f t="shared" si="202"/>
        <v>#DIV/0!</v>
      </c>
      <c r="S1959" s="158" t="e">
        <f t="shared" si="202"/>
        <v>#DIV/0!</v>
      </c>
      <c r="T1959" s="159">
        <f t="shared" si="205"/>
        <v>8.6159941341412676</v>
      </c>
      <c r="V1959" s="159">
        <f t="shared" si="206"/>
        <v>2.6566204377334088</v>
      </c>
      <c r="W1959" s="159">
        <f t="shared" si="207"/>
        <v>8.6159941341412676</v>
      </c>
    </row>
    <row r="1960" spans="1:23" x14ac:dyDescent="0.25">
      <c r="A1960" s="154">
        <v>41296</v>
      </c>
      <c r="B1960" s="155">
        <v>2596.9</v>
      </c>
      <c r="C1960" s="156">
        <v>10.66</v>
      </c>
      <c r="D1960" s="155">
        <v>7.43</v>
      </c>
      <c r="E1960" s="155">
        <v>14.45</v>
      </c>
      <c r="F1960" s="160"/>
      <c r="G1960" s="160"/>
      <c r="H1960" s="157">
        <f t="shared" si="203"/>
        <v>-5.3621356620322524E-3</v>
      </c>
      <c r="I1960" s="157">
        <f t="shared" si="203"/>
        <v>3.0947775628626717E-2</v>
      </c>
      <c r="J1960" s="157">
        <f t="shared" si="203"/>
        <v>0</v>
      </c>
      <c r="K1960" s="157">
        <f t="shared" si="201"/>
        <v>-2.4966261808367141E-2</v>
      </c>
      <c r="L1960" s="157" t="e">
        <f t="shared" si="201"/>
        <v>#DIV/0!</v>
      </c>
      <c r="M1960" s="157" t="e">
        <f t="shared" si="201"/>
        <v>#DIV/0!</v>
      </c>
      <c r="N1960" s="158">
        <f t="shared" si="204"/>
        <v>2.6423752785437546</v>
      </c>
      <c r="O1960" s="158">
        <f t="shared" si="204"/>
        <v>1.7851674641148401</v>
      </c>
      <c r="P1960" s="158">
        <f t="shared" si="204"/>
        <v>3.6626760563380514</v>
      </c>
      <c r="Q1960" s="158">
        <f t="shared" si="202"/>
        <v>3.1413043478260927</v>
      </c>
      <c r="R1960" s="158" t="e">
        <f t="shared" si="202"/>
        <v>#DIV/0!</v>
      </c>
      <c r="S1960" s="158" t="e">
        <f t="shared" si="202"/>
        <v>#DIV/0!</v>
      </c>
      <c r="T1960" s="159">
        <f t="shared" si="205"/>
        <v>8.5891478682789835</v>
      </c>
      <c r="V1960" s="159">
        <f t="shared" si="206"/>
        <v>2.6423752785437546</v>
      </c>
      <c r="W1960" s="159">
        <f t="shared" si="207"/>
        <v>8.5891478682789835</v>
      </c>
    </row>
    <row r="1961" spans="1:23" x14ac:dyDescent="0.25">
      <c r="A1961" s="154">
        <v>41297</v>
      </c>
      <c r="B1961" s="155">
        <v>2607.46</v>
      </c>
      <c r="C1961" s="156">
        <v>10.66</v>
      </c>
      <c r="D1961" s="155">
        <v>7.47</v>
      </c>
      <c r="E1961" s="155">
        <v>14.24</v>
      </c>
      <c r="F1961" s="160"/>
      <c r="G1961" s="160"/>
      <c r="H1961" s="157">
        <f t="shared" si="203"/>
        <v>4.066386845854586E-3</v>
      </c>
      <c r="I1961" s="157">
        <f t="shared" si="203"/>
        <v>0</v>
      </c>
      <c r="J1961" s="157">
        <f t="shared" si="203"/>
        <v>5.3835800807537915E-3</v>
      </c>
      <c r="K1961" s="157">
        <f t="shared" si="201"/>
        <v>-1.4532871972318229E-2</v>
      </c>
      <c r="L1961" s="157" t="e">
        <f t="shared" si="201"/>
        <v>#DIV/0!</v>
      </c>
      <c r="M1961" s="157" t="e">
        <f t="shared" si="201"/>
        <v>#DIV/0!</v>
      </c>
      <c r="N1961" s="158">
        <f t="shared" si="204"/>
        <v>2.6531201986182364</v>
      </c>
      <c r="O1961" s="158">
        <f t="shared" si="204"/>
        <v>1.7851674641148401</v>
      </c>
      <c r="P1961" s="158">
        <f t="shared" si="204"/>
        <v>3.6823943661972067</v>
      </c>
      <c r="Q1961" s="158">
        <f t="shared" si="202"/>
        <v>3.0956521739130496</v>
      </c>
      <c r="R1961" s="158" t="e">
        <f t="shared" si="202"/>
        <v>#DIV/0!</v>
      </c>
      <c r="S1961" s="158" t="e">
        <f t="shared" si="202"/>
        <v>#DIV/0!</v>
      </c>
      <c r="T1961" s="159">
        <f t="shared" si="205"/>
        <v>8.5632140042250953</v>
      </c>
      <c r="V1961" s="159">
        <f t="shared" si="206"/>
        <v>2.6531201986182364</v>
      </c>
      <c r="W1961" s="159">
        <f t="shared" si="207"/>
        <v>8.5632140042250953</v>
      </c>
    </row>
    <row r="1962" spans="1:23" x14ac:dyDescent="0.25">
      <c r="A1962" s="154">
        <v>41298</v>
      </c>
      <c r="B1962" s="155">
        <v>2582.75</v>
      </c>
      <c r="C1962" s="156">
        <v>10.41</v>
      </c>
      <c r="D1962" s="155">
        <v>7.41</v>
      </c>
      <c r="E1962" s="155">
        <v>13.46</v>
      </c>
      <c r="F1962" s="160"/>
      <c r="G1962" s="160"/>
      <c r="H1962" s="157">
        <f t="shared" si="203"/>
        <v>-9.4766554424612348E-3</v>
      </c>
      <c r="I1962" s="157">
        <f t="shared" si="203"/>
        <v>-2.3452157598499057E-2</v>
      </c>
      <c r="J1962" s="157">
        <f t="shared" si="203"/>
        <v>-8.0321285140562138E-3</v>
      </c>
      <c r="K1962" s="157">
        <f t="shared" si="201"/>
        <v>-5.47752808988764E-2</v>
      </c>
      <c r="L1962" s="157" t="e">
        <f t="shared" si="201"/>
        <v>#DIV/0!</v>
      </c>
      <c r="M1962" s="157" t="e">
        <f t="shared" si="201"/>
        <v>#DIV/0!</v>
      </c>
      <c r="N1962" s="158">
        <f t="shared" si="204"/>
        <v>2.6279774926484971</v>
      </c>
      <c r="O1962" s="158">
        <f t="shared" si="204"/>
        <v>1.743301435406706</v>
      </c>
      <c r="P1962" s="158">
        <f t="shared" si="204"/>
        <v>3.6528169014084741</v>
      </c>
      <c r="Q1962" s="158">
        <f t="shared" si="202"/>
        <v>2.9260869565217451</v>
      </c>
      <c r="R1962" s="158" t="e">
        <f t="shared" si="202"/>
        <v>#DIV/0!</v>
      </c>
      <c r="S1962" s="158" t="e">
        <f t="shared" si="202"/>
        <v>#DIV/0!</v>
      </c>
      <c r="T1962" s="159">
        <f t="shared" si="205"/>
        <v>8.3222052933369248</v>
      </c>
      <c r="V1962" s="159">
        <f t="shared" si="206"/>
        <v>2.6279774926484971</v>
      </c>
      <c r="W1962" s="159">
        <f t="shared" si="207"/>
        <v>8.3222052933369248</v>
      </c>
    </row>
    <row r="1963" spans="1:23" x14ac:dyDescent="0.25">
      <c r="A1963" s="154">
        <v>41299</v>
      </c>
      <c r="B1963" s="155">
        <v>2571.67</v>
      </c>
      <c r="C1963" s="156">
        <v>10.26</v>
      </c>
      <c r="D1963" s="155">
        <v>7.44</v>
      </c>
      <c r="E1963" s="155">
        <v>13.48</v>
      </c>
      <c r="F1963" s="160"/>
      <c r="G1963" s="160"/>
      <c r="H1963" s="157">
        <f t="shared" si="203"/>
        <v>-4.2900009679605056E-3</v>
      </c>
      <c r="I1963" s="157">
        <f t="shared" si="203"/>
        <v>-1.4409221902017322E-2</v>
      </c>
      <c r="J1963" s="157">
        <f t="shared" si="203"/>
        <v>4.0485829959513442E-3</v>
      </c>
      <c r="K1963" s="157">
        <f t="shared" si="201"/>
        <v>1.4858841010401136E-3</v>
      </c>
      <c r="L1963" s="157" t="e">
        <f t="shared" si="201"/>
        <v>#DIV/0!</v>
      </c>
      <c r="M1963" s="157" t="e">
        <f t="shared" si="201"/>
        <v>#DIV/0!</v>
      </c>
      <c r="N1963" s="158">
        <f t="shared" si="204"/>
        <v>2.6167034666612565</v>
      </c>
      <c r="O1963" s="158">
        <f t="shared" si="204"/>
        <v>1.7181818181818254</v>
      </c>
      <c r="P1963" s="158">
        <f t="shared" si="204"/>
        <v>3.66760563380284</v>
      </c>
      <c r="Q1963" s="158">
        <f t="shared" si="202"/>
        <v>2.9304347826087018</v>
      </c>
      <c r="R1963" s="158" t="e">
        <f t="shared" si="202"/>
        <v>#DIV/0!</v>
      </c>
      <c r="S1963" s="158" t="e">
        <f t="shared" si="202"/>
        <v>#DIV/0!</v>
      </c>
      <c r="T1963" s="159">
        <f t="shared" si="205"/>
        <v>8.3162222345933667</v>
      </c>
      <c r="V1963" s="159">
        <f t="shared" si="206"/>
        <v>2.6167034666612565</v>
      </c>
      <c r="W1963" s="159">
        <f t="shared" si="207"/>
        <v>8.3162222345933667</v>
      </c>
    </row>
    <row r="1964" spans="1:23" x14ac:dyDescent="0.25">
      <c r="A1964" s="154">
        <v>41302</v>
      </c>
      <c r="B1964" s="155">
        <v>2651.86</v>
      </c>
      <c r="C1964" s="156">
        <v>10.8</v>
      </c>
      <c r="D1964" s="155">
        <v>7.68</v>
      </c>
      <c r="E1964" s="155">
        <v>14.05</v>
      </c>
      <c r="F1964" s="160"/>
      <c r="G1964" s="160"/>
      <c r="H1964" s="157">
        <f t="shared" si="203"/>
        <v>3.1182072349873913E-2</v>
      </c>
      <c r="I1964" s="157">
        <f t="shared" si="203"/>
        <v>5.2631578947368585E-2</v>
      </c>
      <c r="J1964" s="157">
        <f t="shared" si="203"/>
        <v>3.2258064516129004E-2</v>
      </c>
      <c r="K1964" s="157">
        <f t="shared" si="201"/>
        <v>4.2284866468842663E-2</v>
      </c>
      <c r="L1964" s="157" t="e">
        <f t="shared" si="201"/>
        <v>#DIV/0!</v>
      </c>
      <c r="M1964" s="157" t="e">
        <f t="shared" si="201"/>
        <v>#DIV/0!</v>
      </c>
      <c r="N1964" s="158">
        <f t="shared" si="204"/>
        <v>2.6982977034768538</v>
      </c>
      <c r="O1964" s="158">
        <f t="shared" si="204"/>
        <v>1.8086124401913954</v>
      </c>
      <c r="P1964" s="158">
        <f t="shared" si="204"/>
        <v>3.7859154929577703</v>
      </c>
      <c r="Q1964" s="158">
        <f t="shared" si="202"/>
        <v>3.0543478260869628</v>
      </c>
      <c r="R1964" s="158" t="e">
        <f t="shared" si="202"/>
        <v>#DIV/0!</v>
      </c>
      <c r="S1964" s="158" t="e">
        <f t="shared" si="202"/>
        <v>#DIV/0!</v>
      </c>
      <c r="T1964" s="159">
        <f t="shared" si="205"/>
        <v>8.6488757592361285</v>
      </c>
      <c r="V1964" s="159">
        <f t="shared" si="206"/>
        <v>2.6982977034768538</v>
      </c>
      <c r="W1964" s="159">
        <f t="shared" si="207"/>
        <v>8.6488757592361285</v>
      </c>
    </row>
    <row r="1965" spans="1:23" x14ac:dyDescent="0.25">
      <c r="A1965" s="154">
        <v>41303</v>
      </c>
      <c r="B1965" s="155">
        <v>2675.87</v>
      </c>
      <c r="C1965" s="156">
        <v>11.12</v>
      </c>
      <c r="D1965" s="155">
        <v>7.63</v>
      </c>
      <c r="E1965" s="155">
        <v>13.67</v>
      </c>
      <c r="F1965" s="160"/>
      <c r="G1965" s="160"/>
      <c r="H1965" s="157">
        <f t="shared" si="203"/>
        <v>9.0540224597075447E-3</v>
      </c>
      <c r="I1965" s="157">
        <f t="shared" si="203"/>
        <v>2.962962962962945E-2</v>
      </c>
      <c r="J1965" s="157">
        <f t="shared" si="203"/>
        <v>-6.5104166666666297E-3</v>
      </c>
      <c r="K1965" s="157">
        <f t="shared" si="201"/>
        <v>-2.7046263345195776E-2</v>
      </c>
      <c r="L1965" s="157" t="e">
        <f t="shared" si="201"/>
        <v>#DIV/0!</v>
      </c>
      <c r="M1965" s="157" t="e">
        <f t="shared" si="201"/>
        <v>#DIV/0!</v>
      </c>
      <c r="N1965" s="158">
        <f t="shared" si="204"/>
        <v>2.7227281514871104</v>
      </c>
      <c r="O1965" s="158">
        <f t="shared" si="204"/>
        <v>1.8622009569378069</v>
      </c>
      <c r="P1965" s="158">
        <f t="shared" si="204"/>
        <v>3.7612676056338268</v>
      </c>
      <c r="Q1965" s="158">
        <f t="shared" si="202"/>
        <v>2.9717391304347887</v>
      </c>
      <c r="R1965" s="158" t="e">
        <f t="shared" si="202"/>
        <v>#DIV/0!</v>
      </c>
      <c r="S1965" s="158" t="e">
        <f t="shared" si="202"/>
        <v>#DIV/0!</v>
      </c>
      <c r="T1965" s="159">
        <f t="shared" si="205"/>
        <v>8.5952076930064223</v>
      </c>
      <c r="V1965" s="159">
        <f t="shared" si="206"/>
        <v>2.7227281514871104</v>
      </c>
      <c r="W1965" s="159">
        <f t="shared" si="207"/>
        <v>8.5952076930064223</v>
      </c>
    </row>
    <row r="1966" spans="1:23" x14ac:dyDescent="0.25">
      <c r="A1966" s="154">
        <v>41304</v>
      </c>
      <c r="B1966" s="155">
        <v>2688.71</v>
      </c>
      <c r="C1966" s="156">
        <v>10.95</v>
      </c>
      <c r="D1966" s="155">
        <v>7.51</v>
      </c>
      <c r="E1966" s="155">
        <v>13.47</v>
      </c>
      <c r="F1966" s="160"/>
      <c r="G1966" s="160"/>
      <c r="H1966" s="157">
        <f t="shared" si="203"/>
        <v>4.7984393860689423E-3</v>
      </c>
      <c r="I1966" s="157">
        <f t="shared" si="203"/>
        <v>-1.5287769784172678E-2</v>
      </c>
      <c r="J1966" s="157">
        <f t="shared" si="203"/>
        <v>-1.5727391874180929E-2</v>
      </c>
      <c r="K1966" s="157">
        <f t="shared" si="201"/>
        <v>-1.4630577907827291E-2</v>
      </c>
      <c r="L1966" s="157" t="e">
        <f t="shared" si="201"/>
        <v>#DIV/0!</v>
      </c>
      <c r="M1966" s="157" t="e">
        <f t="shared" si="201"/>
        <v>#DIV/0!</v>
      </c>
      <c r="N1966" s="158">
        <f t="shared" si="204"/>
        <v>2.7357929974867647</v>
      </c>
      <c r="O1966" s="158">
        <f t="shared" si="204"/>
        <v>1.8337320574162757</v>
      </c>
      <c r="P1966" s="158">
        <f t="shared" si="204"/>
        <v>3.7021126760563612</v>
      </c>
      <c r="Q1966" s="158">
        <f t="shared" si="202"/>
        <v>2.9282608695652237</v>
      </c>
      <c r="R1966" s="158" t="e">
        <f t="shared" si="202"/>
        <v>#DIV/0!</v>
      </c>
      <c r="S1966" s="158" t="e">
        <f t="shared" si="202"/>
        <v>#DIV/0!</v>
      </c>
      <c r="T1966" s="159">
        <f t="shared" si="205"/>
        <v>8.4641056030378596</v>
      </c>
      <c r="V1966" s="159">
        <f t="shared" si="206"/>
        <v>2.7357929974867647</v>
      </c>
      <c r="W1966" s="159">
        <f t="shared" si="207"/>
        <v>8.4641056030378596</v>
      </c>
    </row>
    <row r="1967" spans="1:23" x14ac:dyDescent="0.25">
      <c r="A1967" s="154">
        <v>41305</v>
      </c>
      <c r="B1967" s="155">
        <v>2686.88</v>
      </c>
      <c r="C1967" s="156">
        <v>10.89</v>
      </c>
      <c r="D1967" s="155">
        <v>7.44</v>
      </c>
      <c r="E1967" s="155">
        <v>13.36</v>
      </c>
      <c r="F1967" s="160"/>
      <c r="G1967" s="160"/>
      <c r="H1967" s="157">
        <f t="shared" si="203"/>
        <v>-6.8062379356637059E-4</v>
      </c>
      <c r="I1967" s="157">
        <f t="shared" si="203"/>
        <v>-5.479452054794387E-3</v>
      </c>
      <c r="J1967" s="157">
        <f t="shared" si="203"/>
        <v>-9.3209054593873519E-3</v>
      </c>
      <c r="K1967" s="157">
        <f t="shared" si="201"/>
        <v>-8.1662954714180058E-3</v>
      </c>
      <c r="L1967" s="157" t="e">
        <f t="shared" si="201"/>
        <v>#DIV/0!</v>
      </c>
      <c r="M1967" s="157" t="e">
        <f t="shared" si="201"/>
        <v>#DIV/0!</v>
      </c>
      <c r="N1967" s="158">
        <f t="shared" si="204"/>
        <v>2.7339309516784032</v>
      </c>
      <c r="O1967" s="158">
        <f t="shared" si="204"/>
        <v>1.8236842105263238</v>
      </c>
      <c r="P1967" s="158">
        <f t="shared" si="204"/>
        <v>3.6676056338028404</v>
      </c>
      <c r="Q1967" s="158">
        <f t="shared" si="202"/>
        <v>2.9043478260869628</v>
      </c>
      <c r="R1967" s="158" t="e">
        <f t="shared" si="202"/>
        <v>#DIV/0!</v>
      </c>
      <c r="S1967" s="158" t="e">
        <f t="shared" si="202"/>
        <v>#DIV/0!</v>
      </c>
      <c r="T1967" s="159">
        <f t="shared" si="205"/>
        <v>8.3956376704161269</v>
      </c>
      <c r="V1967" s="159">
        <f t="shared" si="206"/>
        <v>2.7339309516784032</v>
      </c>
      <c r="W1967" s="159">
        <f t="shared" si="207"/>
        <v>8.3956376704161269</v>
      </c>
    </row>
    <row r="1968" spans="1:23" x14ac:dyDescent="0.25">
      <c r="A1968" s="154">
        <v>41306</v>
      </c>
      <c r="B1968" s="155">
        <v>2743.32</v>
      </c>
      <c r="C1968" s="156">
        <v>11.26</v>
      </c>
      <c r="D1968" s="155">
        <v>7.82</v>
      </c>
      <c r="E1968" s="155">
        <v>13.36</v>
      </c>
      <c r="F1968" s="160"/>
      <c r="G1968" s="160"/>
      <c r="H1968" s="157">
        <f t="shared" si="203"/>
        <v>2.1005776216280525E-2</v>
      </c>
      <c r="I1968" s="157">
        <f t="shared" si="203"/>
        <v>3.397612488521573E-2</v>
      </c>
      <c r="J1968" s="157">
        <f t="shared" si="203"/>
        <v>5.1075268817204256E-2</v>
      </c>
      <c r="K1968" s="157">
        <f t="shared" si="201"/>
        <v>0</v>
      </c>
      <c r="L1968" s="157" t="e">
        <f t="shared" si="201"/>
        <v>#DIV/0!</v>
      </c>
      <c r="M1968" s="157" t="e">
        <f t="shared" si="201"/>
        <v>#DIV/0!</v>
      </c>
      <c r="N1968" s="158">
        <f t="shared" si="204"/>
        <v>2.7913592934401223</v>
      </c>
      <c r="O1968" s="158">
        <f t="shared" si="204"/>
        <v>1.8856459330143622</v>
      </c>
      <c r="P1968" s="158">
        <f t="shared" si="204"/>
        <v>3.8549295774648131</v>
      </c>
      <c r="Q1968" s="158">
        <f t="shared" si="202"/>
        <v>2.9043478260869628</v>
      </c>
      <c r="R1968" s="158" t="e">
        <f t="shared" si="202"/>
        <v>#DIV/0!</v>
      </c>
      <c r="S1968" s="158" t="e">
        <f t="shared" si="202"/>
        <v>#DIV/0!</v>
      </c>
      <c r="T1968" s="159">
        <f t="shared" si="205"/>
        <v>8.6449233365661371</v>
      </c>
      <c r="V1968" s="159">
        <f t="shared" si="206"/>
        <v>2.7913592934401223</v>
      </c>
      <c r="W1968" s="159">
        <f t="shared" si="207"/>
        <v>8.6449233365661371</v>
      </c>
    </row>
    <row r="1969" spans="1:23" x14ac:dyDescent="0.25">
      <c r="A1969" s="154">
        <v>41309</v>
      </c>
      <c r="B1969" s="155">
        <v>2748.03</v>
      </c>
      <c r="C1969" s="156">
        <v>11.1</v>
      </c>
      <c r="D1969" s="155">
        <v>7.78</v>
      </c>
      <c r="E1969" s="155">
        <v>13.09</v>
      </c>
      <c r="F1969" s="160"/>
      <c r="G1969" s="160"/>
      <c r="H1969" s="157">
        <f t="shared" si="203"/>
        <v>1.7168977735007029E-3</v>
      </c>
      <c r="I1969" s="157">
        <f t="shared" si="203"/>
        <v>-1.4209591474245165E-2</v>
      </c>
      <c r="J1969" s="157">
        <f t="shared" si="203"/>
        <v>-5.1150895140664732E-3</v>
      </c>
      <c r="K1969" s="157">
        <f t="shared" si="201"/>
        <v>-2.020958083832336E-2</v>
      </c>
      <c r="L1969" s="157" t="e">
        <f t="shared" si="201"/>
        <v>#DIV/0!</v>
      </c>
      <c r="M1969" s="157" t="e">
        <f t="shared" si="201"/>
        <v>#DIV/0!</v>
      </c>
      <c r="N1969" s="158">
        <f t="shared" si="204"/>
        <v>2.7961517719960702</v>
      </c>
      <c r="O1969" s="158">
        <f t="shared" si="204"/>
        <v>1.8588516746411563</v>
      </c>
      <c r="P1969" s="158">
        <f t="shared" si="204"/>
        <v>3.8352112676056582</v>
      </c>
      <c r="Q1969" s="158">
        <f t="shared" si="202"/>
        <v>2.8456521739130496</v>
      </c>
      <c r="R1969" s="158" t="e">
        <f t="shared" si="202"/>
        <v>#DIV/0!</v>
      </c>
      <c r="S1969" s="158" t="e">
        <f t="shared" si="202"/>
        <v>#DIV/0!</v>
      </c>
      <c r="T1969" s="159">
        <f t="shared" si="205"/>
        <v>8.539715116159865</v>
      </c>
      <c r="V1969" s="159">
        <f t="shared" si="206"/>
        <v>2.7961517719960702</v>
      </c>
      <c r="W1969" s="159">
        <f t="shared" si="207"/>
        <v>8.539715116159865</v>
      </c>
    </row>
    <row r="1970" spans="1:23" x14ac:dyDescent="0.25">
      <c r="A1970" s="154">
        <v>41310</v>
      </c>
      <c r="B1970" s="155">
        <v>2771.68</v>
      </c>
      <c r="C1970" s="156">
        <v>10.97</v>
      </c>
      <c r="D1970" s="155">
        <v>8.16</v>
      </c>
      <c r="E1970" s="155">
        <v>13.36</v>
      </c>
      <c r="F1970" s="160"/>
      <c r="G1970" s="160"/>
      <c r="H1970" s="157">
        <f t="shared" si="203"/>
        <v>8.6061651437574493E-3</v>
      </c>
      <c r="I1970" s="157">
        <f t="shared" si="203"/>
        <v>-1.1711711711711592E-2</v>
      </c>
      <c r="J1970" s="157">
        <f t="shared" si="203"/>
        <v>4.8843187660668308E-2</v>
      </c>
      <c r="K1970" s="157">
        <f t="shared" si="201"/>
        <v>2.0626432391138261E-2</v>
      </c>
      <c r="L1970" s="157" t="e">
        <f t="shared" si="201"/>
        <v>#DIV/0!</v>
      </c>
      <c r="M1970" s="157" t="e">
        <f t="shared" si="201"/>
        <v>#DIV/0!</v>
      </c>
      <c r="N1970" s="158">
        <f t="shared" si="204"/>
        <v>2.8202159159128786</v>
      </c>
      <c r="O1970" s="158">
        <f t="shared" si="204"/>
        <v>1.8370813397129269</v>
      </c>
      <c r="P1970" s="158">
        <f t="shared" si="204"/>
        <v>4.0225352112676314</v>
      </c>
      <c r="Q1970" s="158">
        <f t="shared" si="202"/>
        <v>2.9043478260869628</v>
      </c>
      <c r="R1970" s="158" t="e">
        <f t="shared" si="202"/>
        <v>#DIV/0!</v>
      </c>
      <c r="S1970" s="158" t="e">
        <f t="shared" si="202"/>
        <v>#DIV/0!</v>
      </c>
      <c r="T1970" s="159">
        <f t="shared" si="205"/>
        <v>8.76396437706752</v>
      </c>
      <c r="V1970" s="159">
        <f t="shared" si="206"/>
        <v>2.8202159159128786</v>
      </c>
      <c r="W1970" s="159">
        <f t="shared" si="207"/>
        <v>8.76396437706752</v>
      </c>
    </row>
    <row r="1971" spans="1:23" x14ac:dyDescent="0.25">
      <c r="A1971" s="154">
        <v>41311</v>
      </c>
      <c r="B1971" s="155">
        <v>2775.84</v>
      </c>
      <c r="C1971" s="156">
        <v>10.95</v>
      </c>
      <c r="D1971" s="155">
        <v>8.14</v>
      </c>
      <c r="E1971" s="155">
        <v>14.04</v>
      </c>
      <c r="F1971" s="160"/>
      <c r="G1971" s="160"/>
      <c r="H1971" s="157">
        <f t="shared" si="203"/>
        <v>1.5008947641863557E-3</v>
      </c>
      <c r="I1971" s="157">
        <f t="shared" si="203"/>
        <v>-1.823154056517895E-3</v>
      </c>
      <c r="J1971" s="157">
        <f t="shared" si="203"/>
        <v>-2.450980392156854E-3</v>
      </c>
      <c r="K1971" s="157">
        <f t="shared" si="201"/>
        <v>5.0898203592814273E-2</v>
      </c>
      <c r="L1971" s="157" t="e">
        <f t="shared" si="201"/>
        <v>#DIV/0!</v>
      </c>
      <c r="M1971" s="157" t="e">
        <f t="shared" si="201"/>
        <v>#DIV/0!</v>
      </c>
      <c r="N1971" s="158">
        <f t="shared" si="204"/>
        <v>2.8244487632149471</v>
      </c>
      <c r="O1971" s="158">
        <f t="shared" si="204"/>
        <v>1.8337320574162759</v>
      </c>
      <c r="P1971" s="158">
        <f t="shared" si="204"/>
        <v>4.0126760563380541</v>
      </c>
      <c r="Q1971" s="158">
        <f t="shared" si="202"/>
        <v>3.0521739130434846</v>
      </c>
      <c r="R1971" s="158" t="e">
        <f t="shared" si="202"/>
        <v>#DIV/0!</v>
      </c>
      <c r="S1971" s="158" t="e">
        <f t="shared" si="202"/>
        <v>#DIV/0!</v>
      </c>
      <c r="T1971" s="159">
        <f t="shared" si="205"/>
        <v>8.8985820267978148</v>
      </c>
      <c r="V1971" s="159">
        <f t="shared" si="206"/>
        <v>2.8244487632149471</v>
      </c>
      <c r="W1971" s="159">
        <f t="shared" si="207"/>
        <v>8.8985820267978148</v>
      </c>
    </row>
    <row r="1972" spans="1:23" x14ac:dyDescent="0.25">
      <c r="A1972" s="154">
        <v>41312</v>
      </c>
      <c r="B1972" s="155">
        <v>2759.87</v>
      </c>
      <c r="C1972" s="156">
        <v>10.77</v>
      </c>
      <c r="D1972" s="155">
        <v>8.35</v>
      </c>
      <c r="E1972" s="155">
        <v>14.4</v>
      </c>
      <c r="F1972" s="160"/>
      <c r="G1972" s="160"/>
      <c r="H1972" s="157">
        <f t="shared" si="203"/>
        <v>-5.7532134416969916E-3</v>
      </c>
      <c r="I1972" s="157">
        <f t="shared" si="203"/>
        <v>-1.6438356164383494E-2</v>
      </c>
      <c r="J1972" s="157">
        <f t="shared" si="203"/>
        <v>2.5798525798525596E-2</v>
      </c>
      <c r="K1972" s="157">
        <f t="shared" si="201"/>
        <v>2.5641025641025772E-2</v>
      </c>
      <c r="L1972" s="157" t="e">
        <f t="shared" si="201"/>
        <v>#DIV/0!</v>
      </c>
      <c r="M1972" s="157" t="e">
        <f t="shared" si="201"/>
        <v>#DIV/0!</v>
      </c>
      <c r="N1972" s="158">
        <f t="shared" si="204"/>
        <v>2.8081991066250342</v>
      </c>
      <c r="O1972" s="158">
        <f t="shared" si="204"/>
        <v>1.8035885167464194</v>
      </c>
      <c r="P1972" s="158">
        <f t="shared" si="204"/>
        <v>4.1161971830986177</v>
      </c>
      <c r="Q1972" s="158">
        <f t="shared" si="202"/>
        <v>3.1304347826087024</v>
      </c>
      <c r="R1972" s="158" t="e">
        <f t="shared" si="202"/>
        <v>#DIV/0!</v>
      </c>
      <c r="S1972" s="158" t="e">
        <f t="shared" si="202"/>
        <v>#DIV/0!</v>
      </c>
      <c r="T1972" s="159">
        <f t="shared" si="205"/>
        <v>9.0502204824537387</v>
      </c>
      <c r="V1972" s="159">
        <f t="shared" si="206"/>
        <v>2.8081991066250342</v>
      </c>
      <c r="W1972" s="159">
        <f t="shared" si="207"/>
        <v>9.0502204824537387</v>
      </c>
    </row>
    <row r="1973" spans="1:23" x14ac:dyDescent="0.25">
      <c r="A1973" s="154">
        <v>41313</v>
      </c>
      <c r="B1973" s="155">
        <v>2771.73</v>
      </c>
      <c r="C1973" s="156">
        <v>10.69</v>
      </c>
      <c r="D1973" s="155">
        <v>8.36</v>
      </c>
      <c r="E1973" s="155">
        <v>14.79</v>
      </c>
      <c r="F1973" s="160"/>
      <c r="G1973" s="160"/>
      <c r="H1973" s="157">
        <f t="shared" si="203"/>
        <v>4.2973038585150114E-3</v>
      </c>
      <c r="I1973" s="157">
        <f t="shared" si="203"/>
        <v>-7.4280408542246601E-3</v>
      </c>
      <c r="J1973" s="157">
        <f t="shared" si="203"/>
        <v>1.1976047904191933E-3</v>
      </c>
      <c r="K1973" s="157">
        <f t="shared" si="201"/>
        <v>2.7083333333333348E-2</v>
      </c>
      <c r="L1973" s="157" t="e">
        <f t="shared" si="201"/>
        <v>#DIV/0!</v>
      </c>
      <c r="M1973" s="157" t="e">
        <f t="shared" si="201"/>
        <v>#DIV/0!</v>
      </c>
      <c r="N1973" s="158">
        <f t="shared" si="204"/>
        <v>2.8202667914814126</v>
      </c>
      <c r="O1973" s="158">
        <f t="shared" si="204"/>
        <v>1.7901913875598165</v>
      </c>
      <c r="P1973" s="158">
        <f t="shared" si="204"/>
        <v>4.1211267605634063</v>
      </c>
      <c r="Q1973" s="158">
        <f t="shared" si="202"/>
        <v>3.2152173913043547</v>
      </c>
      <c r="R1973" s="158" t="e">
        <f t="shared" si="202"/>
        <v>#DIV/0!</v>
      </c>
      <c r="S1973" s="158" t="e">
        <f t="shared" si="202"/>
        <v>#DIV/0!</v>
      </c>
      <c r="T1973" s="159">
        <f t="shared" si="205"/>
        <v>9.1265355394275769</v>
      </c>
      <c r="V1973" s="159">
        <f t="shared" si="206"/>
        <v>2.8202667914814126</v>
      </c>
      <c r="W1973" s="159">
        <f t="shared" si="207"/>
        <v>9.1265355394275769</v>
      </c>
    </row>
    <row r="1974" spans="1:23" x14ac:dyDescent="0.25">
      <c r="A1974" s="154">
        <v>41323</v>
      </c>
      <c r="B1974" s="155">
        <v>2737.47</v>
      </c>
      <c r="C1974" s="156">
        <v>10.63</v>
      </c>
      <c r="D1974" s="155">
        <v>8.14</v>
      </c>
      <c r="E1974" s="155">
        <v>14.57</v>
      </c>
      <c r="F1974" s="160"/>
      <c r="G1974" s="160"/>
      <c r="H1974" s="157">
        <f t="shared" si="203"/>
        <v>-1.2360511305213762E-2</v>
      </c>
      <c r="I1974" s="157">
        <f t="shared" si="203"/>
        <v>-5.6127221702524377E-3</v>
      </c>
      <c r="J1974" s="157">
        <f t="shared" si="203"/>
        <v>-2.631578947368407E-2</v>
      </c>
      <c r="K1974" s="157">
        <f t="shared" si="201"/>
        <v>-1.487491548343467E-2</v>
      </c>
      <c r="L1974" s="157" t="e">
        <f t="shared" si="201"/>
        <v>#DIV/0!</v>
      </c>
      <c r="M1974" s="157" t="e">
        <f t="shared" si="201"/>
        <v>#DIV/0!</v>
      </c>
      <c r="N1974" s="158">
        <f t="shared" si="204"/>
        <v>2.7854068519215875</v>
      </c>
      <c r="O1974" s="158">
        <f t="shared" si="204"/>
        <v>1.7801435406698647</v>
      </c>
      <c r="P1974" s="158">
        <f t="shared" si="204"/>
        <v>4.0126760563380541</v>
      </c>
      <c r="Q1974" s="158">
        <f t="shared" si="202"/>
        <v>3.167391304347833</v>
      </c>
      <c r="R1974" s="158" t="e">
        <f t="shared" si="202"/>
        <v>#DIV/0!</v>
      </c>
      <c r="S1974" s="158" t="e">
        <f t="shared" si="202"/>
        <v>#DIV/0!</v>
      </c>
      <c r="T1974" s="159">
        <f t="shared" si="205"/>
        <v>8.9602109013557509</v>
      </c>
      <c r="V1974" s="159">
        <f t="shared" si="206"/>
        <v>2.7854068519215875</v>
      </c>
      <c r="W1974" s="159">
        <f t="shared" si="207"/>
        <v>8.9602109013557509</v>
      </c>
    </row>
    <row r="1975" spans="1:23" x14ac:dyDescent="0.25">
      <c r="A1975" s="154">
        <v>41324</v>
      </c>
      <c r="B1975" s="155">
        <v>2685.61</v>
      </c>
      <c r="C1975" s="156">
        <v>10.53</v>
      </c>
      <c r="D1975" s="155">
        <v>7.94</v>
      </c>
      <c r="E1975" s="155">
        <v>14.46</v>
      </c>
      <c r="F1975" s="160"/>
      <c r="G1975" s="160"/>
      <c r="H1975" s="157">
        <f t="shared" si="203"/>
        <v>-1.8944499848400076E-2</v>
      </c>
      <c r="I1975" s="157">
        <f t="shared" si="203"/>
        <v>-9.4073377234243916E-3</v>
      </c>
      <c r="J1975" s="157">
        <f t="shared" si="203"/>
        <v>-2.4570024570024551E-2</v>
      </c>
      <c r="K1975" s="157">
        <f t="shared" si="201"/>
        <v>-7.5497597803705352E-3</v>
      </c>
      <c r="L1975" s="157" t="e">
        <f t="shared" si="201"/>
        <v>#DIV/0!</v>
      </c>
      <c r="M1975" s="157" t="e">
        <f t="shared" si="201"/>
        <v>#DIV/0!</v>
      </c>
      <c r="N1975" s="158">
        <f t="shared" si="204"/>
        <v>2.7326387122376263</v>
      </c>
      <c r="O1975" s="158">
        <f t="shared" si="204"/>
        <v>1.7633971291866108</v>
      </c>
      <c r="P1975" s="158">
        <f t="shared" si="204"/>
        <v>3.9140845070422787</v>
      </c>
      <c r="Q1975" s="158">
        <f t="shared" si="202"/>
        <v>3.1434782608695722</v>
      </c>
      <c r="R1975" s="158" t="e">
        <f t="shared" si="202"/>
        <v>#DIV/0!</v>
      </c>
      <c r="S1975" s="158" t="e">
        <f t="shared" si="202"/>
        <v>#DIV/0!</v>
      </c>
      <c r="T1975" s="159">
        <f t="shared" si="205"/>
        <v>8.8209598970984615</v>
      </c>
      <c r="V1975" s="159">
        <f t="shared" si="206"/>
        <v>2.7326387122376263</v>
      </c>
      <c r="W1975" s="159">
        <f t="shared" si="207"/>
        <v>8.8209598970984615</v>
      </c>
    </row>
    <row r="1976" spans="1:23" x14ac:dyDescent="0.25">
      <c r="A1976" s="154">
        <v>41325</v>
      </c>
      <c r="B1976" s="155">
        <v>2702.64</v>
      </c>
      <c r="C1976" s="156">
        <v>10.54</v>
      </c>
      <c r="D1976" s="155">
        <v>8.2799999999999994</v>
      </c>
      <c r="E1976" s="155">
        <v>15.32</v>
      </c>
      <c r="F1976" s="160"/>
      <c r="G1976" s="160"/>
      <c r="H1976" s="157">
        <f t="shared" si="203"/>
        <v>6.3412036743979439E-3</v>
      </c>
      <c r="I1976" s="157">
        <f t="shared" si="203"/>
        <v>9.496676163343043E-4</v>
      </c>
      <c r="J1976" s="157">
        <f t="shared" si="203"/>
        <v>4.2821158690176109E-2</v>
      </c>
      <c r="K1976" s="157">
        <f t="shared" si="201"/>
        <v>5.9474412171507618E-2</v>
      </c>
      <c r="L1976" s="157" t="e">
        <f t="shared" si="201"/>
        <v>#DIV/0!</v>
      </c>
      <c r="M1976" s="157" t="e">
        <f t="shared" si="201"/>
        <v>#DIV/0!</v>
      </c>
      <c r="N1976" s="158">
        <f t="shared" si="204"/>
        <v>2.7499669308804697</v>
      </c>
      <c r="O1976" s="158">
        <f t="shared" si="204"/>
        <v>1.7650717703349363</v>
      </c>
      <c r="P1976" s="158">
        <f t="shared" si="204"/>
        <v>4.0816901408450956</v>
      </c>
      <c r="Q1976" s="158">
        <f t="shared" si="202"/>
        <v>3.3304347826087031</v>
      </c>
      <c r="R1976" s="158" t="e">
        <f t="shared" si="202"/>
        <v>#DIV/0!</v>
      </c>
      <c r="S1976" s="158" t="e">
        <f t="shared" si="202"/>
        <v>#DIV/0!</v>
      </c>
      <c r="T1976" s="159">
        <f t="shared" si="205"/>
        <v>9.1771966937887353</v>
      </c>
      <c r="V1976" s="159">
        <f t="shared" si="206"/>
        <v>2.7499669308804697</v>
      </c>
      <c r="W1976" s="159">
        <f t="shared" si="207"/>
        <v>9.1771966937887353</v>
      </c>
    </row>
    <row r="1977" spans="1:23" x14ac:dyDescent="0.25">
      <c r="A1977" s="154">
        <v>41326</v>
      </c>
      <c r="B1977" s="155">
        <v>2610.5500000000002</v>
      </c>
      <c r="C1977" s="156">
        <v>10.19</v>
      </c>
      <c r="D1977" s="155">
        <v>8.2200000000000006</v>
      </c>
      <c r="E1977" s="155">
        <v>15.13</v>
      </c>
      <c r="F1977" s="160"/>
      <c r="G1977" s="160"/>
      <c r="H1977" s="157">
        <f t="shared" si="203"/>
        <v>-3.407409051889998E-2</v>
      </c>
      <c r="I1977" s="157">
        <f t="shared" si="203"/>
        <v>-3.3206831119544589E-2</v>
      </c>
      <c r="J1977" s="157">
        <f t="shared" si="203"/>
        <v>-7.246376811594013E-3</v>
      </c>
      <c r="K1977" s="157">
        <f t="shared" si="201"/>
        <v>-1.2402088772845876E-2</v>
      </c>
      <c r="L1977" s="157" t="e">
        <f t="shared" si="201"/>
        <v>#DIV/0!</v>
      </c>
      <c r="M1977" s="157" t="e">
        <f t="shared" si="201"/>
        <v>#DIV/0!</v>
      </c>
      <c r="N1977" s="158">
        <f t="shared" si="204"/>
        <v>2.6562643087536673</v>
      </c>
      <c r="O1977" s="158">
        <f t="shared" si="204"/>
        <v>1.7064593301435484</v>
      </c>
      <c r="P1977" s="158">
        <f t="shared" si="204"/>
        <v>4.0521126760563639</v>
      </c>
      <c r="Q1977" s="158">
        <f t="shared" si="202"/>
        <v>3.2891304347826162</v>
      </c>
      <c r="R1977" s="158" t="e">
        <f t="shared" si="202"/>
        <v>#DIV/0!</v>
      </c>
      <c r="S1977" s="158" t="e">
        <f t="shared" si="202"/>
        <v>#DIV/0!</v>
      </c>
      <c r="T1977" s="159">
        <f t="shared" si="205"/>
        <v>9.0477024409825297</v>
      </c>
      <c r="V1977" s="159">
        <f t="shared" si="206"/>
        <v>2.6562643087536673</v>
      </c>
      <c r="W1977" s="159">
        <f t="shared" si="207"/>
        <v>9.0477024409825297</v>
      </c>
    </row>
    <row r="1978" spans="1:23" x14ac:dyDescent="0.25">
      <c r="A1978" s="154">
        <v>41327</v>
      </c>
      <c r="B1978" s="155">
        <v>2596.6</v>
      </c>
      <c r="C1978" s="156">
        <v>9.9600000000000009</v>
      </c>
      <c r="D1978" s="155">
        <v>8.07</v>
      </c>
      <c r="E1978" s="155">
        <v>15.11</v>
      </c>
      <c r="F1978" s="160"/>
      <c r="G1978" s="160"/>
      <c r="H1978" s="157">
        <f t="shared" si="203"/>
        <v>-5.3437015188371184E-3</v>
      </c>
      <c r="I1978" s="157">
        <f t="shared" si="203"/>
        <v>-2.2571148184494461E-2</v>
      </c>
      <c r="J1978" s="157">
        <f t="shared" si="203"/>
        <v>-1.8248175182481785E-2</v>
      </c>
      <c r="K1978" s="157">
        <f t="shared" si="201"/>
        <v>-1.3218770654329637E-3</v>
      </c>
      <c r="L1978" s="157" t="e">
        <f t="shared" si="201"/>
        <v>#DIV/0!</v>
      </c>
      <c r="M1978" s="157" t="e">
        <f t="shared" si="201"/>
        <v>#DIV/0!</v>
      </c>
      <c r="N1978" s="158">
        <f t="shared" si="204"/>
        <v>2.6420700251325475</v>
      </c>
      <c r="O1978" s="158">
        <f t="shared" si="204"/>
        <v>1.6679425837320652</v>
      </c>
      <c r="P1978" s="158">
        <f t="shared" si="204"/>
        <v>3.9781690140845325</v>
      </c>
      <c r="Q1978" s="158">
        <f t="shared" si="202"/>
        <v>3.2847826086956595</v>
      </c>
      <c r="R1978" s="158" t="e">
        <f t="shared" si="202"/>
        <v>#DIV/0!</v>
      </c>
      <c r="S1978" s="158" t="e">
        <f t="shared" si="202"/>
        <v>#DIV/0!</v>
      </c>
      <c r="T1978" s="159">
        <f t="shared" si="205"/>
        <v>8.9308942065122565</v>
      </c>
      <c r="V1978" s="159">
        <f t="shared" si="206"/>
        <v>2.6420700251325475</v>
      </c>
      <c r="W1978" s="159">
        <f t="shared" si="207"/>
        <v>8.9308942065122565</v>
      </c>
    </row>
    <row r="1979" spans="1:23" x14ac:dyDescent="0.25">
      <c r="A1979" s="154">
        <v>41330</v>
      </c>
      <c r="B1979" s="155">
        <v>2604.96</v>
      </c>
      <c r="C1979" s="156">
        <v>9.93</v>
      </c>
      <c r="D1979" s="155">
        <v>7.95</v>
      </c>
      <c r="E1979" s="155">
        <v>15.32</v>
      </c>
      <c r="F1979" s="160"/>
      <c r="G1979" s="160"/>
      <c r="H1979" s="157">
        <f t="shared" si="203"/>
        <v>3.2195948548101594E-3</v>
      </c>
      <c r="I1979" s="157">
        <f t="shared" si="203"/>
        <v>-3.0120481927712328E-3</v>
      </c>
      <c r="J1979" s="157">
        <f t="shared" si="203"/>
        <v>-1.4869888475836479E-2</v>
      </c>
      <c r="K1979" s="157">
        <f t="shared" si="201"/>
        <v>1.3898080741231E-2</v>
      </c>
      <c r="L1979" s="157" t="e">
        <f t="shared" si="201"/>
        <v>#DIV/0!</v>
      </c>
      <c r="M1979" s="157" t="e">
        <f t="shared" si="201"/>
        <v>#DIV/0!</v>
      </c>
      <c r="N1979" s="158">
        <f t="shared" si="204"/>
        <v>2.6505764201915123</v>
      </c>
      <c r="O1979" s="158">
        <f t="shared" si="204"/>
        <v>1.6629186602870889</v>
      </c>
      <c r="P1979" s="158">
        <f t="shared" si="204"/>
        <v>3.9190140845070673</v>
      </c>
      <c r="Q1979" s="158">
        <f t="shared" si="202"/>
        <v>3.3304347826087031</v>
      </c>
      <c r="R1979" s="158" t="e">
        <f t="shared" si="202"/>
        <v>#DIV/0!</v>
      </c>
      <c r="S1979" s="158" t="e">
        <f t="shared" si="202"/>
        <v>#DIV/0!</v>
      </c>
      <c r="T1979" s="159">
        <f t="shared" si="205"/>
        <v>8.9123675274028589</v>
      </c>
      <c r="V1979" s="159">
        <f t="shared" si="206"/>
        <v>2.6505764201915123</v>
      </c>
      <c r="W1979" s="159">
        <f t="shared" si="207"/>
        <v>8.9123675274028589</v>
      </c>
    </row>
    <row r="1980" spans="1:23" x14ac:dyDescent="0.25">
      <c r="A1980" s="154">
        <v>41331</v>
      </c>
      <c r="B1980" s="155">
        <v>2567.6</v>
      </c>
      <c r="C1980" s="156">
        <v>9.68</v>
      </c>
      <c r="D1980" s="155">
        <v>7.8</v>
      </c>
      <c r="E1980" s="155">
        <v>15.48</v>
      </c>
      <c r="F1980" s="160"/>
      <c r="G1980" s="160"/>
      <c r="H1980" s="157">
        <f t="shared" si="203"/>
        <v>-1.4341870892451425E-2</v>
      </c>
      <c r="I1980" s="157">
        <f t="shared" si="203"/>
        <v>-2.5176233635448186E-2</v>
      </c>
      <c r="J1980" s="157">
        <f t="shared" si="203"/>
        <v>-1.8867924528301883E-2</v>
      </c>
      <c r="K1980" s="157">
        <f t="shared" si="201"/>
        <v>1.0443864229765065E-2</v>
      </c>
      <c r="L1980" s="157" t="e">
        <f t="shared" si="201"/>
        <v>#DIV/0!</v>
      </c>
      <c r="M1980" s="157" t="e">
        <f t="shared" si="201"/>
        <v>#DIV/0!</v>
      </c>
      <c r="N1980" s="158">
        <f t="shared" si="204"/>
        <v>2.6125621953825497</v>
      </c>
      <c r="O1980" s="158">
        <f t="shared" si="204"/>
        <v>1.6210526315789546</v>
      </c>
      <c r="P1980" s="158">
        <f t="shared" si="204"/>
        <v>3.8450704225352359</v>
      </c>
      <c r="Q1980" s="158">
        <f t="shared" si="202"/>
        <v>3.3652173913043555</v>
      </c>
      <c r="R1980" s="158" t="e">
        <f t="shared" si="202"/>
        <v>#DIV/0!</v>
      </c>
      <c r="S1980" s="158" t="e">
        <f t="shared" si="202"/>
        <v>#DIV/0!</v>
      </c>
      <c r="T1980" s="159">
        <f t="shared" si="205"/>
        <v>8.8313404454185456</v>
      </c>
      <c r="V1980" s="159">
        <f t="shared" si="206"/>
        <v>2.6125621953825497</v>
      </c>
      <c r="W1980" s="159">
        <f t="shared" si="207"/>
        <v>8.8313404454185456</v>
      </c>
    </row>
    <row r="1981" spans="1:23" x14ac:dyDescent="0.25">
      <c r="A1981" s="154">
        <v>41332</v>
      </c>
      <c r="B1981" s="155">
        <v>2594.6799999999998</v>
      </c>
      <c r="C1981" s="156">
        <v>9.7799999999999994</v>
      </c>
      <c r="D1981" s="155">
        <v>7.79</v>
      </c>
      <c r="E1981" s="155">
        <v>15.11</v>
      </c>
      <c r="F1981" s="160"/>
      <c r="G1981" s="160"/>
      <c r="H1981" s="157">
        <f t="shared" si="203"/>
        <v>1.0546814145505401E-2</v>
      </c>
      <c r="I1981" s="157">
        <f t="shared" si="203"/>
        <v>1.0330578512396604E-2</v>
      </c>
      <c r="J1981" s="157">
        <f t="shared" si="203"/>
        <v>-1.2820512820512775E-3</v>
      </c>
      <c r="K1981" s="157">
        <f t="shared" si="201"/>
        <v>-2.3901808785529832E-2</v>
      </c>
      <c r="L1981" s="157" t="e">
        <f t="shared" si="201"/>
        <v>#DIV/0!</v>
      </c>
      <c r="M1981" s="157" t="e">
        <f t="shared" si="201"/>
        <v>#DIV/0!</v>
      </c>
      <c r="N1981" s="158">
        <f t="shared" si="204"/>
        <v>2.6401164033008229</v>
      </c>
      <c r="O1981" s="158">
        <f t="shared" si="204"/>
        <v>1.6377990430622082</v>
      </c>
      <c r="P1981" s="158">
        <f t="shared" si="204"/>
        <v>3.8401408450704473</v>
      </c>
      <c r="Q1981" s="158">
        <f t="shared" si="202"/>
        <v>3.2847826086956591</v>
      </c>
      <c r="R1981" s="158" t="e">
        <f t="shared" si="202"/>
        <v>#DIV/0!</v>
      </c>
      <c r="S1981" s="158" t="e">
        <f t="shared" si="202"/>
        <v>#DIV/0!</v>
      </c>
      <c r="T1981" s="159">
        <f t="shared" si="205"/>
        <v>8.7627224968283137</v>
      </c>
      <c r="V1981" s="159">
        <f t="shared" si="206"/>
        <v>2.6401164033008229</v>
      </c>
      <c r="W1981" s="159">
        <f t="shared" si="207"/>
        <v>8.7627224968283137</v>
      </c>
    </row>
    <row r="1982" spans="1:23" x14ac:dyDescent="0.25">
      <c r="A1982" s="154">
        <v>41333</v>
      </c>
      <c r="B1982" s="155">
        <v>2673.33</v>
      </c>
      <c r="C1982" s="156">
        <v>10.130000000000001</v>
      </c>
      <c r="D1982" s="155">
        <v>8</v>
      </c>
      <c r="E1982" s="155">
        <v>15.16</v>
      </c>
      <c r="F1982" s="160"/>
      <c r="G1982" s="160"/>
      <c r="H1982" s="157">
        <f t="shared" si="203"/>
        <v>3.0312023062574189E-2</v>
      </c>
      <c r="I1982" s="157">
        <f t="shared" si="203"/>
        <v>3.5787321063394772E-2</v>
      </c>
      <c r="J1982" s="157">
        <f t="shared" si="203"/>
        <v>2.695763799743256E-2</v>
      </c>
      <c r="K1982" s="157">
        <f t="shared" si="201"/>
        <v>3.3090668431503545E-3</v>
      </c>
      <c r="L1982" s="157" t="e">
        <f t="shared" si="201"/>
        <v>#DIV/0!</v>
      </c>
      <c r="M1982" s="157" t="e">
        <f t="shared" si="201"/>
        <v>#DIV/0!</v>
      </c>
      <c r="N1982" s="158">
        <f t="shared" si="204"/>
        <v>2.7201436726055577</v>
      </c>
      <c r="O1982" s="158">
        <f t="shared" si="204"/>
        <v>1.6964114832535961</v>
      </c>
      <c r="P1982" s="158">
        <f t="shared" si="204"/>
        <v>3.9436619718310113</v>
      </c>
      <c r="Q1982" s="158">
        <f t="shared" si="202"/>
        <v>3.2956521739130507</v>
      </c>
      <c r="R1982" s="158" t="e">
        <f t="shared" si="202"/>
        <v>#DIV/0!</v>
      </c>
      <c r="S1982" s="158" t="e">
        <f t="shared" si="202"/>
        <v>#DIV/0!</v>
      </c>
      <c r="T1982" s="159">
        <f t="shared" si="205"/>
        <v>8.935725628997659</v>
      </c>
      <c r="V1982" s="159">
        <f t="shared" si="206"/>
        <v>2.7201436726055577</v>
      </c>
      <c r="W1982" s="159">
        <f t="shared" si="207"/>
        <v>8.935725628997659</v>
      </c>
    </row>
    <row r="1983" spans="1:23" x14ac:dyDescent="0.25">
      <c r="A1983" s="154">
        <v>41334</v>
      </c>
      <c r="B1983" s="155">
        <v>2668.84</v>
      </c>
      <c r="C1983" s="156">
        <v>9.9600000000000009</v>
      </c>
      <c r="D1983" s="155">
        <v>7.97</v>
      </c>
      <c r="E1983" s="155">
        <v>15.57</v>
      </c>
      <c r="F1983" s="160"/>
      <c r="G1983" s="160"/>
      <c r="H1983" s="157">
        <f t="shared" si="203"/>
        <v>-1.6795532164004534E-3</v>
      </c>
      <c r="I1983" s="157">
        <f t="shared" si="203"/>
        <v>-1.6781836130306038E-2</v>
      </c>
      <c r="J1983" s="157">
        <f t="shared" si="203"/>
        <v>-3.7500000000000311E-3</v>
      </c>
      <c r="K1983" s="157">
        <f t="shared" si="201"/>
        <v>2.7044854881266511E-2</v>
      </c>
      <c r="L1983" s="157" t="e">
        <f t="shared" si="201"/>
        <v>#DIV/0!</v>
      </c>
      <c r="M1983" s="157" t="e">
        <f t="shared" si="201"/>
        <v>#DIV/0!</v>
      </c>
      <c r="N1983" s="158">
        <f t="shared" si="204"/>
        <v>2.7155750465511619</v>
      </c>
      <c r="O1983" s="158">
        <f t="shared" si="204"/>
        <v>1.6679425837320649</v>
      </c>
      <c r="P1983" s="158">
        <f t="shared" si="204"/>
        <v>3.928873239436645</v>
      </c>
      <c r="Q1983" s="158">
        <f t="shared" si="202"/>
        <v>3.3847826086956596</v>
      </c>
      <c r="R1983" s="158" t="e">
        <f t="shared" si="202"/>
        <v>#DIV/0!</v>
      </c>
      <c r="S1983" s="158" t="e">
        <f t="shared" si="202"/>
        <v>#DIV/0!</v>
      </c>
      <c r="T1983" s="159">
        <f t="shared" si="205"/>
        <v>8.98159843186437</v>
      </c>
      <c r="V1983" s="159">
        <f t="shared" si="206"/>
        <v>2.7155750465511619</v>
      </c>
      <c r="W1983" s="159">
        <f t="shared" si="207"/>
        <v>8.98159843186437</v>
      </c>
    </row>
    <row r="1984" spans="1:23" x14ac:dyDescent="0.25">
      <c r="A1984" s="154">
        <v>41337</v>
      </c>
      <c r="B1984" s="155">
        <v>2545.7199999999998</v>
      </c>
      <c r="C1984" s="156">
        <v>9.35</v>
      </c>
      <c r="D1984" s="155">
        <v>8.17</v>
      </c>
      <c r="E1984" s="155">
        <v>15.11</v>
      </c>
      <c r="F1984" s="160"/>
      <c r="G1984" s="160"/>
      <c r="H1984" s="157">
        <f t="shared" si="203"/>
        <v>-4.6132402092294855E-2</v>
      </c>
      <c r="I1984" s="157">
        <f t="shared" si="203"/>
        <v>-6.124497991967881E-2</v>
      </c>
      <c r="J1984" s="157">
        <f t="shared" si="203"/>
        <v>2.5094102885821812E-2</v>
      </c>
      <c r="K1984" s="157">
        <f t="shared" si="201"/>
        <v>-2.9543994861913947E-2</v>
      </c>
      <c r="L1984" s="157" t="e">
        <f t="shared" si="201"/>
        <v>#DIV/0!</v>
      </c>
      <c r="M1984" s="157" t="e">
        <f t="shared" si="201"/>
        <v>#DIV/0!</v>
      </c>
      <c r="N1984" s="158">
        <f t="shared" si="204"/>
        <v>2.5902990465918614</v>
      </c>
      <c r="O1984" s="158">
        <f t="shared" si="204"/>
        <v>1.5657894736842175</v>
      </c>
      <c r="P1984" s="158">
        <f t="shared" si="204"/>
        <v>4.02746478873242</v>
      </c>
      <c r="Q1984" s="158">
        <f t="shared" si="202"/>
        <v>3.2847826086956595</v>
      </c>
      <c r="R1984" s="158" t="e">
        <f t="shared" si="202"/>
        <v>#DIV/0!</v>
      </c>
      <c r="S1984" s="158" t="e">
        <f t="shared" si="202"/>
        <v>#DIV/0!</v>
      </c>
      <c r="T1984" s="159">
        <f t="shared" si="205"/>
        <v>8.8780368711122968</v>
      </c>
      <c r="V1984" s="159">
        <f t="shared" si="206"/>
        <v>2.5902990465918614</v>
      </c>
      <c r="W1984" s="159">
        <f t="shared" si="207"/>
        <v>8.8780368711122968</v>
      </c>
    </row>
    <row r="1985" spans="1:23" x14ac:dyDescent="0.25">
      <c r="A1985" s="154">
        <v>41338</v>
      </c>
      <c r="B1985" s="155">
        <v>2622.81</v>
      </c>
      <c r="C1985" s="156">
        <v>10.18</v>
      </c>
      <c r="D1985" s="155">
        <v>8.56</v>
      </c>
      <c r="E1985" s="155">
        <v>15.91</v>
      </c>
      <c r="F1985" s="160"/>
      <c r="G1985" s="160"/>
      <c r="H1985" s="157">
        <f t="shared" si="203"/>
        <v>3.0282199142089627E-2</v>
      </c>
      <c r="I1985" s="157">
        <f t="shared" si="203"/>
        <v>8.8770053475935917E-2</v>
      </c>
      <c r="J1985" s="157">
        <f t="shared" si="203"/>
        <v>4.7735618115055223E-2</v>
      </c>
      <c r="K1985" s="157">
        <f t="shared" si="201"/>
        <v>5.2945069490403673E-2</v>
      </c>
      <c r="L1985" s="157" t="e">
        <f t="shared" si="201"/>
        <v>#DIV/0!</v>
      </c>
      <c r="M1985" s="157" t="e">
        <f t="shared" si="201"/>
        <v>#DIV/0!</v>
      </c>
      <c r="N1985" s="158">
        <f t="shared" si="204"/>
        <v>2.6687389981583212</v>
      </c>
      <c r="O1985" s="158">
        <f t="shared" si="204"/>
        <v>1.704784688995223</v>
      </c>
      <c r="P1985" s="158">
        <f t="shared" si="204"/>
        <v>4.2197183098591822</v>
      </c>
      <c r="Q1985" s="158">
        <f t="shared" si="202"/>
        <v>3.4586956521739207</v>
      </c>
      <c r="R1985" s="158" t="e">
        <f t="shared" si="202"/>
        <v>#DIV/0!</v>
      </c>
      <c r="S1985" s="158" t="e">
        <f t="shared" si="202"/>
        <v>#DIV/0!</v>
      </c>
      <c r="T1985" s="159">
        <f t="shared" si="205"/>
        <v>9.3831986510283265</v>
      </c>
      <c r="V1985" s="159">
        <f t="shared" si="206"/>
        <v>2.6687389981583212</v>
      </c>
      <c r="W1985" s="159">
        <f t="shared" si="207"/>
        <v>9.3831986510283265</v>
      </c>
    </row>
    <row r="1986" spans="1:23" x14ac:dyDescent="0.25">
      <c r="A1986" s="154">
        <v>41339</v>
      </c>
      <c r="B1986" s="155">
        <v>2650.2</v>
      </c>
      <c r="C1986" s="156">
        <v>10.25</v>
      </c>
      <c r="D1986" s="155">
        <v>8.68</v>
      </c>
      <c r="E1986" s="155">
        <v>16.25</v>
      </c>
      <c r="F1986" s="160"/>
      <c r="G1986" s="160"/>
      <c r="H1986" s="157">
        <f t="shared" si="203"/>
        <v>1.0442998158463501E-2</v>
      </c>
      <c r="I1986" s="157">
        <f t="shared" si="203"/>
        <v>6.8762278978389269E-3</v>
      </c>
      <c r="J1986" s="157">
        <f t="shared" si="203"/>
        <v>1.4018691588784993E-2</v>
      </c>
      <c r="K1986" s="157">
        <f t="shared" si="203"/>
        <v>2.1370207416719023E-2</v>
      </c>
      <c r="L1986" s="157" t="e">
        <f t="shared" si="203"/>
        <v>#DIV/0!</v>
      </c>
      <c r="M1986" s="157" t="e">
        <f t="shared" si="203"/>
        <v>#DIV/0!</v>
      </c>
      <c r="N1986" s="158">
        <f t="shared" si="204"/>
        <v>2.6966086346015081</v>
      </c>
      <c r="O1986" s="158">
        <f t="shared" si="204"/>
        <v>1.7165071770335005</v>
      </c>
      <c r="P1986" s="158">
        <f t="shared" si="204"/>
        <v>4.2788732394366473</v>
      </c>
      <c r="Q1986" s="158">
        <f t="shared" si="204"/>
        <v>3.5326086956521818</v>
      </c>
      <c r="R1986" s="158" t="e">
        <f t="shared" si="204"/>
        <v>#DIV/0!</v>
      </c>
      <c r="S1986" s="158" t="e">
        <f t="shared" si="204"/>
        <v>#DIV/0!</v>
      </c>
      <c r="T1986" s="159">
        <f t="shared" si="205"/>
        <v>9.5279891121223308</v>
      </c>
      <c r="V1986" s="159">
        <f t="shared" si="206"/>
        <v>2.6966086346015081</v>
      </c>
      <c r="W1986" s="159">
        <f t="shared" si="207"/>
        <v>9.5279891121223308</v>
      </c>
    </row>
    <row r="1987" spans="1:23" x14ac:dyDescent="0.25">
      <c r="A1987" s="154">
        <v>41340</v>
      </c>
      <c r="B1987" s="155">
        <v>2619.48</v>
      </c>
      <c r="C1987" s="156">
        <v>9.99</v>
      </c>
      <c r="D1987" s="155">
        <v>8.5299999999999994</v>
      </c>
      <c r="E1987" s="155">
        <v>15.73</v>
      </c>
      <c r="F1987" s="160"/>
      <c r="G1987" s="160"/>
      <c r="H1987" s="157">
        <f t="shared" ref="H1987:M2029" si="208">B1987/B1986-1</f>
        <v>-1.1591577994113589E-2</v>
      </c>
      <c r="I1987" s="157">
        <f t="shared" si="208"/>
        <v>-2.5365853658536608E-2</v>
      </c>
      <c r="J1987" s="157">
        <f t="shared" si="208"/>
        <v>-1.7281105990783474E-2</v>
      </c>
      <c r="K1987" s="157">
        <f t="shared" si="208"/>
        <v>-3.2000000000000028E-2</v>
      </c>
      <c r="L1987" s="157" t="e">
        <f t="shared" si="208"/>
        <v>#DIV/0!</v>
      </c>
      <c r="M1987" s="157" t="e">
        <f t="shared" si="208"/>
        <v>#DIV/0!</v>
      </c>
      <c r="N1987" s="158">
        <f t="shared" ref="N1987:S2029" si="209">N1986*(1+H1987)</f>
        <v>2.6653506852939244</v>
      </c>
      <c r="O1987" s="158">
        <f t="shared" si="209"/>
        <v>1.672966507177041</v>
      </c>
      <c r="P1987" s="158">
        <f t="shared" si="209"/>
        <v>4.2049295774648154</v>
      </c>
      <c r="Q1987" s="158">
        <f t="shared" si="209"/>
        <v>3.419565217391312</v>
      </c>
      <c r="R1987" s="158" t="e">
        <f t="shared" si="209"/>
        <v>#DIV/0!</v>
      </c>
      <c r="S1987" s="158" t="e">
        <f t="shared" si="209"/>
        <v>#DIV/0!</v>
      </c>
      <c r="T1987" s="159">
        <f t="shared" si="205"/>
        <v>9.2974613020331685</v>
      </c>
      <c r="V1987" s="159">
        <f t="shared" si="206"/>
        <v>2.6653506852939244</v>
      </c>
      <c r="W1987" s="159">
        <f t="shared" si="207"/>
        <v>9.2974613020331685</v>
      </c>
    </row>
    <row r="1988" spans="1:23" x14ac:dyDescent="0.25">
      <c r="A1988" s="154">
        <v>41341</v>
      </c>
      <c r="B1988" s="155">
        <v>2606.9299999999998</v>
      </c>
      <c r="C1988" s="156">
        <v>10.15</v>
      </c>
      <c r="D1988" s="155">
        <v>8.2799999999999994</v>
      </c>
      <c r="E1988" s="155">
        <v>15.94</v>
      </c>
      <c r="F1988" s="160"/>
      <c r="G1988" s="160"/>
      <c r="H1988" s="157">
        <f t="shared" si="208"/>
        <v>-4.791027226777933E-3</v>
      </c>
      <c r="I1988" s="157">
        <f t="shared" si="208"/>
        <v>1.6016016016016099E-2</v>
      </c>
      <c r="J1988" s="157">
        <f t="shared" si="208"/>
        <v>-2.9308323563892125E-2</v>
      </c>
      <c r="K1988" s="157">
        <f t="shared" si="208"/>
        <v>1.3350286077558726E-2</v>
      </c>
      <c r="L1988" s="157" t="e">
        <f t="shared" si="208"/>
        <v>#DIV/0!</v>
      </c>
      <c r="M1988" s="157" t="e">
        <f t="shared" si="208"/>
        <v>#DIV/0!</v>
      </c>
      <c r="N1988" s="158">
        <f t="shared" si="209"/>
        <v>2.6525809175917701</v>
      </c>
      <c r="O1988" s="158">
        <f t="shared" si="209"/>
        <v>1.6997607655502469</v>
      </c>
      <c r="P1988" s="158">
        <f t="shared" si="209"/>
        <v>4.0816901408450965</v>
      </c>
      <c r="Q1988" s="158">
        <f t="shared" si="209"/>
        <v>3.4652173913043551</v>
      </c>
      <c r="R1988" s="158" t="e">
        <f t="shared" si="209"/>
        <v>#DIV/0!</v>
      </c>
      <c r="S1988" s="158" t="e">
        <f t="shared" si="209"/>
        <v>#DIV/0!</v>
      </c>
      <c r="T1988" s="159">
        <f t="shared" si="205"/>
        <v>9.2466682976996992</v>
      </c>
      <c r="V1988" s="159">
        <f t="shared" si="206"/>
        <v>2.6525809175917701</v>
      </c>
      <c r="W1988" s="159">
        <f t="shared" si="207"/>
        <v>9.2466682976996992</v>
      </c>
    </row>
    <row r="1989" spans="1:23" x14ac:dyDescent="0.25">
      <c r="A1989" s="154">
        <v>41344</v>
      </c>
      <c r="B1989" s="155">
        <v>2592.37</v>
      </c>
      <c r="C1989" s="156">
        <v>9.99</v>
      </c>
      <c r="D1989" s="155">
        <v>8.32</v>
      </c>
      <c r="E1989" s="155">
        <v>16.02</v>
      </c>
      <c r="F1989" s="160"/>
      <c r="G1989" s="160"/>
      <c r="H1989" s="157">
        <f t="shared" si="208"/>
        <v>-5.5851135243369932E-3</v>
      </c>
      <c r="I1989" s="157">
        <f t="shared" si="208"/>
        <v>-1.5763546798029604E-2</v>
      </c>
      <c r="J1989" s="157">
        <f t="shared" si="208"/>
        <v>4.8309178743961567E-3</v>
      </c>
      <c r="K1989" s="157">
        <f t="shared" si="208"/>
        <v>5.0188205771644068E-3</v>
      </c>
      <c r="L1989" s="157" t="e">
        <f t="shared" si="208"/>
        <v>#DIV/0!</v>
      </c>
      <c r="M1989" s="157" t="e">
        <f t="shared" si="208"/>
        <v>#DIV/0!</v>
      </c>
      <c r="N1989" s="158">
        <f t="shared" si="209"/>
        <v>2.6377659520345302</v>
      </c>
      <c r="O1989" s="158">
        <f t="shared" si="209"/>
        <v>1.672966507177041</v>
      </c>
      <c r="P1989" s="158">
        <f t="shared" si="209"/>
        <v>4.1014084507042519</v>
      </c>
      <c r="Q1989" s="158">
        <f t="shared" si="209"/>
        <v>3.4826086956521816</v>
      </c>
      <c r="R1989" s="158" t="e">
        <f t="shared" si="209"/>
        <v>#DIV/0!</v>
      </c>
      <c r="S1989" s="158" t="e">
        <f t="shared" si="209"/>
        <v>#DIV/0!</v>
      </c>
      <c r="T1989" s="159">
        <f t="shared" si="205"/>
        <v>9.2569836535334744</v>
      </c>
      <c r="V1989" s="159">
        <f t="shared" si="206"/>
        <v>2.6377659520345302</v>
      </c>
      <c r="W1989" s="159">
        <f t="shared" si="207"/>
        <v>9.2569836535334744</v>
      </c>
    </row>
    <row r="1990" spans="1:23" x14ac:dyDescent="0.25">
      <c r="A1990" s="154">
        <v>41345</v>
      </c>
      <c r="B1990" s="155">
        <v>2555.62</v>
      </c>
      <c r="C1990" s="156">
        <v>9.83</v>
      </c>
      <c r="D1990" s="155">
        <v>8.41</v>
      </c>
      <c r="E1990" s="155">
        <v>15.4</v>
      </c>
      <c r="F1990" s="160"/>
      <c r="G1990" s="160"/>
      <c r="H1990" s="157">
        <f t="shared" si="208"/>
        <v>-1.4176217129499236E-2</v>
      </c>
      <c r="I1990" s="157">
        <f t="shared" si="208"/>
        <v>-1.6016016016015988E-2</v>
      </c>
      <c r="J1990" s="157">
        <f t="shared" si="208"/>
        <v>1.0817307692307709E-2</v>
      </c>
      <c r="K1990" s="157">
        <f t="shared" si="208"/>
        <v>-3.8701622971285876E-2</v>
      </c>
      <c r="L1990" s="157" t="e">
        <f t="shared" si="208"/>
        <v>#DIV/0!</v>
      </c>
      <c r="M1990" s="157" t="e">
        <f t="shared" si="208"/>
        <v>#DIV/0!</v>
      </c>
      <c r="N1990" s="158">
        <f t="shared" si="209"/>
        <v>2.6003724091616887</v>
      </c>
      <c r="O1990" s="158">
        <f t="shared" si="209"/>
        <v>1.6461722488038351</v>
      </c>
      <c r="P1990" s="158">
        <f t="shared" si="209"/>
        <v>4.1457746478873512</v>
      </c>
      <c r="Q1990" s="158">
        <f t="shared" si="209"/>
        <v>3.3478260869565291</v>
      </c>
      <c r="R1990" s="158" t="e">
        <f t="shared" si="209"/>
        <v>#DIV/0!</v>
      </c>
      <c r="S1990" s="158" t="e">
        <f t="shared" si="209"/>
        <v>#DIV/0!</v>
      </c>
      <c r="T1990" s="159">
        <f t="shared" ref="T1990:T2053" si="210">SUM(O1990:Q1990)</f>
        <v>9.1397729836477151</v>
      </c>
      <c r="V1990" s="159">
        <f t="shared" ref="V1990:V2053" si="211">N1990</f>
        <v>2.6003724091616887</v>
      </c>
      <c r="W1990" s="159">
        <f t="shared" ref="W1990:W2053" si="212">T1990</f>
        <v>9.1397729836477151</v>
      </c>
    </row>
    <row r="1991" spans="1:23" x14ac:dyDescent="0.25">
      <c r="A1991" s="154">
        <v>41346</v>
      </c>
      <c r="B1991" s="155">
        <v>2527.4899999999998</v>
      </c>
      <c r="C1991" s="156">
        <v>9.65</v>
      </c>
      <c r="D1991" s="155">
        <v>8.18</v>
      </c>
      <c r="E1991" s="155">
        <v>15.13</v>
      </c>
      <c r="F1991" s="160"/>
      <c r="G1991" s="160"/>
      <c r="H1991" s="157">
        <f t="shared" si="208"/>
        <v>-1.1007113733653706E-2</v>
      </c>
      <c r="I1991" s="157">
        <f t="shared" si="208"/>
        <v>-1.8311291963377441E-2</v>
      </c>
      <c r="J1991" s="157">
        <f t="shared" si="208"/>
        <v>-2.7348394768133222E-2</v>
      </c>
      <c r="K1991" s="157">
        <f t="shared" si="208"/>
        <v>-1.7532467532467511E-2</v>
      </c>
      <c r="L1991" s="157" t="e">
        <f t="shared" si="208"/>
        <v>#DIV/0!</v>
      </c>
      <c r="M1991" s="157" t="e">
        <f t="shared" si="208"/>
        <v>#DIV/0!</v>
      </c>
      <c r="N1991" s="158">
        <f t="shared" si="209"/>
        <v>2.5717498143041908</v>
      </c>
      <c r="O1991" s="158">
        <f t="shared" si="209"/>
        <v>1.6160287081339784</v>
      </c>
      <c r="P1991" s="158">
        <f t="shared" si="209"/>
        <v>4.0323943661972095</v>
      </c>
      <c r="Q1991" s="158">
        <f t="shared" si="209"/>
        <v>3.2891304347826158</v>
      </c>
      <c r="R1991" s="158" t="e">
        <f t="shared" si="209"/>
        <v>#DIV/0!</v>
      </c>
      <c r="S1991" s="158" t="e">
        <f t="shared" si="209"/>
        <v>#DIV/0!</v>
      </c>
      <c r="T1991" s="159">
        <f t="shared" si="210"/>
        <v>8.937553509113803</v>
      </c>
      <c r="V1991" s="159">
        <f t="shared" si="211"/>
        <v>2.5717498143041908</v>
      </c>
      <c r="W1991" s="159">
        <f t="shared" si="212"/>
        <v>8.937553509113803</v>
      </c>
    </row>
    <row r="1992" spans="1:23" x14ac:dyDescent="0.25">
      <c r="A1992" s="154">
        <v>41347</v>
      </c>
      <c r="B1992" s="155">
        <v>2534.27</v>
      </c>
      <c r="C1992" s="156">
        <v>9.65</v>
      </c>
      <c r="D1992" s="155">
        <v>8.43</v>
      </c>
      <c r="E1992" s="155">
        <v>15.38</v>
      </c>
      <c r="F1992" s="160"/>
      <c r="G1992" s="160"/>
      <c r="H1992" s="157">
        <f t="shared" si="208"/>
        <v>2.6825031948694011E-3</v>
      </c>
      <c r="I1992" s="157">
        <f t="shared" si="208"/>
        <v>0</v>
      </c>
      <c r="J1992" s="157">
        <f t="shared" si="208"/>
        <v>3.0562347188264116E-2</v>
      </c>
      <c r="K1992" s="157">
        <f t="shared" si="208"/>
        <v>1.6523463317911435E-2</v>
      </c>
      <c r="L1992" s="157" t="e">
        <f t="shared" si="208"/>
        <v>#DIV/0!</v>
      </c>
      <c r="M1992" s="157" t="e">
        <f t="shared" si="208"/>
        <v>#DIV/0!</v>
      </c>
      <c r="N1992" s="158">
        <f t="shared" si="209"/>
        <v>2.5786485413974667</v>
      </c>
      <c r="O1992" s="158">
        <f t="shared" si="209"/>
        <v>1.6160287081339784</v>
      </c>
      <c r="P1992" s="158">
        <f t="shared" si="209"/>
        <v>4.1556338028169284</v>
      </c>
      <c r="Q1992" s="158">
        <f t="shared" si="209"/>
        <v>3.3434782608695723</v>
      </c>
      <c r="R1992" s="158" t="e">
        <f t="shared" si="209"/>
        <v>#DIV/0!</v>
      </c>
      <c r="S1992" s="158" t="e">
        <f t="shared" si="209"/>
        <v>#DIV/0!</v>
      </c>
      <c r="T1992" s="159">
        <f t="shared" si="210"/>
        <v>9.115140771820478</v>
      </c>
      <c r="V1992" s="159">
        <f t="shared" si="211"/>
        <v>2.5786485413974667</v>
      </c>
      <c r="W1992" s="159">
        <f t="shared" si="212"/>
        <v>9.115140771820478</v>
      </c>
    </row>
    <row r="1993" spans="1:23" x14ac:dyDescent="0.25">
      <c r="A1993" s="154">
        <v>41348</v>
      </c>
      <c r="B1993" s="155">
        <v>2539.87</v>
      </c>
      <c r="C1993" s="156">
        <v>9.57</v>
      </c>
      <c r="D1993" s="155">
        <v>8.58</v>
      </c>
      <c r="E1993" s="155">
        <v>15.33</v>
      </c>
      <c r="F1993" s="160"/>
      <c r="G1993" s="160"/>
      <c r="H1993" s="157">
        <f t="shared" si="208"/>
        <v>2.2097093048489835E-3</v>
      </c>
      <c r="I1993" s="157">
        <f t="shared" si="208"/>
        <v>-8.2901554404145594E-3</v>
      </c>
      <c r="J1993" s="157">
        <f t="shared" si="208"/>
        <v>1.7793594306049876E-2</v>
      </c>
      <c r="K1993" s="157">
        <f t="shared" si="208"/>
        <v>-3.2509752925877766E-3</v>
      </c>
      <c r="L1993" s="157" t="e">
        <f t="shared" si="208"/>
        <v>#DIV/0!</v>
      </c>
      <c r="M1993" s="157" t="e">
        <f t="shared" si="208"/>
        <v>#DIV/0!</v>
      </c>
      <c r="N1993" s="158">
        <f t="shared" si="209"/>
        <v>2.5843466050733279</v>
      </c>
      <c r="O1993" s="158">
        <f t="shared" si="209"/>
        <v>1.6026315789473753</v>
      </c>
      <c r="P1993" s="158">
        <f t="shared" si="209"/>
        <v>4.2295774647887603</v>
      </c>
      <c r="Q1993" s="158">
        <f t="shared" si="209"/>
        <v>3.3326086956521812</v>
      </c>
      <c r="R1993" s="158" t="e">
        <f t="shared" si="209"/>
        <v>#DIV/0!</v>
      </c>
      <c r="S1993" s="158" t="e">
        <f t="shared" si="209"/>
        <v>#DIV/0!</v>
      </c>
      <c r="T1993" s="159">
        <f t="shared" si="210"/>
        <v>9.164817739388317</v>
      </c>
      <c r="V1993" s="159">
        <f t="shared" si="211"/>
        <v>2.5843466050733279</v>
      </c>
      <c r="W1993" s="159">
        <f t="shared" si="212"/>
        <v>9.164817739388317</v>
      </c>
    </row>
    <row r="1994" spans="1:23" x14ac:dyDescent="0.25">
      <c r="A1994" s="154">
        <v>41351</v>
      </c>
      <c r="B1994" s="155">
        <v>2502.4899999999998</v>
      </c>
      <c r="C1994" s="156">
        <v>9.51</v>
      </c>
      <c r="D1994" s="155">
        <v>8.99</v>
      </c>
      <c r="E1994" s="155">
        <v>14.93</v>
      </c>
      <c r="F1994" s="160"/>
      <c r="G1994" s="160"/>
      <c r="H1994" s="157">
        <f t="shared" si="208"/>
        <v>-1.4717288680129337E-2</v>
      </c>
      <c r="I1994" s="157">
        <f t="shared" si="208"/>
        <v>-6.2695924764890609E-3</v>
      </c>
      <c r="J1994" s="157">
        <f t="shared" si="208"/>
        <v>4.7785547785547777E-2</v>
      </c>
      <c r="K1994" s="157">
        <f t="shared" si="208"/>
        <v>-2.6092628832354858E-2</v>
      </c>
      <c r="L1994" s="157" t="e">
        <f t="shared" si="208"/>
        <v>#DIV/0!</v>
      </c>
      <c r="M1994" s="157" t="e">
        <f t="shared" si="208"/>
        <v>#DIV/0!</v>
      </c>
      <c r="N1994" s="158">
        <f t="shared" si="209"/>
        <v>2.5463120300369515</v>
      </c>
      <c r="O1994" s="158">
        <f t="shared" si="209"/>
        <v>1.592583732057423</v>
      </c>
      <c r="P1994" s="158">
        <f t="shared" si="209"/>
        <v>4.4316901408450997</v>
      </c>
      <c r="Q1994" s="158">
        <f t="shared" si="209"/>
        <v>3.2456521739130504</v>
      </c>
      <c r="R1994" s="158" t="e">
        <f t="shared" si="209"/>
        <v>#DIV/0!</v>
      </c>
      <c r="S1994" s="158" t="e">
        <f t="shared" si="209"/>
        <v>#DIV/0!</v>
      </c>
      <c r="T1994" s="159">
        <f t="shared" si="210"/>
        <v>9.2699260468155735</v>
      </c>
      <c r="V1994" s="159">
        <f t="shared" si="211"/>
        <v>2.5463120300369515</v>
      </c>
      <c r="W1994" s="159">
        <f t="shared" si="212"/>
        <v>9.2699260468155735</v>
      </c>
    </row>
    <row r="1995" spans="1:23" x14ac:dyDescent="0.25">
      <c r="A1995" s="154">
        <v>41352</v>
      </c>
      <c r="B1995" s="155">
        <v>2525.1</v>
      </c>
      <c r="C1995" s="156">
        <v>9.6</v>
      </c>
      <c r="D1995" s="155">
        <v>8.94</v>
      </c>
      <c r="E1995" s="155">
        <v>14.92</v>
      </c>
      <c r="F1995" s="160"/>
      <c r="G1995" s="160"/>
      <c r="H1995" s="157">
        <f t="shared" si="208"/>
        <v>9.0350011388657947E-3</v>
      </c>
      <c r="I1995" s="157">
        <f t="shared" si="208"/>
        <v>9.4637223974762819E-3</v>
      </c>
      <c r="J1995" s="157">
        <f t="shared" si="208"/>
        <v>-5.5617352614016902E-3</v>
      </c>
      <c r="K1995" s="157">
        <f t="shared" si="208"/>
        <v>-6.6979236436703893E-4</v>
      </c>
      <c r="L1995" s="157" t="e">
        <f t="shared" si="208"/>
        <v>#DIV/0!</v>
      </c>
      <c r="M1995" s="157" t="e">
        <f t="shared" si="208"/>
        <v>#DIV/0!</v>
      </c>
      <c r="N1995" s="158">
        <f t="shared" si="209"/>
        <v>2.5693179621282431</v>
      </c>
      <c r="O1995" s="158">
        <f t="shared" si="209"/>
        <v>1.6076555023923511</v>
      </c>
      <c r="P1995" s="158">
        <f t="shared" si="209"/>
        <v>4.4070422535211549</v>
      </c>
      <c r="Q1995" s="158">
        <f t="shared" si="209"/>
        <v>3.2434782608695722</v>
      </c>
      <c r="R1995" s="158" t="e">
        <f t="shared" si="209"/>
        <v>#DIV/0!</v>
      </c>
      <c r="S1995" s="158" t="e">
        <f t="shared" si="209"/>
        <v>#DIV/0!</v>
      </c>
      <c r="T1995" s="159">
        <f t="shared" si="210"/>
        <v>9.2581760167830787</v>
      </c>
      <c r="V1995" s="159">
        <f t="shared" si="211"/>
        <v>2.5693179621282431</v>
      </c>
      <c r="W1995" s="159">
        <f t="shared" si="212"/>
        <v>9.2581760167830787</v>
      </c>
    </row>
    <row r="1996" spans="1:23" x14ac:dyDescent="0.25">
      <c r="A1996" s="154">
        <v>41353</v>
      </c>
      <c r="B1996" s="155">
        <v>2610.17</v>
      </c>
      <c r="C1996" s="156">
        <v>10.01</v>
      </c>
      <c r="D1996" s="155">
        <v>9.2200000000000006</v>
      </c>
      <c r="E1996" s="155">
        <v>15.22</v>
      </c>
      <c r="F1996" s="160"/>
      <c r="G1996" s="160"/>
      <c r="H1996" s="157">
        <f t="shared" si="208"/>
        <v>3.3689754861193633E-2</v>
      </c>
      <c r="I1996" s="157">
        <f t="shared" si="208"/>
        <v>4.2708333333333348E-2</v>
      </c>
      <c r="J1996" s="157">
        <f t="shared" si="208"/>
        <v>3.1319910514541416E-2</v>
      </c>
      <c r="K1996" s="157">
        <f t="shared" si="208"/>
        <v>2.0107238605898248E-2</v>
      </c>
      <c r="L1996" s="157" t="e">
        <f t="shared" si="208"/>
        <v>#DIV/0!</v>
      </c>
      <c r="M1996" s="157" t="e">
        <f t="shared" si="208"/>
        <v>#DIV/0!</v>
      </c>
      <c r="N1996" s="158">
        <f t="shared" si="209"/>
        <v>2.6558776544328051</v>
      </c>
      <c r="O1996" s="158">
        <f t="shared" si="209"/>
        <v>1.6763157894736911</v>
      </c>
      <c r="P1996" s="158">
        <f t="shared" si="209"/>
        <v>4.5450704225352405</v>
      </c>
      <c r="Q1996" s="158">
        <f t="shared" si="209"/>
        <v>3.3086956521739208</v>
      </c>
      <c r="R1996" s="158" t="e">
        <f t="shared" si="209"/>
        <v>#DIV/0!</v>
      </c>
      <c r="S1996" s="158" t="e">
        <f t="shared" si="209"/>
        <v>#DIV/0!</v>
      </c>
      <c r="T1996" s="159">
        <f t="shared" si="210"/>
        <v>9.5300818641828524</v>
      </c>
      <c r="V1996" s="159">
        <f t="shared" si="211"/>
        <v>2.6558776544328051</v>
      </c>
      <c r="W1996" s="159">
        <f t="shared" si="212"/>
        <v>9.5300818641828524</v>
      </c>
    </row>
    <row r="1997" spans="1:23" x14ac:dyDescent="0.25">
      <c r="A1997" s="154">
        <v>41354</v>
      </c>
      <c r="B1997" s="155">
        <v>2614.9899999999998</v>
      </c>
      <c r="C1997" s="156">
        <v>10</v>
      </c>
      <c r="D1997" s="155">
        <v>9.4499999999999993</v>
      </c>
      <c r="E1997" s="155">
        <v>15.42</v>
      </c>
      <c r="F1997" s="160"/>
      <c r="G1997" s="160"/>
      <c r="H1997" s="157">
        <f t="shared" si="208"/>
        <v>1.8466230168914244E-3</v>
      </c>
      <c r="I1997" s="157">
        <f t="shared" si="208"/>
        <v>-9.9900099900096517E-4</v>
      </c>
      <c r="J1997" s="157">
        <f t="shared" si="208"/>
        <v>2.4945770065075701E-2</v>
      </c>
      <c r="K1997" s="157">
        <f t="shared" si="208"/>
        <v>1.3140604467805517E-2</v>
      </c>
      <c r="L1997" s="157" t="e">
        <f t="shared" si="208"/>
        <v>#DIV/0!</v>
      </c>
      <c r="M1997" s="157" t="e">
        <f t="shared" si="208"/>
        <v>#DIV/0!</v>
      </c>
      <c r="N1997" s="158">
        <f t="shared" si="209"/>
        <v>2.6607820592395282</v>
      </c>
      <c r="O1997" s="158">
        <f t="shared" si="209"/>
        <v>1.6746411483253658</v>
      </c>
      <c r="P1997" s="158">
        <f t="shared" si="209"/>
        <v>4.6584507042253813</v>
      </c>
      <c r="Q1997" s="158">
        <f t="shared" si="209"/>
        <v>3.3521739130434862</v>
      </c>
      <c r="R1997" s="158" t="e">
        <f t="shared" si="209"/>
        <v>#DIV/0!</v>
      </c>
      <c r="S1997" s="158" t="e">
        <f t="shared" si="209"/>
        <v>#DIV/0!</v>
      </c>
      <c r="T1997" s="159">
        <f t="shared" si="210"/>
        <v>9.6852657655942327</v>
      </c>
      <c r="V1997" s="159">
        <f t="shared" si="211"/>
        <v>2.6607820592395282</v>
      </c>
      <c r="W1997" s="159">
        <f t="shared" si="212"/>
        <v>9.6852657655942327</v>
      </c>
    </row>
    <row r="1998" spans="1:23" x14ac:dyDescent="0.25">
      <c r="A1998" s="154">
        <v>41355</v>
      </c>
      <c r="B1998" s="155">
        <v>2618.31</v>
      </c>
      <c r="C1998" s="156">
        <v>10</v>
      </c>
      <c r="D1998" s="155">
        <v>9.33</v>
      </c>
      <c r="E1998" s="155">
        <v>14.92</v>
      </c>
      <c r="F1998" s="160"/>
      <c r="G1998" s="160"/>
      <c r="H1998" s="157">
        <f t="shared" si="208"/>
        <v>1.2696033254429029E-3</v>
      </c>
      <c r="I1998" s="157">
        <f t="shared" si="208"/>
        <v>0</v>
      </c>
      <c r="J1998" s="157">
        <f t="shared" si="208"/>
        <v>-1.2698412698412653E-2</v>
      </c>
      <c r="K1998" s="157">
        <f t="shared" si="208"/>
        <v>-3.2425421530479892E-2</v>
      </c>
      <c r="L1998" s="157" t="e">
        <f t="shared" si="208"/>
        <v>#DIV/0!</v>
      </c>
      <c r="M1998" s="157" t="e">
        <f t="shared" si="208"/>
        <v>#DIV/0!</v>
      </c>
      <c r="N1998" s="158">
        <f t="shared" si="209"/>
        <v>2.6641601969902173</v>
      </c>
      <c r="O1998" s="158">
        <f t="shared" si="209"/>
        <v>1.6746411483253658</v>
      </c>
      <c r="P1998" s="158">
        <f t="shared" si="209"/>
        <v>4.5992957746479162</v>
      </c>
      <c r="Q1998" s="158">
        <f t="shared" si="209"/>
        <v>3.2434782608695731</v>
      </c>
      <c r="R1998" s="158" t="e">
        <f t="shared" si="209"/>
        <v>#DIV/0!</v>
      </c>
      <c r="S1998" s="158" t="e">
        <f t="shared" si="209"/>
        <v>#DIV/0!</v>
      </c>
      <c r="T1998" s="159">
        <f t="shared" si="210"/>
        <v>9.5174151838428553</v>
      </c>
      <c r="V1998" s="159">
        <f t="shared" si="211"/>
        <v>2.6641601969902173</v>
      </c>
      <c r="W1998" s="159">
        <f t="shared" si="212"/>
        <v>9.5174151838428553</v>
      </c>
    </row>
    <row r="1999" spans="1:23" x14ac:dyDescent="0.25">
      <c r="A1999" s="154">
        <v>41358</v>
      </c>
      <c r="B1999" s="155">
        <v>2613.1</v>
      </c>
      <c r="C1999" s="156">
        <v>9.89</v>
      </c>
      <c r="D1999" s="155">
        <v>9.3800000000000008</v>
      </c>
      <c r="E1999" s="155">
        <v>15.11</v>
      </c>
      <c r="F1999" s="160"/>
      <c r="G1999" s="160"/>
      <c r="H1999" s="157">
        <f t="shared" si="208"/>
        <v>-1.9898331366415833E-3</v>
      </c>
      <c r="I1999" s="157">
        <f t="shared" si="208"/>
        <v>-1.0999999999999899E-2</v>
      </c>
      <c r="J1999" s="157">
        <f t="shared" si="208"/>
        <v>5.3590568060022381E-3</v>
      </c>
      <c r="K1999" s="157">
        <f t="shared" si="208"/>
        <v>1.2734584450402098E-2</v>
      </c>
      <c r="L1999" s="157" t="e">
        <f t="shared" si="208"/>
        <v>#DIV/0!</v>
      </c>
      <c r="M1999" s="157" t="e">
        <f t="shared" si="208"/>
        <v>#DIV/0!</v>
      </c>
      <c r="N1999" s="158">
        <f t="shared" si="209"/>
        <v>2.6588589627489245</v>
      </c>
      <c r="O1999" s="158">
        <f t="shared" si="209"/>
        <v>1.6562200956937869</v>
      </c>
      <c r="P1999" s="158">
        <f t="shared" si="209"/>
        <v>4.6239436619718601</v>
      </c>
      <c r="Q1999" s="158">
        <f t="shared" si="209"/>
        <v>3.28478260869566</v>
      </c>
      <c r="R1999" s="158" t="e">
        <f t="shared" si="209"/>
        <v>#DIV/0!</v>
      </c>
      <c r="S1999" s="158" t="e">
        <f t="shared" si="209"/>
        <v>#DIV/0!</v>
      </c>
      <c r="T1999" s="159">
        <f t="shared" si="210"/>
        <v>9.5649463663613083</v>
      </c>
      <c r="V1999" s="159">
        <f t="shared" si="211"/>
        <v>2.6588589627489245</v>
      </c>
      <c r="W1999" s="159">
        <f t="shared" si="212"/>
        <v>9.5649463663613083</v>
      </c>
    </row>
    <row r="2000" spans="1:23" x14ac:dyDescent="0.25">
      <c r="A2000" s="154">
        <v>41359</v>
      </c>
      <c r="B2000" s="155">
        <v>2575.0500000000002</v>
      </c>
      <c r="C2000" s="156">
        <v>9.67</v>
      </c>
      <c r="D2000" s="155">
        <v>9.6300000000000008</v>
      </c>
      <c r="E2000" s="155">
        <v>15</v>
      </c>
      <c r="F2000" s="160"/>
      <c r="G2000" s="160"/>
      <c r="H2000" s="157">
        <f t="shared" si="208"/>
        <v>-1.4561249091117778E-2</v>
      </c>
      <c r="I2000" s="157">
        <f t="shared" si="208"/>
        <v>-2.2244691607684608E-2</v>
      </c>
      <c r="J2000" s="157">
        <f t="shared" si="208"/>
        <v>2.6652452025586415E-2</v>
      </c>
      <c r="K2000" s="157">
        <f t="shared" si="208"/>
        <v>-7.2799470549305134E-3</v>
      </c>
      <c r="L2000" s="157" t="e">
        <f t="shared" si="208"/>
        <v>#DIV/0!</v>
      </c>
      <c r="M2000" s="157" t="e">
        <f t="shared" si="208"/>
        <v>#DIV/0!</v>
      </c>
      <c r="N2000" s="158">
        <f t="shared" si="209"/>
        <v>2.6201426550941864</v>
      </c>
      <c r="O2000" s="158">
        <f t="shared" si="209"/>
        <v>1.6193779904306287</v>
      </c>
      <c r="P2000" s="158">
        <f t="shared" si="209"/>
        <v>4.7471830985915799</v>
      </c>
      <c r="Q2000" s="158">
        <f t="shared" si="209"/>
        <v>3.2608695652173991</v>
      </c>
      <c r="R2000" s="158" t="e">
        <f t="shared" si="209"/>
        <v>#DIV/0!</v>
      </c>
      <c r="S2000" s="158" t="e">
        <f t="shared" si="209"/>
        <v>#DIV/0!</v>
      </c>
      <c r="T2000" s="159">
        <f t="shared" si="210"/>
        <v>9.6274306542396086</v>
      </c>
      <c r="V2000" s="159">
        <f t="shared" si="211"/>
        <v>2.6201426550941864</v>
      </c>
      <c r="W2000" s="159">
        <f t="shared" si="212"/>
        <v>9.6274306542396086</v>
      </c>
    </row>
    <row r="2001" spans="1:23" x14ac:dyDescent="0.25">
      <c r="A2001" s="154">
        <v>41360</v>
      </c>
      <c r="B2001" s="155">
        <v>2583.5300000000002</v>
      </c>
      <c r="C2001" s="156">
        <v>9.73</v>
      </c>
      <c r="D2001" s="155">
        <v>9.58</v>
      </c>
      <c r="E2001" s="155">
        <v>15.48</v>
      </c>
      <c r="F2001" s="160"/>
      <c r="G2001" s="160"/>
      <c r="H2001" s="157">
        <f t="shared" si="208"/>
        <v>3.293139939030354E-3</v>
      </c>
      <c r="I2001" s="157">
        <f t="shared" si="208"/>
        <v>6.2047569803516112E-3</v>
      </c>
      <c r="J2001" s="157">
        <f t="shared" si="208"/>
        <v>-5.1921079958463512E-3</v>
      </c>
      <c r="K2001" s="157">
        <f t="shared" si="208"/>
        <v>3.2000000000000028E-2</v>
      </c>
      <c r="L2001" s="157" t="e">
        <f t="shared" si="208"/>
        <v>#DIV/0!</v>
      </c>
      <c r="M2001" s="157" t="e">
        <f t="shared" si="208"/>
        <v>#DIV/0!</v>
      </c>
      <c r="N2001" s="158">
        <f t="shared" si="209"/>
        <v>2.628771151517634</v>
      </c>
      <c r="O2001" s="158">
        <f t="shared" si="209"/>
        <v>1.629425837320581</v>
      </c>
      <c r="P2001" s="158">
        <f t="shared" si="209"/>
        <v>4.722535211267636</v>
      </c>
      <c r="Q2001" s="158">
        <f t="shared" si="209"/>
        <v>3.3652173913043559</v>
      </c>
      <c r="R2001" s="158" t="e">
        <f t="shared" si="209"/>
        <v>#DIV/0!</v>
      </c>
      <c r="S2001" s="158" t="e">
        <f t="shared" si="209"/>
        <v>#DIV/0!</v>
      </c>
      <c r="T2001" s="159">
        <f t="shared" si="210"/>
        <v>9.7171784398925727</v>
      </c>
      <c r="V2001" s="159">
        <f t="shared" si="211"/>
        <v>2.628771151517634</v>
      </c>
      <c r="W2001" s="159">
        <f t="shared" si="212"/>
        <v>9.7171784398925727</v>
      </c>
    </row>
    <row r="2002" spans="1:23" x14ac:dyDescent="0.25">
      <c r="A2002" s="154">
        <v>41361</v>
      </c>
      <c r="B2002" s="155">
        <v>2499.3000000000002</v>
      </c>
      <c r="C2002" s="156">
        <v>9.24</v>
      </c>
      <c r="D2002" s="155">
        <v>9.3800000000000008</v>
      </c>
      <c r="E2002" s="155">
        <v>15.19</v>
      </c>
      <c r="F2002" s="160"/>
      <c r="G2002" s="160"/>
      <c r="H2002" s="157">
        <f t="shared" si="208"/>
        <v>-3.2602679279900015E-2</v>
      </c>
      <c r="I2002" s="157">
        <f t="shared" si="208"/>
        <v>-5.0359712230215847E-2</v>
      </c>
      <c r="J2002" s="157">
        <f t="shared" si="208"/>
        <v>-2.0876826722338149E-2</v>
      </c>
      <c r="K2002" s="157">
        <f t="shared" si="208"/>
        <v>-1.8733850129199037E-2</v>
      </c>
      <c r="L2002" s="157" t="e">
        <f t="shared" si="208"/>
        <v>#DIV/0!</v>
      </c>
      <c r="M2002" s="157" t="e">
        <f t="shared" si="208"/>
        <v>#DIV/0!</v>
      </c>
      <c r="N2002" s="158">
        <f t="shared" si="209"/>
        <v>2.5430661687644509</v>
      </c>
      <c r="O2002" s="158">
        <f t="shared" si="209"/>
        <v>1.5473684210526379</v>
      </c>
      <c r="P2002" s="158">
        <f t="shared" si="209"/>
        <v>4.623943661971861</v>
      </c>
      <c r="Q2002" s="158">
        <f t="shared" si="209"/>
        <v>3.302173913043486</v>
      </c>
      <c r="R2002" s="158" t="e">
        <f t="shared" si="209"/>
        <v>#DIV/0!</v>
      </c>
      <c r="S2002" s="158" t="e">
        <f t="shared" si="209"/>
        <v>#DIV/0!</v>
      </c>
      <c r="T2002" s="159">
        <f t="shared" si="210"/>
        <v>9.4734859960679856</v>
      </c>
      <c r="V2002" s="159">
        <f t="shared" si="211"/>
        <v>2.5430661687644509</v>
      </c>
      <c r="W2002" s="159">
        <f t="shared" si="212"/>
        <v>9.4734859960679856</v>
      </c>
    </row>
    <row r="2003" spans="1:23" x14ac:dyDescent="0.25">
      <c r="A2003" s="154">
        <v>41362</v>
      </c>
      <c r="B2003" s="155">
        <v>2495.08</v>
      </c>
      <c r="C2003" s="156">
        <v>9.6199999999999992</v>
      </c>
      <c r="D2003" s="155">
        <v>9.1999999999999993</v>
      </c>
      <c r="E2003" s="155">
        <v>15</v>
      </c>
      <c r="F2003" s="160"/>
      <c r="G2003" s="160"/>
      <c r="H2003" s="157">
        <f t="shared" si="208"/>
        <v>-1.6884727723763815E-3</v>
      </c>
      <c r="I2003" s="157">
        <f t="shared" si="208"/>
        <v>4.1125541125541121E-2</v>
      </c>
      <c r="J2003" s="157">
        <f t="shared" si="208"/>
        <v>-1.9189765458422325E-2</v>
      </c>
      <c r="K2003" s="157">
        <f t="shared" si="208"/>
        <v>-1.2508229098090795E-2</v>
      </c>
      <c r="L2003" s="157" t="e">
        <f t="shared" si="208"/>
        <v>#DIV/0!</v>
      </c>
      <c r="M2003" s="157" t="e">
        <f t="shared" si="208"/>
        <v>#DIV/0!</v>
      </c>
      <c r="N2003" s="158">
        <f t="shared" si="209"/>
        <v>2.5387722707801408</v>
      </c>
      <c r="O2003" s="158">
        <f t="shared" si="209"/>
        <v>1.6110047846890019</v>
      </c>
      <c r="P2003" s="158">
        <f t="shared" si="209"/>
        <v>4.5352112676056624</v>
      </c>
      <c r="Q2003" s="158">
        <f t="shared" si="209"/>
        <v>3.2608695652173991</v>
      </c>
      <c r="R2003" s="158" t="e">
        <f t="shared" si="209"/>
        <v>#DIV/0!</v>
      </c>
      <c r="S2003" s="158" t="e">
        <f t="shared" si="209"/>
        <v>#DIV/0!</v>
      </c>
      <c r="T2003" s="159">
        <f t="shared" si="210"/>
        <v>9.4070856175120632</v>
      </c>
      <c r="V2003" s="159">
        <f t="shared" si="211"/>
        <v>2.5387722707801408</v>
      </c>
      <c r="W2003" s="159">
        <f t="shared" si="212"/>
        <v>9.4070856175120632</v>
      </c>
    </row>
    <row r="2004" spans="1:23" x14ac:dyDescent="0.25">
      <c r="A2004" s="154">
        <v>41365</v>
      </c>
      <c r="B2004" s="155">
        <v>2493.19</v>
      </c>
      <c r="C2004" s="156">
        <v>9.4499999999999993</v>
      </c>
      <c r="D2004" s="155">
        <v>9.16</v>
      </c>
      <c r="E2004" s="155">
        <v>15.07</v>
      </c>
      <c r="F2004" s="160"/>
      <c r="G2004" s="160"/>
      <c r="H2004" s="157">
        <f t="shared" si="208"/>
        <v>-7.5749074177977604E-4</v>
      </c>
      <c r="I2004" s="157">
        <f t="shared" si="208"/>
        <v>-1.7671517671517645E-2</v>
      </c>
      <c r="J2004" s="157">
        <f t="shared" si="208"/>
        <v>-4.3478260869563856E-3</v>
      </c>
      <c r="K2004" s="157">
        <f t="shared" si="208"/>
        <v>4.6666666666665968E-3</v>
      </c>
      <c r="L2004" s="157" t="e">
        <f t="shared" si="208"/>
        <v>#DIV/0!</v>
      </c>
      <c r="M2004" s="157" t="e">
        <f t="shared" si="208"/>
        <v>#DIV/0!</v>
      </c>
      <c r="N2004" s="158">
        <f t="shared" si="209"/>
        <v>2.5368491742895376</v>
      </c>
      <c r="O2004" s="158">
        <f t="shared" si="209"/>
        <v>1.5825358851674707</v>
      </c>
      <c r="P2004" s="158">
        <f t="shared" si="209"/>
        <v>4.5154929577465079</v>
      </c>
      <c r="Q2004" s="158">
        <f t="shared" si="209"/>
        <v>3.276086956521747</v>
      </c>
      <c r="R2004" s="158" t="e">
        <f t="shared" si="209"/>
        <v>#DIV/0!</v>
      </c>
      <c r="S2004" s="158" t="e">
        <f t="shared" si="209"/>
        <v>#DIV/0!</v>
      </c>
      <c r="T2004" s="159">
        <f t="shared" si="210"/>
        <v>9.3741157994357263</v>
      </c>
      <c r="V2004" s="159">
        <f t="shared" si="211"/>
        <v>2.5368491742895376</v>
      </c>
      <c r="W2004" s="159">
        <f t="shared" si="212"/>
        <v>9.3741157994357263</v>
      </c>
    </row>
    <row r="2005" spans="1:23" x14ac:dyDescent="0.25">
      <c r="A2005" s="154">
        <v>41366</v>
      </c>
      <c r="B2005" s="155">
        <v>2486.39</v>
      </c>
      <c r="C2005" s="156">
        <v>9.57</v>
      </c>
      <c r="D2005" s="155">
        <v>8.81</v>
      </c>
      <c r="E2005" s="155">
        <v>14.21</v>
      </c>
      <c r="F2005" s="160"/>
      <c r="G2005" s="160"/>
      <c r="H2005" s="157">
        <f t="shared" si="208"/>
        <v>-2.7274295180070851E-3</v>
      </c>
      <c r="I2005" s="157">
        <f t="shared" si="208"/>
        <v>1.2698412698412875E-2</v>
      </c>
      <c r="J2005" s="157">
        <f t="shared" si="208"/>
        <v>-3.8209606986899569E-2</v>
      </c>
      <c r="K2005" s="157">
        <f t="shared" si="208"/>
        <v>-5.7067020570670146E-2</v>
      </c>
      <c r="L2005" s="157" t="e">
        <f t="shared" si="208"/>
        <v>#DIV/0!</v>
      </c>
      <c r="M2005" s="157" t="e">
        <f t="shared" si="208"/>
        <v>#DIV/0!</v>
      </c>
      <c r="N2005" s="158">
        <f t="shared" si="209"/>
        <v>2.5299300969688483</v>
      </c>
      <c r="O2005" s="158">
        <f t="shared" si="209"/>
        <v>1.6026315789473753</v>
      </c>
      <c r="P2005" s="158">
        <f t="shared" si="209"/>
        <v>4.3429577464789011</v>
      </c>
      <c r="Q2005" s="158">
        <f t="shared" si="209"/>
        <v>3.0891304347826165</v>
      </c>
      <c r="R2005" s="158" t="e">
        <f t="shared" si="209"/>
        <v>#DIV/0!</v>
      </c>
      <c r="S2005" s="158" t="e">
        <f t="shared" si="209"/>
        <v>#DIV/0!</v>
      </c>
      <c r="T2005" s="159">
        <f t="shared" si="210"/>
        <v>9.0347197602088922</v>
      </c>
      <c r="V2005" s="159">
        <f t="shared" si="211"/>
        <v>2.5299300969688483</v>
      </c>
      <c r="W2005" s="159">
        <f t="shared" si="212"/>
        <v>9.0347197602088922</v>
      </c>
    </row>
    <row r="2006" spans="1:23" x14ac:dyDescent="0.25">
      <c r="A2006" s="154">
        <v>41367</v>
      </c>
      <c r="B2006" s="155">
        <v>2483.5500000000002</v>
      </c>
      <c r="C2006" s="156">
        <v>9.74</v>
      </c>
      <c r="D2006" s="155">
        <v>8.76</v>
      </c>
      <c r="E2006" s="155">
        <v>13.81</v>
      </c>
      <c r="F2006" s="160"/>
      <c r="G2006" s="160"/>
      <c r="H2006" s="157">
        <f t="shared" si="208"/>
        <v>-1.142218236077075E-3</v>
      </c>
      <c r="I2006" s="157">
        <f t="shared" si="208"/>
        <v>1.7763845350052154E-2</v>
      </c>
      <c r="J2006" s="157">
        <f t="shared" si="208"/>
        <v>-5.6753688989784612E-3</v>
      </c>
      <c r="K2006" s="157">
        <f t="shared" si="208"/>
        <v>-2.8149190710767047E-2</v>
      </c>
      <c r="L2006" s="157" t="e">
        <f t="shared" si="208"/>
        <v>#DIV/0!</v>
      </c>
      <c r="M2006" s="157" t="e">
        <f t="shared" si="208"/>
        <v>#DIV/0!</v>
      </c>
      <c r="N2006" s="158">
        <f t="shared" si="209"/>
        <v>2.5270403646760902</v>
      </c>
      <c r="O2006" s="158">
        <f t="shared" si="209"/>
        <v>1.6311004784689063</v>
      </c>
      <c r="P2006" s="158">
        <f t="shared" si="209"/>
        <v>4.3183098591549571</v>
      </c>
      <c r="Q2006" s="158">
        <f t="shared" si="209"/>
        <v>3.0021739130434861</v>
      </c>
      <c r="R2006" s="158" t="e">
        <f t="shared" si="209"/>
        <v>#DIV/0!</v>
      </c>
      <c r="S2006" s="158" t="e">
        <f t="shared" si="209"/>
        <v>#DIV/0!</v>
      </c>
      <c r="T2006" s="159">
        <f t="shared" si="210"/>
        <v>8.9515842506673486</v>
      </c>
      <c r="V2006" s="159">
        <f t="shared" si="211"/>
        <v>2.5270403646760902</v>
      </c>
      <c r="W2006" s="159">
        <f t="shared" si="212"/>
        <v>8.9515842506673486</v>
      </c>
    </row>
    <row r="2007" spans="1:23" x14ac:dyDescent="0.25">
      <c r="A2007" s="154">
        <v>41372</v>
      </c>
      <c r="B2007" s="155">
        <v>2472.3000000000002</v>
      </c>
      <c r="C2007" s="156">
        <v>9.61</v>
      </c>
      <c r="D2007" s="155">
        <v>8.9600000000000009</v>
      </c>
      <c r="E2007" s="155">
        <v>13.73</v>
      </c>
      <c r="F2007" s="160"/>
      <c r="G2007" s="160"/>
      <c r="H2007" s="157">
        <f t="shared" si="208"/>
        <v>-4.5298061242978749E-3</v>
      </c>
      <c r="I2007" s="157">
        <f t="shared" si="208"/>
        <v>-1.3347022587269053E-2</v>
      </c>
      <c r="J2007" s="157">
        <f t="shared" si="208"/>
        <v>2.2831050228310668E-2</v>
      </c>
      <c r="K2007" s="157">
        <f t="shared" si="208"/>
        <v>-5.7929036929761368E-3</v>
      </c>
      <c r="L2007" s="157" t="e">
        <f t="shared" si="208"/>
        <v>#DIV/0!</v>
      </c>
      <c r="M2007" s="157" t="e">
        <f t="shared" si="208"/>
        <v>#DIV/0!</v>
      </c>
      <c r="N2007" s="158">
        <f t="shared" si="209"/>
        <v>2.5155933617558324</v>
      </c>
      <c r="O2007" s="158">
        <f t="shared" si="209"/>
        <v>1.6093301435406764</v>
      </c>
      <c r="P2007" s="158">
        <f t="shared" si="209"/>
        <v>4.416901408450733</v>
      </c>
      <c r="Q2007" s="158">
        <f t="shared" si="209"/>
        <v>2.9847826086956597</v>
      </c>
      <c r="R2007" s="158" t="e">
        <f t="shared" si="209"/>
        <v>#DIV/0!</v>
      </c>
      <c r="S2007" s="158" t="e">
        <f t="shared" si="209"/>
        <v>#DIV/0!</v>
      </c>
      <c r="T2007" s="159">
        <f t="shared" si="210"/>
        <v>9.0110141606870684</v>
      </c>
      <c r="V2007" s="159">
        <f t="shared" si="211"/>
        <v>2.5155933617558324</v>
      </c>
      <c r="W2007" s="159">
        <f t="shared" si="212"/>
        <v>9.0110141606870684</v>
      </c>
    </row>
    <row r="2008" spans="1:23" x14ac:dyDescent="0.25">
      <c r="A2008" s="154">
        <v>41373</v>
      </c>
      <c r="B2008" s="155">
        <v>2489.4299999999998</v>
      </c>
      <c r="C2008" s="156">
        <v>9.59</v>
      </c>
      <c r="D2008" s="155">
        <v>8.7899999999999991</v>
      </c>
      <c r="E2008" s="155">
        <v>13.55</v>
      </c>
      <c r="F2008" s="160"/>
      <c r="G2008" s="160"/>
      <c r="H2008" s="157">
        <f t="shared" si="208"/>
        <v>6.9287707802450083E-3</v>
      </c>
      <c r="I2008" s="157">
        <f t="shared" si="208"/>
        <v>-2.0811654526534662E-3</v>
      </c>
      <c r="J2008" s="157">
        <f t="shared" si="208"/>
        <v>-1.8973214285714524E-2</v>
      </c>
      <c r="K2008" s="157">
        <f t="shared" si="208"/>
        <v>-1.310997815003645E-2</v>
      </c>
      <c r="L2008" s="157" t="e">
        <f t="shared" si="208"/>
        <v>#DIV/0!</v>
      </c>
      <c r="M2008" s="157" t="e">
        <f t="shared" si="208"/>
        <v>#DIV/0!</v>
      </c>
      <c r="N2008" s="158">
        <f t="shared" si="209"/>
        <v>2.5330233315357447</v>
      </c>
      <c r="O2008" s="158">
        <f t="shared" si="209"/>
        <v>1.6059808612440256</v>
      </c>
      <c r="P2008" s="158">
        <f t="shared" si="209"/>
        <v>4.333098591549323</v>
      </c>
      <c r="Q2008" s="158">
        <f t="shared" si="209"/>
        <v>2.945652173913051</v>
      </c>
      <c r="R2008" s="158" t="e">
        <f t="shared" si="209"/>
        <v>#DIV/0!</v>
      </c>
      <c r="S2008" s="158" t="e">
        <f t="shared" si="209"/>
        <v>#DIV/0!</v>
      </c>
      <c r="T2008" s="159">
        <f t="shared" si="210"/>
        <v>8.8847316267064009</v>
      </c>
      <c r="V2008" s="159">
        <f t="shared" si="211"/>
        <v>2.5330233315357447</v>
      </c>
      <c r="W2008" s="159">
        <f t="shared" si="212"/>
        <v>8.8847316267064009</v>
      </c>
    </row>
    <row r="2009" spans="1:23" x14ac:dyDescent="0.25">
      <c r="A2009" s="154">
        <v>41374</v>
      </c>
      <c r="B2009" s="155">
        <v>2485.31</v>
      </c>
      <c r="C2009" s="156">
        <v>9.48</v>
      </c>
      <c r="D2009" s="155">
        <v>8.6999999999999993</v>
      </c>
      <c r="E2009" s="155">
        <v>13.14</v>
      </c>
      <c r="F2009" s="160"/>
      <c r="G2009" s="160"/>
      <c r="H2009" s="157">
        <f t="shared" si="208"/>
        <v>-1.6549973287057762E-3</v>
      </c>
      <c r="I2009" s="157">
        <f t="shared" si="208"/>
        <v>-1.147028154327423E-2</v>
      </c>
      <c r="J2009" s="157">
        <f t="shared" si="208"/>
        <v>-1.0238907849829282E-2</v>
      </c>
      <c r="K2009" s="157">
        <f t="shared" si="208"/>
        <v>-3.0258302583025865E-2</v>
      </c>
      <c r="L2009" s="157" t="e">
        <f t="shared" si="208"/>
        <v>#DIV/0!</v>
      </c>
      <c r="M2009" s="157" t="e">
        <f t="shared" si="208"/>
        <v>#DIV/0!</v>
      </c>
      <c r="N2009" s="158">
        <f t="shared" si="209"/>
        <v>2.5288311846885034</v>
      </c>
      <c r="O2009" s="158">
        <f t="shared" si="209"/>
        <v>1.5875598086124467</v>
      </c>
      <c r="P2009" s="158">
        <f t="shared" si="209"/>
        <v>4.2887323943662246</v>
      </c>
      <c r="Q2009" s="158">
        <f t="shared" si="209"/>
        <v>2.8565217391304421</v>
      </c>
      <c r="R2009" s="158" t="e">
        <f t="shared" si="209"/>
        <v>#DIV/0!</v>
      </c>
      <c r="S2009" s="158" t="e">
        <f t="shared" si="209"/>
        <v>#DIV/0!</v>
      </c>
      <c r="T2009" s="159">
        <f t="shared" si="210"/>
        <v>8.7328139421091144</v>
      </c>
      <c r="V2009" s="159">
        <f t="shared" si="211"/>
        <v>2.5288311846885034</v>
      </c>
      <c r="W2009" s="159">
        <f t="shared" si="212"/>
        <v>8.7328139421091144</v>
      </c>
    </row>
    <row r="2010" spans="1:23" x14ac:dyDescent="0.25">
      <c r="A2010" s="154">
        <v>41375</v>
      </c>
      <c r="B2010" s="155">
        <v>2477.88</v>
      </c>
      <c r="C2010" s="156">
        <v>9.44</v>
      </c>
      <c r="D2010" s="155">
        <v>8.64</v>
      </c>
      <c r="E2010" s="155">
        <v>13.24</v>
      </c>
      <c r="F2010" s="160"/>
      <c r="G2010" s="160"/>
      <c r="H2010" s="157">
        <f t="shared" si="208"/>
        <v>-2.9895666938932752E-3</v>
      </c>
      <c r="I2010" s="157">
        <f t="shared" si="208"/>
        <v>-4.2194092827004814E-3</v>
      </c>
      <c r="J2010" s="157">
        <f t="shared" si="208"/>
        <v>-6.8965517241378338E-3</v>
      </c>
      <c r="K2010" s="157">
        <f t="shared" si="208"/>
        <v>7.6103500761035558E-3</v>
      </c>
      <c r="L2010" s="157" t="e">
        <f t="shared" si="208"/>
        <v>#DIV/0!</v>
      </c>
      <c r="M2010" s="157" t="e">
        <f t="shared" si="208"/>
        <v>#DIV/0!</v>
      </c>
      <c r="N2010" s="158">
        <f t="shared" si="209"/>
        <v>2.5212710752042802</v>
      </c>
      <c r="O2010" s="158">
        <f t="shared" si="209"/>
        <v>1.5808612440191452</v>
      </c>
      <c r="P2010" s="158">
        <f t="shared" si="209"/>
        <v>4.259154929577492</v>
      </c>
      <c r="Q2010" s="158">
        <f t="shared" si="209"/>
        <v>2.8782608695652248</v>
      </c>
      <c r="R2010" s="158" t="e">
        <f t="shared" si="209"/>
        <v>#DIV/0!</v>
      </c>
      <c r="S2010" s="158" t="e">
        <f t="shared" si="209"/>
        <v>#DIV/0!</v>
      </c>
      <c r="T2010" s="159">
        <f t="shared" si="210"/>
        <v>8.7182770431618621</v>
      </c>
      <c r="V2010" s="159">
        <f t="shared" si="211"/>
        <v>2.5212710752042802</v>
      </c>
      <c r="W2010" s="159">
        <f t="shared" si="212"/>
        <v>8.7182770431618621</v>
      </c>
    </row>
    <row r="2011" spans="1:23" x14ac:dyDescent="0.25">
      <c r="A2011" s="154">
        <v>41376</v>
      </c>
      <c r="B2011" s="155">
        <v>2462.11</v>
      </c>
      <c r="C2011" s="156">
        <v>9.35</v>
      </c>
      <c r="D2011" s="155">
        <v>8.89</v>
      </c>
      <c r="E2011" s="155">
        <v>13.1</v>
      </c>
      <c r="F2011" s="160"/>
      <c r="G2011" s="160"/>
      <c r="H2011" s="157">
        <f t="shared" si="208"/>
        <v>-6.3643114275105939E-3</v>
      </c>
      <c r="I2011" s="157">
        <f t="shared" si="208"/>
        <v>-9.5338983050847759E-3</v>
      </c>
      <c r="J2011" s="157">
        <f t="shared" si="208"/>
        <v>2.8935185185185119E-2</v>
      </c>
      <c r="K2011" s="157">
        <f t="shared" si="208"/>
        <v>-1.0574018126888296E-2</v>
      </c>
      <c r="L2011" s="157" t="e">
        <f t="shared" si="208"/>
        <v>#DIV/0!</v>
      </c>
      <c r="M2011" s="157" t="e">
        <f t="shared" si="208"/>
        <v>#DIV/0!</v>
      </c>
      <c r="N2011" s="158">
        <f t="shared" si="209"/>
        <v>2.5052249208885056</v>
      </c>
      <c r="O2011" s="158">
        <f t="shared" si="209"/>
        <v>1.5657894736842168</v>
      </c>
      <c r="P2011" s="158">
        <f t="shared" si="209"/>
        <v>4.3823943661972109</v>
      </c>
      <c r="Q2011" s="158">
        <f t="shared" si="209"/>
        <v>2.8478260869565286</v>
      </c>
      <c r="R2011" s="158" t="e">
        <f t="shared" si="209"/>
        <v>#DIV/0!</v>
      </c>
      <c r="S2011" s="158" t="e">
        <f t="shared" si="209"/>
        <v>#DIV/0!</v>
      </c>
      <c r="T2011" s="159">
        <f t="shared" si="210"/>
        <v>8.7960099268379572</v>
      </c>
      <c r="V2011" s="159">
        <f t="shared" si="211"/>
        <v>2.5052249208885056</v>
      </c>
      <c r="W2011" s="159">
        <f t="shared" si="212"/>
        <v>8.7960099268379572</v>
      </c>
    </row>
    <row r="2012" spans="1:23" x14ac:dyDescent="0.25">
      <c r="A2012" s="154">
        <v>41379</v>
      </c>
      <c r="B2012" s="155">
        <v>2436.8200000000002</v>
      </c>
      <c r="C2012" s="156">
        <v>9.33</v>
      </c>
      <c r="D2012" s="155">
        <v>8.6999999999999993</v>
      </c>
      <c r="E2012" s="155">
        <v>12.9</v>
      </c>
      <c r="F2012" s="160"/>
      <c r="G2012" s="160"/>
      <c r="H2012" s="157">
        <f t="shared" si="208"/>
        <v>-1.0271677544870017E-2</v>
      </c>
      <c r="I2012" s="157">
        <f t="shared" si="208"/>
        <v>-2.1390374331550221E-3</v>
      </c>
      <c r="J2012" s="157">
        <f t="shared" si="208"/>
        <v>-2.1372328458942769E-2</v>
      </c>
      <c r="K2012" s="157">
        <f t="shared" si="208"/>
        <v>-1.5267175572518998E-2</v>
      </c>
      <c r="L2012" s="157" t="e">
        <f t="shared" si="208"/>
        <v>#DIV/0!</v>
      </c>
      <c r="M2012" s="157" t="e">
        <f t="shared" si="208"/>
        <v>#DIV/0!</v>
      </c>
      <c r="N2012" s="158">
        <f t="shared" si="209"/>
        <v>2.4794920583237663</v>
      </c>
      <c r="O2012" s="158">
        <f t="shared" si="209"/>
        <v>1.5624401913875663</v>
      </c>
      <c r="P2012" s="158">
        <f t="shared" si="209"/>
        <v>4.2887323943662237</v>
      </c>
      <c r="Q2012" s="158">
        <f t="shared" si="209"/>
        <v>2.8043478260869636</v>
      </c>
      <c r="R2012" s="158" t="e">
        <f t="shared" si="209"/>
        <v>#DIV/0!</v>
      </c>
      <c r="S2012" s="158" t="e">
        <f t="shared" si="209"/>
        <v>#DIV/0!</v>
      </c>
      <c r="T2012" s="159">
        <f t="shared" si="210"/>
        <v>8.6555204118407545</v>
      </c>
      <c r="V2012" s="159">
        <f t="shared" si="211"/>
        <v>2.4794920583237663</v>
      </c>
      <c r="W2012" s="159">
        <f t="shared" si="212"/>
        <v>8.6555204118407545</v>
      </c>
    </row>
    <row r="2013" spans="1:23" x14ac:dyDescent="0.25">
      <c r="A2013" s="154">
        <v>41380</v>
      </c>
      <c r="B2013" s="155">
        <v>2459.59</v>
      </c>
      <c r="C2013" s="156">
        <v>9.41</v>
      </c>
      <c r="D2013" s="155">
        <v>8.69</v>
      </c>
      <c r="E2013" s="155">
        <v>12.76</v>
      </c>
      <c r="F2013" s="160"/>
      <c r="G2013" s="160"/>
      <c r="H2013" s="157">
        <f t="shared" si="208"/>
        <v>9.3441452384666057E-3</v>
      </c>
      <c r="I2013" s="157">
        <f t="shared" si="208"/>
        <v>8.5744908896034921E-3</v>
      </c>
      <c r="J2013" s="157">
        <f t="shared" si="208"/>
        <v>-1.1494252873562871E-3</v>
      </c>
      <c r="K2013" s="157">
        <f t="shared" si="208"/>
        <v>-1.0852713178294615E-2</v>
      </c>
      <c r="L2013" s="157" t="e">
        <f t="shared" si="208"/>
        <v>#DIV/0!</v>
      </c>
      <c r="M2013" s="157" t="e">
        <f t="shared" si="208"/>
        <v>#DIV/0!</v>
      </c>
      <c r="N2013" s="158">
        <f t="shared" si="209"/>
        <v>2.502660792234368</v>
      </c>
      <c r="O2013" s="158">
        <f t="shared" si="209"/>
        <v>1.5758373205741694</v>
      </c>
      <c r="P2013" s="158">
        <f t="shared" si="209"/>
        <v>4.2838028169014351</v>
      </c>
      <c r="Q2013" s="158">
        <f t="shared" si="209"/>
        <v>2.7739130434782679</v>
      </c>
      <c r="R2013" s="158" t="e">
        <f t="shared" si="209"/>
        <v>#DIV/0!</v>
      </c>
      <c r="S2013" s="158" t="e">
        <f t="shared" si="209"/>
        <v>#DIV/0!</v>
      </c>
      <c r="T2013" s="159">
        <f t="shared" si="210"/>
        <v>8.6335531809538733</v>
      </c>
      <c r="V2013" s="159">
        <f t="shared" si="211"/>
        <v>2.502660792234368</v>
      </c>
      <c r="W2013" s="159">
        <f t="shared" si="212"/>
        <v>8.6335531809538733</v>
      </c>
    </row>
    <row r="2014" spans="1:23" x14ac:dyDescent="0.25">
      <c r="A2014" s="154">
        <v>41381</v>
      </c>
      <c r="B2014" s="155">
        <v>2458.4699999999998</v>
      </c>
      <c r="C2014" s="156">
        <v>9.26</v>
      </c>
      <c r="D2014" s="155">
        <v>9.1</v>
      </c>
      <c r="E2014" s="155">
        <v>12.98</v>
      </c>
      <c r="F2014" s="160"/>
      <c r="G2014" s="160"/>
      <c r="H2014" s="157">
        <f t="shared" si="208"/>
        <v>-4.5536044625338334E-4</v>
      </c>
      <c r="I2014" s="157">
        <f t="shared" si="208"/>
        <v>-1.5940488841657885E-2</v>
      </c>
      <c r="J2014" s="157">
        <f t="shared" si="208"/>
        <v>4.718066743383198E-2</v>
      </c>
      <c r="K2014" s="157">
        <f t="shared" si="208"/>
        <v>1.7241379310344973E-2</v>
      </c>
      <c r="L2014" s="157" t="e">
        <f t="shared" si="208"/>
        <v>#DIV/0!</v>
      </c>
      <c r="M2014" s="157" t="e">
        <f t="shared" si="208"/>
        <v>#DIV/0!</v>
      </c>
      <c r="N2014" s="158">
        <f t="shared" si="209"/>
        <v>2.5015211794991954</v>
      </c>
      <c r="O2014" s="158">
        <f t="shared" si="209"/>
        <v>1.5507177033492887</v>
      </c>
      <c r="P2014" s="158">
        <f t="shared" si="209"/>
        <v>4.4859154929577745</v>
      </c>
      <c r="Q2014" s="158">
        <f t="shared" si="209"/>
        <v>2.8217391304347901</v>
      </c>
      <c r="R2014" s="158" t="e">
        <f t="shared" si="209"/>
        <v>#DIV/0!</v>
      </c>
      <c r="S2014" s="158" t="e">
        <f t="shared" si="209"/>
        <v>#DIV/0!</v>
      </c>
      <c r="T2014" s="159">
        <f t="shared" si="210"/>
        <v>8.8583723267418542</v>
      </c>
      <c r="V2014" s="159">
        <f t="shared" si="211"/>
        <v>2.5015211794991954</v>
      </c>
      <c r="W2014" s="159">
        <f t="shared" si="212"/>
        <v>8.8583723267418542</v>
      </c>
    </row>
    <row r="2015" spans="1:23" x14ac:dyDescent="0.25">
      <c r="A2015" s="154">
        <v>41382</v>
      </c>
      <c r="B2015" s="155">
        <v>2464.85</v>
      </c>
      <c r="C2015" s="156">
        <v>9.26</v>
      </c>
      <c r="D2015" s="155">
        <v>8.98</v>
      </c>
      <c r="E2015" s="155">
        <v>12.89</v>
      </c>
      <c r="F2015" s="160"/>
      <c r="G2015" s="160"/>
      <c r="H2015" s="157">
        <f t="shared" si="208"/>
        <v>2.5951099667680388E-3</v>
      </c>
      <c r="I2015" s="157">
        <f t="shared" si="208"/>
        <v>0</v>
      </c>
      <c r="J2015" s="157">
        <f t="shared" si="208"/>
        <v>-1.318681318681314E-2</v>
      </c>
      <c r="K2015" s="157">
        <f t="shared" si="208"/>
        <v>-6.9337442218797563E-3</v>
      </c>
      <c r="L2015" s="157" t="e">
        <f t="shared" si="208"/>
        <v>#DIV/0!</v>
      </c>
      <c r="M2015" s="157" t="e">
        <f t="shared" si="208"/>
        <v>#DIV/0!</v>
      </c>
      <c r="N2015" s="158">
        <f t="shared" si="209"/>
        <v>2.5080129020441952</v>
      </c>
      <c r="O2015" s="158">
        <f t="shared" si="209"/>
        <v>1.5507177033492887</v>
      </c>
      <c r="P2015" s="158">
        <f t="shared" si="209"/>
        <v>4.4267605633803093</v>
      </c>
      <c r="Q2015" s="158">
        <f t="shared" si="209"/>
        <v>2.802173913043486</v>
      </c>
      <c r="R2015" s="158" t="e">
        <f t="shared" si="209"/>
        <v>#DIV/0!</v>
      </c>
      <c r="S2015" s="158" t="e">
        <f t="shared" si="209"/>
        <v>#DIV/0!</v>
      </c>
      <c r="T2015" s="159">
        <f t="shared" si="210"/>
        <v>8.779652179773084</v>
      </c>
      <c r="V2015" s="159">
        <f t="shared" si="211"/>
        <v>2.5080129020441952</v>
      </c>
      <c r="W2015" s="159">
        <f t="shared" si="212"/>
        <v>8.779652179773084</v>
      </c>
    </row>
    <row r="2016" spans="1:23" x14ac:dyDescent="0.25">
      <c r="A2016" s="154">
        <v>41383</v>
      </c>
      <c r="B2016" s="155">
        <v>2533.83</v>
      </c>
      <c r="C2016" s="156">
        <v>9.61</v>
      </c>
      <c r="D2016" s="155">
        <v>9.11</v>
      </c>
      <c r="E2016" s="155">
        <v>13.37</v>
      </c>
      <c r="F2016" s="160"/>
      <c r="G2016" s="160"/>
      <c r="H2016" s="157">
        <f t="shared" si="208"/>
        <v>2.7985475789601866E-2</v>
      </c>
      <c r="I2016" s="157">
        <f t="shared" si="208"/>
        <v>3.7796976241900593E-2</v>
      </c>
      <c r="J2016" s="157">
        <f t="shared" si="208"/>
        <v>1.4476614699331813E-2</v>
      </c>
      <c r="K2016" s="157">
        <f t="shared" si="208"/>
        <v>3.7238169123351428E-2</v>
      </c>
      <c r="L2016" s="157" t="e">
        <f t="shared" si="208"/>
        <v>#DIV/0!</v>
      </c>
      <c r="M2016" s="157" t="e">
        <f t="shared" si="208"/>
        <v>#DIV/0!</v>
      </c>
      <c r="N2016" s="158">
        <f t="shared" si="209"/>
        <v>2.578200836394362</v>
      </c>
      <c r="O2016" s="158">
        <f t="shared" si="209"/>
        <v>1.6093301435406764</v>
      </c>
      <c r="P2016" s="158">
        <f t="shared" si="209"/>
        <v>4.4908450704225631</v>
      </c>
      <c r="Q2016" s="158">
        <f t="shared" si="209"/>
        <v>2.9065217391304428</v>
      </c>
      <c r="R2016" s="158" t="e">
        <f t="shared" si="209"/>
        <v>#DIV/0!</v>
      </c>
      <c r="S2016" s="158" t="e">
        <f t="shared" si="209"/>
        <v>#DIV/0!</v>
      </c>
      <c r="T2016" s="159">
        <f t="shared" si="210"/>
        <v>9.006696953093682</v>
      </c>
      <c r="V2016" s="159">
        <f t="shared" si="211"/>
        <v>2.578200836394362</v>
      </c>
      <c r="W2016" s="159">
        <f t="shared" si="212"/>
        <v>9.006696953093682</v>
      </c>
    </row>
    <row r="2017" spans="1:23" x14ac:dyDescent="0.25">
      <c r="A2017" s="154">
        <v>41386</v>
      </c>
      <c r="B2017" s="155">
        <v>2530.67</v>
      </c>
      <c r="C2017" s="156">
        <v>9.59</v>
      </c>
      <c r="D2017" s="155">
        <v>8.9700000000000006</v>
      </c>
      <c r="E2017" s="155">
        <v>13.53</v>
      </c>
      <c r="F2017" s="160"/>
      <c r="G2017" s="160"/>
      <c r="H2017" s="157">
        <f t="shared" si="208"/>
        <v>-1.2471239191262917E-3</v>
      </c>
      <c r="I2017" s="157">
        <f t="shared" si="208"/>
        <v>-2.0811654526534662E-3</v>
      </c>
      <c r="J2017" s="157">
        <f t="shared" si="208"/>
        <v>-1.5367727771679385E-2</v>
      </c>
      <c r="K2017" s="157">
        <f t="shared" si="208"/>
        <v>1.1967090501121991E-2</v>
      </c>
      <c r="L2017" s="157" t="e">
        <f t="shared" si="208"/>
        <v>#DIV/0!</v>
      </c>
      <c r="M2017" s="157" t="e">
        <f t="shared" si="208"/>
        <v>#DIV/0!</v>
      </c>
      <c r="N2017" s="158">
        <f t="shared" si="209"/>
        <v>2.5749855004629834</v>
      </c>
      <c r="O2017" s="158">
        <f t="shared" si="209"/>
        <v>1.6059808612440256</v>
      </c>
      <c r="P2017" s="158">
        <f t="shared" si="209"/>
        <v>4.4218309859155207</v>
      </c>
      <c r="Q2017" s="158">
        <f t="shared" si="209"/>
        <v>2.9413043478260952</v>
      </c>
      <c r="R2017" s="158" t="e">
        <f t="shared" si="209"/>
        <v>#DIV/0!</v>
      </c>
      <c r="S2017" s="158" t="e">
        <f t="shared" si="209"/>
        <v>#DIV/0!</v>
      </c>
      <c r="T2017" s="159">
        <f t="shared" si="210"/>
        <v>8.9691161949856415</v>
      </c>
      <c r="V2017" s="159">
        <f t="shared" si="211"/>
        <v>2.5749855004629834</v>
      </c>
      <c r="W2017" s="159">
        <f t="shared" si="212"/>
        <v>8.9691161949856415</v>
      </c>
    </row>
    <row r="2018" spans="1:23" x14ac:dyDescent="0.25">
      <c r="A2018" s="154">
        <v>41387</v>
      </c>
      <c r="B2018" s="155">
        <v>2449.4699999999998</v>
      </c>
      <c r="C2018" s="156">
        <v>9.25</v>
      </c>
      <c r="D2018" s="155">
        <v>8.61</v>
      </c>
      <c r="E2018" s="155">
        <v>13.04</v>
      </c>
      <c r="F2018" s="160"/>
      <c r="G2018" s="160"/>
      <c r="H2018" s="157">
        <f t="shared" si="208"/>
        <v>-3.2086364480552687E-2</v>
      </c>
      <c r="I2018" s="157">
        <f t="shared" si="208"/>
        <v>-3.5453597497393075E-2</v>
      </c>
      <c r="J2018" s="157">
        <f t="shared" si="208"/>
        <v>-4.0133779264214131E-2</v>
      </c>
      <c r="K2018" s="157">
        <f t="shared" si="208"/>
        <v>-3.6215816703621617E-2</v>
      </c>
      <c r="L2018" s="157" t="e">
        <f t="shared" si="208"/>
        <v>#DIV/0!</v>
      </c>
      <c r="M2018" s="157" t="e">
        <f t="shared" si="208"/>
        <v>#DIV/0!</v>
      </c>
      <c r="N2018" s="158">
        <f t="shared" si="209"/>
        <v>2.4923635771629895</v>
      </c>
      <c r="O2018" s="158">
        <f t="shared" si="209"/>
        <v>1.5490430622009632</v>
      </c>
      <c r="P2018" s="158">
        <f t="shared" si="209"/>
        <v>4.2443661971831252</v>
      </c>
      <c r="Q2018" s="158">
        <f t="shared" si="209"/>
        <v>2.8347826086956598</v>
      </c>
      <c r="R2018" s="158" t="e">
        <f t="shared" si="209"/>
        <v>#DIV/0!</v>
      </c>
      <c r="S2018" s="158" t="e">
        <f t="shared" si="209"/>
        <v>#DIV/0!</v>
      </c>
      <c r="T2018" s="159">
        <f t="shared" si="210"/>
        <v>8.6281918680797478</v>
      </c>
      <c r="V2018" s="159">
        <f t="shared" si="211"/>
        <v>2.4923635771629895</v>
      </c>
      <c r="W2018" s="159">
        <f t="shared" si="212"/>
        <v>8.6281918680797478</v>
      </c>
    </row>
    <row r="2019" spans="1:23" x14ac:dyDescent="0.25">
      <c r="A2019" s="154">
        <v>41388</v>
      </c>
      <c r="B2019" s="155">
        <v>2495.58</v>
      </c>
      <c r="C2019" s="156">
        <v>9.3699999999999992</v>
      </c>
      <c r="D2019" s="155">
        <v>8.7200000000000006</v>
      </c>
      <c r="E2019" s="155">
        <v>13.33</v>
      </c>
      <c r="F2019" s="160"/>
      <c r="G2019" s="160"/>
      <c r="H2019" s="157">
        <f t="shared" si="208"/>
        <v>1.8824480397800381E-2</v>
      </c>
      <c r="I2019" s="157">
        <f t="shared" si="208"/>
        <v>1.297297297297284E-2</v>
      </c>
      <c r="J2019" s="157">
        <f t="shared" si="208"/>
        <v>1.2775842044134844E-2</v>
      </c>
      <c r="K2019" s="157">
        <f t="shared" si="208"/>
        <v>2.223926380368102E-2</v>
      </c>
      <c r="L2019" s="157" t="e">
        <f t="shared" si="208"/>
        <v>#DIV/0!</v>
      </c>
      <c r="M2019" s="157" t="e">
        <f t="shared" si="208"/>
        <v>#DIV/0!</v>
      </c>
      <c r="N2019" s="158">
        <f t="shared" si="209"/>
        <v>2.5392810264654857</v>
      </c>
      <c r="O2019" s="158">
        <f t="shared" si="209"/>
        <v>1.5691387559808674</v>
      </c>
      <c r="P2019" s="158">
        <f t="shared" si="209"/>
        <v>4.2985915492958018</v>
      </c>
      <c r="Q2019" s="158">
        <f t="shared" si="209"/>
        <v>2.8978260869565298</v>
      </c>
      <c r="R2019" s="158" t="e">
        <f t="shared" si="209"/>
        <v>#DIV/0!</v>
      </c>
      <c r="S2019" s="158" t="e">
        <f t="shared" si="209"/>
        <v>#DIV/0!</v>
      </c>
      <c r="T2019" s="159">
        <f t="shared" si="210"/>
        <v>8.7655563922331989</v>
      </c>
      <c r="V2019" s="159">
        <f t="shared" si="211"/>
        <v>2.5392810264654857</v>
      </c>
      <c r="W2019" s="159">
        <f t="shared" si="212"/>
        <v>8.7655563922331989</v>
      </c>
    </row>
    <row r="2020" spans="1:23" x14ac:dyDescent="0.25">
      <c r="A2020" s="154">
        <v>41389</v>
      </c>
      <c r="B2020" s="155">
        <v>2467.88</v>
      </c>
      <c r="C2020" s="156">
        <v>9.31</v>
      </c>
      <c r="D2020" s="155">
        <v>8.84</v>
      </c>
      <c r="E2020" s="155">
        <v>13.08</v>
      </c>
      <c r="F2020" s="160"/>
      <c r="G2020" s="160"/>
      <c r="H2020" s="157">
        <f t="shared" si="208"/>
        <v>-1.1099624135471386E-2</v>
      </c>
      <c r="I2020" s="157">
        <f t="shared" si="208"/>
        <v>-6.4034151547490703E-3</v>
      </c>
      <c r="J2020" s="157">
        <f t="shared" si="208"/>
        <v>1.3761467889908063E-2</v>
      </c>
      <c r="K2020" s="157">
        <f t="shared" si="208"/>
        <v>-1.8754688672168007E-2</v>
      </c>
      <c r="L2020" s="157" t="e">
        <f t="shared" si="208"/>
        <v>#DIV/0!</v>
      </c>
      <c r="M2020" s="157" t="e">
        <f t="shared" si="208"/>
        <v>#DIV/0!</v>
      </c>
      <c r="N2020" s="158">
        <f t="shared" si="209"/>
        <v>2.5110959614973849</v>
      </c>
      <c r="O2020" s="158">
        <f t="shared" si="209"/>
        <v>1.5590909090909153</v>
      </c>
      <c r="P2020" s="158">
        <f t="shared" si="209"/>
        <v>4.357746478873266</v>
      </c>
      <c r="Q2020" s="158">
        <f t="shared" si="209"/>
        <v>2.8434782608695732</v>
      </c>
      <c r="R2020" s="158" t="e">
        <f t="shared" si="209"/>
        <v>#DIV/0!</v>
      </c>
      <c r="S2020" s="158" t="e">
        <f t="shared" si="209"/>
        <v>#DIV/0!</v>
      </c>
      <c r="T2020" s="159">
        <f t="shared" si="210"/>
        <v>8.7603156488337532</v>
      </c>
      <c r="V2020" s="159">
        <f t="shared" si="211"/>
        <v>2.5110959614973849</v>
      </c>
      <c r="W2020" s="159">
        <f t="shared" si="212"/>
        <v>8.7603156488337532</v>
      </c>
    </row>
    <row r="2021" spans="1:23" x14ac:dyDescent="0.25">
      <c r="A2021" s="154">
        <v>41390</v>
      </c>
      <c r="B2021" s="155">
        <v>2447.31</v>
      </c>
      <c r="C2021" s="156">
        <v>9.26</v>
      </c>
      <c r="D2021" s="155">
        <v>8.49</v>
      </c>
      <c r="E2021" s="155">
        <v>13.09</v>
      </c>
      <c r="F2021" s="160"/>
      <c r="G2021" s="160"/>
      <c r="H2021" s="157">
        <f t="shared" si="208"/>
        <v>-8.3350892263805987E-3</v>
      </c>
      <c r="I2021" s="157">
        <f t="shared" si="208"/>
        <v>-5.3705692803437399E-3</v>
      </c>
      <c r="J2021" s="157">
        <f t="shared" si="208"/>
        <v>-3.9592760180995445E-2</v>
      </c>
      <c r="K2021" s="157">
        <f t="shared" si="208"/>
        <v>7.6452599388376896E-4</v>
      </c>
      <c r="L2021" s="157" t="e">
        <f t="shared" si="208"/>
        <v>#DIV/0!</v>
      </c>
      <c r="M2021" s="157" t="e">
        <f t="shared" si="208"/>
        <v>#DIV/0!</v>
      </c>
      <c r="N2021" s="158">
        <f t="shared" si="209"/>
        <v>2.4901657526023002</v>
      </c>
      <c r="O2021" s="158">
        <f t="shared" si="209"/>
        <v>1.5507177033492885</v>
      </c>
      <c r="P2021" s="158">
        <f t="shared" si="209"/>
        <v>4.1852112676056592</v>
      </c>
      <c r="Q2021" s="158">
        <f t="shared" si="209"/>
        <v>2.8456521739130514</v>
      </c>
      <c r="R2021" s="158" t="e">
        <f t="shared" si="209"/>
        <v>#DIV/0!</v>
      </c>
      <c r="S2021" s="158" t="e">
        <f t="shared" si="209"/>
        <v>#DIV/0!</v>
      </c>
      <c r="T2021" s="159">
        <f t="shared" si="210"/>
        <v>8.5815811448680002</v>
      </c>
      <c r="V2021" s="159">
        <f t="shared" si="211"/>
        <v>2.4901657526023002</v>
      </c>
      <c r="W2021" s="159">
        <f t="shared" si="212"/>
        <v>8.5815811448680002</v>
      </c>
    </row>
    <row r="2022" spans="1:23" x14ac:dyDescent="0.25">
      <c r="A2022" s="154">
        <v>41396</v>
      </c>
      <c r="B2022" s="155">
        <v>2449.64</v>
      </c>
      <c r="C2022" s="156">
        <v>9.2200000000000006</v>
      </c>
      <c r="D2022" s="155">
        <v>8.26</v>
      </c>
      <c r="E2022" s="155">
        <v>12.77</v>
      </c>
      <c r="F2022" s="160"/>
      <c r="G2022" s="160"/>
      <c r="H2022" s="157">
        <f t="shared" si="208"/>
        <v>9.5206573748307655E-4</v>
      </c>
      <c r="I2022" s="157">
        <f t="shared" si="208"/>
        <v>-4.3196544276457027E-3</v>
      </c>
      <c r="J2022" s="157">
        <f t="shared" si="208"/>
        <v>-2.7090694935217985E-2</v>
      </c>
      <c r="K2022" s="157">
        <f t="shared" si="208"/>
        <v>-2.4446142093200951E-2</v>
      </c>
      <c r="L2022" s="157" t="e">
        <f t="shared" si="208"/>
        <v>#DIV/0!</v>
      </c>
      <c r="M2022" s="157" t="e">
        <f t="shared" si="208"/>
        <v>#DIV/0!</v>
      </c>
      <c r="N2022" s="158">
        <f t="shared" si="209"/>
        <v>2.4925365540960067</v>
      </c>
      <c r="O2022" s="158">
        <f t="shared" si="209"/>
        <v>1.5440191387559872</v>
      </c>
      <c r="P2022" s="158">
        <f t="shared" si="209"/>
        <v>4.0718309859155175</v>
      </c>
      <c r="Q2022" s="158">
        <f t="shared" si="209"/>
        <v>2.7760869565217465</v>
      </c>
      <c r="R2022" s="158" t="e">
        <f t="shared" si="209"/>
        <v>#DIV/0!</v>
      </c>
      <c r="S2022" s="158" t="e">
        <f t="shared" si="209"/>
        <v>#DIV/0!</v>
      </c>
      <c r="T2022" s="159">
        <f t="shared" si="210"/>
        <v>8.3919370811932517</v>
      </c>
      <c r="V2022" s="159">
        <f t="shared" si="211"/>
        <v>2.4925365540960067</v>
      </c>
      <c r="W2022" s="159">
        <f t="shared" si="212"/>
        <v>8.3919370811932517</v>
      </c>
    </row>
    <row r="2023" spans="1:23" x14ac:dyDescent="0.25">
      <c r="A2023" s="154">
        <v>41397</v>
      </c>
      <c r="B2023" s="155">
        <v>2492.91</v>
      </c>
      <c r="C2023" s="156">
        <v>9.41</v>
      </c>
      <c r="D2023" s="155">
        <v>8.52</v>
      </c>
      <c r="E2023" s="155">
        <v>12.71</v>
      </c>
      <c r="F2023" s="160"/>
      <c r="G2023" s="160"/>
      <c r="H2023" s="157">
        <f t="shared" si="208"/>
        <v>1.7663819989875984E-2</v>
      </c>
      <c r="I2023" s="157">
        <f t="shared" si="208"/>
        <v>2.0607375271149531E-2</v>
      </c>
      <c r="J2023" s="157">
        <f t="shared" si="208"/>
        <v>3.1476997578692378E-2</v>
      </c>
      <c r="K2023" s="157">
        <f t="shared" si="208"/>
        <v>-4.6985121378229078E-3</v>
      </c>
      <c r="L2023" s="157" t="e">
        <f t="shared" si="208"/>
        <v>#DIV/0!</v>
      </c>
      <c r="M2023" s="157" t="e">
        <f t="shared" si="208"/>
        <v>#DIV/0!</v>
      </c>
      <c r="N2023" s="158">
        <f t="shared" si="209"/>
        <v>2.5365642711057443</v>
      </c>
      <c r="O2023" s="158">
        <f t="shared" si="209"/>
        <v>1.5758373205741689</v>
      </c>
      <c r="P2023" s="158">
        <f t="shared" si="209"/>
        <v>4.200000000000025</v>
      </c>
      <c r="Q2023" s="158">
        <f t="shared" si="209"/>
        <v>2.7630434782608773</v>
      </c>
      <c r="R2023" s="158" t="e">
        <f t="shared" si="209"/>
        <v>#DIV/0!</v>
      </c>
      <c r="S2023" s="158" t="e">
        <f t="shared" si="209"/>
        <v>#DIV/0!</v>
      </c>
      <c r="T2023" s="159">
        <f t="shared" si="210"/>
        <v>8.5388807988350717</v>
      </c>
      <c r="V2023" s="159">
        <f t="shared" si="211"/>
        <v>2.5365642711057443</v>
      </c>
      <c r="W2023" s="159">
        <f t="shared" si="212"/>
        <v>8.5388807988350717</v>
      </c>
    </row>
    <row r="2024" spans="1:23" x14ac:dyDescent="0.25">
      <c r="A2024" s="154">
        <v>41400</v>
      </c>
      <c r="B2024" s="155">
        <v>2525.98</v>
      </c>
      <c r="C2024" s="156">
        <v>9.5399999999999991</v>
      </c>
      <c r="D2024" s="155">
        <v>8.66</v>
      </c>
      <c r="E2024" s="155">
        <v>12.94</v>
      </c>
      <c r="F2024" s="160"/>
      <c r="G2024" s="160"/>
      <c r="H2024" s="157">
        <f t="shared" si="208"/>
        <v>1.3265621302012587E-2</v>
      </c>
      <c r="I2024" s="157">
        <f t="shared" si="208"/>
        <v>1.381509032943673E-2</v>
      </c>
      <c r="J2024" s="157">
        <f t="shared" si="208"/>
        <v>1.6431924882629234E-2</v>
      </c>
      <c r="K2024" s="157">
        <f t="shared" si="208"/>
        <v>1.8095987411486991E-2</v>
      </c>
      <c r="L2024" s="157" t="e">
        <f t="shared" si="208"/>
        <v>#DIV/0!</v>
      </c>
      <c r="M2024" s="157" t="e">
        <f t="shared" si="208"/>
        <v>#DIV/0!</v>
      </c>
      <c r="N2024" s="158">
        <f t="shared" si="209"/>
        <v>2.5702133721344489</v>
      </c>
      <c r="O2024" s="158">
        <f t="shared" si="209"/>
        <v>1.5976076555023986</v>
      </c>
      <c r="P2024" s="158">
        <f t="shared" si="209"/>
        <v>4.2690140845070683</v>
      </c>
      <c r="Q2024" s="158">
        <f t="shared" si="209"/>
        <v>2.8130434782608775</v>
      </c>
      <c r="R2024" s="158" t="e">
        <f t="shared" si="209"/>
        <v>#DIV/0!</v>
      </c>
      <c r="S2024" s="158" t="e">
        <f t="shared" si="209"/>
        <v>#DIV/0!</v>
      </c>
      <c r="T2024" s="159">
        <f t="shared" si="210"/>
        <v>8.679665218270344</v>
      </c>
      <c r="V2024" s="159">
        <f t="shared" si="211"/>
        <v>2.5702133721344489</v>
      </c>
      <c r="W2024" s="159">
        <f t="shared" si="212"/>
        <v>8.679665218270344</v>
      </c>
    </row>
    <row r="2025" spans="1:23" x14ac:dyDescent="0.25">
      <c r="A2025" s="154">
        <v>41401</v>
      </c>
      <c r="B2025" s="155">
        <v>2529.94</v>
      </c>
      <c r="C2025" s="156">
        <v>9.51</v>
      </c>
      <c r="D2025" s="155">
        <v>8.49</v>
      </c>
      <c r="E2025" s="155">
        <v>12.96</v>
      </c>
      <c r="F2025" s="160"/>
      <c r="G2025" s="160"/>
      <c r="H2025" s="157">
        <f t="shared" si="208"/>
        <v>1.5677083745715414E-3</v>
      </c>
      <c r="I2025" s="157">
        <f t="shared" si="208"/>
        <v>-3.1446540880502027E-3</v>
      </c>
      <c r="J2025" s="157">
        <f t="shared" si="208"/>
        <v>-1.9630484988452657E-2</v>
      </c>
      <c r="K2025" s="157">
        <f t="shared" si="208"/>
        <v>1.5455950540959051E-3</v>
      </c>
      <c r="L2025" s="157" t="e">
        <f t="shared" si="208"/>
        <v>#DIV/0!</v>
      </c>
      <c r="M2025" s="157" t="e">
        <f t="shared" si="208"/>
        <v>#DIV/0!</v>
      </c>
      <c r="N2025" s="158">
        <f t="shared" si="209"/>
        <v>2.5742427171623796</v>
      </c>
      <c r="O2025" s="158">
        <f t="shared" si="209"/>
        <v>1.5925837320574228</v>
      </c>
      <c r="P2025" s="158">
        <f t="shared" si="209"/>
        <v>4.1852112676056592</v>
      </c>
      <c r="Q2025" s="158">
        <f t="shared" si="209"/>
        <v>2.8173913043478342</v>
      </c>
      <c r="R2025" s="158" t="e">
        <f t="shared" si="209"/>
        <v>#DIV/0!</v>
      </c>
      <c r="S2025" s="158" t="e">
        <f t="shared" si="209"/>
        <v>#DIV/0!</v>
      </c>
      <c r="T2025" s="159">
        <f t="shared" si="210"/>
        <v>8.595186304010916</v>
      </c>
      <c r="V2025" s="159">
        <f t="shared" si="211"/>
        <v>2.5742427171623796</v>
      </c>
      <c r="W2025" s="159">
        <f t="shared" si="212"/>
        <v>8.595186304010916</v>
      </c>
    </row>
    <row r="2026" spans="1:23" x14ac:dyDescent="0.25">
      <c r="A2026" s="154">
        <v>41402</v>
      </c>
      <c r="B2026" s="155">
        <v>2542.8000000000002</v>
      </c>
      <c r="C2026" s="156">
        <v>9.52</v>
      </c>
      <c r="D2026" s="155">
        <v>8.61</v>
      </c>
      <c r="E2026" s="155">
        <v>13.42</v>
      </c>
      <c r="F2026" s="160"/>
      <c r="G2026" s="160"/>
      <c r="H2026" s="157">
        <f t="shared" si="208"/>
        <v>5.0831245009763659E-3</v>
      </c>
      <c r="I2026" s="157">
        <f t="shared" si="208"/>
        <v>1.051524710830698E-3</v>
      </c>
      <c r="J2026" s="157">
        <f t="shared" si="208"/>
        <v>1.4134275618374437E-2</v>
      </c>
      <c r="K2026" s="157">
        <f t="shared" si="208"/>
        <v>3.5493827160493652E-2</v>
      </c>
      <c r="L2026" s="157" t="e">
        <f t="shared" si="208"/>
        <v>#DIV/0!</v>
      </c>
      <c r="M2026" s="157" t="e">
        <f t="shared" si="208"/>
        <v>#DIV/0!</v>
      </c>
      <c r="N2026" s="158">
        <f t="shared" si="209"/>
        <v>2.5873279133894478</v>
      </c>
      <c r="O2026" s="158">
        <f t="shared" si="209"/>
        <v>1.594258373205748</v>
      </c>
      <c r="P2026" s="158">
        <f t="shared" si="209"/>
        <v>4.2443661971831235</v>
      </c>
      <c r="Q2026" s="158">
        <f t="shared" si="209"/>
        <v>2.9173913043478339</v>
      </c>
      <c r="R2026" s="158" t="e">
        <f t="shared" si="209"/>
        <v>#DIV/0!</v>
      </c>
      <c r="S2026" s="158" t="e">
        <f t="shared" si="209"/>
        <v>#DIV/0!</v>
      </c>
      <c r="T2026" s="159">
        <f t="shared" si="210"/>
        <v>8.7560158747367058</v>
      </c>
      <c r="V2026" s="159">
        <f t="shared" si="211"/>
        <v>2.5873279133894478</v>
      </c>
      <c r="W2026" s="159">
        <f t="shared" si="212"/>
        <v>8.7560158747367058</v>
      </c>
    </row>
    <row r="2027" spans="1:23" x14ac:dyDescent="0.25">
      <c r="A2027" s="154">
        <v>41403</v>
      </c>
      <c r="B2027" s="155">
        <v>2527.79</v>
      </c>
      <c r="C2027" s="156">
        <v>9.39</v>
      </c>
      <c r="D2027" s="155">
        <v>8.41</v>
      </c>
      <c r="E2027" s="155">
        <v>13.36</v>
      </c>
      <c r="F2027" s="160"/>
      <c r="G2027" s="160"/>
      <c r="H2027" s="157">
        <f t="shared" si="208"/>
        <v>-5.9029416391380707E-3</v>
      </c>
      <c r="I2027" s="157">
        <f t="shared" si="208"/>
        <v>-1.3655462184873901E-2</v>
      </c>
      <c r="J2027" s="157">
        <f t="shared" si="208"/>
        <v>-2.3228803716608515E-2</v>
      </c>
      <c r="K2027" s="157">
        <f t="shared" si="208"/>
        <v>-4.4709388971684305E-3</v>
      </c>
      <c r="L2027" s="157" t="e">
        <f t="shared" si="208"/>
        <v>#DIV/0!</v>
      </c>
      <c r="M2027" s="157" t="e">
        <f t="shared" si="208"/>
        <v>#DIV/0!</v>
      </c>
      <c r="N2027" s="158">
        <f t="shared" si="209"/>
        <v>2.572055067715397</v>
      </c>
      <c r="O2027" s="158">
        <f t="shared" si="209"/>
        <v>1.5724880382775184</v>
      </c>
      <c r="P2027" s="158">
        <f t="shared" si="209"/>
        <v>4.1457746478873485</v>
      </c>
      <c r="Q2027" s="158">
        <f t="shared" si="209"/>
        <v>2.9043478260869642</v>
      </c>
      <c r="R2027" s="158" t="e">
        <f t="shared" si="209"/>
        <v>#DIV/0!</v>
      </c>
      <c r="S2027" s="158" t="e">
        <f t="shared" si="209"/>
        <v>#DIV/0!</v>
      </c>
      <c r="T2027" s="159">
        <f t="shared" si="210"/>
        <v>8.6226105122518302</v>
      </c>
      <c r="V2027" s="159">
        <f t="shared" si="211"/>
        <v>2.572055067715397</v>
      </c>
      <c r="W2027" s="159">
        <f t="shared" si="212"/>
        <v>8.6226105122518302</v>
      </c>
    </row>
    <row r="2028" spans="1:23" x14ac:dyDescent="0.25">
      <c r="A2028" s="154">
        <v>41404</v>
      </c>
      <c r="B2028" s="155">
        <v>2540.84</v>
      </c>
      <c r="C2028" s="156">
        <v>9.7100000000000009</v>
      </c>
      <c r="D2028" s="155">
        <v>8.41</v>
      </c>
      <c r="E2028" s="155">
        <v>13.37</v>
      </c>
      <c r="F2028" s="160"/>
      <c r="G2028" s="160"/>
      <c r="H2028" s="157">
        <f t="shared" si="208"/>
        <v>5.1626124005554885E-3</v>
      </c>
      <c r="I2028" s="157">
        <f t="shared" si="208"/>
        <v>3.4078807241746611E-2</v>
      </c>
      <c r="J2028" s="157">
        <f t="shared" si="208"/>
        <v>0</v>
      </c>
      <c r="K2028" s="157">
        <f t="shared" si="208"/>
        <v>7.4850299401196807E-4</v>
      </c>
      <c r="L2028" s="157" t="e">
        <f t="shared" si="208"/>
        <v>#DIV/0!</v>
      </c>
      <c r="M2028" s="157" t="e">
        <f t="shared" si="208"/>
        <v>#DIV/0!</v>
      </c>
      <c r="N2028" s="158">
        <f t="shared" si="209"/>
        <v>2.5853335911028963</v>
      </c>
      <c r="O2028" s="158">
        <f t="shared" si="209"/>
        <v>1.6260765550239302</v>
      </c>
      <c r="P2028" s="158">
        <f t="shared" si="209"/>
        <v>4.1457746478873485</v>
      </c>
      <c r="Q2028" s="158">
        <f t="shared" si="209"/>
        <v>2.9065217391304423</v>
      </c>
      <c r="R2028" s="158" t="e">
        <f t="shared" si="209"/>
        <v>#DIV/0!</v>
      </c>
      <c r="S2028" s="158" t="e">
        <f t="shared" si="209"/>
        <v>#DIV/0!</v>
      </c>
      <c r="T2028" s="159">
        <f t="shared" si="210"/>
        <v>8.6783729420417206</v>
      </c>
      <c r="V2028" s="159">
        <f t="shared" si="211"/>
        <v>2.5853335911028963</v>
      </c>
      <c r="W2028" s="159">
        <f t="shared" si="212"/>
        <v>8.6783729420417206</v>
      </c>
    </row>
    <row r="2029" spans="1:23" x14ac:dyDescent="0.25">
      <c r="A2029" s="154">
        <v>41407</v>
      </c>
      <c r="B2029" s="155">
        <v>2530.77</v>
      </c>
      <c r="C2029" s="156">
        <v>10.050000000000001</v>
      </c>
      <c r="D2029" s="155">
        <v>8.42</v>
      </c>
      <c r="E2029" s="155">
        <v>13.46</v>
      </c>
      <c r="F2029" s="160"/>
      <c r="G2029" s="160"/>
      <c r="H2029" s="157">
        <f t="shared" si="208"/>
        <v>-3.9632562459659404E-3</v>
      </c>
      <c r="I2029" s="157">
        <f t="shared" si="208"/>
        <v>3.501544799176104E-2</v>
      </c>
      <c r="J2029" s="157">
        <f t="shared" si="208"/>
        <v>1.1890606420927874E-3</v>
      </c>
      <c r="K2029" s="157">
        <f t="shared" ref="K2029:M2092" si="213">E2029/E2028-1</f>
        <v>6.7314884068812031E-3</v>
      </c>
      <c r="L2029" s="157" t="e">
        <f t="shared" si="213"/>
        <v>#DIV/0!</v>
      </c>
      <c r="M2029" s="157" t="e">
        <f t="shared" si="213"/>
        <v>#DIV/0!</v>
      </c>
      <c r="N2029" s="158">
        <f t="shared" si="209"/>
        <v>2.5750872516000523</v>
      </c>
      <c r="O2029" s="158">
        <f t="shared" si="209"/>
        <v>1.6830143540669926</v>
      </c>
      <c r="P2029" s="158">
        <f t="shared" si="209"/>
        <v>4.1507042253521371</v>
      </c>
      <c r="Q2029" s="158">
        <f t="shared" ref="Q2029:S2092" si="214">Q2028*(1+K2029)</f>
        <v>2.9260869565217469</v>
      </c>
      <c r="R2029" s="158" t="e">
        <f t="shared" si="214"/>
        <v>#DIV/0!</v>
      </c>
      <c r="S2029" s="158" t="e">
        <f t="shared" si="214"/>
        <v>#DIV/0!</v>
      </c>
      <c r="T2029" s="159">
        <f t="shared" si="210"/>
        <v>8.7598055359408775</v>
      </c>
      <c r="V2029" s="159">
        <f t="shared" si="211"/>
        <v>2.5750872516000523</v>
      </c>
      <c r="W2029" s="159">
        <f t="shared" si="212"/>
        <v>8.7598055359408775</v>
      </c>
    </row>
    <row r="2030" spans="1:23" x14ac:dyDescent="0.25">
      <c r="A2030" s="154">
        <v>41408</v>
      </c>
      <c r="B2030" s="155">
        <v>2493.34</v>
      </c>
      <c r="C2030" s="156">
        <v>10.15</v>
      </c>
      <c r="D2030" s="155">
        <v>8.42</v>
      </c>
      <c r="E2030" s="155">
        <v>13.34</v>
      </c>
      <c r="F2030" s="160"/>
      <c r="G2030" s="160"/>
      <c r="H2030" s="157">
        <f t="shared" ref="H2030:M2093" si="215">B2030/B2029-1</f>
        <v>-1.4789965109432979E-2</v>
      </c>
      <c r="I2030" s="157">
        <f t="shared" si="215"/>
        <v>9.9502487562188602E-3</v>
      </c>
      <c r="J2030" s="157">
        <f t="shared" si="215"/>
        <v>0</v>
      </c>
      <c r="K2030" s="157">
        <f t="shared" si="213"/>
        <v>-8.9153046062407926E-3</v>
      </c>
      <c r="L2030" s="157" t="e">
        <f t="shared" si="213"/>
        <v>#DIV/0!</v>
      </c>
      <c r="M2030" s="157" t="e">
        <f t="shared" si="213"/>
        <v>#DIV/0!</v>
      </c>
      <c r="N2030" s="158">
        <f t="shared" ref="N2030:S2093" si="216">N2029*(1+H2030)</f>
        <v>2.5370018009951418</v>
      </c>
      <c r="O2030" s="158">
        <f t="shared" si="216"/>
        <v>1.6997607655502462</v>
      </c>
      <c r="P2030" s="158">
        <f t="shared" si="216"/>
        <v>4.1507042253521371</v>
      </c>
      <c r="Q2030" s="158">
        <f t="shared" si="214"/>
        <v>2.9000000000000075</v>
      </c>
      <c r="R2030" s="158" t="e">
        <f t="shared" si="214"/>
        <v>#DIV/0!</v>
      </c>
      <c r="S2030" s="158" t="e">
        <f t="shared" si="214"/>
        <v>#DIV/0!</v>
      </c>
      <c r="T2030" s="159">
        <f t="shared" si="210"/>
        <v>8.7504649909023904</v>
      </c>
      <c r="V2030" s="159">
        <f t="shared" si="211"/>
        <v>2.5370018009951418</v>
      </c>
      <c r="W2030" s="159">
        <f t="shared" si="212"/>
        <v>8.7504649909023904</v>
      </c>
    </row>
    <row r="2031" spans="1:23" x14ac:dyDescent="0.25">
      <c r="A2031" s="154">
        <v>41409</v>
      </c>
      <c r="B2031" s="155">
        <v>2506.9299999999998</v>
      </c>
      <c r="C2031" s="156">
        <v>10.35</v>
      </c>
      <c r="D2031" s="155">
        <v>8.51</v>
      </c>
      <c r="E2031" s="155">
        <v>14.17</v>
      </c>
      <c r="F2031" s="160"/>
      <c r="G2031" s="160"/>
      <c r="H2031" s="157">
        <f t="shared" si="215"/>
        <v>5.4505201857748542E-3</v>
      </c>
      <c r="I2031" s="157">
        <f t="shared" si="215"/>
        <v>1.9704433497536922E-2</v>
      </c>
      <c r="J2031" s="157">
        <f t="shared" si="215"/>
        <v>1.0688836104512989E-2</v>
      </c>
      <c r="K2031" s="157">
        <f t="shared" si="213"/>
        <v>6.2218890554722739E-2</v>
      </c>
      <c r="L2031" s="157" t="e">
        <f t="shared" si="213"/>
        <v>#DIV/0!</v>
      </c>
      <c r="M2031" s="157" t="e">
        <f t="shared" si="213"/>
        <v>#DIV/0!</v>
      </c>
      <c r="N2031" s="158">
        <f t="shared" si="216"/>
        <v>2.5508297805228128</v>
      </c>
      <c r="O2031" s="158">
        <f t="shared" si="216"/>
        <v>1.7332535885167535</v>
      </c>
      <c r="P2031" s="158">
        <f t="shared" si="216"/>
        <v>4.1950704225352355</v>
      </c>
      <c r="Q2031" s="158">
        <f t="shared" si="214"/>
        <v>3.080434782608704</v>
      </c>
      <c r="R2031" s="158" t="e">
        <f t="shared" si="214"/>
        <v>#DIV/0!</v>
      </c>
      <c r="S2031" s="158" t="e">
        <f t="shared" si="214"/>
        <v>#DIV/0!</v>
      </c>
      <c r="T2031" s="159">
        <f t="shared" si="210"/>
        <v>9.008758793660693</v>
      </c>
      <c r="V2031" s="159">
        <f t="shared" si="211"/>
        <v>2.5508297805228128</v>
      </c>
      <c r="W2031" s="159">
        <f t="shared" si="212"/>
        <v>9.008758793660693</v>
      </c>
    </row>
    <row r="2032" spans="1:23" x14ac:dyDescent="0.25">
      <c r="A2032" s="154">
        <v>41410</v>
      </c>
      <c r="B2032" s="155">
        <v>2552.71</v>
      </c>
      <c r="C2032" s="156">
        <v>10.57</v>
      </c>
      <c r="D2032" s="155">
        <v>8.68</v>
      </c>
      <c r="E2032" s="155">
        <v>14.23</v>
      </c>
      <c r="F2032" s="160"/>
      <c r="G2032" s="160"/>
      <c r="H2032" s="157">
        <f t="shared" si="215"/>
        <v>1.8261379456147697E-2</v>
      </c>
      <c r="I2032" s="157">
        <f t="shared" si="215"/>
        <v>2.1256038647343045E-2</v>
      </c>
      <c r="J2032" s="157">
        <f t="shared" si="215"/>
        <v>1.9976498237367801E-2</v>
      </c>
      <c r="K2032" s="157">
        <f t="shared" si="213"/>
        <v>4.2342978122795749E-3</v>
      </c>
      <c r="L2032" s="157" t="e">
        <f t="shared" si="213"/>
        <v>#DIV/0!</v>
      </c>
      <c r="M2032" s="157" t="e">
        <f t="shared" si="213"/>
        <v>#DIV/0!</v>
      </c>
      <c r="N2032" s="158">
        <f t="shared" si="216"/>
        <v>2.5974114510729818</v>
      </c>
      <c r="O2032" s="158">
        <f t="shared" si="216"/>
        <v>1.7700956937799117</v>
      </c>
      <c r="P2032" s="158">
        <f t="shared" si="216"/>
        <v>4.2788732394366447</v>
      </c>
      <c r="Q2032" s="158">
        <f t="shared" si="214"/>
        <v>3.0934782608695741</v>
      </c>
      <c r="R2032" s="158" t="e">
        <f t="shared" si="214"/>
        <v>#DIV/0!</v>
      </c>
      <c r="S2032" s="158" t="e">
        <f t="shared" si="214"/>
        <v>#DIV/0!</v>
      </c>
      <c r="T2032" s="159">
        <f t="shared" si="210"/>
        <v>9.1424471940861309</v>
      </c>
      <c r="V2032" s="159">
        <f t="shared" si="211"/>
        <v>2.5974114510729818</v>
      </c>
      <c r="W2032" s="159">
        <f t="shared" si="212"/>
        <v>9.1424471940861309</v>
      </c>
    </row>
    <row r="2033" spans="1:23" x14ac:dyDescent="0.25">
      <c r="A2033" s="154">
        <v>41411</v>
      </c>
      <c r="B2033" s="155">
        <v>2592.0500000000002</v>
      </c>
      <c r="C2033" s="156">
        <v>10.56</v>
      </c>
      <c r="D2033" s="155">
        <v>8.6999999999999993</v>
      </c>
      <c r="E2033" s="155">
        <v>14.54</v>
      </c>
      <c r="F2033" s="160"/>
      <c r="G2033" s="160"/>
      <c r="H2033" s="157">
        <f t="shared" si="215"/>
        <v>1.5411072938171566E-2</v>
      </c>
      <c r="I2033" s="157">
        <f t="shared" si="215"/>
        <v>-9.4607379375588607E-4</v>
      </c>
      <c r="J2033" s="157">
        <f t="shared" si="215"/>
        <v>2.3041474654377225E-3</v>
      </c>
      <c r="K2033" s="157">
        <f t="shared" si="213"/>
        <v>2.1784961349262E-2</v>
      </c>
      <c r="L2033" s="157" t="e">
        <f t="shared" si="213"/>
        <v>#DIV/0!</v>
      </c>
      <c r="M2033" s="157" t="e">
        <f t="shared" si="213"/>
        <v>#DIV/0!</v>
      </c>
      <c r="N2033" s="158">
        <f t="shared" si="216"/>
        <v>2.6374403483959097</v>
      </c>
      <c r="O2033" s="158">
        <f t="shared" si="216"/>
        <v>1.7684210526315864</v>
      </c>
      <c r="P2033" s="158">
        <f t="shared" si="216"/>
        <v>4.2887323943662219</v>
      </c>
      <c r="Q2033" s="158">
        <f t="shared" si="214"/>
        <v>3.1608695652173999</v>
      </c>
      <c r="R2033" s="158" t="e">
        <f t="shared" si="214"/>
        <v>#DIV/0!</v>
      </c>
      <c r="S2033" s="158" t="e">
        <f t="shared" si="214"/>
        <v>#DIV/0!</v>
      </c>
      <c r="T2033" s="159">
        <f t="shared" si="210"/>
        <v>9.2180230122152089</v>
      </c>
      <c r="V2033" s="159">
        <f t="shared" si="211"/>
        <v>2.6374403483959097</v>
      </c>
      <c r="W2033" s="159">
        <f t="shared" si="212"/>
        <v>9.2180230122152089</v>
      </c>
    </row>
    <row r="2034" spans="1:23" x14ac:dyDescent="0.25">
      <c r="A2034" s="154">
        <v>41414</v>
      </c>
      <c r="B2034" s="155">
        <v>2609.61</v>
      </c>
      <c r="C2034" s="156">
        <v>10.56</v>
      </c>
      <c r="D2034" s="155">
        <v>8.9499999999999993</v>
      </c>
      <c r="E2034" s="155">
        <v>14.27</v>
      </c>
      <c r="F2034" s="160"/>
      <c r="G2034" s="160"/>
      <c r="H2034" s="157">
        <f t="shared" si="215"/>
        <v>6.7745606759128663E-3</v>
      </c>
      <c r="I2034" s="157">
        <f t="shared" si="215"/>
        <v>0</v>
      </c>
      <c r="J2034" s="157">
        <f t="shared" si="215"/>
        <v>2.8735632183908066E-2</v>
      </c>
      <c r="K2034" s="157">
        <f t="shared" si="213"/>
        <v>-1.8569463548830822E-2</v>
      </c>
      <c r="L2034" s="157" t="e">
        <f t="shared" si="213"/>
        <v>#DIV/0!</v>
      </c>
      <c r="M2034" s="157" t="e">
        <f t="shared" si="213"/>
        <v>#DIV/0!</v>
      </c>
      <c r="N2034" s="158">
        <f t="shared" si="216"/>
        <v>2.6553078480652186</v>
      </c>
      <c r="O2034" s="158">
        <f t="shared" si="216"/>
        <v>1.7684210526315864</v>
      </c>
      <c r="P2034" s="158">
        <f t="shared" si="216"/>
        <v>4.4119718309859408</v>
      </c>
      <c r="Q2034" s="158">
        <f t="shared" si="214"/>
        <v>3.1021739130434867</v>
      </c>
      <c r="R2034" s="158" t="e">
        <f t="shared" si="214"/>
        <v>#DIV/0!</v>
      </c>
      <c r="S2034" s="158" t="e">
        <f t="shared" si="214"/>
        <v>#DIV/0!</v>
      </c>
      <c r="T2034" s="159">
        <f t="shared" si="210"/>
        <v>9.2825667966610137</v>
      </c>
      <c r="V2034" s="159">
        <f t="shared" si="211"/>
        <v>2.6553078480652186</v>
      </c>
      <c r="W2034" s="159">
        <f t="shared" si="212"/>
        <v>9.2825667966610137</v>
      </c>
    </row>
    <row r="2035" spans="1:23" x14ac:dyDescent="0.25">
      <c r="A2035" s="154">
        <v>41415</v>
      </c>
      <c r="B2035" s="155">
        <v>2614.85</v>
      </c>
      <c r="C2035" s="156">
        <v>10.34</v>
      </c>
      <c r="D2035" s="155">
        <v>8.43</v>
      </c>
      <c r="E2035" s="155">
        <v>14.86</v>
      </c>
      <c r="F2035" s="160"/>
      <c r="G2035" s="160"/>
      <c r="H2035" s="157">
        <f t="shared" si="215"/>
        <v>2.007962875678615E-3</v>
      </c>
      <c r="I2035" s="157">
        <f t="shared" si="215"/>
        <v>-2.083333333333337E-2</v>
      </c>
      <c r="J2035" s="157">
        <f t="shared" si="215"/>
        <v>-5.8100558659217816E-2</v>
      </c>
      <c r="K2035" s="157">
        <f t="shared" si="213"/>
        <v>4.1345480028030845E-2</v>
      </c>
      <c r="L2035" s="157" t="e">
        <f t="shared" si="213"/>
        <v>#DIV/0!</v>
      </c>
      <c r="M2035" s="157" t="e">
        <f t="shared" si="213"/>
        <v>#DIV/0!</v>
      </c>
      <c r="N2035" s="158">
        <f t="shared" si="216"/>
        <v>2.6606396076476315</v>
      </c>
      <c r="O2035" s="158">
        <f t="shared" si="216"/>
        <v>1.7315789473684284</v>
      </c>
      <c r="P2035" s="158">
        <f t="shared" si="216"/>
        <v>4.1556338028169257</v>
      </c>
      <c r="Q2035" s="158">
        <f t="shared" si="214"/>
        <v>3.2304347826087043</v>
      </c>
      <c r="R2035" s="158" t="e">
        <f t="shared" si="214"/>
        <v>#DIV/0!</v>
      </c>
      <c r="S2035" s="158" t="e">
        <f t="shared" si="214"/>
        <v>#DIV/0!</v>
      </c>
      <c r="T2035" s="159">
        <f t="shared" si="210"/>
        <v>9.1176475327940576</v>
      </c>
      <c r="V2035" s="159">
        <f t="shared" si="211"/>
        <v>2.6606396076476315</v>
      </c>
      <c r="W2035" s="159">
        <f t="shared" si="212"/>
        <v>9.1176475327940576</v>
      </c>
    </row>
    <row r="2036" spans="1:23" x14ac:dyDescent="0.25">
      <c r="A2036" s="154">
        <v>41416</v>
      </c>
      <c r="B2036" s="155">
        <v>2618.0300000000002</v>
      </c>
      <c r="C2036" s="156">
        <v>10.66</v>
      </c>
      <c r="D2036" s="155">
        <v>8.25</v>
      </c>
      <c r="E2036" s="155">
        <v>14.71</v>
      </c>
      <c r="F2036" s="160"/>
      <c r="G2036" s="160"/>
      <c r="H2036" s="157">
        <f t="shared" si="215"/>
        <v>1.2161309444136403E-3</v>
      </c>
      <c r="I2036" s="157">
        <f t="shared" si="215"/>
        <v>3.0947775628626717E-2</v>
      </c>
      <c r="J2036" s="157">
        <f t="shared" si="215"/>
        <v>-2.1352313167259718E-2</v>
      </c>
      <c r="K2036" s="157">
        <f t="shared" si="213"/>
        <v>-1.0094212651413081E-2</v>
      </c>
      <c r="L2036" s="157" t="e">
        <f t="shared" si="213"/>
        <v>#DIV/0!</v>
      </c>
      <c r="M2036" s="157" t="e">
        <f t="shared" si="213"/>
        <v>#DIV/0!</v>
      </c>
      <c r="N2036" s="158">
        <f t="shared" si="216"/>
        <v>2.6638752938064245</v>
      </c>
      <c r="O2036" s="158">
        <f t="shared" si="216"/>
        <v>1.7851674641148403</v>
      </c>
      <c r="P2036" s="158">
        <f t="shared" si="216"/>
        <v>4.066901408450728</v>
      </c>
      <c r="Q2036" s="158">
        <f t="shared" si="214"/>
        <v>3.1978260869565305</v>
      </c>
      <c r="R2036" s="158" t="e">
        <f t="shared" si="214"/>
        <v>#DIV/0!</v>
      </c>
      <c r="S2036" s="158" t="e">
        <f t="shared" si="214"/>
        <v>#DIV/0!</v>
      </c>
      <c r="T2036" s="159">
        <f t="shared" si="210"/>
        <v>9.0498949595220992</v>
      </c>
      <c r="V2036" s="159">
        <f t="shared" si="211"/>
        <v>2.6638752938064245</v>
      </c>
      <c r="W2036" s="159">
        <f t="shared" si="212"/>
        <v>9.0498949595220992</v>
      </c>
    </row>
    <row r="2037" spans="1:23" x14ac:dyDescent="0.25">
      <c r="A2037" s="154">
        <v>41417</v>
      </c>
      <c r="B2037" s="155">
        <v>2582.85</v>
      </c>
      <c r="C2037" s="156">
        <v>10.3</v>
      </c>
      <c r="D2037" s="155">
        <v>8.19</v>
      </c>
      <c r="E2037" s="155">
        <v>14.53</v>
      </c>
      <c r="F2037" s="160"/>
      <c r="G2037" s="160"/>
      <c r="H2037" s="157">
        <f t="shared" si="215"/>
        <v>-1.3437584748837939E-2</v>
      </c>
      <c r="I2037" s="157">
        <f t="shared" si="215"/>
        <v>-3.3771106941838602E-2</v>
      </c>
      <c r="J2037" s="157">
        <f t="shared" si="215"/>
        <v>-7.2727272727273196E-3</v>
      </c>
      <c r="K2037" s="157">
        <f t="shared" si="213"/>
        <v>-1.2236573759347502E-2</v>
      </c>
      <c r="L2037" s="157" t="e">
        <f t="shared" si="213"/>
        <v>#DIV/0!</v>
      </c>
      <c r="M2037" s="157" t="e">
        <f t="shared" si="213"/>
        <v>#DIV/0!</v>
      </c>
      <c r="N2037" s="158">
        <f t="shared" si="216"/>
        <v>2.6280792437855651</v>
      </c>
      <c r="O2037" s="158">
        <f t="shared" si="216"/>
        <v>1.7248803827751271</v>
      </c>
      <c r="P2037" s="158">
        <f t="shared" si="216"/>
        <v>4.0373239436619954</v>
      </c>
      <c r="Q2037" s="158">
        <f t="shared" si="214"/>
        <v>3.1586956521739213</v>
      </c>
      <c r="R2037" s="158" t="e">
        <f t="shared" si="214"/>
        <v>#DIV/0!</v>
      </c>
      <c r="S2037" s="158" t="e">
        <f t="shared" si="214"/>
        <v>#DIV/0!</v>
      </c>
      <c r="T2037" s="159">
        <f t="shared" si="210"/>
        <v>8.9208999786110432</v>
      </c>
      <c r="V2037" s="159">
        <f t="shared" si="211"/>
        <v>2.6280792437855651</v>
      </c>
      <c r="W2037" s="159">
        <f t="shared" si="212"/>
        <v>8.9208999786110432</v>
      </c>
    </row>
    <row r="2038" spans="1:23" x14ac:dyDescent="0.25">
      <c r="A2038" s="154">
        <v>41418</v>
      </c>
      <c r="B2038" s="155">
        <v>2597.23</v>
      </c>
      <c r="C2038" s="156">
        <v>10.29</v>
      </c>
      <c r="D2038" s="155">
        <v>7.99</v>
      </c>
      <c r="E2038" s="155">
        <v>14.69</v>
      </c>
      <c r="F2038" s="160"/>
      <c r="G2038" s="160"/>
      <c r="H2038" s="157">
        <f t="shared" si="215"/>
        <v>5.5674932729350424E-3</v>
      </c>
      <c r="I2038" s="157">
        <f t="shared" si="215"/>
        <v>-9.7087378640792199E-4</v>
      </c>
      <c r="J2038" s="157">
        <f t="shared" si="215"/>
        <v>-2.4420024420024333E-2</v>
      </c>
      <c r="K2038" s="157">
        <f t="shared" si="213"/>
        <v>1.1011699931176899E-2</v>
      </c>
      <c r="L2038" s="157" t="e">
        <f t="shared" si="213"/>
        <v>#DIV/0!</v>
      </c>
      <c r="M2038" s="157" t="e">
        <f t="shared" si="213"/>
        <v>#DIV/0!</v>
      </c>
      <c r="N2038" s="158">
        <f t="shared" si="216"/>
        <v>2.6427110572960815</v>
      </c>
      <c r="O2038" s="158">
        <f t="shared" si="216"/>
        <v>1.7232057416268014</v>
      </c>
      <c r="P2038" s="158">
        <f t="shared" si="216"/>
        <v>3.9387323943662205</v>
      </c>
      <c r="Q2038" s="158">
        <f t="shared" si="214"/>
        <v>3.1934782608695738</v>
      </c>
      <c r="R2038" s="158" t="e">
        <f t="shared" si="214"/>
        <v>#DIV/0!</v>
      </c>
      <c r="S2038" s="158" t="e">
        <f t="shared" si="214"/>
        <v>#DIV/0!</v>
      </c>
      <c r="T2038" s="159">
        <f t="shared" si="210"/>
        <v>8.8554163968625961</v>
      </c>
      <c r="V2038" s="159">
        <f t="shared" si="211"/>
        <v>2.6427110572960815</v>
      </c>
      <c r="W2038" s="159">
        <f t="shared" si="212"/>
        <v>8.8554163968625961</v>
      </c>
    </row>
    <row r="2039" spans="1:23" x14ac:dyDescent="0.25">
      <c r="A2039" s="154">
        <v>41421</v>
      </c>
      <c r="B2039" s="155">
        <v>2599.59</v>
      </c>
      <c r="C2039" s="156">
        <v>10.199999999999999</v>
      </c>
      <c r="D2039" s="155">
        <v>8.07</v>
      </c>
      <c r="E2039" s="155">
        <v>14.58</v>
      </c>
      <c r="F2039" s="160"/>
      <c r="G2039" s="160"/>
      <c r="H2039" s="157">
        <f t="shared" si="215"/>
        <v>9.0866038048242892E-4</v>
      </c>
      <c r="I2039" s="157">
        <f t="shared" si="215"/>
        <v>-8.7463556851311575E-3</v>
      </c>
      <c r="J2039" s="157">
        <f t="shared" si="215"/>
        <v>1.0012515644555631E-2</v>
      </c>
      <c r="K2039" s="157">
        <f t="shared" si="213"/>
        <v>-7.4880871341047595E-3</v>
      </c>
      <c r="L2039" s="157" t="e">
        <f t="shared" si="213"/>
        <v>#DIV/0!</v>
      </c>
      <c r="M2039" s="157" t="e">
        <f t="shared" si="213"/>
        <v>#DIV/0!</v>
      </c>
      <c r="N2039" s="158">
        <f t="shared" si="216"/>
        <v>2.6451123841309094</v>
      </c>
      <c r="O2039" s="158">
        <f t="shared" si="216"/>
        <v>1.7081339712918733</v>
      </c>
      <c r="P2039" s="158">
        <f t="shared" si="216"/>
        <v>3.9781690140845303</v>
      </c>
      <c r="Q2039" s="158">
        <f t="shared" si="214"/>
        <v>3.1695652173913129</v>
      </c>
      <c r="R2039" s="158" t="e">
        <f t="shared" si="214"/>
        <v>#DIV/0!</v>
      </c>
      <c r="S2039" s="158" t="e">
        <f t="shared" si="214"/>
        <v>#DIV/0!</v>
      </c>
      <c r="T2039" s="159">
        <f t="shared" si="210"/>
        <v>8.8558682027677165</v>
      </c>
      <c r="V2039" s="159">
        <f t="shared" si="211"/>
        <v>2.6451123841309094</v>
      </c>
      <c r="W2039" s="159">
        <f t="shared" si="212"/>
        <v>8.8558682027677165</v>
      </c>
    </row>
    <row r="2040" spans="1:23" x14ac:dyDescent="0.25">
      <c r="A2040" s="154">
        <v>41422</v>
      </c>
      <c r="B2040" s="155">
        <v>2644.36</v>
      </c>
      <c r="C2040" s="156">
        <v>10.48</v>
      </c>
      <c r="D2040" s="155">
        <v>8.34</v>
      </c>
      <c r="E2040" s="155">
        <v>14.17</v>
      </c>
      <c r="F2040" s="160"/>
      <c r="G2040" s="160"/>
      <c r="H2040" s="157">
        <f t="shared" si="215"/>
        <v>1.7221946537723243E-2</v>
      </c>
      <c r="I2040" s="157">
        <f t="shared" si="215"/>
        <v>2.7450980392156987E-2</v>
      </c>
      <c r="J2040" s="157">
        <f t="shared" si="215"/>
        <v>3.3457249070631967E-2</v>
      </c>
      <c r="K2040" s="157">
        <f t="shared" si="213"/>
        <v>-2.8120713305898493E-2</v>
      </c>
      <c r="L2040" s="157" t="e">
        <f t="shared" si="213"/>
        <v>#DIV/0!</v>
      </c>
      <c r="M2040" s="157" t="e">
        <f t="shared" si="213"/>
        <v>#DIV/0!</v>
      </c>
      <c r="N2040" s="158">
        <f t="shared" si="216"/>
        <v>2.6906663681966818</v>
      </c>
      <c r="O2040" s="158">
        <f t="shared" si="216"/>
        <v>1.7550239234449838</v>
      </c>
      <c r="P2040" s="158">
        <f t="shared" si="216"/>
        <v>4.1112676056338264</v>
      </c>
      <c r="Q2040" s="158">
        <f t="shared" si="214"/>
        <v>3.080434782608704</v>
      </c>
      <c r="R2040" s="158" t="e">
        <f t="shared" si="214"/>
        <v>#DIV/0!</v>
      </c>
      <c r="S2040" s="158" t="e">
        <f t="shared" si="214"/>
        <v>#DIV/0!</v>
      </c>
      <c r="T2040" s="159">
        <f t="shared" si="210"/>
        <v>8.9467263116875149</v>
      </c>
      <c r="V2040" s="159">
        <f t="shared" si="211"/>
        <v>2.6906663681966818</v>
      </c>
      <c r="W2040" s="159">
        <f t="shared" si="212"/>
        <v>8.9467263116875149</v>
      </c>
    </row>
    <row r="2041" spans="1:23" x14ac:dyDescent="0.25">
      <c r="A2041" s="154">
        <v>41423</v>
      </c>
      <c r="B2041" s="155">
        <v>2642.56</v>
      </c>
      <c r="C2041" s="156">
        <v>10.37</v>
      </c>
      <c r="D2041" s="155">
        <v>8.31</v>
      </c>
      <c r="E2041" s="155">
        <v>14.41</v>
      </c>
      <c r="F2041" s="160"/>
      <c r="G2041" s="160"/>
      <c r="H2041" s="157">
        <f t="shared" si="215"/>
        <v>-6.8069400535486491E-4</v>
      </c>
      <c r="I2041" s="157">
        <f t="shared" si="215"/>
        <v>-1.0496183206107013E-2</v>
      </c>
      <c r="J2041" s="157">
        <f t="shared" si="215"/>
        <v>-3.597122302158251E-3</v>
      </c>
      <c r="K2041" s="157">
        <f t="shared" si="213"/>
        <v>1.6937191249117856E-2</v>
      </c>
      <c r="L2041" s="157" t="e">
        <f t="shared" si="213"/>
        <v>#DIV/0!</v>
      </c>
      <c r="M2041" s="157" t="e">
        <f t="shared" si="213"/>
        <v>#DIV/0!</v>
      </c>
      <c r="N2041" s="158">
        <f t="shared" si="216"/>
        <v>2.6888348477294404</v>
      </c>
      <c r="O2041" s="158">
        <f t="shared" si="216"/>
        <v>1.7366028708134045</v>
      </c>
      <c r="P2041" s="158">
        <f t="shared" si="216"/>
        <v>4.0964788732394606</v>
      </c>
      <c r="Q2041" s="158">
        <f t="shared" si="214"/>
        <v>3.1326086956521824</v>
      </c>
      <c r="R2041" s="158" t="e">
        <f t="shared" si="214"/>
        <v>#DIV/0!</v>
      </c>
      <c r="S2041" s="158" t="e">
        <f t="shared" si="214"/>
        <v>#DIV/0!</v>
      </c>
      <c r="T2041" s="159">
        <f t="shared" si="210"/>
        <v>8.9656904397050479</v>
      </c>
      <c r="V2041" s="159">
        <f t="shared" si="211"/>
        <v>2.6888348477294404</v>
      </c>
      <c r="W2041" s="159">
        <f t="shared" si="212"/>
        <v>8.9656904397050479</v>
      </c>
    </row>
    <row r="2042" spans="1:23" x14ac:dyDescent="0.25">
      <c r="A2042" s="154">
        <v>41424</v>
      </c>
      <c r="B2042" s="155">
        <v>2634.32</v>
      </c>
      <c r="C2042" s="156">
        <v>10.34</v>
      </c>
      <c r="D2042" s="155">
        <v>8.3000000000000007</v>
      </c>
      <c r="E2042" s="155">
        <v>14.95</v>
      </c>
      <c r="F2042" s="160"/>
      <c r="G2042" s="160"/>
      <c r="H2042" s="157">
        <f t="shared" si="215"/>
        <v>-3.1181884233469903E-3</v>
      </c>
      <c r="I2042" s="157">
        <f t="shared" si="215"/>
        <v>-2.8929604628735728E-3</v>
      </c>
      <c r="J2042" s="157">
        <f t="shared" si="215"/>
        <v>-1.2033694344163459E-3</v>
      </c>
      <c r="K2042" s="157">
        <f t="shared" si="213"/>
        <v>3.7473976405274056E-2</v>
      </c>
      <c r="L2042" s="157" t="e">
        <f t="shared" si="213"/>
        <v>#DIV/0!</v>
      </c>
      <c r="M2042" s="157" t="e">
        <f t="shared" si="213"/>
        <v>#DIV/0!</v>
      </c>
      <c r="N2042" s="158">
        <f t="shared" si="216"/>
        <v>2.6804505540349584</v>
      </c>
      <c r="O2042" s="158">
        <f t="shared" si="216"/>
        <v>1.7315789473684287</v>
      </c>
      <c r="P2042" s="158">
        <f t="shared" si="216"/>
        <v>4.091549295774672</v>
      </c>
      <c r="Q2042" s="158">
        <f t="shared" si="214"/>
        <v>3.2500000000000084</v>
      </c>
      <c r="R2042" s="158" t="e">
        <f t="shared" si="214"/>
        <v>#DIV/0!</v>
      </c>
      <c r="S2042" s="158" t="e">
        <f t="shared" si="214"/>
        <v>#DIV/0!</v>
      </c>
      <c r="T2042" s="159">
        <f t="shared" si="210"/>
        <v>9.0731282431431097</v>
      </c>
      <c r="V2042" s="159">
        <f t="shared" si="211"/>
        <v>2.6804505540349584</v>
      </c>
      <c r="W2042" s="159">
        <f t="shared" si="212"/>
        <v>9.0731282431431097</v>
      </c>
    </row>
    <row r="2043" spans="1:23" x14ac:dyDescent="0.25">
      <c r="A2043" s="154">
        <v>41425</v>
      </c>
      <c r="B2043" s="155">
        <v>2606.4299999999998</v>
      </c>
      <c r="C2043" s="156">
        <v>10.34</v>
      </c>
      <c r="D2043" s="155">
        <v>8.19</v>
      </c>
      <c r="E2043" s="155">
        <v>14.88</v>
      </c>
      <c r="F2043" s="160"/>
      <c r="G2043" s="160"/>
      <c r="H2043" s="157">
        <f t="shared" si="215"/>
        <v>-1.0587172401226974E-2</v>
      </c>
      <c r="I2043" s="157">
        <f t="shared" si="215"/>
        <v>0</v>
      </c>
      <c r="J2043" s="157">
        <f t="shared" si="215"/>
        <v>-1.3253012048192958E-2</v>
      </c>
      <c r="K2043" s="157">
        <f t="shared" si="213"/>
        <v>-4.6822742474915691E-3</v>
      </c>
      <c r="L2043" s="157" t="e">
        <f t="shared" si="213"/>
        <v>#DIV/0!</v>
      </c>
      <c r="M2043" s="157" t="e">
        <f t="shared" si="213"/>
        <v>#DIV/0!</v>
      </c>
      <c r="N2043" s="158">
        <f t="shared" si="216"/>
        <v>2.652072161906426</v>
      </c>
      <c r="O2043" s="158">
        <f t="shared" si="216"/>
        <v>1.7315789473684287</v>
      </c>
      <c r="P2043" s="158">
        <f t="shared" si="216"/>
        <v>4.0373239436619945</v>
      </c>
      <c r="Q2043" s="158">
        <f t="shared" si="214"/>
        <v>3.2347826086956606</v>
      </c>
      <c r="R2043" s="158" t="e">
        <f t="shared" si="214"/>
        <v>#DIV/0!</v>
      </c>
      <c r="S2043" s="158" t="e">
        <f t="shared" si="214"/>
        <v>#DIV/0!</v>
      </c>
      <c r="T2043" s="159">
        <f t="shared" si="210"/>
        <v>9.0036854997260836</v>
      </c>
      <c r="V2043" s="159">
        <f t="shared" si="211"/>
        <v>2.652072161906426</v>
      </c>
      <c r="W2043" s="159">
        <f t="shared" si="212"/>
        <v>9.0036854997260836</v>
      </c>
    </row>
    <row r="2044" spans="1:23" x14ac:dyDescent="0.25">
      <c r="A2044" s="154">
        <v>41428</v>
      </c>
      <c r="B2044" s="155">
        <v>2602.62</v>
      </c>
      <c r="C2044" s="156">
        <v>10.49</v>
      </c>
      <c r="D2044" s="155">
        <v>8.41</v>
      </c>
      <c r="E2044" s="155">
        <v>14.84</v>
      </c>
      <c r="F2044" s="160"/>
      <c r="G2044" s="160"/>
      <c r="H2044" s="157">
        <f t="shared" si="215"/>
        <v>-1.4617695468513991E-3</v>
      </c>
      <c r="I2044" s="157">
        <f t="shared" si="215"/>
        <v>1.4506769825918697E-2</v>
      </c>
      <c r="J2044" s="157">
        <f t="shared" si="215"/>
        <v>2.6862026862026989E-2</v>
      </c>
      <c r="K2044" s="157">
        <f t="shared" si="213"/>
        <v>-2.6881720430108613E-3</v>
      </c>
      <c r="L2044" s="157" t="e">
        <f t="shared" si="213"/>
        <v>#DIV/0!</v>
      </c>
      <c r="M2044" s="157" t="e">
        <f t="shared" si="213"/>
        <v>#DIV/0!</v>
      </c>
      <c r="N2044" s="158">
        <f t="shared" si="216"/>
        <v>2.6481954435840986</v>
      </c>
      <c r="O2044" s="158">
        <f t="shared" si="216"/>
        <v>1.7566985645933091</v>
      </c>
      <c r="P2044" s="158">
        <f t="shared" si="216"/>
        <v>4.1457746478873476</v>
      </c>
      <c r="Q2044" s="158">
        <f t="shared" si="214"/>
        <v>3.2260869565217472</v>
      </c>
      <c r="R2044" s="158" t="e">
        <f t="shared" si="214"/>
        <v>#DIV/0!</v>
      </c>
      <c r="S2044" s="158" t="e">
        <f t="shared" si="214"/>
        <v>#DIV/0!</v>
      </c>
      <c r="T2044" s="159">
        <f t="shared" si="210"/>
        <v>9.1285601690024034</v>
      </c>
      <c r="V2044" s="159">
        <f t="shared" si="211"/>
        <v>2.6481954435840986</v>
      </c>
      <c r="W2044" s="159">
        <f t="shared" si="212"/>
        <v>9.1285601690024034</v>
      </c>
    </row>
    <row r="2045" spans="1:23" x14ac:dyDescent="0.25">
      <c r="A2045" s="154">
        <v>41429</v>
      </c>
      <c r="B2045" s="155">
        <v>2565.67</v>
      </c>
      <c r="C2045" s="156">
        <v>10.47</v>
      </c>
      <c r="D2045" s="155">
        <v>8.3699999999999992</v>
      </c>
      <c r="E2045" s="155">
        <v>14.55</v>
      </c>
      <c r="F2045" s="160"/>
      <c r="G2045" s="160"/>
      <c r="H2045" s="157">
        <f t="shared" si="215"/>
        <v>-1.4197232020041306E-2</v>
      </c>
      <c r="I2045" s="157">
        <f t="shared" si="215"/>
        <v>-1.9065776930409228E-3</v>
      </c>
      <c r="J2045" s="157">
        <f t="shared" si="215"/>
        <v>-4.7562425683711496E-3</v>
      </c>
      <c r="K2045" s="157">
        <f t="shared" si="213"/>
        <v>-1.9541778975741164E-2</v>
      </c>
      <c r="L2045" s="157" t="e">
        <f t="shared" si="213"/>
        <v>#DIV/0!</v>
      </c>
      <c r="M2045" s="157" t="e">
        <f t="shared" si="213"/>
        <v>#DIV/0!</v>
      </c>
      <c r="N2045" s="158">
        <f t="shared" si="216"/>
        <v>2.6105983984371188</v>
      </c>
      <c r="O2045" s="158">
        <f t="shared" si="216"/>
        <v>1.7533492822966585</v>
      </c>
      <c r="P2045" s="158">
        <f t="shared" si="216"/>
        <v>4.1260563380281923</v>
      </c>
      <c r="Q2045" s="158">
        <f t="shared" si="214"/>
        <v>3.1630434782608776</v>
      </c>
      <c r="R2045" s="158" t="e">
        <f t="shared" si="214"/>
        <v>#DIV/0!</v>
      </c>
      <c r="S2045" s="158" t="e">
        <f t="shared" si="214"/>
        <v>#DIV/0!</v>
      </c>
      <c r="T2045" s="159">
        <f t="shared" si="210"/>
        <v>9.0424490985857293</v>
      </c>
      <c r="V2045" s="159">
        <f t="shared" si="211"/>
        <v>2.6105983984371188</v>
      </c>
      <c r="W2045" s="159">
        <f t="shared" si="212"/>
        <v>9.0424490985857293</v>
      </c>
    </row>
    <row r="2046" spans="1:23" x14ac:dyDescent="0.25">
      <c r="A2046" s="154">
        <v>41430</v>
      </c>
      <c r="B2046" s="155">
        <v>2560.54</v>
      </c>
      <c r="C2046" s="156">
        <v>10.18</v>
      </c>
      <c r="D2046" s="155">
        <v>8.3800000000000008</v>
      </c>
      <c r="E2046" s="155">
        <v>14.67</v>
      </c>
      <c r="F2046" s="160"/>
      <c r="G2046" s="160"/>
      <c r="H2046" s="157">
        <f t="shared" si="215"/>
        <v>-1.9994777192702262E-3</v>
      </c>
      <c r="I2046" s="157">
        <f t="shared" si="215"/>
        <v>-2.769818529130863E-2</v>
      </c>
      <c r="J2046" s="157">
        <f t="shared" si="215"/>
        <v>1.1947431302272715E-3</v>
      </c>
      <c r="K2046" s="157">
        <f t="shared" si="213"/>
        <v>8.2474226804123418E-3</v>
      </c>
      <c r="L2046" s="157" t="e">
        <f t="shared" si="213"/>
        <v>#DIV/0!</v>
      </c>
      <c r="M2046" s="157" t="e">
        <f t="shared" si="213"/>
        <v>#DIV/0!</v>
      </c>
      <c r="N2046" s="158">
        <f t="shared" si="216"/>
        <v>2.6053785651054815</v>
      </c>
      <c r="O2046" s="158">
        <f t="shared" si="216"/>
        <v>1.7047846889952227</v>
      </c>
      <c r="P2046" s="158">
        <f t="shared" si="216"/>
        <v>4.1309859154929818</v>
      </c>
      <c r="Q2046" s="158">
        <f t="shared" si="214"/>
        <v>3.1891304347826166</v>
      </c>
      <c r="R2046" s="158" t="e">
        <f t="shared" si="214"/>
        <v>#DIV/0!</v>
      </c>
      <c r="S2046" s="158" t="e">
        <f t="shared" si="214"/>
        <v>#DIV/0!</v>
      </c>
      <c r="T2046" s="159">
        <f t="shared" si="210"/>
        <v>9.0249010392708211</v>
      </c>
      <c r="V2046" s="159">
        <f t="shared" si="211"/>
        <v>2.6053785651054815</v>
      </c>
      <c r="W2046" s="159">
        <f t="shared" si="212"/>
        <v>9.0249010392708211</v>
      </c>
    </row>
    <row r="2047" spans="1:23" x14ac:dyDescent="0.25">
      <c r="A2047" s="154">
        <v>41431</v>
      </c>
      <c r="B2047" s="155">
        <v>2527.85</v>
      </c>
      <c r="C2047" s="156">
        <v>10.039999999999999</v>
      </c>
      <c r="D2047" s="155">
        <v>8.3800000000000008</v>
      </c>
      <c r="E2047" s="155">
        <v>14.25</v>
      </c>
      <c r="F2047" s="160"/>
      <c r="G2047" s="160"/>
      <c r="H2047" s="157">
        <f t="shared" si="215"/>
        <v>-1.2766838245057754E-2</v>
      </c>
      <c r="I2047" s="157">
        <f t="shared" si="215"/>
        <v>-1.3752455795677854E-2</v>
      </c>
      <c r="J2047" s="157">
        <f t="shared" si="215"/>
        <v>0</v>
      </c>
      <c r="K2047" s="157">
        <f t="shared" si="213"/>
        <v>-2.8629856850715729E-2</v>
      </c>
      <c r="L2047" s="157" t="e">
        <f t="shared" si="213"/>
        <v>#DIV/0!</v>
      </c>
      <c r="M2047" s="157" t="e">
        <f t="shared" si="213"/>
        <v>#DIV/0!</v>
      </c>
      <c r="N2047" s="158">
        <f t="shared" si="216"/>
        <v>2.5721161183976391</v>
      </c>
      <c r="O2047" s="158">
        <f t="shared" si="216"/>
        <v>1.6813397129186676</v>
      </c>
      <c r="P2047" s="158">
        <f t="shared" si="216"/>
        <v>4.1309859154929818</v>
      </c>
      <c r="Q2047" s="158">
        <f t="shared" si="214"/>
        <v>3.0978260869565295</v>
      </c>
      <c r="R2047" s="158" t="e">
        <f t="shared" si="214"/>
        <v>#DIV/0!</v>
      </c>
      <c r="S2047" s="158" t="e">
        <f t="shared" si="214"/>
        <v>#DIV/0!</v>
      </c>
      <c r="T2047" s="159">
        <f t="shared" si="210"/>
        <v>8.9101517153681797</v>
      </c>
      <c r="V2047" s="159">
        <f t="shared" si="211"/>
        <v>2.5721161183976391</v>
      </c>
      <c r="W2047" s="159">
        <f t="shared" si="212"/>
        <v>8.9101517153681797</v>
      </c>
    </row>
    <row r="2048" spans="1:23" x14ac:dyDescent="0.25">
      <c r="A2048" s="154">
        <v>41432</v>
      </c>
      <c r="B2048" s="155">
        <v>2484.16</v>
      </c>
      <c r="C2048" s="156">
        <v>10.029999999999999</v>
      </c>
      <c r="D2048" s="155">
        <v>8.14</v>
      </c>
      <c r="E2048" s="155">
        <v>13.74</v>
      </c>
      <c r="F2048" s="160"/>
      <c r="G2048" s="160"/>
      <c r="H2048" s="157">
        <f t="shared" si="215"/>
        <v>-1.7283462230749502E-2</v>
      </c>
      <c r="I2048" s="157">
        <f t="shared" si="215"/>
        <v>-9.960159362549792E-4</v>
      </c>
      <c r="J2048" s="157">
        <f t="shared" si="215"/>
        <v>-2.863961813842486E-2</v>
      </c>
      <c r="K2048" s="157">
        <f t="shared" si="213"/>
        <v>-3.5789473684210482E-2</v>
      </c>
      <c r="L2048" s="157" t="e">
        <f t="shared" si="213"/>
        <v>#DIV/0!</v>
      </c>
      <c r="M2048" s="157" t="e">
        <f t="shared" si="213"/>
        <v>#DIV/0!</v>
      </c>
      <c r="N2048" s="158">
        <f t="shared" si="216"/>
        <v>2.5276610466122116</v>
      </c>
      <c r="O2048" s="158">
        <f t="shared" si="216"/>
        <v>1.6796650717703423</v>
      </c>
      <c r="P2048" s="158">
        <f t="shared" si="216"/>
        <v>4.0126760563380515</v>
      </c>
      <c r="Q2048" s="158">
        <f t="shared" si="214"/>
        <v>2.9869565217391378</v>
      </c>
      <c r="R2048" s="158" t="e">
        <f t="shared" si="214"/>
        <v>#DIV/0!</v>
      </c>
      <c r="S2048" s="158" t="e">
        <f t="shared" si="214"/>
        <v>#DIV/0!</v>
      </c>
      <c r="T2048" s="159">
        <f t="shared" si="210"/>
        <v>8.6792976498475323</v>
      </c>
      <c r="V2048" s="159">
        <f t="shared" si="211"/>
        <v>2.5276610466122116</v>
      </c>
      <c r="W2048" s="159">
        <f t="shared" si="212"/>
        <v>8.6792976498475323</v>
      </c>
    </row>
    <row r="2049" spans="1:23" x14ac:dyDescent="0.25">
      <c r="A2049" s="154">
        <v>41438</v>
      </c>
      <c r="B2049" s="155">
        <v>2399.94</v>
      </c>
      <c r="C2049" s="156">
        <v>9.86</v>
      </c>
      <c r="D2049" s="155">
        <v>8.14</v>
      </c>
      <c r="E2049" s="155">
        <v>13.21</v>
      </c>
      <c r="F2049" s="160"/>
      <c r="G2049" s="160"/>
      <c r="H2049" s="157">
        <f t="shared" si="215"/>
        <v>-3.3902808192708966E-2</v>
      </c>
      <c r="I2049" s="157">
        <f t="shared" si="215"/>
        <v>-1.6949152542372836E-2</v>
      </c>
      <c r="J2049" s="157">
        <f t="shared" si="215"/>
        <v>0</v>
      </c>
      <c r="K2049" s="157">
        <f t="shared" si="213"/>
        <v>-3.8573508005822377E-2</v>
      </c>
      <c r="L2049" s="157" t="e">
        <f t="shared" si="213"/>
        <v>#DIV/0!</v>
      </c>
      <c r="M2049" s="157" t="e">
        <f t="shared" si="213"/>
        <v>#DIV/0!</v>
      </c>
      <c r="N2049" s="158">
        <f t="shared" si="216"/>
        <v>2.4419662389727357</v>
      </c>
      <c r="O2049" s="158">
        <f t="shared" si="216"/>
        <v>1.6511961722488111</v>
      </c>
      <c r="P2049" s="158">
        <f t="shared" si="216"/>
        <v>4.0126760563380515</v>
      </c>
      <c r="Q2049" s="158">
        <f t="shared" si="214"/>
        <v>2.8717391304347899</v>
      </c>
      <c r="R2049" s="158" t="e">
        <f t="shared" si="214"/>
        <v>#DIV/0!</v>
      </c>
      <c r="S2049" s="158" t="e">
        <f t="shared" si="214"/>
        <v>#DIV/0!</v>
      </c>
      <c r="T2049" s="159">
        <f t="shared" si="210"/>
        <v>8.5356113590216527</v>
      </c>
      <c r="V2049" s="159">
        <f t="shared" si="211"/>
        <v>2.4419662389727357</v>
      </c>
      <c r="W2049" s="159">
        <f t="shared" si="212"/>
        <v>8.5356113590216527</v>
      </c>
    </row>
    <row r="2050" spans="1:23" x14ac:dyDescent="0.25">
      <c r="A2050" s="154">
        <v>41439</v>
      </c>
      <c r="B2050" s="155">
        <v>2416.77</v>
      </c>
      <c r="C2050" s="156">
        <v>9.77</v>
      </c>
      <c r="D2050" s="155">
        <v>8.14</v>
      </c>
      <c r="E2050" s="155">
        <v>13.49</v>
      </c>
      <c r="F2050" s="160"/>
      <c r="G2050" s="160"/>
      <c r="H2050" s="157">
        <f t="shared" si="215"/>
        <v>7.012675316882877E-3</v>
      </c>
      <c r="I2050" s="157">
        <f t="shared" si="215"/>
        <v>-9.1277890466531231E-3</v>
      </c>
      <c r="J2050" s="157">
        <f t="shared" si="215"/>
        <v>0</v>
      </c>
      <c r="K2050" s="157">
        <f t="shared" si="213"/>
        <v>2.1196063588190706E-2</v>
      </c>
      <c r="L2050" s="157" t="e">
        <f t="shared" si="213"/>
        <v>#DIV/0!</v>
      </c>
      <c r="M2050" s="157" t="e">
        <f t="shared" si="213"/>
        <v>#DIV/0!</v>
      </c>
      <c r="N2050" s="158">
        <f t="shared" si="216"/>
        <v>2.4590909553414413</v>
      </c>
      <c r="O2050" s="158">
        <f t="shared" si="216"/>
        <v>1.6361244019138828</v>
      </c>
      <c r="P2050" s="158">
        <f t="shared" si="216"/>
        <v>4.0126760563380515</v>
      </c>
      <c r="Q2050" s="158">
        <f t="shared" si="214"/>
        <v>2.9326086956521813</v>
      </c>
      <c r="R2050" s="158" t="e">
        <f t="shared" si="214"/>
        <v>#DIV/0!</v>
      </c>
      <c r="S2050" s="158" t="e">
        <f t="shared" si="214"/>
        <v>#DIV/0!</v>
      </c>
      <c r="T2050" s="159">
        <f t="shared" si="210"/>
        <v>8.5814091539041151</v>
      </c>
      <c r="V2050" s="159">
        <f t="shared" si="211"/>
        <v>2.4590909553414413</v>
      </c>
      <c r="W2050" s="159">
        <f t="shared" si="212"/>
        <v>8.5814091539041151</v>
      </c>
    </row>
    <row r="2051" spans="1:23" x14ac:dyDescent="0.25">
      <c r="A2051" s="154">
        <v>41442</v>
      </c>
      <c r="B2051" s="155">
        <v>2403.84</v>
      </c>
      <c r="C2051" s="156">
        <v>9.68</v>
      </c>
      <c r="D2051" s="155">
        <v>8.14</v>
      </c>
      <c r="E2051" s="155">
        <v>13.46</v>
      </c>
      <c r="F2051" s="160"/>
      <c r="G2051" s="160"/>
      <c r="H2051" s="157">
        <f t="shared" si="215"/>
        <v>-5.3501160640027079E-3</v>
      </c>
      <c r="I2051" s="157">
        <f t="shared" si="215"/>
        <v>-9.2118730808598004E-3</v>
      </c>
      <c r="J2051" s="157">
        <f t="shared" si="215"/>
        <v>0</v>
      </c>
      <c r="K2051" s="157">
        <f t="shared" si="213"/>
        <v>-2.2238695329873659E-3</v>
      </c>
      <c r="L2051" s="157" t="e">
        <f t="shared" si="213"/>
        <v>#DIV/0!</v>
      </c>
      <c r="M2051" s="157" t="e">
        <f t="shared" si="213"/>
        <v>#DIV/0!</v>
      </c>
      <c r="N2051" s="158">
        <f t="shared" si="216"/>
        <v>2.4459345333184253</v>
      </c>
      <c r="O2051" s="158">
        <f t="shared" si="216"/>
        <v>1.6210526315789544</v>
      </c>
      <c r="P2051" s="158">
        <f t="shared" si="216"/>
        <v>4.0126760563380515</v>
      </c>
      <c r="Q2051" s="158">
        <f t="shared" si="214"/>
        <v>2.9260869565217464</v>
      </c>
      <c r="R2051" s="158" t="e">
        <f t="shared" si="214"/>
        <v>#DIV/0!</v>
      </c>
      <c r="S2051" s="158" t="e">
        <f t="shared" si="214"/>
        <v>#DIV/0!</v>
      </c>
      <c r="T2051" s="159">
        <f t="shared" si="210"/>
        <v>8.5598156444387516</v>
      </c>
      <c r="V2051" s="159">
        <f t="shared" si="211"/>
        <v>2.4459345333184253</v>
      </c>
      <c r="W2051" s="159">
        <f t="shared" si="212"/>
        <v>8.5598156444387516</v>
      </c>
    </row>
    <row r="2052" spans="1:23" x14ac:dyDescent="0.25">
      <c r="A2052" s="154">
        <v>41443</v>
      </c>
      <c r="B2052" s="155">
        <v>2418.75</v>
      </c>
      <c r="C2052" s="156">
        <v>9.76</v>
      </c>
      <c r="D2052" s="155">
        <v>8.86</v>
      </c>
      <c r="E2052" s="155">
        <v>13.56</v>
      </c>
      <c r="F2052" s="160"/>
      <c r="G2052" s="160"/>
      <c r="H2052" s="157">
        <f t="shared" si="215"/>
        <v>6.2025758785941854E-3</v>
      </c>
      <c r="I2052" s="157">
        <f t="shared" si="215"/>
        <v>8.2644628099173278E-3</v>
      </c>
      <c r="J2052" s="157">
        <f t="shared" si="215"/>
        <v>8.8452088452088296E-2</v>
      </c>
      <c r="K2052" s="157">
        <f t="shared" si="213"/>
        <v>7.429420505200568E-3</v>
      </c>
      <c r="L2052" s="157" t="e">
        <f t="shared" si="213"/>
        <v>#DIV/0!</v>
      </c>
      <c r="M2052" s="157" t="e">
        <f t="shared" si="213"/>
        <v>#DIV/0!</v>
      </c>
      <c r="N2052" s="158">
        <f t="shared" si="216"/>
        <v>2.4611056278554067</v>
      </c>
      <c r="O2052" s="158">
        <f t="shared" si="216"/>
        <v>1.6344497607655573</v>
      </c>
      <c r="P2052" s="158">
        <f t="shared" si="216"/>
        <v>4.3676056338028415</v>
      </c>
      <c r="Q2052" s="158">
        <f t="shared" si="214"/>
        <v>2.9478260869565291</v>
      </c>
      <c r="R2052" s="158" t="e">
        <f t="shared" si="214"/>
        <v>#DIV/0!</v>
      </c>
      <c r="S2052" s="158" t="e">
        <f t="shared" si="214"/>
        <v>#DIV/0!</v>
      </c>
      <c r="T2052" s="159">
        <f t="shared" si="210"/>
        <v>8.9498814815249279</v>
      </c>
      <c r="V2052" s="159">
        <f t="shared" si="211"/>
        <v>2.4611056278554067</v>
      </c>
      <c r="W2052" s="159">
        <f t="shared" si="212"/>
        <v>8.9498814815249279</v>
      </c>
    </row>
    <row r="2053" spans="1:23" x14ac:dyDescent="0.25">
      <c r="A2053" s="154">
        <v>41444</v>
      </c>
      <c r="B2053" s="155">
        <v>2400.7600000000002</v>
      </c>
      <c r="C2053" s="156">
        <v>9.58</v>
      </c>
      <c r="D2053" s="155">
        <v>9.19</v>
      </c>
      <c r="E2053" s="155">
        <v>13.47</v>
      </c>
      <c r="F2053" s="160"/>
      <c r="G2053" s="160"/>
      <c r="H2053" s="157">
        <f t="shared" si="215"/>
        <v>-7.4377260981911553E-3</v>
      </c>
      <c r="I2053" s="157">
        <f t="shared" si="215"/>
        <v>-1.8442622950819665E-2</v>
      </c>
      <c r="J2053" s="157">
        <f t="shared" si="215"/>
        <v>3.724604966139955E-2</v>
      </c>
      <c r="K2053" s="157">
        <f t="shared" si="213"/>
        <v>-6.6371681415928752E-3</v>
      </c>
      <c r="L2053" s="157" t="e">
        <f t="shared" si="213"/>
        <v>#DIV/0!</v>
      </c>
      <c r="M2053" s="157" t="e">
        <f t="shared" si="213"/>
        <v>#DIV/0!</v>
      </c>
      <c r="N2053" s="158">
        <f t="shared" si="216"/>
        <v>2.4428005982967012</v>
      </c>
      <c r="O2053" s="158">
        <f t="shared" si="216"/>
        <v>1.6043062200957008</v>
      </c>
      <c r="P2053" s="158">
        <f t="shared" si="216"/>
        <v>4.5302816901408702</v>
      </c>
      <c r="Q2053" s="158">
        <f t="shared" si="214"/>
        <v>2.928260869565225</v>
      </c>
      <c r="R2053" s="158" t="e">
        <f t="shared" si="214"/>
        <v>#DIV/0!</v>
      </c>
      <c r="S2053" s="158" t="e">
        <f t="shared" si="214"/>
        <v>#DIV/0!</v>
      </c>
      <c r="T2053" s="159">
        <f t="shared" si="210"/>
        <v>9.0628487798017971</v>
      </c>
      <c r="V2053" s="159">
        <f t="shared" si="211"/>
        <v>2.4428005982967012</v>
      </c>
      <c r="W2053" s="159">
        <f t="shared" si="212"/>
        <v>9.0628487798017971</v>
      </c>
    </row>
    <row r="2054" spans="1:23" x14ac:dyDescent="0.25">
      <c r="A2054" s="154">
        <v>41445</v>
      </c>
      <c r="B2054" s="155">
        <v>2321.4699999999998</v>
      </c>
      <c r="C2054" s="156">
        <v>9.18</v>
      </c>
      <c r="D2054" s="155">
        <v>9.16</v>
      </c>
      <c r="E2054" s="155">
        <v>12.99</v>
      </c>
      <c r="F2054" s="160"/>
      <c r="G2054" s="160"/>
      <c r="H2054" s="157">
        <f t="shared" si="215"/>
        <v>-3.3027041436878513E-2</v>
      </c>
      <c r="I2054" s="157">
        <f t="shared" si="215"/>
        <v>-4.1753653444676408E-2</v>
      </c>
      <c r="J2054" s="157">
        <f t="shared" si="215"/>
        <v>-3.2644178454841466E-3</v>
      </c>
      <c r="K2054" s="157">
        <f t="shared" si="213"/>
        <v>-3.563474387527843E-2</v>
      </c>
      <c r="L2054" s="157" t="e">
        <f t="shared" si="213"/>
        <v>#DIV/0!</v>
      </c>
      <c r="M2054" s="157" t="e">
        <f t="shared" si="213"/>
        <v>#DIV/0!</v>
      </c>
      <c r="N2054" s="158">
        <f t="shared" si="216"/>
        <v>2.3621221217147244</v>
      </c>
      <c r="O2054" s="158">
        <f t="shared" si="216"/>
        <v>1.5373205741626861</v>
      </c>
      <c r="P2054" s="158">
        <f t="shared" si="216"/>
        <v>4.5154929577465044</v>
      </c>
      <c r="Q2054" s="158">
        <f t="shared" si="214"/>
        <v>2.8239130434782682</v>
      </c>
      <c r="R2054" s="158" t="e">
        <f t="shared" si="214"/>
        <v>#DIV/0!</v>
      </c>
      <c r="S2054" s="158" t="e">
        <f t="shared" si="214"/>
        <v>#DIV/0!</v>
      </c>
      <c r="T2054" s="159">
        <f t="shared" ref="T2054:T2117" si="217">SUM(O2054:Q2054)</f>
        <v>8.8767265753874582</v>
      </c>
      <c r="V2054" s="159">
        <f t="shared" ref="V2054:V2117" si="218">N2054</f>
        <v>2.3621221217147244</v>
      </c>
      <c r="W2054" s="159">
        <f t="shared" ref="W2054:W2117" si="219">T2054</f>
        <v>8.8767265753874582</v>
      </c>
    </row>
    <row r="2055" spans="1:23" x14ac:dyDescent="0.25">
      <c r="A2055" s="154">
        <v>41446</v>
      </c>
      <c r="B2055" s="155">
        <v>2317.39</v>
      </c>
      <c r="C2055" s="156">
        <v>9.3699999999999992</v>
      </c>
      <c r="D2055" s="155">
        <v>9.24</v>
      </c>
      <c r="E2055" s="155">
        <v>12.95</v>
      </c>
      <c r="F2055" s="160"/>
      <c r="G2055" s="160"/>
      <c r="H2055" s="157">
        <f t="shared" si="215"/>
        <v>-1.7575070967963402E-3</v>
      </c>
      <c r="I2055" s="157">
        <f t="shared" si="215"/>
        <v>2.0697167755991286E-2</v>
      </c>
      <c r="J2055" s="157">
        <f t="shared" si="215"/>
        <v>8.733624454148492E-3</v>
      </c>
      <c r="K2055" s="157">
        <f t="shared" si="213"/>
        <v>-3.0792917628945649E-3</v>
      </c>
      <c r="L2055" s="157" t="e">
        <f t="shared" si="213"/>
        <v>#DIV/0!</v>
      </c>
      <c r="M2055" s="157" t="e">
        <f t="shared" si="213"/>
        <v>#DIV/0!</v>
      </c>
      <c r="N2055" s="158">
        <f t="shared" si="216"/>
        <v>2.3579706753223113</v>
      </c>
      <c r="O2055" s="158">
        <f t="shared" si="216"/>
        <v>1.569138755980868</v>
      </c>
      <c r="P2055" s="158">
        <f t="shared" si="216"/>
        <v>4.5549295774648142</v>
      </c>
      <c r="Q2055" s="158">
        <f t="shared" si="214"/>
        <v>2.8152173913043552</v>
      </c>
      <c r="R2055" s="158" t="e">
        <f t="shared" si="214"/>
        <v>#DIV/0!</v>
      </c>
      <c r="S2055" s="158" t="e">
        <f t="shared" si="214"/>
        <v>#DIV/0!</v>
      </c>
      <c r="T2055" s="159">
        <f t="shared" si="217"/>
        <v>8.9392857247500377</v>
      </c>
      <c r="V2055" s="159">
        <f t="shared" si="218"/>
        <v>2.3579706753223113</v>
      </c>
      <c r="W2055" s="159">
        <f t="shared" si="219"/>
        <v>8.9392857247500377</v>
      </c>
    </row>
    <row r="2056" spans="1:23" x14ac:dyDescent="0.25">
      <c r="A2056" s="154">
        <v>41449</v>
      </c>
      <c r="B2056" s="155">
        <v>2171.21</v>
      </c>
      <c r="C2056" s="156">
        <v>8.74</v>
      </c>
      <c r="D2056" s="155">
        <v>8.9499999999999993</v>
      </c>
      <c r="E2056" s="155">
        <v>12.15</v>
      </c>
      <c r="F2056" s="160"/>
      <c r="G2056" s="160"/>
      <c r="H2056" s="157">
        <f t="shared" si="215"/>
        <v>-6.3079585223031032E-2</v>
      </c>
      <c r="I2056" s="157">
        <f t="shared" si="215"/>
        <v>-6.7235859124866515E-2</v>
      </c>
      <c r="J2056" s="157">
        <f t="shared" si="215"/>
        <v>-3.1385281385281516E-2</v>
      </c>
      <c r="K2056" s="157">
        <f t="shared" si="213"/>
        <v>-6.1776061776061653E-2</v>
      </c>
      <c r="L2056" s="157" t="e">
        <f t="shared" si="213"/>
        <v>#DIV/0!</v>
      </c>
      <c r="M2056" s="157" t="e">
        <f t="shared" si="213"/>
        <v>#DIV/0!</v>
      </c>
      <c r="N2056" s="158">
        <f t="shared" si="216"/>
        <v>2.2092308631549096</v>
      </c>
      <c r="O2056" s="158">
        <f t="shared" si="216"/>
        <v>1.4636363636363701</v>
      </c>
      <c r="P2056" s="158">
        <f t="shared" si="216"/>
        <v>4.4119718309859399</v>
      </c>
      <c r="Q2056" s="158">
        <f t="shared" si="214"/>
        <v>2.641304347826094</v>
      </c>
      <c r="R2056" s="158" t="e">
        <f t="shared" si="214"/>
        <v>#DIV/0!</v>
      </c>
      <c r="S2056" s="158" t="e">
        <f t="shared" si="214"/>
        <v>#DIV/0!</v>
      </c>
      <c r="T2056" s="159">
        <f t="shared" si="217"/>
        <v>8.516912542448404</v>
      </c>
      <c r="V2056" s="159">
        <f t="shared" si="218"/>
        <v>2.2092308631549096</v>
      </c>
      <c r="W2056" s="159">
        <f t="shared" si="219"/>
        <v>8.516912542448404</v>
      </c>
    </row>
    <row r="2057" spans="1:23" x14ac:dyDescent="0.25">
      <c r="A2057" s="154">
        <v>41450</v>
      </c>
      <c r="B2057" s="155">
        <v>2165.42</v>
      </c>
      <c r="C2057" s="156">
        <v>8.74</v>
      </c>
      <c r="D2057" s="155">
        <v>9.4600000000000009</v>
      </c>
      <c r="E2057" s="155">
        <v>12.21</v>
      </c>
      <c r="F2057" s="160"/>
      <c r="G2057" s="160"/>
      <c r="H2057" s="157">
        <f t="shared" si="215"/>
        <v>-2.6667157944187947E-3</v>
      </c>
      <c r="I2057" s="157">
        <f t="shared" si="215"/>
        <v>0</v>
      </c>
      <c r="J2057" s="157">
        <f t="shared" si="215"/>
        <v>5.6983240223463794E-2</v>
      </c>
      <c r="K2057" s="157">
        <f t="shared" si="213"/>
        <v>4.9382716049382047E-3</v>
      </c>
      <c r="L2057" s="157" t="e">
        <f t="shared" si="213"/>
        <v>#DIV/0!</v>
      </c>
      <c r="M2057" s="157" t="e">
        <f t="shared" si="213"/>
        <v>#DIV/0!</v>
      </c>
      <c r="N2057" s="158">
        <f t="shared" si="216"/>
        <v>2.2033394723186168</v>
      </c>
      <c r="O2057" s="158">
        <f t="shared" si="216"/>
        <v>1.4636363636363701</v>
      </c>
      <c r="P2057" s="158">
        <f t="shared" si="216"/>
        <v>4.6633802816901673</v>
      </c>
      <c r="Q2057" s="158">
        <f t="shared" si="214"/>
        <v>2.6543478260869633</v>
      </c>
      <c r="R2057" s="158" t="e">
        <f t="shared" si="214"/>
        <v>#DIV/0!</v>
      </c>
      <c r="S2057" s="158" t="e">
        <f t="shared" si="214"/>
        <v>#DIV/0!</v>
      </c>
      <c r="T2057" s="159">
        <f t="shared" si="217"/>
        <v>8.7813644714135002</v>
      </c>
      <c r="V2057" s="159">
        <f t="shared" si="218"/>
        <v>2.2033394723186168</v>
      </c>
      <c r="W2057" s="159">
        <f t="shared" si="219"/>
        <v>8.7813644714135002</v>
      </c>
    </row>
    <row r="2058" spans="1:23" x14ac:dyDescent="0.25">
      <c r="A2058" s="154">
        <v>41451</v>
      </c>
      <c r="B2058" s="155">
        <v>2168.3000000000002</v>
      </c>
      <c r="C2058" s="156">
        <v>8.5299999999999994</v>
      </c>
      <c r="D2058" s="155">
        <v>9.42</v>
      </c>
      <c r="E2058" s="155">
        <v>12.31</v>
      </c>
      <c r="F2058" s="160"/>
      <c r="G2058" s="160"/>
      <c r="H2058" s="157">
        <f t="shared" si="215"/>
        <v>1.3299960284840484E-3</v>
      </c>
      <c r="I2058" s="157">
        <f t="shared" si="215"/>
        <v>-2.4027459954233499E-2</v>
      </c>
      <c r="J2058" s="157">
        <f t="shared" si="215"/>
        <v>-4.2283298097252064E-3</v>
      </c>
      <c r="K2058" s="157">
        <f t="shared" si="213"/>
        <v>8.1900081900081467E-3</v>
      </c>
      <c r="L2058" s="157" t="e">
        <f t="shared" si="213"/>
        <v>#DIV/0!</v>
      </c>
      <c r="M2058" s="157" t="e">
        <f t="shared" si="213"/>
        <v>#DIV/0!</v>
      </c>
      <c r="N2058" s="158">
        <f t="shared" si="216"/>
        <v>2.2062699050662027</v>
      </c>
      <c r="O2058" s="158">
        <f t="shared" si="216"/>
        <v>1.4284688995215373</v>
      </c>
      <c r="P2058" s="158">
        <f t="shared" si="216"/>
        <v>4.6436619718310119</v>
      </c>
      <c r="Q2058" s="158">
        <f t="shared" si="214"/>
        <v>2.676086956521746</v>
      </c>
      <c r="R2058" s="158" t="e">
        <f t="shared" si="214"/>
        <v>#DIV/0!</v>
      </c>
      <c r="S2058" s="158" t="e">
        <f t="shared" si="214"/>
        <v>#DIV/0!</v>
      </c>
      <c r="T2058" s="159">
        <f t="shared" si="217"/>
        <v>8.7482178278742957</v>
      </c>
      <c r="V2058" s="159">
        <f t="shared" si="218"/>
        <v>2.2062699050662027</v>
      </c>
      <c r="W2058" s="159">
        <f t="shared" si="219"/>
        <v>8.7482178278742957</v>
      </c>
    </row>
    <row r="2059" spans="1:23" x14ac:dyDescent="0.25">
      <c r="A2059" s="154">
        <v>41452</v>
      </c>
      <c r="B2059" s="155">
        <v>2160.7399999999998</v>
      </c>
      <c r="C2059" s="156">
        <v>8.74</v>
      </c>
      <c r="D2059" s="155">
        <v>9.25</v>
      </c>
      <c r="E2059" s="155">
        <v>11.97</v>
      </c>
      <c r="F2059" s="160"/>
      <c r="G2059" s="160"/>
      <c r="H2059" s="157">
        <f t="shared" si="215"/>
        <v>-3.4866024074161617E-3</v>
      </c>
      <c r="I2059" s="157">
        <f t="shared" si="215"/>
        <v>2.4618991793669442E-2</v>
      </c>
      <c r="J2059" s="157">
        <f t="shared" si="215"/>
        <v>-1.8046709129511673E-2</v>
      </c>
      <c r="K2059" s="157">
        <f t="shared" si="213"/>
        <v>-2.7619821283509371E-2</v>
      </c>
      <c r="L2059" s="157" t="e">
        <f t="shared" si="213"/>
        <v>#DIV/0!</v>
      </c>
      <c r="M2059" s="157" t="e">
        <f t="shared" si="213"/>
        <v>#DIV/0!</v>
      </c>
      <c r="N2059" s="158">
        <f t="shared" si="216"/>
        <v>2.1985775191037891</v>
      </c>
      <c r="O2059" s="158">
        <f t="shared" si="216"/>
        <v>1.4636363636363701</v>
      </c>
      <c r="P2059" s="158">
        <f t="shared" si="216"/>
        <v>4.5598591549296028</v>
      </c>
      <c r="Q2059" s="158">
        <f t="shared" si="214"/>
        <v>2.6021739130434849</v>
      </c>
      <c r="R2059" s="158" t="e">
        <f t="shared" si="214"/>
        <v>#DIV/0!</v>
      </c>
      <c r="S2059" s="158" t="e">
        <f t="shared" si="214"/>
        <v>#DIV/0!</v>
      </c>
      <c r="T2059" s="159">
        <f t="shared" si="217"/>
        <v>8.6256694316094578</v>
      </c>
      <c r="V2059" s="159">
        <f t="shared" si="218"/>
        <v>2.1985775191037891</v>
      </c>
      <c r="W2059" s="159">
        <f t="shared" si="219"/>
        <v>8.6256694316094578</v>
      </c>
    </row>
    <row r="2060" spans="1:23" x14ac:dyDescent="0.25">
      <c r="A2060" s="154">
        <v>41453</v>
      </c>
      <c r="B2060" s="155">
        <v>2200.64</v>
      </c>
      <c r="C2060" s="156">
        <v>9.2799999999999994</v>
      </c>
      <c r="D2060" s="155">
        <v>9.17</v>
      </c>
      <c r="E2060" s="155">
        <v>11.89</v>
      </c>
      <c r="F2060" s="160"/>
      <c r="G2060" s="160"/>
      <c r="H2060" s="157">
        <f t="shared" si="215"/>
        <v>1.8465895943056587E-2</v>
      </c>
      <c r="I2060" s="157">
        <f t="shared" si="215"/>
        <v>6.1784897025171537E-2</v>
      </c>
      <c r="J2060" s="157">
        <f t="shared" si="215"/>
        <v>-8.6486486486486713E-3</v>
      </c>
      <c r="K2060" s="157">
        <f t="shared" si="213"/>
        <v>-6.6833751044277356E-3</v>
      </c>
      <c r="L2060" s="157" t="e">
        <f t="shared" si="213"/>
        <v>#DIV/0!</v>
      </c>
      <c r="M2060" s="157" t="e">
        <f t="shared" si="213"/>
        <v>#DIV/0!</v>
      </c>
      <c r="N2060" s="158">
        <f t="shared" si="216"/>
        <v>2.2391762227943031</v>
      </c>
      <c r="O2060" s="158">
        <f t="shared" si="216"/>
        <v>1.5540669856459397</v>
      </c>
      <c r="P2060" s="158">
        <f t="shared" si="216"/>
        <v>4.520422535211293</v>
      </c>
      <c r="Q2060" s="158">
        <f t="shared" si="214"/>
        <v>2.5847826086956589</v>
      </c>
      <c r="R2060" s="158" t="e">
        <f t="shared" si="214"/>
        <v>#DIV/0!</v>
      </c>
      <c r="S2060" s="158" t="e">
        <f t="shared" si="214"/>
        <v>#DIV/0!</v>
      </c>
      <c r="T2060" s="159">
        <f t="shared" si="217"/>
        <v>8.6592721295528925</v>
      </c>
      <c r="V2060" s="159">
        <f t="shared" si="218"/>
        <v>2.2391762227943031</v>
      </c>
      <c r="W2060" s="159">
        <f t="shared" si="219"/>
        <v>8.6592721295528925</v>
      </c>
    </row>
    <row r="2061" spans="1:23" x14ac:dyDescent="0.25">
      <c r="A2061" s="154">
        <v>41456</v>
      </c>
      <c r="B2061" s="155">
        <v>2213.3200000000002</v>
      </c>
      <c r="C2061" s="156">
        <v>9.1</v>
      </c>
      <c r="D2061" s="155">
        <v>9.91</v>
      </c>
      <c r="E2061" s="155">
        <v>12.16</v>
      </c>
      <c r="F2061" s="160"/>
      <c r="G2061" s="160"/>
      <c r="H2061" s="157">
        <f t="shared" si="215"/>
        <v>5.7619601570453316E-3</v>
      </c>
      <c r="I2061" s="157">
        <f t="shared" si="215"/>
        <v>-1.93965517241379E-2</v>
      </c>
      <c r="J2061" s="157">
        <f t="shared" si="215"/>
        <v>8.0697928026172372E-2</v>
      </c>
      <c r="K2061" s="157">
        <f t="shared" si="213"/>
        <v>2.270815811606397E-2</v>
      </c>
      <c r="L2061" s="157" t="e">
        <f t="shared" si="213"/>
        <v>#DIV/0!</v>
      </c>
      <c r="M2061" s="157" t="e">
        <f t="shared" si="213"/>
        <v>#DIV/0!</v>
      </c>
      <c r="N2061" s="158">
        <f t="shared" si="216"/>
        <v>2.2520782669746473</v>
      </c>
      <c r="O2061" s="158">
        <f t="shared" si="216"/>
        <v>1.5239234449760832</v>
      </c>
      <c r="P2061" s="158">
        <f t="shared" si="216"/>
        <v>4.8852112676056612</v>
      </c>
      <c r="Q2061" s="158">
        <f t="shared" si="214"/>
        <v>2.6434782608695722</v>
      </c>
      <c r="R2061" s="158" t="e">
        <f t="shared" si="214"/>
        <v>#DIV/0!</v>
      </c>
      <c r="S2061" s="158" t="e">
        <f t="shared" si="214"/>
        <v>#DIV/0!</v>
      </c>
      <c r="T2061" s="159">
        <f t="shared" si="217"/>
        <v>9.0526129734513177</v>
      </c>
      <c r="V2061" s="159">
        <f t="shared" si="218"/>
        <v>2.2520782669746473</v>
      </c>
      <c r="W2061" s="159">
        <f t="shared" si="219"/>
        <v>9.0526129734513177</v>
      </c>
    </row>
    <row r="2062" spans="1:23" x14ac:dyDescent="0.25">
      <c r="A2062" s="154">
        <v>41457</v>
      </c>
      <c r="B2062" s="155">
        <v>2221.98</v>
      </c>
      <c r="C2062" s="156">
        <v>8.9700000000000006</v>
      </c>
      <c r="D2062" s="155">
        <v>10.07</v>
      </c>
      <c r="E2062" s="155">
        <v>12.44</v>
      </c>
      <c r="F2062" s="160"/>
      <c r="G2062" s="160"/>
      <c r="H2062" s="157">
        <f t="shared" si="215"/>
        <v>3.912674172735997E-3</v>
      </c>
      <c r="I2062" s="157">
        <f t="shared" si="215"/>
        <v>-1.4285714285714124E-2</v>
      </c>
      <c r="J2062" s="157">
        <f t="shared" si="215"/>
        <v>1.6145307769929396E-2</v>
      </c>
      <c r="K2062" s="157">
        <f t="shared" si="213"/>
        <v>2.3026315789473673E-2</v>
      </c>
      <c r="L2062" s="157" t="e">
        <f t="shared" si="213"/>
        <v>#DIV/0!</v>
      </c>
      <c r="M2062" s="157" t="e">
        <f t="shared" si="213"/>
        <v>#DIV/0!</v>
      </c>
      <c r="N2062" s="158">
        <f t="shared" si="216"/>
        <v>2.2608899154448192</v>
      </c>
      <c r="O2062" s="158">
        <f t="shared" si="216"/>
        <v>1.5021531100478538</v>
      </c>
      <c r="P2062" s="158">
        <f t="shared" si="216"/>
        <v>4.9640845070422817</v>
      </c>
      <c r="Q2062" s="158">
        <f t="shared" si="214"/>
        <v>2.7043478260869636</v>
      </c>
      <c r="R2062" s="158" t="e">
        <f t="shared" si="214"/>
        <v>#DIV/0!</v>
      </c>
      <c r="S2062" s="158" t="e">
        <f t="shared" si="214"/>
        <v>#DIV/0!</v>
      </c>
      <c r="T2062" s="159">
        <f t="shared" si="217"/>
        <v>9.1705854431770994</v>
      </c>
      <c r="V2062" s="159">
        <f t="shared" si="218"/>
        <v>2.2608899154448192</v>
      </c>
      <c r="W2062" s="159">
        <f t="shared" si="219"/>
        <v>9.1705854431770994</v>
      </c>
    </row>
    <row r="2063" spans="1:23" x14ac:dyDescent="0.25">
      <c r="A2063" s="154">
        <v>41458</v>
      </c>
      <c r="B2063" s="155">
        <v>2203.83</v>
      </c>
      <c r="C2063" s="156">
        <v>9.08</v>
      </c>
      <c r="D2063" s="155">
        <v>10.41</v>
      </c>
      <c r="E2063" s="155">
        <v>12.73</v>
      </c>
      <c r="F2063" s="160"/>
      <c r="G2063" s="160"/>
      <c r="H2063" s="157">
        <f t="shared" si="215"/>
        <v>-8.168390354548638E-3</v>
      </c>
      <c r="I2063" s="157">
        <f t="shared" si="215"/>
        <v>1.2263099219620877E-2</v>
      </c>
      <c r="J2063" s="157">
        <f t="shared" si="215"/>
        <v>3.376365441906648E-2</v>
      </c>
      <c r="K2063" s="157">
        <f t="shared" si="213"/>
        <v>2.331189710610948E-2</v>
      </c>
      <c r="L2063" s="157" t="e">
        <f t="shared" si="213"/>
        <v>#DIV/0!</v>
      </c>
      <c r="M2063" s="157" t="e">
        <f t="shared" si="213"/>
        <v>#DIV/0!</v>
      </c>
      <c r="N2063" s="158">
        <f t="shared" si="216"/>
        <v>2.2424220840668037</v>
      </c>
      <c r="O2063" s="158">
        <f t="shared" si="216"/>
        <v>1.5205741626794327</v>
      </c>
      <c r="P2063" s="158">
        <f t="shared" si="216"/>
        <v>5.131690140845099</v>
      </c>
      <c r="Q2063" s="158">
        <f t="shared" si="214"/>
        <v>2.7673913043478335</v>
      </c>
      <c r="R2063" s="158" t="e">
        <f t="shared" si="214"/>
        <v>#DIV/0!</v>
      </c>
      <c r="S2063" s="158" t="e">
        <f t="shared" si="214"/>
        <v>#DIV/0!</v>
      </c>
      <c r="T2063" s="159">
        <f t="shared" si="217"/>
        <v>9.4196556078723646</v>
      </c>
      <c r="V2063" s="159">
        <f t="shared" si="218"/>
        <v>2.2424220840668037</v>
      </c>
      <c r="W2063" s="159">
        <f t="shared" si="219"/>
        <v>9.4196556078723646</v>
      </c>
    </row>
    <row r="2064" spans="1:23" x14ac:dyDescent="0.25">
      <c r="A2064" s="154">
        <v>41459</v>
      </c>
      <c r="B2064" s="155">
        <v>2221.98</v>
      </c>
      <c r="C2064" s="156">
        <v>8.99</v>
      </c>
      <c r="D2064" s="155">
        <v>10.34</v>
      </c>
      <c r="E2064" s="155">
        <v>12.61</v>
      </c>
      <c r="F2064" s="160"/>
      <c r="G2064" s="160"/>
      <c r="H2064" s="157">
        <f t="shared" si="215"/>
        <v>8.2356624603532325E-3</v>
      </c>
      <c r="I2064" s="157">
        <f t="shared" si="215"/>
        <v>-9.9118942731277748E-3</v>
      </c>
      <c r="J2064" s="157">
        <f t="shared" si="215"/>
        <v>-6.7243035542747798E-3</v>
      </c>
      <c r="K2064" s="157">
        <f t="shared" si="213"/>
        <v>-9.4265514532601014E-3</v>
      </c>
      <c r="L2064" s="157" t="e">
        <f t="shared" si="213"/>
        <v>#DIV/0!</v>
      </c>
      <c r="M2064" s="157" t="e">
        <f t="shared" si="213"/>
        <v>#DIV/0!</v>
      </c>
      <c r="N2064" s="158">
        <f t="shared" si="216"/>
        <v>2.2608899154448197</v>
      </c>
      <c r="O2064" s="158">
        <f t="shared" si="216"/>
        <v>1.5055023923445043</v>
      </c>
      <c r="P2064" s="158">
        <f t="shared" si="216"/>
        <v>5.0971830985915778</v>
      </c>
      <c r="Q2064" s="158">
        <f t="shared" si="214"/>
        <v>2.7413043478260941</v>
      </c>
      <c r="R2064" s="158" t="e">
        <f t="shared" si="214"/>
        <v>#DIV/0!</v>
      </c>
      <c r="S2064" s="158" t="e">
        <f t="shared" si="214"/>
        <v>#DIV/0!</v>
      </c>
      <c r="T2064" s="159">
        <f t="shared" si="217"/>
        <v>9.3439898387621767</v>
      </c>
      <c r="V2064" s="159">
        <f t="shared" si="218"/>
        <v>2.2608899154448197</v>
      </c>
      <c r="W2064" s="159">
        <f t="shared" si="219"/>
        <v>9.3439898387621767</v>
      </c>
    </row>
    <row r="2065" spans="1:23" x14ac:dyDescent="0.25">
      <c r="A2065" s="154">
        <v>41460</v>
      </c>
      <c r="B2065" s="155">
        <v>2226.85</v>
      </c>
      <c r="C2065" s="156">
        <v>9.02</v>
      </c>
      <c r="D2065" s="155">
        <v>10.34</v>
      </c>
      <c r="E2065" s="155">
        <v>12.45</v>
      </c>
      <c r="F2065" s="160"/>
      <c r="G2065" s="160"/>
      <c r="H2065" s="157">
        <f t="shared" si="215"/>
        <v>2.1917388995400522E-3</v>
      </c>
      <c r="I2065" s="157">
        <f t="shared" si="215"/>
        <v>3.3370411568409697E-3</v>
      </c>
      <c r="J2065" s="157">
        <f t="shared" si="215"/>
        <v>0</v>
      </c>
      <c r="K2065" s="157">
        <f t="shared" si="213"/>
        <v>-1.2688342585249868E-2</v>
      </c>
      <c r="L2065" s="157" t="e">
        <f t="shared" si="213"/>
        <v>#DIV/0!</v>
      </c>
      <c r="M2065" s="157" t="e">
        <f t="shared" si="213"/>
        <v>#DIV/0!</v>
      </c>
      <c r="N2065" s="158">
        <f t="shared" si="216"/>
        <v>2.265845195820078</v>
      </c>
      <c r="O2065" s="158">
        <f t="shared" si="216"/>
        <v>1.5105263157894804</v>
      </c>
      <c r="P2065" s="158">
        <f t="shared" si="216"/>
        <v>5.0971830985915778</v>
      </c>
      <c r="Q2065" s="158">
        <f t="shared" si="214"/>
        <v>2.7065217391304417</v>
      </c>
      <c r="R2065" s="158" t="e">
        <f t="shared" si="214"/>
        <v>#DIV/0!</v>
      </c>
      <c r="S2065" s="158" t="e">
        <f t="shared" si="214"/>
        <v>#DIV/0!</v>
      </c>
      <c r="T2065" s="159">
        <f t="shared" si="217"/>
        <v>9.3142311535114999</v>
      </c>
      <c r="V2065" s="159">
        <f t="shared" si="218"/>
        <v>2.265845195820078</v>
      </c>
      <c r="W2065" s="159">
        <f t="shared" si="219"/>
        <v>9.3142311535114999</v>
      </c>
    </row>
    <row r="2066" spans="1:23" x14ac:dyDescent="0.25">
      <c r="A2066" s="154">
        <v>41463</v>
      </c>
      <c r="B2066" s="155">
        <v>2163.62</v>
      </c>
      <c r="C2066" s="156">
        <v>8.82</v>
      </c>
      <c r="D2066" s="155">
        <v>10.24</v>
      </c>
      <c r="E2066" s="155">
        <v>11.67</v>
      </c>
      <c r="F2066" s="160"/>
      <c r="G2066" s="160"/>
      <c r="H2066" s="157">
        <f t="shared" si="215"/>
        <v>-2.8394368727125752E-2</v>
      </c>
      <c r="I2066" s="157">
        <f t="shared" si="215"/>
        <v>-2.2172949002217224E-2</v>
      </c>
      <c r="J2066" s="157">
        <f t="shared" si="215"/>
        <v>-9.6711798839458352E-3</v>
      </c>
      <c r="K2066" s="157">
        <f t="shared" si="213"/>
        <v>-6.2650602409638489E-2</v>
      </c>
      <c r="L2066" s="157" t="e">
        <f t="shared" si="213"/>
        <v>#DIV/0!</v>
      </c>
      <c r="M2066" s="157" t="e">
        <f t="shared" si="213"/>
        <v>#DIV/0!</v>
      </c>
      <c r="N2066" s="158">
        <f t="shared" si="216"/>
        <v>2.2015079518513763</v>
      </c>
      <c r="O2066" s="158">
        <f t="shared" si="216"/>
        <v>1.4770334928229731</v>
      </c>
      <c r="P2066" s="158">
        <f t="shared" si="216"/>
        <v>5.0478873239436899</v>
      </c>
      <c r="Q2066" s="158">
        <f t="shared" si="214"/>
        <v>2.5369565217391372</v>
      </c>
      <c r="R2066" s="158" t="e">
        <f t="shared" si="214"/>
        <v>#DIV/0!</v>
      </c>
      <c r="S2066" s="158" t="e">
        <f t="shared" si="214"/>
        <v>#DIV/0!</v>
      </c>
      <c r="T2066" s="159">
        <f t="shared" si="217"/>
        <v>9.0618773385058002</v>
      </c>
      <c r="V2066" s="159">
        <f t="shared" si="218"/>
        <v>2.2015079518513763</v>
      </c>
      <c r="W2066" s="159">
        <f t="shared" si="219"/>
        <v>9.0618773385058002</v>
      </c>
    </row>
    <row r="2067" spans="1:23" x14ac:dyDescent="0.25">
      <c r="A2067" s="154">
        <v>41464</v>
      </c>
      <c r="B2067" s="155">
        <v>2162.67</v>
      </c>
      <c r="C2067" s="156">
        <v>8.93</v>
      </c>
      <c r="D2067" s="155">
        <v>10.08</v>
      </c>
      <c r="E2067" s="155">
        <v>11.74</v>
      </c>
      <c r="F2067" s="160"/>
      <c r="G2067" s="160"/>
      <c r="H2067" s="157">
        <f t="shared" si="215"/>
        <v>-4.3907895101724659E-4</v>
      </c>
      <c r="I2067" s="157">
        <f t="shared" si="215"/>
        <v>1.2471655328798015E-2</v>
      </c>
      <c r="J2067" s="157">
        <f t="shared" si="215"/>
        <v>-1.5625E-2</v>
      </c>
      <c r="K2067" s="157">
        <f t="shared" si="213"/>
        <v>5.9982862039418272E-3</v>
      </c>
      <c r="L2067" s="157" t="e">
        <f t="shared" si="213"/>
        <v>#DIV/0!</v>
      </c>
      <c r="M2067" s="157" t="e">
        <f t="shared" si="213"/>
        <v>#DIV/0!</v>
      </c>
      <c r="N2067" s="158">
        <f t="shared" si="216"/>
        <v>2.2005413160492213</v>
      </c>
      <c r="O2067" s="158">
        <f t="shared" si="216"/>
        <v>1.4954545454545518</v>
      </c>
      <c r="P2067" s="158">
        <f t="shared" si="216"/>
        <v>4.9690140845070694</v>
      </c>
      <c r="Q2067" s="158">
        <f t="shared" si="214"/>
        <v>2.5521739130434855</v>
      </c>
      <c r="R2067" s="158" t="e">
        <f t="shared" si="214"/>
        <v>#DIV/0!</v>
      </c>
      <c r="S2067" s="158" t="e">
        <f t="shared" si="214"/>
        <v>#DIV/0!</v>
      </c>
      <c r="T2067" s="159">
        <f t="shared" si="217"/>
        <v>9.0166425430051067</v>
      </c>
      <c r="V2067" s="159">
        <f t="shared" si="218"/>
        <v>2.2005413160492213</v>
      </c>
      <c r="W2067" s="159">
        <f t="shared" si="219"/>
        <v>9.0166425430051067</v>
      </c>
    </row>
    <row r="2068" spans="1:23" x14ac:dyDescent="0.25">
      <c r="A2068" s="154">
        <v>41465</v>
      </c>
      <c r="B2068" s="155">
        <v>2224.0700000000002</v>
      </c>
      <c r="C2068" s="156">
        <v>9.06</v>
      </c>
      <c r="D2068" s="155">
        <v>10.050000000000001</v>
      </c>
      <c r="E2068" s="155">
        <v>11.99</v>
      </c>
      <c r="F2068" s="160"/>
      <c r="G2068" s="160"/>
      <c r="H2068" s="157">
        <f t="shared" si="215"/>
        <v>2.8390831703403618E-2</v>
      </c>
      <c r="I2068" s="157">
        <f t="shared" si="215"/>
        <v>1.4557670772676445E-2</v>
      </c>
      <c r="J2068" s="157">
        <f t="shared" si="215"/>
        <v>-2.9761904761904656E-3</v>
      </c>
      <c r="K2068" s="157">
        <f t="shared" si="213"/>
        <v>2.1294718909710353E-2</v>
      </c>
      <c r="L2068" s="157" t="e">
        <f t="shared" si="213"/>
        <v>#DIV/0!</v>
      </c>
      <c r="M2068" s="157" t="e">
        <f t="shared" si="213"/>
        <v>#DIV/0!</v>
      </c>
      <c r="N2068" s="158">
        <f t="shared" si="216"/>
        <v>2.2630165142095611</v>
      </c>
      <c r="O2068" s="158">
        <f t="shared" si="216"/>
        <v>1.5172248803827817</v>
      </c>
      <c r="P2068" s="158">
        <f t="shared" si="216"/>
        <v>4.9542253521127035</v>
      </c>
      <c r="Q2068" s="158">
        <f t="shared" si="214"/>
        <v>2.6065217391304421</v>
      </c>
      <c r="R2068" s="158" t="e">
        <f t="shared" si="214"/>
        <v>#DIV/0!</v>
      </c>
      <c r="S2068" s="158" t="e">
        <f t="shared" si="214"/>
        <v>#DIV/0!</v>
      </c>
      <c r="T2068" s="159">
        <f t="shared" si="217"/>
        <v>9.0779719716259279</v>
      </c>
      <c r="V2068" s="159">
        <f t="shared" si="218"/>
        <v>2.2630165142095611</v>
      </c>
      <c r="W2068" s="159">
        <f t="shared" si="219"/>
        <v>9.0779719716259279</v>
      </c>
    </row>
    <row r="2069" spans="1:23" x14ac:dyDescent="0.25">
      <c r="A2069" s="154">
        <v>41466</v>
      </c>
      <c r="B2069" s="155">
        <v>2326.69</v>
      </c>
      <c r="C2069" s="156">
        <v>9.7200000000000006</v>
      </c>
      <c r="D2069" s="155">
        <v>10.1</v>
      </c>
      <c r="E2069" s="155">
        <v>12.34</v>
      </c>
      <c r="F2069" s="160"/>
      <c r="G2069" s="160"/>
      <c r="H2069" s="157">
        <f t="shared" si="215"/>
        <v>4.6140634062776797E-2</v>
      </c>
      <c r="I2069" s="157">
        <f t="shared" si="215"/>
        <v>7.2847682119205226E-2</v>
      </c>
      <c r="J2069" s="157">
        <f t="shared" si="215"/>
        <v>4.9751243781093191E-3</v>
      </c>
      <c r="K2069" s="157">
        <f t="shared" si="213"/>
        <v>2.9190992493744794E-2</v>
      </c>
      <c r="L2069" s="157" t="e">
        <f t="shared" si="213"/>
        <v>#DIV/0!</v>
      </c>
      <c r="M2069" s="157" t="e">
        <f t="shared" si="213"/>
        <v>#DIV/0!</v>
      </c>
      <c r="N2069" s="158">
        <f t="shared" si="216"/>
        <v>2.3674335310697252</v>
      </c>
      <c r="O2069" s="158">
        <f t="shared" si="216"/>
        <v>1.6277511961722557</v>
      </c>
      <c r="P2069" s="158">
        <f t="shared" si="216"/>
        <v>4.9788732394366466</v>
      </c>
      <c r="Q2069" s="158">
        <f t="shared" si="214"/>
        <v>2.6826086956521813</v>
      </c>
      <c r="R2069" s="158" t="e">
        <f t="shared" si="214"/>
        <v>#DIV/0!</v>
      </c>
      <c r="S2069" s="158" t="e">
        <f t="shared" si="214"/>
        <v>#DIV/0!</v>
      </c>
      <c r="T2069" s="159">
        <f t="shared" si="217"/>
        <v>9.2892331312610832</v>
      </c>
      <c r="V2069" s="159">
        <f t="shared" si="218"/>
        <v>2.3674335310697252</v>
      </c>
      <c r="W2069" s="159">
        <f t="shared" si="219"/>
        <v>9.2892331312610832</v>
      </c>
    </row>
    <row r="2070" spans="1:23" x14ac:dyDescent="0.25">
      <c r="A2070" s="154">
        <v>41467</v>
      </c>
      <c r="B2070" s="155">
        <v>2275.37</v>
      </c>
      <c r="C2070" s="156">
        <v>9.3000000000000007</v>
      </c>
      <c r="D2070" s="155">
        <v>10.4</v>
      </c>
      <c r="E2070" s="155">
        <v>12.25</v>
      </c>
      <c r="F2070" s="160"/>
      <c r="G2070" s="160"/>
      <c r="H2070" s="157">
        <f t="shared" si="215"/>
        <v>-2.2057085387395925E-2</v>
      </c>
      <c r="I2070" s="157">
        <f t="shared" si="215"/>
        <v>-4.3209876543209846E-2</v>
      </c>
      <c r="J2070" s="157">
        <f t="shared" si="215"/>
        <v>2.9702970297029729E-2</v>
      </c>
      <c r="K2070" s="157">
        <f t="shared" si="213"/>
        <v>-7.2933549432738776E-3</v>
      </c>
      <c r="L2070" s="157" t="e">
        <f t="shared" si="213"/>
        <v>#DIV/0!</v>
      </c>
      <c r="M2070" s="157" t="e">
        <f t="shared" si="213"/>
        <v>#DIV/0!</v>
      </c>
      <c r="N2070" s="158">
        <f t="shared" si="216"/>
        <v>2.3152148475259362</v>
      </c>
      <c r="O2070" s="158">
        <f t="shared" si="216"/>
        <v>1.5574162679425905</v>
      </c>
      <c r="P2070" s="158">
        <f t="shared" si="216"/>
        <v>5.1267605633803095</v>
      </c>
      <c r="Q2070" s="158">
        <f t="shared" si="214"/>
        <v>2.6630434782608772</v>
      </c>
      <c r="R2070" s="158" t="e">
        <f t="shared" si="214"/>
        <v>#DIV/0!</v>
      </c>
      <c r="S2070" s="158" t="e">
        <f t="shared" si="214"/>
        <v>#DIV/0!</v>
      </c>
      <c r="T2070" s="159">
        <f t="shared" si="217"/>
        <v>9.3472203095837774</v>
      </c>
      <c r="V2070" s="159">
        <f t="shared" si="218"/>
        <v>2.3152148475259362</v>
      </c>
      <c r="W2070" s="159">
        <f t="shared" si="219"/>
        <v>9.3472203095837774</v>
      </c>
    </row>
    <row r="2071" spans="1:23" x14ac:dyDescent="0.25">
      <c r="A2071" s="154">
        <v>41470</v>
      </c>
      <c r="B2071" s="155">
        <v>2307.3000000000002</v>
      </c>
      <c r="C2071" s="156">
        <v>9.32</v>
      </c>
      <c r="D2071" s="155">
        <v>10.81</v>
      </c>
      <c r="E2071" s="155">
        <v>12.56</v>
      </c>
      <c r="F2071" s="160"/>
      <c r="G2071" s="160"/>
      <c r="H2071" s="157">
        <f t="shared" si="215"/>
        <v>1.403288256415447E-2</v>
      </c>
      <c r="I2071" s="157">
        <f t="shared" si="215"/>
        <v>2.1505376344086446E-3</v>
      </c>
      <c r="J2071" s="157">
        <f t="shared" si="215"/>
        <v>3.9423076923077005E-2</v>
      </c>
      <c r="K2071" s="157">
        <f t="shared" si="213"/>
        <v>2.5306122448979673E-2</v>
      </c>
      <c r="L2071" s="157" t="e">
        <f t="shared" si="213"/>
        <v>#DIV/0!</v>
      </c>
      <c r="M2071" s="157" t="e">
        <f t="shared" si="213"/>
        <v>#DIV/0!</v>
      </c>
      <c r="N2071" s="158">
        <f t="shared" si="216"/>
        <v>2.3477039855920543</v>
      </c>
      <c r="O2071" s="158">
        <f t="shared" si="216"/>
        <v>1.5607655502392412</v>
      </c>
      <c r="P2071" s="158">
        <f t="shared" si="216"/>
        <v>5.3288732394366489</v>
      </c>
      <c r="Q2071" s="158">
        <f t="shared" si="214"/>
        <v>2.7304347826087039</v>
      </c>
      <c r="R2071" s="158" t="e">
        <f t="shared" si="214"/>
        <v>#DIV/0!</v>
      </c>
      <c r="S2071" s="158" t="e">
        <f t="shared" si="214"/>
        <v>#DIV/0!</v>
      </c>
      <c r="T2071" s="159">
        <f t="shared" si="217"/>
        <v>9.6200735722845945</v>
      </c>
      <c r="V2071" s="159">
        <f t="shared" si="218"/>
        <v>2.3477039855920543</v>
      </c>
      <c r="W2071" s="159">
        <f t="shared" si="219"/>
        <v>9.6200735722845945</v>
      </c>
    </row>
    <row r="2072" spans="1:23" x14ac:dyDescent="0.25">
      <c r="A2072" s="154">
        <v>41471</v>
      </c>
      <c r="B2072" s="155">
        <v>2317.85</v>
      </c>
      <c r="C2072" s="156">
        <v>9.3000000000000007</v>
      </c>
      <c r="D2072" s="155">
        <v>10.7</v>
      </c>
      <c r="E2072" s="155">
        <v>12.56</v>
      </c>
      <c r="F2072" s="160"/>
      <c r="G2072" s="160"/>
      <c r="H2072" s="157">
        <f t="shared" si="215"/>
        <v>4.5724439821435148E-3</v>
      </c>
      <c r="I2072" s="157">
        <f t="shared" si="215"/>
        <v>-2.1459227467810482E-3</v>
      </c>
      <c r="J2072" s="157">
        <f t="shared" si="215"/>
        <v>-1.0175763182238784E-2</v>
      </c>
      <c r="K2072" s="157">
        <f t="shared" si="213"/>
        <v>0</v>
      </c>
      <c r="L2072" s="157" t="e">
        <f t="shared" si="213"/>
        <v>#DIV/0!</v>
      </c>
      <c r="M2072" s="157" t="e">
        <f t="shared" si="213"/>
        <v>#DIV/0!</v>
      </c>
      <c r="N2072" s="158">
        <f t="shared" si="216"/>
        <v>2.3584387305528289</v>
      </c>
      <c r="O2072" s="158">
        <f t="shared" si="216"/>
        <v>1.5574162679425907</v>
      </c>
      <c r="P2072" s="158">
        <f t="shared" si="216"/>
        <v>5.2746478873239724</v>
      </c>
      <c r="Q2072" s="158">
        <f t="shared" si="214"/>
        <v>2.7304347826087039</v>
      </c>
      <c r="R2072" s="158" t="e">
        <f t="shared" si="214"/>
        <v>#DIV/0!</v>
      </c>
      <c r="S2072" s="158" t="e">
        <f t="shared" si="214"/>
        <v>#DIV/0!</v>
      </c>
      <c r="T2072" s="159">
        <f t="shared" si="217"/>
        <v>9.5624989378752669</v>
      </c>
      <c r="V2072" s="159">
        <f t="shared" si="218"/>
        <v>2.3584387305528289</v>
      </c>
      <c r="W2072" s="159">
        <f t="shared" si="219"/>
        <v>9.5624989378752669</v>
      </c>
    </row>
    <row r="2073" spans="1:23" x14ac:dyDescent="0.25">
      <c r="A2073" s="154">
        <v>41472</v>
      </c>
      <c r="B2073" s="155">
        <v>2282.84</v>
      </c>
      <c r="C2073" s="156">
        <v>9.1199999999999992</v>
      </c>
      <c r="D2073" s="155">
        <v>10.27</v>
      </c>
      <c r="E2073" s="155">
        <v>12.31</v>
      </c>
      <c r="F2073" s="160"/>
      <c r="G2073" s="160"/>
      <c r="H2073" s="157">
        <f t="shared" si="215"/>
        <v>-1.5104514959984328E-2</v>
      </c>
      <c r="I2073" s="157">
        <f t="shared" si="215"/>
        <v>-1.935483870967758E-2</v>
      </c>
      <c r="J2073" s="157">
        <f t="shared" si="215"/>
        <v>-4.0186915887850394E-2</v>
      </c>
      <c r="K2073" s="157">
        <f t="shared" si="213"/>
        <v>-1.9904458598726138E-2</v>
      </c>
      <c r="L2073" s="157" t="e">
        <f t="shared" si="213"/>
        <v>#DIV/0!</v>
      </c>
      <c r="M2073" s="157" t="e">
        <f t="shared" si="213"/>
        <v>#DIV/0!</v>
      </c>
      <c r="N2073" s="158">
        <f t="shared" si="216"/>
        <v>2.3228156574649872</v>
      </c>
      <c r="O2073" s="158">
        <f t="shared" si="216"/>
        <v>1.5272727272727338</v>
      </c>
      <c r="P2073" s="158">
        <f t="shared" si="216"/>
        <v>5.0626760563380557</v>
      </c>
      <c r="Q2073" s="158">
        <f t="shared" si="214"/>
        <v>2.6760869565217473</v>
      </c>
      <c r="R2073" s="158" t="e">
        <f t="shared" si="214"/>
        <v>#DIV/0!</v>
      </c>
      <c r="S2073" s="158" t="e">
        <f t="shared" si="214"/>
        <v>#DIV/0!</v>
      </c>
      <c r="T2073" s="159">
        <f t="shared" si="217"/>
        <v>9.2660357401325371</v>
      </c>
      <c r="V2073" s="159">
        <f t="shared" si="218"/>
        <v>2.3228156574649872</v>
      </c>
      <c r="W2073" s="159">
        <f t="shared" si="219"/>
        <v>9.2660357401325371</v>
      </c>
    </row>
    <row r="2074" spans="1:23" x14ac:dyDescent="0.25">
      <c r="A2074" s="154">
        <v>41473</v>
      </c>
      <c r="B2074" s="155">
        <v>2245.33</v>
      </c>
      <c r="C2074" s="156">
        <v>8.94</v>
      </c>
      <c r="D2074" s="155">
        <v>10.27</v>
      </c>
      <c r="E2074" s="155">
        <v>12.21</v>
      </c>
      <c r="F2074" s="160"/>
      <c r="G2074" s="160"/>
      <c r="H2074" s="157">
        <f t="shared" si="215"/>
        <v>-1.6431287343834922E-2</v>
      </c>
      <c r="I2074" s="157">
        <f t="shared" si="215"/>
        <v>-1.9736842105263164E-2</v>
      </c>
      <c r="J2074" s="157">
        <f t="shared" si="215"/>
        <v>0</v>
      </c>
      <c r="K2074" s="157">
        <f t="shared" si="213"/>
        <v>-8.1234768480910047E-3</v>
      </c>
      <c r="L2074" s="157" t="e">
        <f t="shared" si="213"/>
        <v>#DIV/0!</v>
      </c>
      <c r="M2074" s="157" t="e">
        <f t="shared" si="213"/>
        <v>#DIV/0!</v>
      </c>
      <c r="N2074" s="158">
        <f t="shared" si="216"/>
        <v>2.2846488059504213</v>
      </c>
      <c r="O2074" s="158">
        <f t="shared" si="216"/>
        <v>1.4971291866028771</v>
      </c>
      <c r="P2074" s="158">
        <f t="shared" si="216"/>
        <v>5.0626760563380557</v>
      </c>
      <c r="Q2074" s="158">
        <f t="shared" si="214"/>
        <v>2.6543478260869646</v>
      </c>
      <c r="R2074" s="158" t="e">
        <f t="shared" si="214"/>
        <v>#DIV/0!</v>
      </c>
      <c r="S2074" s="158" t="e">
        <f t="shared" si="214"/>
        <v>#DIV/0!</v>
      </c>
      <c r="T2074" s="159">
        <f t="shared" si="217"/>
        <v>9.2141530690278977</v>
      </c>
      <c r="V2074" s="159">
        <f t="shared" si="218"/>
        <v>2.2846488059504213</v>
      </c>
      <c r="W2074" s="159">
        <f t="shared" si="219"/>
        <v>9.2141530690278977</v>
      </c>
    </row>
    <row r="2075" spans="1:23" x14ac:dyDescent="0.25">
      <c r="A2075" s="154">
        <v>41474</v>
      </c>
      <c r="B2075" s="155">
        <v>2190.48</v>
      </c>
      <c r="C2075" s="156">
        <v>8.74</v>
      </c>
      <c r="D2075" s="155">
        <v>10.14</v>
      </c>
      <c r="E2075" s="155">
        <v>11.83</v>
      </c>
      <c r="F2075" s="160"/>
      <c r="G2075" s="160"/>
      <c r="H2075" s="157">
        <f t="shared" si="215"/>
        <v>-2.4428480446081369E-2</v>
      </c>
      <c r="I2075" s="157">
        <f t="shared" si="215"/>
        <v>-2.2371364653243742E-2</v>
      </c>
      <c r="J2075" s="157">
        <f t="shared" si="215"/>
        <v>-1.2658227848101222E-2</v>
      </c>
      <c r="K2075" s="157">
        <f t="shared" si="213"/>
        <v>-3.1122031122031157E-2</v>
      </c>
      <c r="L2075" s="157" t="e">
        <f t="shared" si="213"/>
        <v>#DIV/0!</v>
      </c>
      <c r="M2075" s="157" t="e">
        <f t="shared" si="213"/>
        <v>#DIV/0!</v>
      </c>
      <c r="N2075" s="158">
        <f t="shared" si="216"/>
        <v>2.2288383072680982</v>
      </c>
      <c r="O2075" s="158">
        <f t="shared" si="216"/>
        <v>1.4636363636363698</v>
      </c>
      <c r="P2075" s="158">
        <f t="shared" si="216"/>
        <v>4.998591549295802</v>
      </c>
      <c r="Q2075" s="158">
        <f t="shared" si="214"/>
        <v>2.5717391304347905</v>
      </c>
      <c r="R2075" s="158" t="e">
        <f t="shared" si="214"/>
        <v>#DIV/0!</v>
      </c>
      <c r="S2075" s="158" t="e">
        <f t="shared" si="214"/>
        <v>#DIV/0!</v>
      </c>
      <c r="T2075" s="159">
        <f t="shared" si="217"/>
        <v>9.0339670433669621</v>
      </c>
      <c r="V2075" s="159">
        <f t="shared" si="218"/>
        <v>2.2288383072680982</v>
      </c>
      <c r="W2075" s="159">
        <f t="shared" si="219"/>
        <v>9.0339670433669621</v>
      </c>
    </row>
    <row r="2076" spans="1:23" x14ac:dyDescent="0.25">
      <c r="A2076" s="154">
        <v>41477</v>
      </c>
      <c r="B2076" s="155">
        <v>2202.19</v>
      </c>
      <c r="C2076" s="156">
        <v>8.68</v>
      </c>
      <c r="D2076" s="155">
        <v>10.37</v>
      </c>
      <c r="E2076" s="155">
        <v>12.03</v>
      </c>
      <c r="F2076" s="160"/>
      <c r="G2076" s="160"/>
      <c r="H2076" s="157">
        <f t="shared" si="215"/>
        <v>5.345860268069158E-3</v>
      </c>
      <c r="I2076" s="157">
        <f t="shared" si="215"/>
        <v>-6.8649885583524917E-3</v>
      </c>
      <c r="J2076" s="157">
        <f t="shared" si="215"/>
        <v>2.2682445759368619E-2</v>
      </c>
      <c r="K2076" s="157">
        <f t="shared" si="213"/>
        <v>1.690617075232459E-2</v>
      </c>
      <c r="L2076" s="157" t="e">
        <f t="shared" si="213"/>
        <v>#DIV/0!</v>
      </c>
      <c r="M2076" s="157" t="e">
        <f t="shared" si="213"/>
        <v>#DIV/0!</v>
      </c>
      <c r="N2076" s="158">
        <f t="shared" si="216"/>
        <v>2.2407533654188732</v>
      </c>
      <c r="O2076" s="158">
        <f t="shared" si="216"/>
        <v>1.4535885167464175</v>
      </c>
      <c r="P2076" s="158">
        <f t="shared" si="216"/>
        <v>5.1119718309859428</v>
      </c>
      <c r="Q2076" s="158">
        <f t="shared" si="214"/>
        <v>2.6152173913043559</v>
      </c>
      <c r="R2076" s="158" t="e">
        <f t="shared" si="214"/>
        <v>#DIV/0!</v>
      </c>
      <c r="S2076" s="158" t="e">
        <f t="shared" si="214"/>
        <v>#DIV/0!</v>
      </c>
      <c r="T2076" s="159">
        <f t="shared" si="217"/>
        <v>9.1807777390367153</v>
      </c>
      <c r="V2076" s="159">
        <f t="shared" si="218"/>
        <v>2.2407533654188732</v>
      </c>
      <c r="W2076" s="159">
        <f t="shared" si="219"/>
        <v>9.1807777390367153</v>
      </c>
    </row>
    <row r="2077" spans="1:23" x14ac:dyDescent="0.25">
      <c r="A2077" s="154">
        <v>41478</v>
      </c>
      <c r="B2077" s="155">
        <v>2265.85</v>
      </c>
      <c r="C2077" s="156">
        <v>8.85</v>
      </c>
      <c r="D2077" s="155">
        <v>10.78</v>
      </c>
      <c r="E2077" s="155">
        <v>12.48</v>
      </c>
      <c r="F2077" s="160"/>
      <c r="G2077" s="160"/>
      <c r="H2077" s="157">
        <f t="shared" si="215"/>
        <v>2.890758744704125E-2</v>
      </c>
      <c r="I2077" s="157">
        <f t="shared" si="215"/>
        <v>1.9585253456221086E-2</v>
      </c>
      <c r="J2077" s="157">
        <f t="shared" si="215"/>
        <v>3.9537126325940308E-2</v>
      </c>
      <c r="K2077" s="157">
        <f t="shared" si="213"/>
        <v>3.7406483790523692E-2</v>
      </c>
      <c r="L2077" s="157" t="e">
        <f t="shared" si="213"/>
        <v>#DIV/0!</v>
      </c>
      <c r="M2077" s="157" t="e">
        <f t="shared" si="213"/>
        <v>#DIV/0!</v>
      </c>
      <c r="N2077" s="158">
        <f t="shared" si="216"/>
        <v>2.3055281392769711</v>
      </c>
      <c r="O2077" s="158">
        <f t="shared" si="216"/>
        <v>1.4820574162679485</v>
      </c>
      <c r="P2077" s="158">
        <f t="shared" si="216"/>
        <v>5.3140845070422822</v>
      </c>
      <c r="Q2077" s="158">
        <f t="shared" si="214"/>
        <v>2.7130434782608779</v>
      </c>
      <c r="R2077" s="158" t="e">
        <f t="shared" si="214"/>
        <v>#DIV/0!</v>
      </c>
      <c r="S2077" s="158" t="e">
        <f t="shared" si="214"/>
        <v>#DIV/0!</v>
      </c>
      <c r="T2077" s="159">
        <f t="shared" si="217"/>
        <v>9.5091854015711093</v>
      </c>
      <c r="V2077" s="159">
        <f t="shared" si="218"/>
        <v>2.3055281392769711</v>
      </c>
      <c r="W2077" s="159">
        <f t="shared" si="219"/>
        <v>9.5091854015711093</v>
      </c>
    </row>
    <row r="2078" spans="1:23" x14ac:dyDescent="0.25">
      <c r="A2078" s="154">
        <v>41479</v>
      </c>
      <c r="B2078" s="155">
        <v>2249.15</v>
      </c>
      <c r="C2078" s="156">
        <v>8.7200000000000006</v>
      </c>
      <c r="D2078" s="155">
        <v>10.95</v>
      </c>
      <c r="E2078" s="155">
        <v>12.43</v>
      </c>
      <c r="F2078" s="160"/>
      <c r="G2078" s="160"/>
      <c r="H2078" s="157">
        <f t="shared" si="215"/>
        <v>-7.3703025354722174E-3</v>
      </c>
      <c r="I2078" s="157">
        <f t="shared" si="215"/>
        <v>-1.4689265536723006E-2</v>
      </c>
      <c r="J2078" s="157">
        <f t="shared" si="215"/>
        <v>1.5769944341372799E-2</v>
      </c>
      <c r="K2078" s="157">
        <f t="shared" si="213"/>
        <v>-4.0064102564103532E-3</v>
      </c>
      <c r="L2078" s="157" t="e">
        <f t="shared" si="213"/>
        <v>#DIV/0!</v>
      </c>
      <c r="M2078" s="157" t="e">
        <f t="shared" si="213"/>
        <v>#DIV/0!</v>
      </c>
      <c r="N2078" s="158">
        <f t="shared" si="216"/>
        <v>2.2885356993864554</v>
      </c>
      <c r="O2078" s="158">
        <f t="shared" si="216"/>
        <v>1.4602870813397191</v>
      </c>
      <c r="P2078" s="158">
        <f t="shared" si="216"/>
        <v>5.3978873239436904</v>
      </c>
      <c r="Q2078" s="158">
        <f t="shared" si="214"/>
        <v>2.7021739130434863</v>
      </c>
      <c r="R2078" s="158" t="e">
        <f t="shared" si="214"/>
        <v>#DIV/0!</v>
      </c>
      <c r="S2078" s="158" t="e">
        <f t="shared" si="214"/>
        <v>#DIV/0!</v>
      </c>
      <c r="T2078" s="159">
        <f t="shared" si="217"/>
        <v>9.5603483183268949</v>
      </c>
      <c r="V2078" s="159">
        <f t="shared" si="218"/>
        <v>2.2885356993864554</v>
      </c>
      <c r="W2078" s="159">
        <f t="shared" si="219"/>
        <v>9.5603483183268949</v>
      </c>
    </row>
    <row r="2079" spans="1:23" x14ac:dyDescent="0.25">
      <c r="A2079" s="154">
        <v>41480</v>
      </c>
      <c r="B2079" s="155">
        <v>2237.6799999999998</v>
      </c>
      <c r="C2079" s="156">
        <v>8.66</v>
      </c>
      <c r="D2079" s="155">
        <v>10.68</v>
      </c>
      <c r="E2079" s="155">
        <v>12.65</v>
      </c>
      <c r="F2079" s="160"/>
      <c r="G2079" s="160"/>
      <c r="H2079" s="157">
        <f t="shared" si="215"/>
        <v>-5.0997043327480895E-3</v>
      </c>
      <c r="I2079" s="157">
        <f t="shared" si="215"/>
        <v>-6.8807339449541427E-3</v>
      </c>
      <c r="J2079" s="157">
        <f t="shared" si="215"/>
        <v>-2.4657534246575352E-2</v>
      </c>
      <c r="K2079" s="157">
        <f t="shared" si="213"/>
        <v>1.7699115044247815E-2</v>
      </c>
      <c r="L2079" s="157" t="e">
        <f t="shared" si="213"/>
        <v>#DIV/0!</v>
      </c>
      <c r="M2079" s="157" t="e">
        <f t="shared" si="213"/>
        <v>#DIV/0!</v>
      </c>
      <c r="N2079" s="158">
        <f t="shared" si="216"/>
        <v>2.2768648439646455</v>
      </c>
      <c r="O2079" s="158">
        <f t="shared" si="216"/>
        <v>1.4502392344497668</v>
      </c>
      <c r="P2079" s="158">
        <f t="shared" si="216"/>
        <v>5.2647887323943943</v>
      </c>
      <c r="Q2079" s="158">
        <f t="shared" si="214"/>
        <v>2.7500000000000084</v>
      </c>
      <c r="R2079" s="158" t="e">
        <f t="shared" si="214"/>
        <v>#DIV/0!</v>
      </c>
      <c r="S2079" s="158" t="e">
        <f t="shared" si="214"/>
        <v>#DIV/0!</v>
      </c>
      <c r="T2079" s="159">
        <f t="shared" si="217"/>
        <v>9.4650279668441701</v>
      </c>
      <c r="V2079" s="159">
        <f t="shared" si="218"/>
        <v>2.2768648439646455</v>
      </c>
      <c r="W2079" s="159">
        <f t="shared" si="219"/>
        <v>9.4650279668441701</v>
      </c>
    </row>
    <row r="2080" spans="1:23" x14ac:dyDescent="0.25">
      <c r="A2080" s="154">
        <v>41481</v>
      </c>
      <c r="B2080" s="155">
        <v>2224.0100000000002</v>
      </c>
      <c r="C2080" s="156">
        <v>8.59</v>
      </c>
      <c r="D2080" s="155">
        <v>10.71</v>
      </c>
      <c r="E2080" s="155">
        <v>12.87</v>
      </c>
      <c r="F2080" s="160"/>
      <c r="G2080" s="160"/>
      <c r="H2080" s="157">
        <f t="shared" si="215"/>
        <v>-6.1090057559614053E-3</v>
      </c>
      <c r="I2080" s="157">
        <f t="shared" si="215"/>
        <v>-8.083140877598205E-3</v>
      </c>
      <c r="J2080" s="157">
        <f t="shared" si="215"/>
        <v>2.8089887640450062E-3</v>
      </c>
      <c r="K2080" s="157">
        <f t="shared" si="213"/>
        <v>1.7391304347825987E-2</v>
      </c>
      <c r="L2080" s="157" t="e">
        <f t="shared" si="213"/>
        <v>#DIV/0!</v>
      </c>
      <c r="M2080" s="157" t="e">
        <f t="shared" si="213"/>
        <v>#DIV/0!</v>
      </c>
      <c r="N2080" s="158">
        <f t="shared" si="216"/>
        <v>2.2629554635273195</v>
      </c>
      <c r="O2080" s="158">
        <f t="shared" si="216"/>
        <v>1.4385167464114892</v>
      </c>
      <c r="P2080" s="158">
        <f t="shared" si="216"/>
        <v>5.279577464788761</v>
      </c>
      <c r="Q2080" s="158">
        <f t="shared" si="214"/>
        <v>2.7978260869565301</v>
      </c>
      <c r="R2080" s="158" t="e">
        <f t="shared" si="214"/>
        <v>#DIV/0!</v>
      </c>
      <c r="S2080" s="158" t="e">
        <f t="shared" si="214"/>
        <v>#DIV/0!</v>
      </c>
      <c r="T2080" s="159">
        <f t="shared" si="217"/>
        <v>9.5159202981567805</v>
      </c>
      <c r="V2080" s="159">
        <f t="shared" si="218"/>
        <v>2.2629554635273195</v>
      </c>
      <c r="W2080" s="159">
        <f t="shared" si="219"/>
        <v>9.5159202981567805</v>
      </c>
    </row>
    <row r="2081" spans="1:23" x14ac:dyDescent="0.25">
      <c r="A2081" s="154">
        <v>41484</v>
      </c>
      <c r="B2081" s="155">
        <v>2175.9699999999998</v>
      </c>
      <c r="C2081" s="156">
        <v>8.39</v>
      </c>
      <c r="D2081" s="155">
        <v>10.32</v>
      </c>
      <c r="E2081" s="155">
        <v>12.75</v>
      </c>
      <c r="F2081" s="160"/>
      <c r="G2081" s="160"/>
      <c r="H2081" s="157">
        <f t="shared" si="215"/>
        <v>-2.1600622299360328E-2</v>
      </c>
      <c r="I2081" s="157">
        <f t="shared" si="215"/>
        <v>-2.3282887077997638E-2</v>
      </c>
      <c r="J2081" s="157">
        <f t="shared" si="215"/>
        <v>-3.6414565826330625E-2</v>
      </c>
      <c r="K2081" s="157">
        <f t="shared" si="213"/>
        <v>-9.3240093240092303E-3</v>
      </c>
      <c r="L2081" s="157" t="e">
        <f t="shared" si="213"/>
        <v>#DIV/0!</v>
      </c>
      <c r="M2081" s="157" t="e">
        <f t="shared" si="213"/>
        <v>#DIV/0!</v>
      </c>
      <c r="N2081" s="158">
        <f t="shared" si="216"/>
        <v>2.2140742172793919</v>
      </c>
      <c r="O2081" s="158">
        <f t="shared" si="216"/>
        <v>1.4050239234449819</v>
      </c>
      <c r="P2081" s="158">
        <f t="shared" si="216"/>
        <v>5.0873239436619988</v>
      </c>
      <c r="Q2081" s="158">
        <f t="shared" si="214"/>
        <v>2.7717391304347911</v>
      </c>
      <c r="R2081" s="158" t="e">
        <f t="shared" si="214"/>
        <v>#DIV/0!</v>
      </c>
      <c r="S2081" s="158" t="e">
        <f t="shared" si="214"/>
        <v>#DIV/0!</v>
      </c>
      <c r="T2081" s="159">
        <f t="shared" si="217"/>
        <v>9.2640869975417708</v>
      </c>
      <c r="V2081" s="159">
        <f t="shared" si="218"/>
        <v>2.2140742172793919</v>
      </c>
      <c r="W2081" s="159">
        <f t="shared" si="219"/>
        <v>9.2640869975417708</v>
      </c>
    </row>
    <row r="2082" spans="1:23" x14ac:dyDescent="0.25">
      <c r="A2082" s="154">
        <v>41485</v>
      </c>
      <c r="B2082" s="155">
        <v>2189.39</v>
      </c>
      <c r="C2082" s="156">
        <v>8.5399999999999991</v>
      </c>
      <c r="D2082" s="155">
        <v>10.38</v>
      </c>
      <c r="E2082" s="155">
        <v>12.53</v>
      </c>
      <c r="F2082" s="160"/>
      <c r="G2082" s="160"/>
      <c r="H2082" s="157">
        <f t="shared" si="215"/>
        <v>6.1673644397670646E-3</v>
      </c>
      <c r="I2082" s="157">
        <f t="shared" si="215"/>
        <v>1.7878426698450411E-2</v>
      </c>
      <c r="J2082" s="157">
        <f t="shared" si="215"/>
        <v>5.8139534883721034E-3</v>
      </c>
      <c r="K2082" s="157">
        <f t="shared" si="213"/>
        <v>-1.7254901960784386E-2</v>
      </c>
      <c r="L2082" s="157" t="e">
        <f t="shared" si="213"/>
        <v>#DIV/0!</v>
      </c>
      <c r="M2082" s="157" t="e">
        <f t="shared" si="213"/>
        <v>#DIV/0!</v>
      </c>
      <c r="N2082" s="158">
        <f t="shared" si="216"/>
        <v>2.2277292198740457</v>
      </c>
      <c r="O2082" s="158">
        <f t="shared" si="216"/>
        <v>1.4301435406698622</v>
      </c>
      <c r="P2082" s="158">
        <f t="shared" si="216"/>
        <v>5.1169014084507314</v>
      </c>
      <c r="Q2082" s="158">
        <f t="shared" si="214"/>
        <v>2.723913043478269</v>
      </c>
      <c r="R2082" s="158" t="e">
        <f t="shared" si="214"/>
        <v>#DIV/0!</v>
      </c>
      <c r="S2082" s="158" t="e">
        <f t="shared" si="214"/>
        <v>#DIV/0!</v>
      </c>
      <c r="T2082" s="159">
        <f t="shared" si="217"/>
        <v>9.2709579925988628</v>
      </c>
      <c r="V2082" s="159">
        <f t="shared" si="218"/>
        <v>2.2277292198740457</v>
      </c>
      <c r="W2082" s="159">
        <f t="shared" si="219"/>
        <v>9.2709579925988628</v>
      </c>
    </row>
    <row r="2083" spans="1:23" x14ac:dyDescent="0.25">
      <c r="A2083" s="154">
        <v>41486</v>
      </c>
      <c r="B2083" s="155">
        <v>2193.02</v>
      </c>
      <c r="C2083" s="156">
        <v>8.48</v>
      </c>
      <c r="D2083" s="155">
        <v>10.130000000000001</v>
      </c>
      <c r="E2083" s="155">
        <v>12.34</v>
      </c>
      <c r="F2083" s="160"/>
      <c r="G2083" s="160"/>
      <c r="H2083" s="157">
        <f t="shared" si="215"/>
        <v>1.6579960628302359E-3</v>
      </c>
      <c r="I2083" s="157">
        <f t="shared" si="215"/>
        <v>-7.0257611241216766E-3</v>
      </c>
      <c r="J2083" s="157">
        <f t="shared" si="215"/>
        <v>-2.4084778420038533E-2</v>
      </c>
      <c r="K2083" s="157">
        <f t="shared" si="213"/>
        <v>-1.5163607342378205E-2</v>
      </c>
      <c r="L2083" s="157" t="e">
        <f t="shared" si="213"/>
        <v>#DIV/0!</v>
      </c>
      <c r="M2083" s="157" t="e">
        <f t="shared" si="213"/>
        <v>#DIV/0!</v>
      </c>
      <c r="N2083" s="158">
        <f t="shared" si="216"/>
        <v>2.2314227861496487</v>
      </c>
      <c r="O2083" s="158">
        <f t="shared" si="216"/>
        <v>1.4200956937799101</v>
      </c>
      <c r="P2083" s="158">
        <f t="shared" si="216"/>
        <v>4.9936619718310125</v>
      </c>
      <c r="Q2083" s="158">
        <f t="shared" si="214"/>
        <v>2.6826086956521822</v>
      </c>
      <c r="R2083" s="158" t="e">
        <f t="shared" si="214"/>
        <v>#DIV/0!</v>
      </c>
      <c r="S2083" s="158" t="e">
        <f t="shared" si="214"/>
        <v>#DIV/0!</v>
      </c>
      <c r="T2083" s="159">
        <f t="shared" si="217"/>
        <v>9.0963663612631045</v>
      </c>
      <c r="V2083" s="159">
        <f t="shared" si="218"/>
        <v>2.2314227861496487</v>
      </c>
      <c r="W2083" s="159">
        <f t="shared" si="219"/>
        <v>9.0963663612631045</v>
      </c>
    </row>
    <row r="2084" spans="1:23" x14ac:dyDescent="0.25">
      <c r="A2084" s="154">
        <v>41487</v>
      </c>
      <c r="B2084" s="155">
        <v>2245.36</v>
      </c>
      <c r="C2084" s="156">
        <v>8.6999999999999993</v>
      </c>
      <c r="D2084" s="155">
        <v>10.36</v>
      </c>
      <c r="E2084" s="155">
        <v>12.65</v>
      </c>
      <c r="F2084" s="160"/>
      <c r="G2084" s="160"/>
      <c r="H2084" s="157">
        <f t="shared" si="215"/>
        <v>2.38666314032705E-2</v>
      </c>
      <c r="I2084" s="157">
        <f t="shared" si="215"/>
        <v>2.5943396226415061E-2</v>
      </c>
      <c r="J2084" s="157">
        <f t="shared" si="215"/>
        <v>2.2704837117472731E-2</v>
      </c>
      <c r="K2084" s="157">
        <f t="shared" si="213"/>
        <v>2.5121555915721183E-2</v>
      </c>
      <c r="L2084" s="157" t="e">
        <f t="shared" si="213"/>
        <v>#DIV/0!</v>
      </c>
      <c r="M2084" s="157" t="e">
        <f t="shared" si="213"/>
        <v>#DIV/0!</v>
      </c>
      <c r="N2084" s="158">
        <f t="shared" si="216"/>
        <v>2.2846793312915414</v>
      </c>
      <c r="O2084" s="158">
        <f t="shared" si="216"/>
        <v>1.4569377990430681</v>
      </c>
      <c r="P2084" s="158">
        <f t="shared" si="216"/>
        <v>5.1070422535211533</v>
      </c>
      <c r="Q2084" s="158">
        <f t="shared" si="214"/>
        <v>2.7500000000000084</v>
      </c>
      <c r="R2084" s="158" t="e">
        <f t="shared" si="214"/>
        <v>#DIV/0!</v>
      </c>
      <c r="S2084" s="158" t="e">
        <f t="shared" si="214"/>
        <v>#DIV/0!</v>
      </c>
      <c r="T2084" s="159">
        <f t="shared" si="217"/>
        <v>9.3139800525642293</v>
      </c>
      <c r="V2084" s="159">
        <f t="shared" si="218"/>
        <v>2.2846793312915414</v>
      </c>
      <c r="W2084" s="159">
        <f t="shared" si="219"/>
        <v>9.3139800525642293</v>
      </c>
    </row>
    <row r="2085" spans="1:23" x14ac:dyDescent="0.25">
      <c r="A2085" s="154">
        <v>41488</v>
      </c>
      <c r="B2085" s="155">
        <v>2247.2600000000002</v>
      </c>
      <c r="C2085" s="156">
        <v>8.65</v>
      </c>
      <c r="D2085" s="155">
        <v>10.55</v>
      </c>
      <c r="E2085" s="155">
        <v>12.34</v>
      </c>
      <c r="F2085" s="160"/>
      <c r="G2085" s="160"/>
      <c r="H2085" s="157">
        <f t="shared" si="215"/>
        <v>8.4618947518433352E-4</v>
      </c>
      <c r="I2085" s="157">
        <f t="shared" si="215"/>
        <v>-5.7471264367814356E-3</v>
      </c>
      <c r="J2085" s="157">
        <f t="shared" si="215"/>
        <v>1.8339768339768359E-2</v>
      </c>
      <c r="K2085" s="157">
        <f t="shared" si="213"/>
        <v>-2.4505928853755021E-2</v>
      </c>
      <c r="L2085" s="157" t="e">
        <f t="shared" si="213"/>
        <v>#DIV/0!</v>
      </c>
      <c r="M2085" s="157" t="e">
        <f t="shared" si="213"/>
        <v>#DIV/0!</v>
      </c>
      <c r="N2085" s="158">
        <f t="shared" si="216"/>
        <v>2.2866126028958513</v>
      </c>
      <c r="O2085" s="158">
        <f t="shared" si="216"/>
        <v>1.4485645933014415</v>
      </c>
      <c r="P2085" s="158">
        <f t="shared" si="216"/>
        <v>5.2007042253521396</v>
      </c>
      <c r="Q2085" s="158">
        <f t="shared" si="214"/>
        <v>2.6826086956521817</v>
      </c>
      <c r="R2085" s="158" t="e">
        <f t="shared" si="214"/>
        <v>#DIV/0!</v>
      </c>
      <c r="S2085" s="158" t="e">
        <f t="shared" si="214"/>
        <v>#DIV/0!</v>
      </c>
      <c r="T2085" s="159">
        <f t="shared" si="217"/>
        <v>9.3318775143057628</v>
      </c>
      <c r="V2085" s="159">
        <f t="shared" si="218"/>
        <v>2.2866126028958513</v>
      </c>
      <c r="W2085" s="159">
        <f t="shared" si="219"/>
        <v>9.3318775143057628</v>
      </c>
    </row>
    <row r="2086" spans="1:23" x14ac:dyDescent="0.25">
      <c r="A2086" s="154">
        <v>41491</v>
      </c>
      <c r="B2086" s="155">
        <v>2278.33</v>
      </c>
      <c r="C2086" s="156">
        <v>8.68</v>
      </c>
      <c r="D2086" s="155">
        <v>10.87</v>
      </c>
      <c r="E2086" s="155">
        <v>13.15</v>
      </c>
      <c r="F2086" s="160"/>
      <c r="G2086" s="160"/>
      <c r="H2086" s="157">
        <f t="shared" si="215"/>
        <v>1.3825725550225432E-2</v>
      </c>
      <c r="I2086" s="157">
        <f t="shared" si="215"/>
        <v>3.4682080924854919E-3</v>
      </c>
      <c r="J2086" s="157">
        <f t="shared" si="215"/>
        <v>3.0331753554502239E-2</v>
      </c>
      <c r="K2086" s="157">
        <f t="shared" si="213"/>
        <v>6.564019448946512E-2</v>
      </c>
      <c r="L2086" s="157" t="e">
        <f t="shared" si="213"/>
        <v>#DIV/0!</v>
      </c>
      <c r="M2086" s="157" t="e">
        <f t="shared" si="213"/>
        <v>#DIV/0!</v>
      </c>
      <c r="N2086" s="158">
        <f t="shared" si="216"/>
        <v>2.3182266811831758</v>
      </c>
      <c r="O2086" s="158">
        <f t="shared" si="216"/>
        <v>1.4535885167464175</v>
      </c>
      <c r="P2086" s="158">
        <f t="shared" si="216"/>
        <v>5.3584507042253788</v>
      </c>
      <c r="Q2086" s="158">
        <f t="shared" si="214"/>
        <v>2.8586956521739211</v>
      </c>
      <c r="R2086" s="158" t="e">
        <f t="shared" si="214"/>
        <v>#DIV/0!</v>
      </c>
      <c r="S2086" s="158" t="e">
        <f t="shared" si="214"/>
        <v>#DIV/0!</v>
      </c>
      <c r="T2086" s="159">
        <f t="shared" si="217"/>
        <v>9.670734873145717</v>
      </c>
      <c r="V2086" s="159">
        <f t="shared" si="218"/>
        <v>2.3182266811831758</v>
      </c>
      <c r="W2086" s="159">
        <f t="shared" si="219"/>
        <v>9.670734873145717</v>
      </c>
    </row>
    <row r="2087" spans="1:23" x14ac:dyDescent="0.25">
      <c r="A2087" s="154">
        <v>41492</v>
      </c>
      <c r="B2087" s="155">
        <v>2293.64</v>
      </c>
      <c r="C2087" s="156">
        <v>8.61</v>
      </c>
      <c r="D2087" s="155">
        <v>10.76</v>
      </c>
      <c r="E2087" s="155">
        <v>12.85</v>
      </c>
      <c r="F2087" s="160"/>
      <c r="G2087" s="160"/>
      <c r="H2087" s="157">
        <f t="shared" si="215"/>
        <v>6.7198342645709008E-3</v>
      </c>
      <c r="I2087" s="157">
        <f t="shared" si="215"/>
        <v>-8.0645161290322509E-3</v>
      </c>
      <c r="J2087" s="157">
        <f t="shared" si="215"/>
        <v>-1.0119595216191324E-2</v>
      </c>
      <c r="K2087" s="157">
        <f t="shared" si="213"/>
        <v>-2.2813688212927841E-2</v>
      </c>
      <c r="L2087" s="157" t="e">
        <f t="shared" si="213"/>
        <v>#DIV/0!</v>
      </c>
      <c r="M2087" s="157" t="e">
        <f t="shared" si="213"/>
        <v>#DIV/0!</v>
      </c>
      <c r="N2087" s="158">
        <f t="shared" si="216"/>
        <v>2.3338047802684327</v>
      </c>
      <c r="O2087" s="158">
        <f t="shared" si="216"/>
        <v>1.44186602870814</v>
      </c>
      <c r="P2087" s="158">
        <f t="shared" si="216"/>
        <v>5.3042253521127023</v>
      </c>
      <c r="Q2087" s="158">
        <f t="shared" si="214"/>
        <v>2.793478260869573</v>
      </c>
      <c r="R2087" s="158" t="e">
        <f t="shared" si="214"/>
        <v>#DIV/0!</v>
      </c>
      <c r="S2087" s="158" t="e">
        <f t="shared" si="214"/>
        <v>#DIV/0!</v>
      </c>
      <c r="T2087" s="159">
        <f t="shared" si="217"/>
        <v>9.5395696416904148</v>
      </c>
      <c r="V2087" s="159">
        <f t="shared" si="218"/>
        <v>2.3338047802684327</v>
      </c>
      <c r="W2087" s="159">
        <f t="shared" si="219"/>
        <v>9.5395696416904148</v>
      </c>
    </row>
    <row r="2088" spans="1:23" x14ac:dyDescent="0.25">
      <c r="A2088" s="154">
        <v>41493</v>
      </c>
      <c r="B2088" s="155">
        <v>2280.62</v>
      </c>
      <c r="C2088" s="156">
        <v>8.58</v>
      </c>
      <c r="D2088" s="155">
        <v>10.84</v>
      </c>
      <c r="E2088" s="155">
        <v>12.55</v>
      </c>
      <c r="F2088" s="160"/>
      <c r="G2088" s="160"/>
      <c r="H2088" s="157">
        <f t="shared" si="215"/>
        <v>-5.6765665056416337E-3</v>
      </c>
      <c r="I2088" s="157">
        <f t="shared" si="215"/>
        <v>-3.4843205574912606E-3</v>
      </c>
      <c r="J2088" s="157">
        <f t="shared" si="215"/>
        <v>7.4349442379182396E-3</v>
      </c>
      <c r="K2088" s="157">
        <f t="shared" si="213"/>
        <v>-2.3346303501945442E-2</v>
      </c>
      <c r="L2088" s="157" t="e">
        <f t="shared" si="213"/>
        <v>#DIV/0!</v>
      </c>
      <c r="M2088" s="157" t="e">
        <f t="shared" si="213"/>
        <v>#DIV/0!</v>
      </c>
      <c r="N2088" s="158">
        <f t="shared" si="216"/>
        <v>2.3205567822220545</v>
      </c>
      <c r="O2088" s="158">
        <f t="shared" si="216"/>
        <v>1.4368421052631639</v>
      </c>
      <c r="P2088" s="158">
        <f t="shared" si="216"/>
        <v>5.3436619718310121</v>
      </c>
      <c r="Q2088" s="158">
        <f t="shared" si="214"/>
        <v>2.7282608695652253</v>
      </c>
      <c r="R2088" s="158" t="e">
        <f t="shared" si="214"/>
        <v>#DIV/0!</v>
      </c>
      <c r="S2088" s="158" t="e">
        <f t="shared" si="214"/>
        <v>#DIV/0!</v>
      </c>
      <c r="T2088" s="159">
        <f t="shared" si="217"/>
        <v>9.5087649466594009</v>
      </c>
      <c r="V2088" s="159">
        <f t="shared" si="218"/>
        <v>2.3205567822220545</v>
      </c>
      <c r="W2088" s="159">
        <f t="shared" si="219"/>
        <v>9.5087649466594009</v>
      </c>
    </row>
    <row r="2089" spans="1:23" x14ac:dyDescent="0.25">
      <c r="A2089" s="154">
        <v>41494</v>
      </c>
      <c r="B2089" s="155">
        <v>2276.7800000000002</v>
      </c>
      <c r="C2089" s="156">
        <v>8.6</v>
      </c>
      <c r="D2089" s="155">
        <v>10.75</v>
      </c>
      <c r="E2089" s="155">
        <v>12.66</v>
      </c>
      <c r="F2089" s="160"/>
      <c r="G2089" s="160"/>
      <c r="H2089" s="157">
        <f t="shared" si="215"/>
        <v>-1.6837526637492051E-3</v>
      </c>
      <c r="I2089" s="157">
        <f t="shared" si="215"/>
        <v>2.3310023310023631E-3</v>
      </c>
      <c r="J2089" s="157">
        <f t="shared" si="215"/>
        <v>-8.3025830258302014E-3</v>
      </c>
      <c r="K2089" s="157">
        <f t="shared" si="213"/>
        <v>8.7649402390437281E-3</v>
      </c>
      <c r="L2089" s="157" t="e">
        <f t="shared" si="213"/>
        <v>#DIV/0!</v>
      </c>
      <c r="M2089" s="157" t="e">
        <f t="shared" si="213"/>
        <v>#DIV/0!</v>
      </c>
      <c r="N2089" s="158">
        <f t="shared" si="216"/>
        <v>2.316649538558607</v>
      </c>
      <c r="O2089" s="158">
        <f t="shared" si="216"/>
        <v>1.4401913875598147</v>
      </c>
      <c r="P2089" s="158">
        <f t="shared" si="216"/>
        <v>5.2992957746479137</v>
      </c>
      <c r="Q2089" s="158">
        <f t="shared" si="214"/>
        <v>2.7521739130434861</v>
      </c>
      <c r="R2089" s="158" t="e">
        <f t="shared" si="214"/>
        <v>#DIV/0!</v>
      </c>
      <c r="S2089" s="158" t="e">
        <f t="shared" si="214"/>
        <v>#DIV/0!</v>
      </c>
      <c r="T2089" s="159">
        <f t="shared" si="217"/>
        <v>9.4916610752512156</v>
      </c>
      <c r="V2089" s="159">
        <f t="shared" si="218"/>
        <v>2.316649538558607</v>
      </c>
      <c r="W2089" s="159">
        <f t="shared" si="219"/>
        <v>9.4916610752512156</v>
      </c>
    </row>
    <row r="2090" spans="1:23" x14ac:dyDescent="0.25">
      <c r="A2090" s="154">
        <v>41495</v>
      </c>
      <c r="B2090" s="155">
        <v>2286.0100000000002</v>
      </c>
      <c r="C2090" s="156">
        <v>8.5500000000000007</v>
      </c>
      <c r="D2090" s="155">
        <v>10.85</v>
      </c>
      <c r="E2090" s="155">
        <v>12.61</v>
      </c>
      <c r="F2090" s="160"/>
      <c r="G2090" s="160"/>
      <c r="H2090" s="157">
        <f t="shared" si="215"/>
        <v>4.053970958985964E-3</v>
      </c>
      <c r="I2090" s="157">
        <f t="shared" si="215"/>
        <v>-5.8139534883719923E-3</v>
      </c>
      <c r="J2090" s="157">
        <f t="shared" si="215"/>
        <v>9.302325581395321E-3</v>
      </c>
      <c r="K2090" s="157">
        <f t="shared" si="213"/>
        <v>-3.949447077409185E-3</v>
      </c>
      <c r="L2090" s="157" t="e">
        <f t="shared" si="213"/>
        <v>#DIV/0!</v>
      </c>
      <c r="M2090" s="157" t="e">
        <f t="shared" si="213"/>
        <v>#DIV/0!</v>
      </c>
      <c r="N2090" s="158">
        <f t="shared" si="216"/>
        <v>2.3260411685100717</v>
      </c>
      <c r="O2090" s="158">
        <f t="shared" si="216"/>
        <v>1.4318181818181881</v>
      </c>
      <c r="P2090" s="158">
        <f t="shared" si="216"/>
        <v>5.3485915492958007</v>
      </c>
      <c r="Q2090" s="158">
        <f t="shared" si="214"/>
        <v>2.7413043478260946</v>
      </c>
      <c r="R2090" s="158" t="e">
        <f t="shared" si="214"/>
        <v>#DIV/0!</v>
      </c>
      <c r="S2090" s="158" t="e">
        <f t="shared" si="214"/>
        <v>#DIV/0!</v>
      </c>
      <c r="T2090" s="159">
        <f t="shared" si="217"/>
        <v>9.5217140789400823</v>
      </c>
      <c r="V2090" s="159">
        <f t="shared" si="218"/>
        <v>2.3260411685100717</v>
      </c>
      <c r="W2090" s="159">
        <f t="shared" si="219"/>
        <v>9.5217140789400823</v>
      </c>
    </row>
    <row r="2091" spans="1:23" x14ac:dyDescent="0.25">
      <c r="A2091" s="154">
        <v>41498</v>
      </c>
      <c r="B2091" s="155">
        <v>2352.79</v>
      </c>
      <c r="C2091" s="156">
        <v>8.84</v>
      </c>
      <c r="D2091" s="155">
        <v>10.82</v>
      </c>
      <c r="E2091" s="155">
        <v>12.73</v>
      </c>
      <c r="F2091" s="160"/>
      <c r="G2091" s="160"/>
      <c r="H2091" s="157">
        <f t="shared" si="215"/>
        <v>2.9212470636611254E-2</v>
      </c>
      <c r="I2091" s="157">
        <f t="shared" si="215"/>
        <v>3.391812865497057E-2</v>
      </c>
      <c r="J2091" s="157">
        <f t="shared" si="215"/>
        <v>-2.7649769585252892E-3</v>
      </c>
      <c r="K2091" s="157">
        <f t="shared" si="213"/>
        <v>9.5162569389375395E-3</v>
      </c>
      <c r="L2091" s="157" t="e">
        <f t="shared" si="213"/>
        <v>#DIV/0!</v>
      </c>
      <c r="M2091" s="157" t="e">
        <f t="shared" si="213"/>
        <v>#DIV/0!</v>
      </c>
      <c r="N2091" s="158">
        <f t="shared" si="216"/>
        <v>2.393990577844721</v>
      </c>
      <c r="O2091" s="158">
        <f t="shared" si="216"/>
        <v>1.4803827751196235</v>
      </c>
      <c r="P2091" s="158">
        <f t="shared" si="216"/>
        <v>5.3338028169014349</v>
      </c>
      <c r="Q2091" s="158">
        <f t="shared" si="214"/>
        <v>2.7673913043478344</v>
      </c>
      <c r="R2091" s="158" t="e">
        <f t="shared" si="214"/>
        <v>#DIV/0!</v>
      </c>
      <c r="S2091" s="158" t="e">
        <f t="shared" si="214"/>
        <v>#DIV/0!</v>
      </c>
      <c r="T2091" s="159">
        <f t="shared" si="217"/>
        <v>9.5815768963688921</v>
      </c>
      <c r="V2091" s="159">
        <f t="shared" si="218"/>
        <v>2.393990577844721</v>
      </c>
      <c r="W2091" s="159">
        <f t="shared" si="219"/>
        <v>9.5815768963688921</v>
      </c>
    </row>
    <row r="2092" spans="1:23" x14ac:dyDescent="0.25">
      <c r="A2092" s="154">
        <v>41499</v>
      </c>
      <c r="B2092" s="155">
        <v>2359.0700000000002</v>
      </c>
      <c r="C2092" s="156">
        <v>8.92</v>
      </c>
      <c r="D2092" s="155">
        <v>10.48</v>
      </c>
      <c r="E2092" s="155">
        <v>12.87</v>
      </c>
      <c r="F2092" s="160"/>
      <c r="G2092" s="160"/>
      <c r="H2092" s="157">
        <f t="shared" si="215"/>
        <v>2.6691714942685962E-3</v>
      </c>
      <c r="I2092" s="157">
        <f t="shared" si="215"/>
        <v>9.0497737556560764E-3</v>
      </c>
      <c r="J2092" s="157">
        <f t="shared" si="215"/>
        <v>-3.1423290203327126E-2</v>
      </c>
      <c r="K2092" s="157">
        <f t="shared" si="213"/>
        <v>1.09976433621366E-2</v>
      </c>
      <c r="L2092" s="157" t="e">
        <f t="shared" si="213"/>
        <v>#DIV/0!</v>
      </c>
      <c r="M2092" s="157" t="e">
        <f t="shared" si="213"/>
        <v>#DIV/0!</v>
      </c>
      <c r="N2092" s="158">
        <f t="shared" si="216"/>
        <v>2.4003805492526515</v>
      </c>
      <c r="O2092" s="158">
        <f t="shared" si="216"/>
        <v>1.4937799043062263</v>
      </c>
      <c r="P2092" s="158">
        <f t="shared" si="216"/>
        <v>5.1661971830986175</v>
      </c>
      <c r="Q2092" s="158">
        <f t="shared" si="214"/>
        <v>2.7978260869565301</v>
      </c>
      <c r="R2092" s="158" t="e">
        <f t="shared" si="214"/>
        <v>#DIV/0!</v>
      </c>
      <c r="S2092" s="158" t="e">
        <f t="shared" si="214"/>
        <v>#DIV/0!</v>
      </c>
      <c r="T2092" s="159">
        <f t="shared" si="217"/>
        <v>9.4578031743613735</v>
      </c>
      <c r="V2092" s="159">
        <f t="shared" si="218"/>
        <v>2.4003805492526515</v>
      </c>
      <c r="W2092" s="159">
        <f t="shared" si="219"/>
        <v>9.4578031743613735</v>
      </c>
    </row>
    <row r="2093" spans="1:23" x14ac:dyDescent="0.25">
      <c r="A2093" s="154">
        <v>41500</v>
      </c>
      <c r="B2093" s="155">
        <v>2349.08</v>
      </c>
      <c r="C2093" s="156">
        <v>8.92</v>
      </c>
      <c r="D2093" s="155">
        <v>10.29</v>
      </c>
      <c r="E2093" s="155">
        <v>12.67</v>
      </c>
      <c r="F2093" s="160"/>
      <c r="G2093" s="160"/>
      <c r="H2093" s="157">
        <f t="shared" si="215"/>
        <v>-4.2347196140852805E-3</v>
      </c>
      <c r="I2093" s="157">
        <f t="shared" si="215"/>
        <v>0</v>
      </c>
      <c r="J2093" s="157">
        <f t="shared" si="215"/>
        <v>-1.8129770992366567E-2</v>
      </c>
      <c r="K2093" s="157">
        <f t="shared" si="215"/>
        <v>-1.5540015540015495E-2</v>
      </c>
      <c r="L2093" s="157" t="e">
        <f t="shared" si="215"/>
        <v>#DIV/0!</v>
      </c>
      <c r="M2093" s="157" t="e">
        <f t="shared" si="215"/>
        <v>#DIV/0!</v>
      </c>
      <c r="N2093" s="158">
        <f t="shared" si="216"/>
        <v>2.3902156106594625</v>
      </c>
      <c r="O2093" s="158">
        <f t="shared" si="216"/>
        <v>1.4937799043062263</v>
      </c>
      <c r="P2093" s="158">
        <f t="shared" si="216"/>
        <v>5.0725352112676303</v>
      </c>
      <c r="Q2093" s="158">
        <f t="shared" si="216"/>
        <v>2.7543478260869647</v>
      </c>
      <c r="R2093" s="158" t="e">
        <f t="shared" si="216"/>
        <v>#DIV/0!</v>
      </c>
      <c r="S2093" s="158" t="e">
        <f t="shared" si="216"/>
        <v>#DIV/0!</v>
      </c>
      <c r="T2093" s="159">
        <f t="shared" si="217"/>
        <v>9.3206629416608209</v>
      </c>
      <c r="V2093" s="159">
        <f t="shared" si="218"/>
        <v>2.3902156106594625</v>
      </c>
      <c r="W2093" s="159">
        <f t="shared" si="219"/>
        <v>9.3206629416608209</v>
      </c>
    </row>
    <row r="2094" spans="1:23" x14ac:dyDescent="0.25">
      <c r="A2094" s="154">
        <v>41501</v>
      </c>
      <c r="B2094" s="155">
        <v>2321.58</v>
      </c>
      <c r="C2094" s="156">
        <v>8.83</v>
      </c>
      <c r="D2094" s="155">
        <v>10.23</v>
      </c>
      <c r="E2094" s="155">
        <v>12.31</v>
      </c>
      <c r="F2094" s="160"/>
      <c r="G2094" s="160"/>
      <c r="H2094" s="157">
        <f t="shared" ref="H2094:M2136" si="220">B2094/B2093-1</f>
        <v>-1.1706710712278801E-2</v>
      </c>
      <c r="I2094" s="157">
        <f t="shared" si="220"/>
        <v>-1.0089686098654682E-2</v>
      </c>
      <c r="J2094" s="157">
        <f t="shared" si="220"/>
        <v>-5.8309037900873273E-3</v>
      </c>
      <c r="K2094" s="157">
        <f t="shared" si="220"/>
        <v>-2.8413575374901301E-2</v>
      </c>
      <c r="L2094" s="157" t="e">
        <f t="shared" si="220"/>
        <v>#DIV/0!</v>
      </c>
      <c r="M2094" s="157" t="e">
        <f t="shared" si="220"/>
        <v>#DIV/0!</v>
      </c>
      <c r="N2094" s="158">
        <f t="shared" ref="N2094:S2136" si="221">N2093*(1+H2094)</f>
        <v>2.3622340479654995</v>
      </c>
      <c r="O2094" s="158">
        <f t="shared" si="221"/>
        <v>1.478708133971298</v>
      </c>
      <c r="P2094" s="158">
        <f t="shared" si="221"/>
        <v>5.0429577464788986</v>
      </c>
      <c r="Q2094" s="158">
        <f t="shared" si="221"/>
        <v>2.6760869565217473</v>
      </c>
      <c r="R2094" s="158" t="e">
        <f t="shared" si="221"/>
        <v>#DIV/0!</v>
      </c>
      <c r="S2094" s="158" t="e">
        <f t="shared" si="221"/>
        <v>#DIV/0!</v>
      </c>
      <c r="T2094" s="159">
        <f t="shared" si="217"/>
        <v>9.1977528369719437</v>
      </c>
      <c r="V2094" s="159">
        <f t="shared" si="218"/>
        <v>2.3622340479654995</v>
      </c>
      <c r="W2094" s="159">
        <f t="shared" si="219"/>
        <v>9.1977528369719437</v>
      </c>
    </row>
    <row r="2095" spans="1:23" x14ac:dyDescent="0.25">
      <c r="A2095" s="154">
        <v>41502</v>
      </c>
      <c r="B2095" s="155">
        <v>2304.14</v>
      </c>
      <c r="C2095" s="156">
        <v>8.7899999999999991</v>
      </c>
      <c r="D2095" s="155">
        <v>10.11</v>
      </c>
      <c r="E2095" s="155">
        <v>11.95</v>
      </c>
      <c r="F2095" s="160"/>
      <c r="G2095" s="160"/>
      <c r="H2095" s="157">
        <f t="shared" si="220"/>
        <v>-7.5121253628994689E-3</v>
      </c>
      <c r="I2095" s="157">
        <f t="shared" si="220"/>
        <v>-4.5300113250283935E-3</v>
      </c>
      <c r="J2095" s="157">
        <f t="shared" si="220"/>
        <v>-1.1730205278592476E-2</v>
      </c>
      <c r="K2095" s="157">
        <f t="shared" si="220"/>
        <v>-2.9244516653127661E-2</v>
      </c>
      <c r="L2095" s="157" t="e">
        <f t="shared" si="220"/>
        <v>#DIV/0!</v>
      </c>
      <c r="M2095" s="157" t="e">
        <f t="shared" si="220"/>
        <v>#DIV/0!</v>
      </c>
      <c r="N2095" s="158">
        <f t="shared" si="221"/>
        <v>2.3444886496606734</v>
      </c>
      <c r="O2095" s="158">
        <f t="shared" si="221"/>
        <v>1.4720095693779964</v>
      </c>
      <c r="P2095" s="158">
        <f t="shared" si="221"/>
        <v>4.9838028169014335</v>
      </c>
      <c r="Q2095" s="158">
        <f t="shared" si="221"/>
        <v>2.5978260869565295</v>
      </c>
      <c r="R2095" s="158" t="e">
        <f t="shared" si="221"/>
        <v>#DIV/0!</v>
      </c>
      <c r="S2095" s="158" t="e">
        <f t="shared" si="221"/>
        <v>#DIV/0!</v>
      </c>
      <c r="T2095" s="159">
        <f t="shared" si="217"/>
        <v>9.05363847323596</v>
      </c>
      <c r="V2095" s="159">
        <f t="shared" si="218"/>
        <v>2.3444886496606734</v>
      </c>
      <c r="W2095" s="159">
        <f t="shared" si="219"/>
        <v>9.05363847323596</v>
      </c>
    </row>
    <row r="2096" spans="1:23" x14ac:dyDescent="0.25">
      <c r="A2096" s="154">
        <v>41505</v>
      </c>
      <c r="B2096" s="155">
        <v>2331.4299999999998</v>
      </c>
      <c r="C2096" s="156">
        <v>8.9</v>
      </c>
      <c r="D2096" s="155">
        <v>10.43</v>
      </c>
      <c r="E2096" s="155">
        <v>12.07</v>
      </c>
      <c r="F2096" s="160"/>
      <c r="G2096" s="160"/>
      <c r="H2096" s="157">
        <f t="shared" si="220"/>
        <v>1.184389837423061E-2</v>
      </c>
      <c r="I2096" s="157">
        <f t="shared" si="220"/>
        <v>1.2514220705347023E-2</v>
      </c>
      <c r="J2096" s="157">
        <f t="shared" si="220"/>
        <v>3.1651829871414572E-2</v>
      </c>
      <c r="K2096" s="157">
        <f t="shared" si="220"/>
        <v>1.004184100418426E-2</v>
      </c>
      <c r="L2096" s="157" t="e">
        <f t="shared" si="220"/>
        <v>#DIV/0!</v>
      </c>
      <c r="M2096" s="157" t="e">
        <f t="shared" si="220"/>
        <v>#DIV/0!</v>
      </c>
      <c r="N2096" s="158">
        <f t="shared" si="221"/>
        <v>2.3722565349667915</v>
      </c>
      <c r="O2096" s="158">
        <f t="shared" si="221"/>
        <v>1.4904306220095755</v>
      </c>
      <c r="P2096" s="158">
        <f t="shared" si="221"/>
        <v>5.1415492957746745</v>
      </c>
      <c r="Q2096" s="158">
        <f t="shared" si="221"/>
        <v>2.6239130434782689</v>
      </c>
      <c r="R2096" s="158" t="e">
        <f t="shared" si="221"/>
        <v>#DIV/0!</v>
      </c>
      <c r="S2096" s="158" t="e">
        <f t="shared" si="221"/>
        <v>#DIV/0!</v>
      </c>
      <c r="T2096" s="159">
        <f t="shared" si="217"/>
        <v>9.2558929612625178</v>
      </c>
      <c r="V2096" s="159">
        <f t="shared" si="218"/>
        <v>2.3722565349667915</v>
      </c>
      <c r="W2096" s="159">
        <f t="shared" si="219"/>
        <v>9.2558929612625178</v>
      </c>
    </row>
    <row r="2097" spans="1:23" x14ac:dyDescent="0.25">
      <c r="A2097" s="154">
        <v>41506</v>
      </c>
      <c r="B2097" s="155">
        <v>2312.4699999999998</v>
      </c>
      <c r="C2097" s="156">
        <v>8.82</v>
      </c>
      <c r="D2097" s="155">
        <v>10.3</v>
      </c>
      <c r="E2097" s="155">
        <v>12.01</v>
      </c>
      <c r="F2097" s="160"/>
      <c r="G2097" s="160"/>
      <c r="H2097" s="157">
        <f t="shared" si="220"/>
        <v>-8.132347958120123E-3</v>
      </c>
      <c r="I2097" s="157">
        <f t="shared" si="220"/>
        <v>-8.9887640449438644E-3</v>
      </c>
      <c r="J2097" s="157">
        <f t="shared" si="220"/>
        <v>-1.2464046021092856E-2</v>
      </c>
      <c r="K2097" s="157">
        <f t="shared" si="220"/>
        <v>-4.971002485501308E-3</v>
      </c>
      <c r="L2097" s="157" t="e">
        <f t="shared" si="220"/>
        <v>#DIV/0!</v>
      </c>
      <c r="M2097" s="157" t="e">
        <f t="shared" si="220"/>
        <v>#DIV/0!</v>
      </c>
      <c r="N2097" s="158">
        <f t="shared" si="221"/>
        <v>2.3529645193785171</v>
      </c>
      <c r="O2097" s="158">
        <f t="shared" si="221"/>
        <v>1.4770334928229725</v>
      </c>
      <c r="P2097" s="158">
        <f t="shared" si="221"/>
        <v>5.0774647887324216</v>
      </c>
      <c r="Q2097" s="158">
        <f t="shared" si="221"/>
        <v>2.6108695652173992</v>
      </c>
      <c r="R2097" s="158" t="e">
        <f t="shared" si="221"/>
        <v>#DIV/0!</v>
      </c>
      <c r="S2097" s="158" t="e">
        <f t="shared" si="221"/>
        <v>#DIV/0!</v>
      </c>
      <c r="T2097" s="159">
        <f t="shared" si="217"/>
        <v>9.1653678467727921</v>
      </c>
      <c r="V2097" s="159">
        <f t="shared" si="218"/>
        <v>2.3529645193785171</v>
      </c>
      <c r="W2097" s="159">
        <f t="shared" si="219"/>
        <v>9.1653678467727921</v>
      </c>
    </row>
    <row r="2098" spans="1:23" x14ac:dyDescent="0.25">
      <c r="A2098" s="154">
        <v>41507</v>
      </c>
      <c r="B2098" s="155">
        <v>2308.59</v>
      </c>
      <c r="C2098" s="156">
        <v>8.74</v>
      </c>
      <c r="D2098" s="155">
        <v>10.130000000000001</v>
      </c>
      <c r="E2098" s="155">
        <v>12.02</v>
      </c>
      <c r="F2098" s="160"/>
      <c r="G2098" s="160"/>
      <c r="H2098" s="157">
        <f t="shared" si="220"/>
        <v>-1.677859604665044E-3</v>
      </c>
      <c r="I2098" s="157">
        <f t="shared" si="220"/>
        <v>-9.0702947845805459E-3</v>
      </c>
      <c r="J2098" s="157">
        <f t="shared" si="220"/>
        <v>-1.6504854368932009E-2</v>
      </c>
      <c r="K2098" s="157">
        <f t="shared" si="220"/>
        <v>8.3263946711076287E-4</v>
      </c>
      <c r="L2098" s="157" t="e">
        <f t="shared" si="220"/>
        <v>#DIV/0!</v>
      </c>
      <c r="M2098" s="157" t="e">
        <f t="shared" si="220"/>
        <v>#DIV/0!</v>
      </c>
      <c r="N2098" s="158">
        <f t="shared" si="221"/>
        <v>2.3490165752602419</v>
      </c>
      <c r="O2098" s="158">
        <f t="shared" si="221"/>
        <v>1.4636363636363694</v>
      </c>
      <c r="P2098" s="158">
        <f t="shared" si="221"/>
        <v>4.9936619718310125</v>
      </c>
      <c r="Q2098" s="158">
        <f t="shared" si="221"/>
        <v>2.6130434782608774</v>
      </c>
      <c r="R2098" s="158" t="e">
        <f t="shared" si="221"/>
        <v>#DIV/0!</v>
      </c>
      <c r="S2098" s="158" t="e">
        <f t="shared" si="221"/>
        <v>#DIV/0!</v>
      </c>
      <c r="T2098" s="159">
        <f t="shared" si="217"/>
        <v>9.070341813728259</v>
      </c>
      <c r="V2098" s="159">
        <f t="shared" si="218"/>
        <v>2.3490165752602419</v>
      </c>
      <c r="W2098" s="159">
        <f t="shared" si="219"/>
        <v>9.070341813728259</v>
      </c>
    </row>
    <row r="2099" spans="1:23" x14ac:dyDescent="0.25">
      <c r="A2099" s="154">
        <v>41508</v>
      </c>
      <c r="B2099" s="155">
        <v>2303.9299999999998</v>
      </c>
      <c r="C2099" s="156">
        <v>8.73</v>
      </c>
      <c r="D2099" s="155">
        <v>10.25</v>
      </c>
      <c r="E2099" s="155">
        <v>11.92</v>
      </c>
      <c r="F2099" s="160"/>
      <c r="G2099" s="160"/>
      <c r="H2099" s="157">
        <f t="shared" si="220"/>
        <v>-2.0185481181155263E-3</v>
      </c>
      <c r="I2099" s="157">
        <f t="shared" si="220"/>
        <v>-1.1441647597253413E-3</v>
      </c>
      <c r="J2099" s="157">
        <f t="shared" si="220"/>
        <v>1.1846001974333609E-2</v>
      </c>
      <c r="K2099" s="157">
        <f t="shared" si="220"/>
        <v>-8.3194675540765317E-3</v>
      </c>
      <c r="L2099" s="157" t="e">
        <f t="shared" si="220"/>
        <v>#DIV/0!</v>
      </c>
      <c r="M2099" s="157" t="e">
        <f t="shared" si="220"/>
        <v>#DIV/0!</v>
      </c>
      <c r="N2099" s="158">
        <f t="shared" si="221"/>
        <v>2.344274972272828</v>
      </c>
      <c r="O2099" s="158">
        <f t="shared" si="221"/>
        <v>1.4619617224880441</v>
      </c>
      <c r="P2099" s="158">
        <f t="shared" si="221"/>
        <v>5.0528169014084776</v>
      </c>
      <c r="Q2099" s="158">
        <f t="shared" si="221"/>
        <v>2.5913043478260946</v>
      </c>
      <c r="R2099" s="158" t="e">
        <f t="shared" si="221"/>
        <v>#DIV/0!</v>
      </c>
      <c r="S2099" s="158" t="e">
        <f t="shared" si="221"/>
        <v>#DIV/0!</v>
      </c>
      <c r="T2099" s="159">
        <f t="shared" si="217"/>
        <v>9.1060829717226159</v>
      </c>
      <c r="V2099" s="159">
        <f t="shared" si="218"/>
        <v>2.344274972272828</v>
      </c>
      <c r="W2099" s="159">
        <f t="shared" si="219"/>
        <v>9.1060829717226159</v>
      </c>
    </row>
    <row r="2100" spans="1:23" x14ac:dyDescent="0.25">
      <c r="A2100" s="154">
        <v>41509</v>
      </c>
      <c r="B2100" s="155">
        <v>2286.9299999999998</v>
      </c>
      <c r="C2100" s="156">
        <v>8.4499999999999993</v>
      </c>
      <c r="D2100" s="155">
        <v>10.14</v>
      </c>
      <c r="E2100" s="155">
        <v>11.85</v>
      </c>
      <c r="F2100" s="160"/>
      <c r="G2100" s="160"/>
      <c r="H2100" s="157">
        <f t="shared" si="220"/>
        <v>-7.378696401366347E-3</v>
      </c>
      <c r="I2100" s="157">
        <f t="shared" si="220"/>
        <v>-3.2073310423825996E-2</v>
      </c>
      <c r="J2100" s="157">
        <f t="shared" si="220"/>
        <v>-1.0731707317073069E-2</v>
      </c>
      <c r="K2100" s="157">
        <f t="shared" si="220"/>
        <v>-5.8724832214764877E-3</v>
      </c>
      <c r="L2100" s="157" t="e">
        <f t="shared" si="220"/>
        <v>#DIV/0!</v>
      </c>
      <c r="M2100" s="157" t="e">
        <f t="shared" si="220"/>
        <v>#DIV/0!</v>
      </c>
      <c r="N2100" s="158">
        <f t="shared" si="221"/>
        <v>2.3269772789711052</v>
      </c>
      <c r="O2100" s="158">
        <f t="shared" si="221"/>
        <v>1.4150717703349338</v>
      </c>
      <c r="P2100" s="158">
        <f t="shared" si="221"/>
        <v>4.998591549295802</v>
      </c>
      <c r="Q2100" s="158">
        <f t="shared" si="221"/>
        <v>2.5760869565217468</v>
      </c>
      <c r="R2100" s="158" t="e">
        <f t="shared" si="221"/>
        <v>#DIV/0!</v>
      </c>
      <c r="S2100" s="158" t="e">
        <f t="shared" si="221"/>
        <v>#DIV/0!</v>
      </c>
      <c r="T2100" s="159">
        <f t="shared" si="217"/>
        <v>8.989750276152483</v>
      </c>
      <c r="V2100" s="159">
        <f t="shared" si="218"/>
        <v>2.3269772789711052</v>
      </c>
      <c r="W2100" s="159">
        <f t="shared" si="219"/>
        <v>8.989750276152483</v>
      </c>
    </row>
    <row r="2101" spans="1:23" x14ac:dyDescent="0.25">
      <c r="A2101" s="154">
        <v>41512</v>
      </c>
      <c r="B2101" s="155">
        <v>2335.62</v>
      </c>
      <c r="C2101" s="156">
        <v>8.56</v>
      </c>
      <c r="D2101" s="155">
        <v>10.25</v>
      </c>
      <c r="E2101" s="155">
        <v>12.06</v>
      </c>
      <c r="F2101" s="160"/>
      <c r="G2101" s="160"/>
      <c r="H2101" s="157">
        <f t="shared" si="220"/>
        <v>2.1290551088140042E-2</v>
      </c>
      <c r="I2101" s="157">
        <f t="shared" si="220"/>
        <v>1.3017751479290185E-2</v>
      </c>
      <c r="J2101" s="157">
        <f t="shared" si="220"/>
        <v>1.0848126232741562E-2</v>
      </c>
      <c r="K2101" s="157">
        <f t="shared" si="220"/>
        <v>1.7721518987341867E-2</v>
      </c>
      <c r="L2101" s="157" t="e">
        <f t="shared" si="220"/>
        <v>#DIV/0!</v>
      </c>
      <c r="M2101" s="157" t="e">
        <f t="shared" si="220"/>
        <v>#DIV/0!</v>
      </c>
      <c r="N2101" s="158">
        <f t="shared" si="221"/>
        <v>2.3765199076099806</v>
      </c>
      <c r="O2101" s="158">
        <f t="shared" si="221"/>
        <v>1.4334928229665131</v>
      </c>
      <c r="P2101" s="158">
        <f t="shared" si="221"/>
        <v>5.0528169014084776</v>
      </c>
      <c r="Q2101" s="158">
        <f t="shared" si="221"/>
        <v>2.6217391304347908</v>
      </c>
      <c r="R2101" s="158" t="e">
        <f t="shared" si="221"/>
        <v>#DIV/0!</v>
      </c>
      <c r="S2101" s="158" t="e">
        <f t="shared" si="221"/>
        <v>#DIV/0!</v>
      </c>
      <c r="T2101" s="159">
        <f t="shared" si="217"/>
        <v>9.1080488548097804</v>
      </c>
      <c r="V2101" s="159">
        <f t="shared" si="218"/>
        <v>2.3765199076099806</v>
      </c>
      <c r="W2101" s="159">
        <f t="shared" si="219"/>
        <v>9.1080488548097804</v>
      </c>
    </row>
    <row r="2102" spans="1:23" x14ac:dyDescent="0.25">
      <c r="A2102" s="154">
        <v>41513</v>
      </c>
      <c r="B2102" s="155">
        <v>2340.88</v>
      </c>
      <c r="C2102" s="156">
        <v>8.5299999999999994</v>
      </c>
      <c r="D2102" s="155">
        <v>10.35</v>
      </c>
      <c r="E2102" s="155">
        <v>11.99</v>
      </c>
      <c r="F2102" s="160"/>
      <c r="G2102" s="160"/>
      <c r="H2102" s="157">
        <f t="shared" si="220"/>
        <v>2.2520786771822454E-3</v>
      </c>
      <c r="I2102" s="157">
        <f t="shared" si="220"/>
        <v>-3.5046728971963592E-3</v>
      </c>
      <c r="J2102" s="157">
        <f t="shared" si="220"/>
        <v>9.7560975609756184E-3</v>
      </c>
      <c r="K2102" s="157">
        <f t="shared" si="220"/>
        <v>-5.8043117744610573E-3</v>
      </c>
      <c r="L2102" s="157" t="e">
        <f t="shared" si="220"/>
        <v>#DIV/0!</v>
      </c>
      <c r="M2102" s="157" t="e">
        <f t="shared" si="220"/>
        <v>#DIV/0!</v>
      </c>
      <c r="N2102" s="158">
        <f t="shared" si="221"/>
        <v>2.3818720174198083</v>
      </c>
      <c r="O2102" s="158">
        <f t="shared" si="221"/>
        <v>1.4284688995215369</v>
      </c>
      <c r="P2102" s="158">
        <f t="shared" si="221"/>
        <v>5.1021126760563655</v>
      </c>
      <c r="Q2102" s="158">
        <f t="shared" si="221"/>
        <v>2.6065217391304429</v>
      </c>
      <c r="R2102" s="158" t="e">
        <f t="shared" si="221"/>
        <v>#DIV/0!</v>
      </c>
      <c r="S2102" s="158" t="e">
        <f t="shared" si="221"/>
        <v>#DIV/0!</v>
      </c>
      <c r="T2102" s="159">
        <f t="shared" si="217"/>
        <v>9.1371033147083445</v>
      </c>
      <c r="V2102" s="159">
        <f t="shared" si="218"/>
        <v>2.3818720174198083</v>
      </c>
      <c r="W2102" s="159">
        <f t="shared" si="219"/>
        <v>9.1371033147083445</v>
      </c>
    </row>
    <row r="2103" spans="1:23" x14ac:dyDescent="0.25">
      <c r="A2103" s="154">
        <v>41514</v>
      </c>
      <c r="B2103" s="155">
        <v>2328.06</v>
      </c>
      <c r="C2103" s="156">
        <v>8.5299999999999994</v>
      </c>
      <c r="D2103" s="155">
        <v>10.23</v>
      </c>
      <c r="E2103" s="155">
        <v>11.84</v>
      </c>
      <c r="F2103" s="160"/>
      <c r="G2103" s="160"/>
      <c r="H2103" s="157">
        <f t="shared" si="220"/>
        <v>-5.4765729127508322E-3</v>
      </c>
      <c r="I2103" s="157">
        <f t="shared" si="220"/>
        <v>0</v>
      </c>
      <c r="J2103" s="157">
        <f t="shared" si="220"/>
        <v>-1.1594202898550621E-2</v>
      </c>
      <c r="K2103" s="157">
        <f t="shared" si="220"/>
        <v>-1.2510425354462118E-2</v>
      </c>
      <c r="L2103" s="157" t="e">
        <f t="shared" si="220"/>
        <v>#DIV/0!</v>
      </c>
      <c r="M2103" s="157" t="e">
        <f t="shared" si="220"/>
        <v>#DIV/0!</v>
      </c>
      <c r="N2103" s="158">
        <f t="shared" si="221"/>
        <v>2.3688275216475678</v>
      </c>
      <c r="O2103" s="158">
        <f t="shared" si="221"/>
        <v>1.4284688995215369</v>
      </c>
      <c r="P2103" s="158">
        <f t="shared" si="221"/>
        <v>5.0429577464789013</v>
      </c>
      <c r="Q2103" s="158">
        <f t="shared" si="221"/>
        <v>2.5739130434782687</v>
      </c>
      <c r="R2103" s="158" t="e">
        <f t="shared" si="221"/>
        <v>#DIV/0!</v>
      </c>
      <c r="S2103" s="158" t="e">
        <f t="shared" si="221"/>
        <v>#DIV/0!</v>
      </c>
      <c r="T2103" s="159">
        <f t="shared" si="217"/>
        <v>9.0453396894787073</v>
      </c>
      <c r="V2103" s="159">
        <f t="shared" si="218"/>
        <v>2.3688275216475678</v>
      </c>
      <c r="W2103" s="159">
        <f t="shared" si="219"/>
        <v>9.0453396894787073</v>
      </c>
    </row>
    <row r="2104" spans="1:23" x14ac:dyDescent="0.25">
      <c r="A2104" s="154">
        <v>41515</v>
      </c>
      <c r="B2104" s="155">
        <v>2318.31</v>
      </c>
      <c r="C2104" s="156">
        <v>8.5299999999999994</v>
      </c>
      <c r="D2104" s="155">
        <v>10.220000000000001</v>
      </c>
      <c r="E2104" s="155">
        <v>12.05</v>
      </c>
      <c r="F2104" s="160"/>
      <c r="G2104" s="160"/>
      <c r="H2104" s="157">
        <f t="shared" si="220"/>
        <v>-4.1880363908146645E-3</v>
      </c>
      <c r="I2104" s="157">
        <f t="shared" si="220"/>
        <v>0</v>
      </c>
      <c r="J2104" s="157">
        <f t="shared" si="220"/>
        <v>-9.7751710654936375E-4</v>
      </c>
      <c r="K2104" s="157">
        <f t="shared" si="220"/>
        <v>1.7736486486486625E-2</v>
      </c>
      <c r="L2104" s="157" t="e">
        <f t="shared" si="220"/>
        <v>#DIV/0!</v>
      </c>
      <c r="M2104" s="157" t="e">
        <f t="shared" si="220"/>
        <v>#DIV/0!</v>
      </c>
      <c r="N2104" s="158">
        <f t="shared" si="221"/>
        <v>2.3589067857833443</v>
      </c>
      <c r="O2104" s="158">
        <f t="shared" si="221"/>
        <v>1.4284688995215369</v>
      </c>
      <c r="P2104" s="158">
        <f t="shared" si="221"/>
        <v>5.0380281690141127</v>
      </c>
      <c r="Q2104" s="158">
        <f t="shared" si="221"/>
        <v>2.6195652173913127</v>
      </c>
      <c r="R2104" s="158" t="e">
        <f t="shared" si="221"/>
        <v>#DIV/0!</v>
      </c>
      <c r="S2104" s="158" t="e">
        <f t="shared" si="221"/>
        <v>#DIV/0!</v>
      </c>
      <c r="T2104" s="159">
        <f t="shared" si="217"/>
        <v>9.0860622859269622</v>
      </c>
      <c r="V2104" s="159">
        <f t="shared" si="218"/>
        <v>2.3589067857833443</v>
      </c>
      <c r="W2104" s="159">
        <f t="shared" si="219"/>
        <v>9.0860622859269622</v>
      </c>
    </row>
    <row r="2105" spans="1:23" x14ac:dyDescent="0.25">
      <c r="A2105" s="154">
        <v>41516</v>
      </c>
      <c r="B2105" s="155">
        <v>2313.91</v>
      </c>
      <c r="C2105" s="156">
        <v>8.5299999999999994</v>
      </c>
      <c r="D2105" s="155">
        <v>10.24</v>
      </c>
      <c r="E2105" s="155">
        <v>11.9</v>
      </c>
      <c r="F2105" s="160"/>
      <c r="G2105" s="160"/>
      <c r="H2105" s="157">
        <f t="shared" si="220"/>
        <v>-1.8979342710854219E-3</v>
      </c>
      <c r="I2105" s="157">
        <f t="shared" si="220"/>
        <v>0</v>
      </c>
      <c r="J2105" s="157">
        <f t="shared" si="220"/>
        <v>1.9569471624265589E-3</v>
      </c>
      <c r="K2105" s="157">
        <f t="shared" si="220"/>
        <v>-1.2448132780083054E-2</v>
      </c>
      <c r="L2105" s="157" t="e">
        <f t="shared" si="220"/>
        <v>#DIV/0!</v>
      </c>
      <c r="M2105" s="157" t="e">
        <f t="shared" si="220"/>
        <v>#DIV/0!</v>
      </c>
      <c r="N2105" s="158">
        <f t="shared" si="221"/>
        <v>2.3544297357523103</v>
      </c>
      <c r="O2105" s="158">
        <f t="shared" si="221"/>
        <v>1.4284688995215369</v>
      </c>
      <c r="P2105" s="158">
        <f t="shared" si="221"/>
        <v>5.0478873239436899</v>
      </c>
      <c r="Q2105" s="158">
        <f t="shared" si="221"/>
        <v>2.5869565217391384</v>
      </c>
      <c r="R2105" s="158" t="e">
        <f t="shared" si="221"/>
        <v>#DIV/0!</v>
      </c>
      <c r="S2105" s="158" t="e">
        <f t="shared" si="221"/>
        <v>#DIV/0!</v>
      </c>
      <c r="T2105" s="159">
        <f t="shared" si="217"/>
        <v>9.0633127452043656</v>
      </c>
      <c r="V2105" s="159">
        <f t="shared" si="218"/>
        <v>2.3544297357523103</v>
      </c>
      <c r="W2105" s="159">
        <f t="shared" si="219"/>
        <v>9.0633127452043656</v>
      </c>
    </row>
    <row r="2106" spans="1:23" x14ac:dyDescent="0.25">
      <c r="A2106" s="154">
        <v>41519</v>
      </c>
      <c r="B2106" s="155">
        <v>2320.34</v>
      </c>
      <c r="C2106" s="156">
        <v>8.5299999999999994</v>
      </c>
      <c r="D2106" s="155">
        <v>10.88</v>
      </c>
      <c r="E2106" s="155">
        <v>11.68</v>
      </c>
      <c r="F2106" s="160"/>
      <c r="G2106" s="160"/>
      <c r="H2106" s="157">
        <f t="shared" si="220"/>
        <v>2.7788461954010302E-3</v>
      </c>
      <c r="I2106" s="157">
        <f t="shared" si="220"/>
        <v>0</v>
      </c>
      <c r="J2106" s="157">
        <f t="shared" si="220"/>
        <v>6.25E-2</v>
      </c>
      <c r="K2106" s="157">
        <f t="shared" si="220"/>
        <v>-1.8487394957983239E-2</v>
      </c>
      <c r="L2106" s="157" t="e">
        <f t="shared" si="220"/>
        <v>#DIV/0!</v>
      </c>
      <c r="M2106" s="157" t="e">
        <f t="shared" si="220"/>
        <v>#DIV/0!</v>
      </c>
      <c r="N2106" s="158">
        <f t="shared" si="221"/>
        <v>2.3609723338658446</v>
      </c>
      <c r="O2106" s="158">
        <f t="shared" si="221"/>
        <v>1.4284688995215369</v>
      </c>
      <c r="P2106" s="158">
        <f t="shared" si="221"/>
        <v>5.3633802816901701</v>
      </c>
      <c r="Q2106" s="158">
        <f t="shared" si="221"/>
        <v>2.5391304347826162</v>
      </c>
      <c r="R2106" s="158" t="e">
        <f t="shared" si="221"/>
        <v>#DIV/0!</v>
      </c>
      <c r="S2106" s="158" t="e">
        <f t="shared" si="221"/>
        <v>#DIV/0!</v>
      </c>
      <c r="T2106" s="159">
        <f t="shared" si="217"/>
        <v>9.3309796159943232</v>
      </c>
      <c r="V2106" s="159">
        <f t="shared" si="218"/>
        <v>2.3609723338658446</v>
      </c>
      <c r="W2106" s="159">
        <f t="shared" si="219"/>
        <v>9.3309796159943232</v>
      </c>
    </row>
    <row r="2107" spans="1:23" x14ac:dyDescent="0.25">
      <c r="A2107" s="154">
        <v>41520</v>
      </c>
      <c r="B2107" s="155">
        <v>2354.5</v>
      </c>
      <c r="C2107" s="156">
        <v>8.5299999999999994</v>
      </c>
      <c r="D2107" s="155">
        <v>11</v>
      </c>
      <c r="E2107" s="155">
        <v>11.88</v>
      </c>
      <c r="F2107" s="160"/>
      <c r="G2107" s="160"/>
      <c r="H2107" s="157">
        <f t="shared" si="220"/>
        <v>1.4721980399424073E-2</v>
      </c>
      <c r="I2107" s="157">
        <f t="shared" si="220"/>
        <v>0</v>
      </c>
      <c r="J2107" s="157">
        <f t="shared" si="220"/>
        <v>1.1029411764705843E-2</v>
      </c>
      <c r="K2107" s="157">
        <f t="shared" si="220"/>
        <v>1.7123287671233056E-2</v>
      </c>
      <c r="L2107" s="157" t="e">
        <f t="shared" si="220"/>
        <v>#DIV/0!</v>
      </c>
      <c r="M2107" s="157" t="e">
        <f t="shared" si="220"/>
        <v>#DIV/0!</v>
      </c>
      <c r="N2107" s="158">
        <f t="shared" si="221"/>
        <v>2.3957305222886003</v>
      </c>
      <c r="O2107" s="158">
        <f t="shared" si="221"/>
        <v>1.4284688995215369</v>
      </c>
      <c r="P2107" s="158">
        <f t="shared" si="221"/>
        <v>5.4225352112676353</v>
      </c>
      <c r="Q2107" s="158">
        <f t="shared" si="221"/>
        <v>2.5826086956521821</v>
      </c>
      <c r="R2107" s="158" t="e">
        <f t="shared" si="221"/>
        <v>#DIV/0!</v>
      </c>
      <c r="S2107" s="158" t="e">
        <f t="shared" si="221"/>
        <v>#DIV/0!</v>
      </c>
      <c r="T2107" s="159">
        <f t="shared" si="217"/>
        <v>9.4336128064413547</v>
      </c>
      <c r="V2107" s="159">
        <f t="shared" si="218"/>
        <v>2.3957305222886003</v>
      </c>
      <c r="W2107" s="159">
        <f t="shared" si="219"/>
        <v>9.4336128064413547</v>
      </c>
    </row>
    <row r="2108" spans="1:23" x14ac:dyDescent="0.25">
      <c r="A2108" s="154">
        <v>41521</v>
      </c>
      <c r="B2108" s="155">
        <v>2350.6999999999998</v>
      </c>
      <c r="C2108" s="156">
        <v>8.5299999999999994</v>
      </c>
      <c r="D2108" s="155">
        <v>11.03</v>
      </c>
      <c r="E2108" s="155">
        <v>11.83</v>
      </c>
      <c r="F2108" s="160"/>
      <c r="G2108" s="160"/>
      <c r="H2108" s="157">
        <f t="shared" si="220"/>
        <v>-1.613930770864358E-3</v>
      </c>
      <c r="I2108" s="157">
        <f t="shared" si="220"/>
        <v>0</v>
      </c>
      <c r="J2108" s="157">
        <f t="shared" si="220"/>
        <v>2.7272727272726893E-3</v>
      </c>
      <c r="K2108" s="157">
        <f t="shared" si="220"/>
        <v>-4.2087542087542174E-3</v>
      </c>
      <c r="L2108" s="157" t="e">
        <f t="shared" si="220"/>
        <v>#DIV/0!</v>
      </c>
      <c r="M2108" s="157" t="e">
        <f t="shared" si="220"/>
        <v>#DIV/0!</v>
      </c>
      <c r="N2108" s="158">
        <f t="shared" si="221"/>
        <v>2.3918639790799796</v>
      </c>
      <c r="O2108" s="158">
        <f t="shared" si="221"/>
        <v>1.4284688995215369</v>
      </c>
      <c r="P2108" s="158">
        <f t="shared" si="221"/>
        <v>5.4373239436620011</v>
      </c>
      <c r="Q2108" s="158">
        <f t="shared" si="221"/>
        <v>2.5717391304347905</v>
      </c>
      <c r="R2108" s="158" t="e">
        <f t="shared" si="221"/>
        <v>#DIV/0!</v>
      </c>
      <c r="S2108" s="158" t="e">
        <f t="shared" si="221"/>
        <v>#DIV/0!</v>
      </c>
      <c r="T2108" s="159">
        <f t="shared" si="217"/>
        <v>9.437531973618329</v>
      </c>
      <c r="V2108" s="159">
        <f t="shared" si="218"/>
        <v>2.3918639790799796</v>
      </c>
      <c r="W2108" s="159">
        <f t="shared" si="219"/>
        <v>9.437531973618329</v>
      </c>
    </row>
    <row r="2109" spans="1:23" x14ac:dyDescent="0.25">
      <c r="A2109" s="154">
        <v>41522</v>
      </c>
      <c r="B2109" s="155">
        <v>2341.7399999999998</v>
      </c>
      <c r="C2109" s="156">
        <v>8.69</v>
      </c>
      <c r="D2109" s="155">
        <v>11.7</v>
      </c>
      <c r="E2109" s="155">
        <v>11.7</v>
      </c>
      <c r="F2109" s="160"/>
      <c r="G2109" s="160"/>
      <c r="H2109" s="157">
        <f t="shared" si="220"/>
        <v>-3.8116305781257243E-3</v>
      </c>
      <c r="I2109" s="157">
        <f t="shared" si="220"/>
        <v>1.8757327080890951E-2</v>
      </c>
      <c r="J2109" s="157">
        <f t="shared" si="220"/>
        <v>6.0743427017225793E-2</v>
      </c>
      <c r="K2109" s="157">
        <f t="shared" si="220"/>
        <v>-1.0989010989011061E-2</v>
      </c>
      <c r="L2109" s="157" t="e">
        <f t="shared" si="220"/>
        <v>#DIV/0!</v>
      </c>
      <c r="M2109" s="157" t="e">
        <f t="shared" si="220"/>
        <v>#DIV/0!</v>
      </c>
      <c r="N2109" s="158">
        <f t="shared" si="221"/>
        <v>2.382747077198601</v>
      </c>
      <c r="O2109" s="158">
        <f t="shared" si="221"/>
        <v>1.4552631578947428</v>
      </c>
      <c r="P2109" s="158">
        <f t="shared" si="221"/>
        <v>5.7676056338028481</v>
      </c>
      <c r="Q2109" s="158">
        <f t="shared" si="221"/>
        <v>2.543478260869573</v>
      </c>
      <c r="R2109" s="158" t="e">
        <f t="shared" si="221"/>
        <v>#DIV/0!</v>
      </c>
      <c r="S2109" s="158" t="e">
        <f t="shared" si="221"/>
        <v>#DIV/0!</v>
      </c>
      <c r="T2109" s="159">
        <f t="shared" si="217"/>
        <v>9.7663470525671645</v>
      </c>
      <c r="V2109" s="159">
        <f t="shared" si="218"/>
        <v>2.382747077198601</v>
      </c>
      <c r="W2109" s="159">
        <f t="shared" si="219"/>
        <v>9.7663470525671645</v>
      </c>
    </row>
    <row r="2110" spans="1:23" x14ac:dyDescent="0.25">
      <c r="A2110" s="154">
        <v>41523</v>
      </c>
      <c r="B2110" s="155">
        <v>2357.7800000000002</v>
      </c>
      <c r="C2110" s="156">
        <v>8.8800000000000008</v>
      </c>
      <c r="D2110" s="155">
        <v>11.62</v>
      </c>
      <c r="E2110" s="155">
        <v>11.59</v>
      </c>
      <c r="F2110" s="160"/>
      <c r="G2110" s="160"/>
      <c r="H2110" s="157">
        <f t="shared" si="220"/>
        <v>6.8496075567741066E-3</v>
      </c>
      <c r="I2110" s="157">
        <f t="shared" si="220"/>
        <v>2.1864211737629535E-2</v>
      </c>
      <c r="J2110" s="157">
        <f t="shared" si="220"/>
        <v>-6.8376068376068133E-3</v>
      </c>
      <c r="K2110" s="157">
        <f t="shared" si="220"/>
        <v>-9.4017094017093683E-3</v>
      </c>
      <c r="L2110" s="157" t="e">
        <f t="shared" si="220"/>
        <v>#DIV/0!</v>
      </c>
      <c r="M2110" s="157" t="e">
        <f t="shared" si="220"/>
        <v>#DIV/0!</v>
      </c>
      <c r="N2110" s="158">
        <f t="shared" si="221"/>
        <v>2.3990679595844622</v>
      </c>
      <c r="O2110" s="158">
        <f t="shared" si="221"/>
        <v>1.4870813397129248</v>
      </c>
      <c r="P2110" s="158">
        <f t="shared" si="221"/>
        <v>5.7281690140845383</v>
      </c>
      <c r="Q2110" s="158">
        <f t="shared" si="221"/>
        <v>2.5195652173913121</v>
      </c>
      <c r="R2110" s="158" t="e">
        <f t="shared" si="221"/>
        <v>#DIV/0!</v>
      </c>
      <c r="S2110" s="158" t="e">
        <f t="shared" si="221"/>
        <v>#DIV/0!</v>
      </c>
      <c r="T2110" s="159">
        <f t="shared" si="217"/>
        <v>9.7348155711887756</v>
      </c>
      <c r="V2110" s="159">
        <f t="shared" si="218"/>
        <v>2.3990679595844622</v>
      </c>
      <c r="W2110" s="159">
        <f t="shared" si="219"/>
        <v>9.7348155711887756</v>
      </c>
    </row>
    <row r="2111" spans="1:23" x14ac:dyDescent="0.25">
      <c r="A2111" s="154">
        <v>41526</v>
      </c>
      <c r="B2111" s="155">
        <v>2440.61</v>
      </c>
      <c r="C2111" s="156">
        <v>9.44</v>
      </c>
      <c r="D2111" s="155">
        <v>11.72</v>
      </c>
      <c r="E2111" s="155">
        <v>11.7</v>
      </c>
      <c r="F2111" s="160"/>
      <c r="G2111" s="160"/>
      <c r="H2111" s="157">
        <f t="shared" si="220"/>
        <v>3.5130504118280781E-2</v>
      </c>
      <c r="I2111" s="157">
        <f t="shared" si="220"/>
        <v>6.3063063063062863E-2</v>
      </c>
      <c r="J2111" s="157">
        <f t="shared" si="220"/>
        <v>8.6058519793461574E-3</v>
      </c>
      <c r="K2111" s="157">
        <f t="shared" si="220"/>
        <v>9.4909404659189178E-3</v>
      </c>
      <c r="L2111" s="157" t="e">
        <f t="shared" si="220"/>
        <v>#DIV/0!</v>
      </c>
      <c r="M2111" s="157" t="e">
        <f t="shared" si="220"/>
        <v>#DIV/0!</v>
      </c>
      <c r="N2111" s="158">
        <f t="shared" si="221"/>
        <v>2.4833484264186798</v>
      </c>
      <c r="O2111" s="158">
        <f t="shared" si="221"/>
        <v>1.580861244019145</v>
      </c>
      <c r="P2111" s="158">
        <f t="shared" si="221"/>
        <v>5.7774647887324271</v>
      </c>
      <c r="Q2111" s="158">
        <f t="shared" si="221"/>
        <v>2.543478260869573</v>
      </c>
      <c r="R2111" s="158" t="e">
        <f t="shared" si="221"/>
        <v>#DIV/0!</v>
      </c>
      <c r="S2111" s="158" t="e">
        <f t="shared" si="221"/>
        <v>#DIV/0!</v>
      </c>
      <c r="T2111" s="159">
        <f t="shared" si="217"/>
        <v>9.9018042936211454</v>
      </c>
      <c r="V2111" s="159">
        <f t="shared" si="218"/>
        <v>2.4833484264186798</v>
      </c>
      <c r="W2111" s="159">
        <f t="shared" si="219"/>
        <v>9.9018042936211454</v>
      </c>
    </row>
    <row r="2112" spans="1:23" x14ac:dyDescent="0.25">
      <c r="A2112" s="154">
        <v>41527</v>
      </c>
      <c r="B2112" s="155">
        <v>2474.89</v>
      </c>
      <c r="C2112" s="156">
        <v>9.48</v>
      </c>
      <c r="D2112" s="155">
        <v>11.94</v>
      </c>
      <c r="E2112" s="155">
        <v>11.84</v>
      </c>
      <c r="F2112" s="160"/>
      <c r="G2112" s="160"/>
      <c r="H2112" s="157">
        <f t="shared" si="220"/>
        <v>1.4045668910641185E-2</v>
      </c>
      <c r="I2112" s="157">
        <f t="shared" si="220"/>
        <v>4.237288135593209E-3</v>
      </c>
      <c r="J2112" s="157">
        <f t="shared" si="220"/>
        <v>1.8771331058020424E-2</v>
      </c>
      <c r="K2112" s="157">
        <f t="shared" si="220"/>
        <v>1.1965811965811923E-2</v>
      </c>
      <c r="L2112" s="157" t="e">
        <f t="shared" si="220"/>
        <v>#DIV/0!</v>
      </c>
      <c r="M2112" s="157" t="e">
        <f t="shared" si="220"/>
        <v>#DIV/0!</v>
      </c>
      <c r="N2112" s="158">
        <f t="shared" si="221"/>
        <v>2.5182287162059183</v>
      </c>
      <c r="O2112" s="158">
        <f t="shared" si="221"/>
        <v>1.5875598086124465</v>
      </c>
      <c r="P2112" s="158">
        <f t="shared" si="221"/>
        <v>5.8859154929577793</v>
      </c>
      <c r="Q2112" s="158">
        <f t="shared" si="221"/>
        <v>2.5739130434782687</v>
      </c>
      <c r="R2112" s="158" t="e">
        <f t="shared" si="221"/>
        <v>#DIV/0!</v>
      </c>
      <c r="S2112" s="158" t="e">
        <f t="shared" si="221"/>
        <v>#DIV/0!</v>
      </c>
      <c r="T2112" s="159">
        <f t="shared" si="217"/>
        <v>10.047388345048494</v>
      </c>
      <c r="V2112" s="159">
        <f t="shared" si="218"/>
        <v>2.5182287162059183</v>
      </c>
      <c r="W2112" s="159">
        <f t="shared" si="219"/>
        <v>10.047388345048494</v>
      </c>
    </row>
    <row r="2113" spans="1:23" x14ac:dyDescent="0.25">
      <c r="A2113" s="154">
        <v>41528</v>
      </c>
      <c r="B2113" s="155">
        <v>2482.89</v>
      </c>
      <c r="C2113" s="156">
        <v>9.4700000000000006</v>
      </c>
      <c r="D2113" s="155">
        <v>11.67</v>
      </c>
      <c r="E2113" s="155">
        <v>11.91</v>
      </c>
      <c r="F2113" s="160"/>
      <c r="G2113" s="160"/>
      <c r="H2113" s="157">
        <f t="shared" si="220"/>
        <v>3.2324668975187709E-3</v>
      </c>
      <c r="I2113" s="157">
        <f t="shared" si="220"/>
        <v>-1.0548523206750371E-3</v>
      </c>
      <c r="J2113" s="157">
        <f t="shared" si="220"/>
        <v>-2.2613065326633097E-2</v>
      </c>
      <c r="K2113" s="157">
        <f t="shared" si="220"/>
        <v>5.9121621621622822E-3</v>
      </c>
      <c r="L2113" s="157" t="e">
        <f t="shared" si="220"/>
        <v>#DIV/0!</v>
      </c>
      <c r="M2113" s="157" t="e">
        <f t="shared" si="220"/>
        <v>#DIV/0!</v>
      </c>
      <c r="N2113" s="158">
        <f t="shared" si="221"/>
        <v>2.5263688071714352</v>
      </c>
      <c r="O2113" s="158">
        <f t="shared" si="221"/>
        <v>1.5858851674641212</v>
      </c>
      <c r="P2113" s="158">
        <f t="shared" si="221"/>
        <v>5.7528169014084831</v>
      </c>
      <c r="Q2113" s="158">
        <f t="shared" si="221"/>
        <v>2.589130434782617</v>
      </c>
      <c r="R2113" s="158" t="e">
        <f t="shared" si="221"/>
        <v>#DIV/0!</v>
      </c>
      <c r="S2113" s="158" t="e">
        <f t="shared" si="221"/>
        <v>#DIV/0!</v>
      </c>
      <c r="T2113" s="159">
        <f t="shared" si="217"/>
        <v>9.9278325036552211</v>
      </c>
      <c r="V2113" s="159">
        <f t="shared" si="218"/>
        <v>2.5263688071714352</v>
      </c>
      <c r="W2113" s="159">
        <f t="shared" si="219"/>
        <v>9.9278325036552211</v>
      </c>
    </row>
    <row r="2114" spans="1:23" x14ac:dyDescent="0.25">
      <c r="A2114" s="154">
        <v>41529</v>
      </c>
      <c r="B2114" s="155">
        <v>2507.46</v>
      </c>
      <c r="C2114" s="156">
        <v>9.7100000000000009</v>
      </c>
      <c r="D2114" s="155">
        <v>11.46</v>
      </c>
      <c r="E2114" s="155">
        <v>11.99</v>
      </c>
      <c r="F2114" s="160"/>
      <c r="G2114" s="160"/>
      <c r="H2114" s="157">
        <f t="shared" si="220"/>
        <v>9.895726351147216E-3</v>
      </c>
      <c r="I2114" s="157">
        <f t="shared" si="220"/>
        <v>2.5343189017951406E-2</v>
      </c>
      <c r="J2114" s="157">
        <f t="shared" si="220"/>
        <v>-1.7994858611825149E-2</v>
      </c>
      <c r="K2114" s="157">
        <f t="shared" si="220"/>
        <v>6.7170445004198776E-3</v>
      </c>
      <c r="L2114" s="157" t="e">
        <f t="shared" si="220"/>
        <v>#DIV/0!</v>
      </c>
      <c r="M2114" s="157" t="e">
        <f t="shared" si="220"/>
        <v>#DIV/0!</v>
      </c>
      <c r="N2114" s="158">
        <f t="shared" si="221"/>
        <v>2.5513690615492779</v>
      </c>
      <c r="O2114" s="158">
        <f t="shared" si="221"/>
        <v>1.62607655502393</v>
      </c>
      <c r="P2114" s="158">
        <f t="shared" si="221"/>
        <v>5.6492957746479195</v>
      </c>
      <c r="Q2114" s="158">
        <f t="shared" si="221"/>
        <v>2.6065217391304434</v>
      </c>
      <c r="R2114" s="158" t="e">
        <f t="shared" si="221"/>
        <v>#DIV/0!</v>
      </c>
      <c r="S2114" s="158" t="e">
        <f t="shared" si="221"/>
        <v>#DIV/0!</v>
      </c>
      <c r="T2114" s="159">
        <f t="shared" si="217"/>
        <v>9.8818940688022927</v>
      </c>
      <c r="V2114" s="159">
        <f t="shared" si="218"/>
        <v>2.5513690615492779</v>
      </c>
      <c r="W2114" s="159">
        <f t="shared" si="219"/>
        <v>9.8818940688022927</v>
      </c>
    </row>
    <row r="2115" spans="1:23" x14ac:dyDescent="0.25">
      <c r="A2115" s="154">
        <v>41530</v>
      </c>
      <c r="B2115" s="155">
        <v>2488.9</v>
      </c>
      <c r="C2115" s="156">
        <v>9.64</v>
      </c>
      <c r="D2115" s="155">
        <v>11.87</v>
      </c>
      <c r="E2115" s="155">
        <v>11.96</v>
      </c>
      <c r="F2115" s="160"/>
      <c r="G2115" s="160"/>
      <c r="H2115" s="157">
        <f t="shared" si="220"/>
        <v>-7.4019126925254364E-3</v>
      </c>
      <c r="I2115" s="157">
        <f t="shared" si="220"/>
        <v>-7.2090628218332009E-3</v>
      </c>
      <c r="J2115" s="157">
        <f t="shared" si="220"/>
        <v>3.5776614310645494E-2</v>
      </c>
      <c r="K2115" s="157">
        <f t="shared" si="220"/>
        <v>-2.5020850708923348E-3</v>
      </c>
      <c r="L2115" s="157" t="e">
        <f t="shared" si="220"/>
        <v>#DIV/0!</v>
      </c>
      <c r="M2115" s="157" t="e">
        <f t="shared" si="220"/>
        <v>#DIV/0!</v>
      </c>
      <c r="N2115" s="158">
        <f t="shared" si="221"/>
        <v>2.5324840505092796</v>
      </c>
      <c r="O2115" s="158">
        <f t="shared" si="221"/>
        <v>1.6143540669856524</v>
      </c>
      <c r="P2115" s="158">
        <f t="shared" si="221"/>
        <v>5.8514084507042572</v>
      </c>
      <c r="Q2115" s="158">
        <f t="shared" si="221"/>
        <v>2.600000000000009</v>
      </c>
      <c r="R2115" s="158" t="e">
        <f t="shared" si="221"/>
        <v>#DIV/0!</v>
      </c>
      <c r="S2115" s="158" t="e">
        <f t="shared" si="221"/>
        <v>#DIV/0!</v>
      </c>
      <c r="T2115" s="159">
        <f t="shared" si="217"/>
        <v>10.065762517689919</v>
      </c>
      <c r="V2115" s="159">
        <f t="shared" si="218"/>
        <v>2.5324840505092796</v>
      </c>
      <c r="W2115" s="159">
        <f t="shared" si="219"/>
        <v>10.065762517689919</v>
      </c>
    </row>
    <row r="2116" spans="1:23" x14ac:dyDescent="0.25">
      <c r="A2116" s="154">
        <v>41533</v>
      </c>
      <c r="B2116" s="155">
        <v>2478.39</v>
      </c>
      <c r="C2116" s="156">
        <v>9.5</v>
      </c>
      <c r="D2116" s="155">
        <v>11.66</v>
      </c>
      <c r="E2116" s="155">
        <v>11.9</v>
      </c>
      <c r="F2116" s="160"/>
      <c r="G2116" s="160"/>
      <c r="H2116" s="157">
        <f t="shared" si="220"/>
        <v>-4.222749005584836E-3</v>
      </c>
      <c r="I2116" s="157">
        <f t="shared" si="220"/>
        <v>-1.4522821576763545E-2</v>
      </c>
      <c r="J2116" s="157">
        <f t="shared" si="220"/>
        <v>-1.7691659646166702E-2</v>
      </c>
      <c r="K2116" s="157">
        <f t="shared" si="220"/>
        <v>-5.0167224080267525E-3</v>
      </c>
      <c r="L2116" s="157" t="e">
        <f t="shared" si="220"/>
        <v>#DIV/0!</v>
      </c>
      <c r="M2116" s="157" t="e">
        <f t="shared" si="220"/>
        <v>#DIV/0!</v>
      </c>
      <c r="N2116" s="158">
        <f t="shared" si="221"/>
        <v>2.5217900060033323</v>
      </c>
      <c r="O2116" s="158">
        <f t="shared" si="221"/>
        <v>1.5909090909090973</v>
      </c>
      <c r="P2116" s="158">
        <f t="shared" si="221"/>
        <v>5.7478873239436936</v>
      </c>
      <c r="Q2116" s="158">
        <f t="shared" si="221"/>
        <v>2.5869565217391393</v>
      </c>
      <c r="R2116" s="158" t="e">
        <f t="shared" si="221"/>
        <v>#DIV/0!</v>
      </c>
      <c r="S2116" s="158" t="e">
        <f t="shared" si="221"/>
        <v>#DIV/0!</v>
      </c>
      <c r="T2116" s="159">
        <f t="shared" si="217"/>
        <v>9.9257529365919304</v>
      </c>
      <c r="V2116" s="159">
        <f t="shared" si="218"/>
        <v>2.5217900060033323</v>
      </c>
      <c r="W2116" s="159">
        <f t="shared" si="219"/>
        <v>9.9257529365919304</v>
      </c>
    </row>
    <row r="2117" spans="1:23" x14ac:dyDescent="0.25">
      <c r="A2117" s="154">
        <v>41534</v>
      </c>
      <c r="B2117" s="155">
        <v>2427.3200000000002</v>
      </c>
      <c r="C2117" s="156">
        <v>9.1199999999999992</v>
      </c>
      <c r="D2117" s="155">
        <v>11.56</v>
      </c>
      <c r="E2117" s="155">
        <v>11.55</v>
      </c>
      <c r="F2117" s="160"/>
      <c r="G2117" s="160"/>
      <c r="H2117" s="157">
        <f t="shared" si="220"/>
        <v>-2.0606119295187519E-2</v>
      </c>
      <c r="I2117" s="157">
        <f t="shared" si="220"/>
        <v>-4.0000000000000036E-2</v>
      </c>
      <c r="J2117" s="157">
        <f t="shared" si="220"/>
        <v>-8.5763293310462396E-3</v>
      </c>
      <c r="K2117" s="157">
        <f t="shared" si="220"/>
        <v>-2.9411764705882359E-2</v>
      </c>
      <c r="L2117" s="157" t="e">
        <f t="shared" si="220"/>
        <v>#DIV/0!</v>
      </c>
      <c r="M2117" s="157" t="e">
        <f t="shared" si="220"/>
        <v>#DIV/0!</v>
      </c>
      <c r="N2117" s="158">
        <f t="shared" si="221"/>
        <v>2.4698257003022159</v>
      </c>
      <c r="O2117" s="158">
        <f t="shared" si="221"/>
        <v>1.5272727272727333</v>
      </c>
      <c r="P2117" s="158">
        <f t="shared" si="221"/>
        <v>5.6985915492958066</v>
      </c>
      <c r="Q2117" s="158">
        <f t="shared" si="221"/>
        <v>2.5108695652174</v>
      </c>
      <c r="R2117" s="158" t="e">
        <f t="shared" si="221"/>
        <v>#DIV/0!</v>
      </c>
      <c r="S2117" s="158" t="e">
        <f t="shared" si="221"/>
        <v>#DIV/0!</v>
      </c>
      <c r="T2117" s="159">
        <f t="shared" si="217"/>
        <v>9.7367338417859397</v>
      </c>
      <c r="V2117" s="159">
        <f t="shared" si="218"/>
        <v>2.4698257003022159</v>
      </c>
      <c r="W2117" s="159">
        <f t="shared" si="219"/>
        <v>9.7367338417859397</v>
      </c>
    </row>
    <row r="2118" spans="1:23" x14ac:dyDescent="0.25">
      <c r="A2118" s="154">
        <v>41535</v>
      </c>
      <c r="B2118" s="155">
        <v>2432.5100000000002</v>
      </c>
      <c r="C2118" s="156">
        <v>9.09</v>
      </c>
      <c r="D2118" s="155">
        <v>11.72</v>
      </c>
      <c r="E2118" s="155">
        <v>11.61</v>
      </c>
      <c r="F2118" s="160"/>
      <c r="G2118" s="160"/>
      <c r="H2118" s="157">
        <f t="shared" si="220"/>
        <v>2.1381606051118496E-3</v>
      </c>
      <c r="I2118" s="157">
        <f t="shared" si="220"/>
        <v>-3.2894736842105088E-3</v>
      </c>
      <c r="J2118" s="157">
        <f t="shared" si="220"/>
        <v>1.384083044982698E-2</v>
      </c>
      <c r="K2118" s="157">
        <f t="shared" si="220"/>
        <v>5.1948051948049745E-3</v>
      </c>
      <c r="L2118" s="157" t="e">
        <f t="shared" si="220"/>
        <v>#DIV/0!</v>
      </c>
      <c r="M2118" s="157" t="e">
        <f t="shared" si="220"/>
        <v>#DIV/0!</v>
      </c>
      <c r="N2118" s="158">
        <f t="shared" si="221"/>
        <v>2.4751065843160949</v>
      </c>
      <c r="O2118" s="158">
        <f t="shared" si="221"/>
        <v>1.5222488038277573</v>
      </c>
      <c r="P2118" s="158">
        <f t="shared" si="221"/>
        <v>5.7774647887324271</v>
      </c>
      <c r="Q2118" s="158">
        <f t="shared" si="221"/>
        <v>2.5239130434782693</v>
      </c>
      <c r="R2118" s="158" t="e">
        <f t="shared" si="221"/>
        <v>#DIV/0!</v>
      </c>
      <c r="S2118" s="158" t="e">
        <f t="shared" si="221"/>
        <v>#DIV/0!</v>
      </c>
      <c r="T2118" s="159">
        <f t="shared" ref="T2118:T2181" si="222">SUM(O2118:Q2118)</f>
        <v>9.8236266360384548</v>
      </c>
      <c r="V2118" s="159">
        <f t="shared" ref="V2118:V2181" si="223">N2118</f>
        <v>2.4751065843160949</v>
      </c>
      <c r="W2118" s="159">
        <f t="shared" ref="W2118:W2181" si="224">T2118</f>
        <v>9.8236266360384548</v>
      </c>
    </row>
    <row r="2119" spans="1:23" x14ac:dyDescent="0.25">
      <c r="A2119" s="154">
        <v>41540</v>
      </c>
      <c r="B2119" s="155">
        <v>2472.29</v>
      </c>
      <c r="C2119" s="156">
        <v>9.1199999999999992</v>
      </c>
      <c r="D2119" s="155">
        <v>12.1</v>
      </c>
      <c r="E2119" s="155">
        <v>11.79</v>
      </c>
      <c r="F2119" s="160"/>
      <c r="G2119" s="160"/>
      <c r="H2119" s="157">
        <f t="shared" si="220"/>
        <v>1.635347850574087E-2</v>
      </c>
      <c r="I2119" s="157">
        <f t="shared" si="220"/>
        <v>3.3003300330032292E-3</v>
      </c>
      <c r="J2119" s="157">
        <f t="shared" si="220"/>
        <v>3.2423208191126207E-2</v>
      </c>
      <c r="K2119" s="157">
        <f t="shared" si="220"/>
        <v>1.5503875968992276E-2</v>
      </c>
      <c r="L2119" s="157" t="e">
        <f t="shared" si="220"/>
        <v>#DIV/0!</v>
      </c>
      <c r="M2119" s="157" t="e">
        <f t="shared" si="220"/>
        <v>#DIV/0!</v>
      </c>
      <c r="N2119" s="158">
        <f t="shared" si="221"/>
        <v>2.5155831866421257</v>
      </c>
      <c r="O2119" s="158">
        <f t="shared" si="221"/>
        <v>1.5272727272727333</v>
      </c>
      <c r="P2119" s="158">
        <f t="shared" si="221"/>
        <v>5.9647887323943998</v>
      </c>
      <c r="Q2119" s="158">
        <f t="shared" si="221"/>
        <v>2.563043478260878</v>
      </c>
      <c r="R2119" s="158" t="e">
        <f t="shared" si="221"/>
        <v>#DIV/0!</v>
      </c>
      <c r="S2119" s="158" t="e">
        <f t="shared" si="221"/>
        <v>#DIV/0!</v>
      </c>
      <c r="T2119" s="159">
        <f t="shared" si="222"/>
        <v>10.055104937928011</v>
      </c>
      <c r="V2119" s="159">
        <f t="shared" si="223"/>
        <v>2.5155831866421257</v>
      </c>
      <c r="W2119" s="159">
        <f t="shared" si="224"/>
        <v>10.055104937928011</v>
      </c>
    </row>
    <row r="2120" spans="1:23" x14ac:dyDescent="0.25">
      <c r="A2120" s="154">
        <v>41541</v>
      </c>
      <c r="B2120" s="155">
        <v>2443.89</v>
      </c>
      <c r="C2120" s="156">
        <v>8.8699999999999992</v>
      </c>
      <c r="D2120" s="155">
        <v>12.82</v>
      </c>
      <c r="E2120" s="155">
        <v>11.67</v>
      </c>
      <c r="F2120" s="160"/>
      <c r="G2120" s="160"/>
      <c r="H2120" s="157">
        <f t="shared" si="220"/>
        <v>-1.1487325516019609E-2</v>
      </c>
      <c r="I2120" s="157">
        <f t="shared" si="220"/>
        <v>-2.7412280701754388E-2</v>
      </c>
      <c r="J2120" s="157">
        <f t="shared" si="220"/>
        <v>5.9504132231404938E-2</v>
      </c>
      <c r="K2120" s="157">
        <f t="shared" si="220"/>
        <v>-1.0178117048346036E-2</v>
      </c>
      <c r="L2120" s="157" t="e">
        <f t="shared" si="220"/>
        <v>#DIV/0!</v>
      </c>
      <c r="M2120" s="157" t="e">
        <f t="shared" si="220"/>
        <v>#DIV/0!</v>
      </c>
      <c r="N2120" s="158">
        <f t="shared" si="221"/>
        <v>2.4866858637145417</v>
      </c>
      <c r="O2120" s="158">
        <f t="shared" si="221"/>
        <v>1.4854066985645993</v>
      </c>
      <c r="P2120" s="158">
        <f t="shared" si="221"/>
        <v>6.3197183098591907</v>
      </c>
      <c r="Q2120" s="158">
        <f t="shared" si="221"/>
        <v>2.536956521739139</v>
      </c>
      <c r="R2120" s="158" t="e">
        <f t="shared" si="221"/>
        <v>#DIV/0!</v>
      </c>
      <c r="S2120" s="158" t="e">
        <f t="shared" si="221"/>
        <v>#DIV/0!</v>
      </c>
      <c r="T2120" s="159">
        <f t="shared" si="222"/>
        <v>10.342081530162929</v>
      </c>
      <c r="V2120" s="159">
        <f t="shared" si="223"/>
        <v>2.4866858637145417</v>
      </c>
      <c r="W2120" s="159">
        <f t="shared" si="224"/>
        <v>10.342081530162929</v>
      </c>
    </row>
    <row r="2121" spans="1:23" x14ac:dyDescent="0.25">
      <c r="A2121" s="154">
        <v>41542</v>
      </c>
      <c r="B2121" s="155">
        <v>2429.0300000000002</v>
      </c>
      <c r="C2121" s="156">
        <v>8.84</v>
      </c>
      <c r="D2121" s="155">
        <v>12.82</v>
      </c>
      <c r="E2121" s="155">
        <v>11.75</v>
      </c>
      <c r="F2121" s="160"/>
      <c r="G2121" s="160"/>
      <c r="H2121" s="157">
        <f t="shared" si="220"/>
        <v>-6.0804700702566938E-3</v>
      </c>
      <c r="I2121" s="157">
        <f t="shared" si="220"/>
        <v>-3.3821871476887866E-3</v>
      </c>
      <c r="J2121" s="157">
        <f t="shared" si="220"/>
        <v>0</v>
      </c>
      <c r="K2121" s="157">
        <f t="shared" si="220"/>
        <v>6.8551842330761836E-3</v>
      </c>
      <c r="L2121" s="157" t="e">
        <f t="shared" si="220"/>
        <v>#DIV/0!</v>
      </c>
      <c r="M2121" s="157" t="e">
        <f t="shared" si="220"/>
        <v>#DIV/0!</v>
      </c>
      <c r="N2121" s="158">
        <f t="shared" si="221"/>
        <v>2.4715656447460952</v>
      </c>
      <c r="O2121" s="158">
        <f t="shared" si="221"/>
        <v>1.4803827751196232</v>
      </c>
      <c r="P2121" s="158">
        <f t="shared" si="221"/>
        <v>6.3197183098591907</v>
      </c>
      <c r="Q2121" s="158">
        <f t="shared" si="221"/>
        <v>2.554347826086965</v>
      </c>
      <c r="R2121" s="158" t="e">
        <f t="shared" si="221"/>
        <v>#DIV/0!</v>
      </c>
      <c r="S2121" s="158" t="e">
        <f t="shared" si="221"/>
        <v>#DIV/0!</v>
      </c>
      <c r="T2121" s="159">
        <f t="shared" si="222"/>
        <v>10.354448911065779</v>
      </c>
      <c r="V2121" s="159">
        <f t="shared" si="223"/>
        <v>2.4715656447460952</v>
      </c>
      <c r="W2121" s="159">
        <f t="shared" si="224"/>
        <v>10.354448911065779</v>
      </c>
    </row>
    <row r="2122" spans="1:23" x14ac:dyDescent="0.25">
      <c r="A2122" s="154">
        <v>41543</v>
      </c>
      <c r="B2122" s="155">
        <v>2384.44</v>
      </c>
      <c r="C2122" s="156">
        <v>8.77</v>
      </c>
      <c r="D2122" s="155">
        <v>13.15</v>
      </c>
      <c r="E2122" s="155">
        <v>11.91</v>
      </c>
      <c r="F2122" s="160"/>
      <c r="G2122" s="160"/>
      <c r="H2122" s="157">
        <f t="shared" si="220"/>
        <v>-1.8357121978732294E-2</v>
      </c>
      <c r="I2122" s="157">
        <f t="shared" si="220"/>
        <v>-7.9185520361991779E-3</v>
      </c>
      <c r="J2122" s="157">
        <f t="shared" si="220"/>
        <v>2.5741029641185742E-2</v>
      </c>
      <c r="K2122" s="157">
        <f t="shared" si="220"/>
        <v>1.3617021276595809E-2</v>
      </c>
      <c r="L2122" s="157" t="e">
        <f t="shared" si="220"/>
        <v>#DIV/0!</v>
      </c>
      <c r="M2122" s="157" t="e">
        <f t="shared" si="220"/>
        <v>#DIV/0!</v>
      </c>
      <c r="N2122" s="158">
        <f t="shared" si="221"/>
        <v>2.4261948127270472</v>
      </c>
      <c r="O2122" s="158">
        <f t="shared" si="221"/>
        <v>1.4686602870813457</v>
      </c>
      <c r="P2122" s="158">
        <f t="shared" si="221"/>
        <v>6.4823943661972203</v>
      </c>
      <c r="Q2122" s="158">
        <f t="shared" si="221"/>
        <v>2.5891304347826174</v>
      </c>
      <c r="R2122" s="158" t="e">
        <f t="shared" si="221"/>
        <v>#DIV/0!</v>
      </c>
      <c r="S2122" s="158" t="e">
        <f t="shared" si="221"/>
        <v>#DIV/0!</v>
      </c>
      <c r="T2122" s="159">
        <f t="shared" si="222"/>
        <v>10.540185088061184</v>
      </c>
      <c r="V2122" s="159">
        <f t="shared" si="223"/>
        <v>2.4261948127270472</v>
      </c>
      <c r="W2122" s="159">
        <f t="shared" si="224"/>
        <v>10.540185088061184</v>
      </c>
    </row>
    <row r="2123" spans="1:23" x14ac:dyDescent="0.25">
      <c r="A2123" s="154">
        <v>41544</v>
      </c>
      <c r="B2123" s="155">
        <v>2394.9699999999998</v>
      </c>
      <c r="C2123" s="156">
        <v>8.81</v>
      </c>
      <c r="D2123" s="155">
        <v>12.93</v>
      </c>
      <c r="E2123" s="155">
        <v>12.15</v>
      </c>
      <c r="F2123" s="160"/>
      <c r="G2123" s="160"/>
      <c r="H2123" s="157">
        <f t="shared" si="220"/>
        <v>4.4161312509434225E-3</v>
      </c>
      <c r="I2123" s="157">
        <f t="shared" si="220"/>
        <v>4.5610034207526073E-3</v>
      </c>
      <c r="J2123" s="157">
        <f t="shared" si="220"/>
        <v>-1.6730038022813698E-2</v>
      </c>
      <c r="K2123" s="157">
        <f t="shared" si="220"/>
        <v>2.0151133501259411E-2</v>
      </c>
      <c r="L2123" s="157" t="e">
        <f t="shared" si="220"/>
        <v>#DIV/0!</v>
      </c>
      <c r="M2123" s="157" t="e">
        <f t="shared" si="220"/>
        <v>#DIV/0!</v>
      </c>
      <c r="N2123" s="158">
        <f t="shared" si="221"/>
        <v>2.436909207460408</v>
      </c>
      <c r="O2123" s="158">
        <f t="shared" si="221"/>
        <v>1.4753588516746472</v>
      </c>
      <c r="P2123" s="158">
        <f t="shared" si="221"/>
        <v>6.3739436619718672</v>
      </c>
      <c r="Q2123" s="158">
        <f t="shared" si="221"/>
        <v>2.6413043478260958</v>
      </c>
      <c r="R2123" s="158" t="e">
        <f t="shared" si="221"/>
        <v>#DIV/0!</v>
      </c>
      <c r="S2123" s="158" t="e">
        <f t="shared" si="221"/>
        <v>#DIV/0!</v>
      </c>
      <c r="T2123" s="159">
        <f t="shared" si="222"/>
        <v>10.49060686147261</v>
      </c>
      <c r="V2123" s="159">
        <f t="shared" si="223"/>
        <v>2.436909207460408</v>
      </c>
      <c r="W2123" s="159">
        <f t="shared" si="224"/>
        <v>10.49060686147261</v>
      </c>
    </row>
    <row r="2124" spans="1:23" x14ac:dyDescent="0.25">
      <c r="A2124" s="154">
        <v>41547</v>
      </c>
      <c r="B2124" s="155">
        <v>2409.04</v>
      </c>
      <c r="C2124" s="156">
        <v>8.9</v>
      </c>
      <c r="D2124" s="155">
        <v>13.1</v>
      </c>
      <c r="E2124" s="155">
        <v>12.03</v>
      </c>
      <c r="F2124" s="160"/>
      <c r="G2124" s="160"/>
      <c r="H2124" s="157">
        <f t="shared" si="220"/>
        <v>5.8748126281331636E-3</v>
      </c>
      <c r="I2124" s="157">
        <f t="shared" si="220"/>
        <v>1.0215664018161208E-2</v>
      </c>
      <c r="J2124" s="157">
        <f t="shared" si="220"/>
        <v>1.314771848414531E-2</v>
      </c>
      <c r="K2124" s="157">
        <f t="shared" si="220"/>
        <v>-9.8765432098766315E-3</v>
      </c>
      <c r="L2124" s="157" t="e">
        <f t="shared" si="220"/>
        <v>#DIV/0!</v>
      </c>
      <c r="M2124" s="157" t="e">
        <f t="shared" si="220"/>
        <v>#DIV/0!</v>
      </c>
      <c r="N2124" s="158">
        <f t="shared" si="221"/>
        <v>2.4512255924460105</v>
      </c>
      <c r="O2124" s="158">
        <f t="shared" si="221"/>
        <v>1.4904306220095755</v>
      </c>
      <c r="P2124" s="158">
        <f t="shared" si="221"/>
        <v>6.4577464788732755</v>
      </c>
      <c r="Q2124" s="158">
        <f t="shared" si="221"/>
        <v>2.6152173913043564</v>
      </c>
      <c r="R2124" s="158" t="e">
        <f t="shared" si="221"/>
        <v>#DIV/0!</v>
      </c>
      <c r="S2124" s="158" t="e">
        <f t="shared" si="221"/>
        <v>#DIV/0!</v>
      </c>
      <c r="T2124" s="159">
        <f t="shared" si="222"/>
        <v>10.563394492187207</v>
      </c>
      <c r="V2124" s="159">
        <f t="shared" si="223"/>
        <v>2.4512255924460105</v>
      </c>
      <c r="W2124" s="159">
        <f t="shared" si="224"/>
        <v>10.563394492187207</v>
      </c>
    </row>
    <row r="2125" spans="1:23" x14ac:dyDescent="0.25">
      <c r="A2125" s="154">
        <v>41555</v>
      </c>
      <c r="B2125" s="155">
        <v>2441.81</v>
      </c>
      <c r="C2125" s="156">
        <v>8.89</v>
      </c>
      <c r="D2125" s="155">
        <v>13.16</v>
      </c>
      <c r="E2125" s="155">
        <v>12.09</v>
      </c>
      <c r="F2125" s="160"/>
      <c r="G2125" s="160"/>
      <c r="H2125" s="157">
        <f t="shared" si="220"/>
        <v>1.3602928967555439E-2</v>
      </c>
      <c r="I2125" s="157">
        <f t="shared" si="220"/>
        <v>-1.1235955056179137E-3</v>
      </c>
      <c r="J2125" s="157">
        <f t="shared" si="220"/>
        <v>4.5801526717557106E-3</v>
      </c>
      <c r="K2125" s="157">
        <f t="shared" si="220"/>
        <v>4.9875311720699589E-3</v>
      </c>
      <c r="L2125" s="157" t="e">
        <f t="shared" si="220"/>
        <v>#DIV/0!</v>
      </c>
      <c r="M2125" s="157" t="e">
        <f t="shared" si="220"/>
        <v>#DIV/0!</v>
      </c>
      <c r="N2125" s="158">
        <f t="shared" si="221"/>
        <v>2.4845694400635074</v>
      </c>
      <c r="O2125" s="158">
        <f t="shared" si="221"/>
        <v>1.4887559808612503</v>
      </c>
      <c r="P2125" s="158">
        <f t="shared" si="221"/>
        <v>6.487323943662008</v>
      </c>
      <c r="Q2125" s="158">
        <f t="shared" si="221"/>
        <v>2.6282608695652265</v>
      </c>
      <c r="R2125" s="158" t="e">
        <f t="shared" si="221"/>
        <v>#DIV/0!</v>
      </c>
      <c r="S2125" s="158" t="e">
        <f t="shared" si="221"/>
        <v>#DIV/0!</v>
      </c>
      <c r="T2125" s="159">
        <f t="shared" si="222"/>
        <v>10.604340794088484</v>
      </c>
      <c r="V2125" s="159">
        <f t="shared" si="223"/>
        <v>2.4845694400635074</v>
      </c>
      <c r="W2125" s="159">
        <f t="shared" si="224"/>
        <v>10.604340794088484</v>
      </c>
    </row>
    <row r="2126" spans="1:23" x14ac:dyDescent="0.25">
      <c r="A2126" s="154">
        <v>41556</v>
      </c>
      <c r="B2126" s="155">
        <v>2453.58</v>
      </c>
      <c r="C2126" s="156">
        <v>8.94</v>
      </c>
      <c r="D2126" s="155">
        <v>13.57</v>
      </c>
      <c r="E2126" s="155">
        <v>12.02</v>
      </c>
      <c r="F2126" s="160"/>
      <c r="G2126" s="160"/>
      <c r="H2126" s="157">
        <f t="shared" si="220"/>
        <v>4.8201948554555951E-3</v>
      </c>
      <c r="I2126" s="157">
        <f t="shared" si="220"/>
        <v>5.6242969628794715E-3</v>
      </c>
      <c r="J2126" s="157">
        <f t="shared" si="220"/>
        <v>3.1155015197568359E-2</v>
      </c>
      <c r="K2126" s="157">
        <f t="shared" si="220"/>
        <v>-5.789909015715522E-3</v>
      </c>
      <c r="L2126" s="157" t="e">
        <f t="shared" si="220"/>
        <v>#DIV/0!</v>
      </c>
      <c r="M2126" s="157" t="e">
        <f t="shared" si="220"/>
        <v>#DIV/0!</v>
      </c>
      <c r="N2126" s="158">
        <f t="shared" si="221"/>
        <v>2.4965455488965236</v>
      </c>
      <c r="O2126" s="158">
        <f t="shared" si="221"/>
        <v>1.4971291866028769</v>
      </c>
      <c r="P2126" s="158">
        <f t="shared" si="221"/>
        <v>6.6894366197183466</v>
      </c>
      <c r="Q2126" s="158">
        <f t="shared" si="221"/>
        <v>2.6130434782608787</v>
      </c>
      <c r="R2126" s="158" t="e">
        <f t="shared" si="221"/>
        <v>#DIV/0!</v>
      </c>
      <c r="S2126" s="158" t="e">
        <f t="shared" si="221"/>
        <v>#DIV/0!</v>
      </c>
      <c r="T2126" s="159">
        <f t="shared" si="222"/>
        <v>10.799609284582102</v>
      </c>
      <c r="V2126" s="159">
        <f t="shared" si="223"/>
        <v>2.4965455488965236</v>
      </c>
      <c r="W2126" s="159">
        <f t="shared" si="224"/>
        <v>10.799609284582102</v>
      </c>
    </row>
    <row r="2127" spans="1:23" x14ac:dyDescent="0.25">
      <c r="A2127" s="154">
        <v>41557</v>
      </c>
      <c r="B2127" s="155">
        <v>2429.3200000000002</v>
      </c>
      <c r="C2127" s="156">
        <v>8.7899999999999991</v>
      </c>
      <c r="D2127" s="155">
        <v>13.71</v>
      </c>
      <c r="E2127" s="155">
        <v>11.67</v>
      </c>
      <c r="F2127" s="160"/>
      <c r="G2127" s="160"/>
      <c r="H2127" s="157">
        <f t="shared" si="220"/>
        <v>-9.8875928235475641E-3</v>
      </c>
      <c r="I2127" s="157">
        <f t="shared" si="220"/>
        <v>-1.6778523489932917E-2</v>
      </c>
      <c r="J2127" s="157">
        <f t="shared" si="220"/>
        <v>1.0316875460574915E-2</v>
      </c>
      <c r="K2127" s="157">
        <f t="shared" si="220"/>
        <v>-2.9118136439267861E-2</v>
      </c>
      <c r="L2127" s="157" t="e">
        <f t="shared" si="220"/>
        <v>#DIV/0!</v>
      </c>
      <c r="M2127" s="157" t="e">
        <f t="shared" si="220"/>
        <v>#DIV/0!</v>
      </c>
      <c r="N2127" s="158">
        <f t="shared" si="221"/>
        <v>2.4718607230435947</v>
      </c>
      <c r="O2127" s="158">
        <f t="shared" si="221"/>
        <v>1.4720095693779964</v>
      </c>
      <c r="P2127" s="158">
        <f t="shared" si="221"/>
        <v>6.7584507042253898</v>
      </c>
      <c r="Q2127" s="158">
        <f t="shared" si="221"/>
        <v>2.5369565217391394</v>
      </c>
      <c r="R2127" s="158" t="e">
        <f t="shared" si="221"/>
        <v>#DIV/0!</v>
      </c>
      <c r="S2127" s="158" t="e">
        <f t="shared" si="221"/>
        <v>#DIV/0!</v>
      </c>
      <c r="T2127" s="159">
        <f t="shared" si="222"/>
        <v>10.767416795342525</v>
      </c>
      <c r="V2127" s="159">
        <f t="shared" si="223"/>
        <v>2.4718607230435947</v>
      </c>
      <c r="W2127" s="159">
        <f t="shared" si="224"/>
        <v>10.767416795342525</v>
      </c>
    </row>
    <row r="2128" spans="1:23" x14ac:dyDescent="0.25">
      <c r="A2128" s="154">
        <v>41558</v>
      </c>
      <c r="B2128" s="155">
        <v>2468.5100000000002</v>
      </c>
      <c r="C2128" s="156">
        <v>8.92</v>
      </c>
      <c r="D2128" s="155">
        <v>13.59</v>
      </c>
      <c r="E2128" s="155">
        <v>11.72</v>
      </c>
      <c r="F2128" s="160"/>
      <c r="G2128" s="160"/>
      <c r="H2128" s="157">
        <f t="shared" si="220"/>
        <v>1.6132086345150176E-2</v>
      </c>
      <c r="I2128" s="157">
        <f t="shared" si="220"/>
        <v>1.4789533560864765E-2</v>
      </c>
      <c r="J2128" s="157">
        <f t="shared" si="220"/>
        <v>-8.7527352297593897E-3</v>
      </c>
      <c r="K2128" s="157">
        <f t="shared" si="220"/>
        <v>4.2844901456726703E-3</v>
      </c>
      <c r="L2128" s="157" t="e">
        <f t="shared" si="220"/>
        <v>#DIV/0!</v>
      </c>
      <c r="M2128" s="157" t="e">
        <f t="shared" si="220"/>
        <v>#DIV/0!</v>
      </c>
      <c r="N2128" s="158">
        <f t="shared" si="221"/>
        <v>2.5117369936609193</v>
      </c>
      <c r="O2128" s="158">
        <f t="shared" si="221"/>
        <v>1.4937799043062263</v>
      </c>
      <c r="P2128" s="158">
        <f t="shared" si="221"/>
        <v>6.6992957746479238</v>
      </c>
      <c r="Q2128" s="158">
        <f t="shared" si="221"/>
        <v>2.547826086956531</v>
      </c>
      <c r="R2128" s="158" t="e">
        <f t="shared" si="221"/>
        <v>#DIV/0!</v>
      </c>
      <c r="S2128" s="158" t="e">
        <f t="shared" si="221"/>
        <v>#DIV/0!</v>
      </c>
      <c r="T2128" s="159">
        <f t="shared" si="222"/>
        <v>10.740901765910682</v>
      </c>
      <c r="V2128" s="159">
        <f t="shared" si="223"/>
        <v>2.5117369936609193</v>
      </c>
      <c r="W2128" s="159">
        <f t="shared" si="224"/>
        <v>10.740901765910682</v>
      </c>
    </row>
    <row r="2129" spans="1:23" x14ac:dyDescent="0.25">
      <c r="A2129" s="154">
        <v>41561</v>
      </c>
      <c r="B2129" s="155">
        <v>2472.54</v>
      </c>
      <c r="C2129" s="156">
        <v>8.81</v>
      </c>
      <c r="D2129" s="155">
        <v>13.32</v>
      </c>
      <c r="E2129" s="155">
        <v>12.05</v>
      </c>
      <c r="F2129" s="160"/>
      <c r="G2129" s="160"/>
      <c r="H2129" s="157">
        <f t="shared" si="220"/>
        <v>1.6325637732881315E-3</v>
      </c>
      <c r="I2129" s="157">
        <f t="shared" si="220"/>
        <v>-1.2331838565022402E-2</v>
      </c>
      <c r="J2129" s="157">
        <f t="shared" si="220"/>
        <v>-1.9867549668874163E-2</v>
      </c>
      <c r="K2129" s="157">
        <f t="shared" si="220"/>
        <v>2.8156996587030747E-2</v>
      </c>
      <c r="L2129" s="157" t="e">
        <f t="shared" si="220"/>
        <v>#DIV/0!</v>
      </c>
      <c r="M2129" s="157" t="e">
        <f t="shared" si="220"/>
        <v>#DIV/0!</v>
      </c>
      <c r="N2129" s="158">
        <f t="shared" si="221"/>
        <v>2.5158375644847979</v>
      </c>
      <c r="O2129" s="158">
        <f t="shared" si="221"/>
        <v>1.4753588516746474</v>
      </c>
      <c r="P2129" s="158">
        <f t="shared" si="221"/>
        <v>6.5661971830986277</v>
      </c>
      <c r="Q2129" s="158">
        <f t="shared" si="221"/>
        <v>2.619565217391314</v>
      </c>
      <c r="R2129" s="158" t="e">
        <f t="shared" si="221"/>
        <v>#DIV/0!</v>
      </c>
      <c r="S2129" s="158" t="e">
        <f t="shared" si="221"/>
        <v>#DIV/0!</v>
      </c>
      <c r="T2129" s="159">
        <f t="shared" si="222"/>
        <v>10.661121252164589</v>
      </c>
      <c r="V2129" s="159">
        <f t="shared" si="223"/>
        <v>2.5158375644847979</v>
      </c>
      <c r="W2129" s="159">
        <f t="shared" si="224"/>
        <v>10.661121252164589</v>
      </c>
    </row>
    <row r="2130" spans="1:23" x14ac:dyDescent="0.25">
      <c r="A2130" s="154">
        <v>41562</v>
      </c>
      <c r="B2130" s="155">
        <v>2467.52</v>
      </c>
      <c r="C2130" s="156">
        <v>8.75</v>
      </c>
      <c r="D2130" s="155">
        <v>13.7</v>
      </c>
      <c r="E2130" s="155">
        <v>12.17</v>
      </c>
      <c r="F2130" s="160"/>
      <c r="G2130" s="160"/>
      <c r="H2130" s="157">
        <f t="shared" si="220"/>
        <v>-2.0303008242535947E-3</v>
      </c>
      <c r="I2130" s="157">
        <f t="shared" si="220"/>
        <v>-6.8104426787741756E-3</v>
      </c>
      <c r="J2130" s="157">
        <f t="shared" si="220"/>
        <v>2.8528528528528385E-2</v>
      </c>
      <c r="K2130" s="157">
        <f t="shared" si="220"/>
        <v>9.9585062240663547E-3</v>
      </c>
      <c r="L2130" s="157" t="e">
        <f t="shared" si="220"/>
        <v>#DIV/0!</v>
      </c>
      <c r="M2130" s="157" t="e">
        <f t="shared" si="220"/>
        <v>#DIV/0!</v>
      </c>
      <c r="N2130" s="158">
        <f t="shared" si="221"/>
        <v>2.5107296574039362</v>
      </c>
      <c r="O2130" s="158">
        <f t="shared" si="221"/>
        <v>1.4653110047846951</v>
      </c>
      <c r="P2130" s="158">
        <f t="shared" si="221"/>
        <v>6.7535211267605995</v>
      </c>
      <c r="Q2130" s="158">
        <f t="shared" si="221"/>
        <v>2.645652173913053</v>
      </c>
      <c r="R2130" s="158" t="e">
        <f t="shared" si="221"/>
        <v>#DIV/0!</v>
      </c>
      <c r="S2130" s="158" t="e">
        <f t="shared" si="221"/>
        <v>#DIV/0!</v>
      </c>
      <c r="T2130" s="159">
        <f t="shared" si="222"/>
        <v>10.864484305458348</v>
      </c>
      <c r="V2130" s="159">
        <f t="shared" si="223"/>
        <v>2.5107296574039362</v>
      </c>
      <c r="W2130" s="159">
        <f t="shared" si="224"/>
        <v>10.864484305458348</v>
      </c>
    </row>
    <row r="2131" spans="1:23" x14ac:dyDescent="0.25">
      <c r="A2131" s="154">
        <v>41563</v>
      </c>
      <c r="B2131" s="155">
        <v>2421.37</v>
      </c>
      <c r="C2131" s="156">
        <v>8.75</v>
      </c>
      <c r="D2131" s="155">
        <v>13.69</v>
      </c>
      <c r="E2131" s="155">
        <v>11.84</v>
      </c>
      <c r="F2131" s="160"/>
      <c r="G2131" s="160"/>
      <c r="H2131" s="157">
        <f t="shared" si="220"/>
        <v>-1.8702989236156209E-2</v>
      </c>
      <c r="I2131" s="157">
        <f t="shared" si="220"/>
        <v>0</v>
      </c>
      <c r="J2131" s="157">
        <f t="shared" si="220"/>
        <v>-7.2992700729923587E-4</v>
      </c>
      <c r="K2131" s="157">
        <f t="shared" si="220"/>
        <v>-2.7115858668857906E-2</v>
      </c>
      <c r="L2131" s="157" t="e">
        <f t="shared" si="220"/>
        <v>#DIV/0!</v>
      </c>
      <c r="M2131" s="157" t="e">
        <f t="shared" si="220"/>
        <v>#DIV/0!</v>
      </c>
      <c r="N2131" s="158">
        <f t="shared" si="221"/>
        <v>2.4637715076466122</v>
      </c>
      <c r="O2131" s="158">
        <f t="shared" si="221"/>
        <v>1.4653110047846951</v>
      </c>
      <c r="P2131" s="158">
        <f t="shared" si="221"/>
        <v>6.7485915492958108</v>
      </c>
      <c r="Q2131" s="158">
        <f t="shared" si="221"/>
        <v>2.57391304347827</v>
      </c>
      <c r="R2131" s="158" t="e">
        <f t="shared" si="221"/>
        <v>#DIV/0!</v>
      </c>
      <c r="S2131" s="158" t="e">
        <f t="shared" si="221"/>
        <v>#DIV/0!</v>
      </c>
      <c r="T2131" s="159">
        <f t="shared" si="222"/>
        <v>10.787815597558776</v>
      </c>
      <c r="V2131" s="159">
        <f t="shared" si="223"/>
        <v>2.4637715076466122</v>
      </c>
      <c r="W2131" s="159">
        <f t="shared" si="224"/>
        <v>10.787815597558776</v>
      </c>
    </row>
    <row r="2132" spans="1:23" x14ac:dyDescent="0.25">
      <c r="A2132" s="154">
        <v>41564</v>
      </c>
      <c r="B2132" s="155">
        <v>2413.33</v>
      </c>
      <c r="C2132" s="156">
        <v>8.64</v>
      </c>
      <c r="D2132" s="155">
        <v>13.67</v>
      </c>
      <c r="E2132" s="155">
        <v>11.93</v>
      </c>
      <c r="F2132" s="160"/>
      <c r="G2132" s="160"/>
      <c r="H2132" s="157">
        <f t="shared" si="220"/>
        <v>-3.3204342995907243E-3</v>
      </c>
      <c r="I2132" s="157">
        <f t="shared" si="220"/>
        <v>-1.2571428571428456E-2</v>
      </c>
      <c r="J2132" s="157">
        <f t="shared" si="220"/>
        <v>-1.4609203798392478E-3</v>
      </c>
      <c r="K2132" s="157">
        <f t="shared" si="220"/>
        <v>7.6013513513513153E-3</v>
      </c>
      <c r="L2132" s="157" t="e">
        <f t="shared" si="220"/>
        <v>#DIV/0!</v>
      </c>
      <c r="M2132" s="157" t="e">
        <f t="shared" si="220"/>
        <v>#DIV/0!</v>
      </c>
      <c r="N2132" s="158">
        <f t="shared" si="221"/>
        <v>2.455590716226268</v>
      </c>
      <c r="O2132" s="158">
        <f t="shared" si="221"/>
        <v>1.4468899521531162</v>
      </c>
      <c r="P2132" s="158">
        <f t="shared" si="221"/>
        <v>6.7387323943662336</v>
      </c>
      <c r="Q2132" s="158">
        <f t="shared" si="221"/>
        <v>2.5934782608695741</v>
      </c>
      <c r="R2132" s="158" t="e">
        <f t="shared" si="221"/>
        <v>#DIV/0!</v>
      </c>
      <c r="S2132" s="158" t="e">
        <f t="shared" si="221"/>
        <v>#DIV/0!</v>
      </c>
      <c r="T2132" s="159">
        <f t="shared" si="222"/>
        <v>10.779100607388925</v>
      </c>
      <c r="V2132" s="159">
        <f t="shared" si="223"/>
        <v>2.455590716226268</v>
      </c>
      <c r="W2132" s="159">
        <f t="shared" si="224"/>
        <v>10.779100607388925</v>
      </c>
    </row>
    <row r="2133" spans="1:23" x14ac:dyDescent="0.25">
      <c r="A2133" s="154">
        <v>41565</v>
      </c>
      <c r="B2133" s="155">
        <v>2426.0500000000002</v>
      </c>
      <c r="C2133" s="156">
        <v>8.67</v>
      </c>
      <c r="D2133" s="155">
        <v>14.28</v>
      </c>
      <c r="E2133" s="155">
        <v>12.37</v>
      </c>
      <c r="F2133" s="160"/>
      <c r="G2133" s="160"/>
      <c r="H2133" s="157">
        <f t="shared" si="220"/>
        <v>5.270725512051877E-3</v>
      </c>
      <c r="I2133" s="157">
        <f t="shared" si="220"/>
        <v>3.4722222222220989E-3</v>
      </c>
      <c r="J2133" s="157">
        <f t="shared" si="220"/>
        <v>4.4623262618873394E-2</v>
      </c>
      <c r="K2133" s="157">
        <f t="shared" si="220"/>
        <v>3.6881810561609329E-2</v>
      </c>
      <c r="L2133" s="157" t="e">
        <f t="shared" si="220"/>
        <v>#DIV/0!</v>
      </c>
      <c r="M2133" s="157" t="e">
        <f t="shared" si="220"/>
        <v>#DIV/0!</v>
      </c>
      <c r="N2133" s="158">
        <f t="shared" si="221"/>
        <v>2.4685334608614395</v>
      </c>
      <c r="O2133" s="158">
        <f t="shared" si="221"/>
        <v>1.451913875598092</v>
      </c>
      <c r="P2133" s="158">
        <f t="shared" si="221"/>
        <v>7.039436619718348</v>
      </c>
      <c r="Q2133" s="158">
        <f t="shared" si="221"/>
        <v>2.6891304347826179</v>
      </c>
      <c r="R2133" s="158" t="e">
        <f t="shared" si="221"/>
        <v>#DIV/0!</v>
      </c>
      <c r="S2133" s="158" t="e">
        <f t="shared" si="221"/>
        <v>#DIV/0!</v>
      </c>
      <c r="T2133" s="159">
        <f t="shared" si="222"/>
        <v>11.180480930099057</v>
      </c>
      <c r="V2133" s="159">
        <f t="shared" si="223"/>
        <v>2.4685334608614395</v>
      </c>
      <c r="W2133" s="159">
        <f t="shared" si="224"/>
        <v>11.180480930099057</v>
      </c>
    </row>
    <row r="2134" spans="1:23" x14ac:dyDescent="0.25">
      <c r="A2134" s="154">
        <v>41568</v>
      </c>
      <c r="B2134" s="155">
        <v>2471.3200000000002</v>
      </c>
      <c r="C2134" s="156">
        <v>8.77</v>
      </c>
      <c r="D2134" s="155">
        <v>15.03</v>
      </c>
      <c r="E2134" s="155">
        <v>12.43</v>
      </c>
      <c r="F2134" s="160"/>
      <c r="G2134" s="160"/>
      <c r="H2134" s="157">
        <f t="shared" si="220"/>
        <v>1.8659961666082747E-2</v>
      </c>
      <c r="I2134" s="157">
        <f t="shared" si="220"/>
        <v>1.1534025374855705E-2</v>
      </c>
      <c r="J2134" s="157">
        <f t="shared" si="220"/>
        <v>5.252100840336138E-2</v>
      </c>
      <c r="K2134" s="157">
        <f t="shared" si="220"/>
        <v>4.8504446240906773E-3</v>
      </c>
      <c r="L2134" s="157" t="e">
        <f t="shared" si="220"/>
        <v>#DIV/0!</v>
      </c>
      <c r="M2134" s="157" t="e">
        <f t="shared" si="220"/>
        <v>#DIV/0!</v>
      </c>
      <c r="N2134" s="158">
        <f t="shared" si="221"/>
        <v>2.5145962006125564</v>
      </c>
      <c r="O2134" s="158">
        <f t="shared" si="221"/>
        <v>1.4686602870813454</v>
      </c>
      <c r="P2134" s="158">
        <f t="shared" si="221"/>
        <v>7.4091549295775048</v>
      </c>
      <c r="Q2134" s="158">
        <f t="shared" si="221"/>
        <v>2.7021739130434881</v>
      </c>
      <c r="R2134" s="158" t="e">
        <f t="shared" si="221"/>
        <v>#DIV/0!</v>
      </c>
      <c r="S2134" s="158" t="e">
        <f t="shared" si="221"/>
        <v>#DIV/0!</v>
      </c>
      <c r="T2134" s="159">
        <f t="shared" si="222"/>
        <v>11.579989129702339</v>
      </c>
      <c r="V2134" s="159">
        <f t="shared" si="223"/>
        <v>2.5145962006125564</v>
      </c>
      <c r="W2134" s="159">
        <f t="shared" si="224"/>
        <v>11.579989129702339</v>
      </c>
    </row>
    <row r="2135" spans="1:23" x14ac:dyDescent="0.25">
      <c r="A2135" s="154">
        <v>41569</v>
      </c>
      <c r="B2135" s="155">
        <v>2445.89</v>
      </c>
      <c r="C2135" s="156">
        <v>8.67</v>
      </c>
      <c r="D2135" s="155">
        <v>14.95</v>
      </c>
      <c r="E2135" s="155">
        <v>12.95</v>
      </c>
      <c r="F2135" s="160"/>
      <c r="G2135" s="160"/>
      <c r="H2135" s="157">
        <f t="shared" si="220"/>
        <v>-1.029004742404882E-2</v>
      </c>
      <c r="I2135" s="157">
        <f t="shared" si="220"/>
        <v>-1.1402508551881407E-2</v>
      </c>
      <c r="J2135" s="157">
        <f t="shared" si="220"/>
        <v>-5.322687957418526E-3</v>
      </c>
      <c r="K2135" s="157">
        <f t="shared" si="220"/>
        <v>4.1834271922767563E-2</v>
      </c>
      <c r="L2135" s="157" t="e">
        <f t="shared" si="220"/>
        <v>#DIV/0!</v>
      </c>
      <c r="M2135" s="157" t="e">
        <f t="shared" si="220"/>
        <v>#DIV/0!</v>
      </c>
      <c r="N2135" s="158">
        <f t="shared" si="221"/>
        <v>2.48872088645592</v>
      </c>
      <c r="O2135" s="158">
        <f t="shared" si="221"/>
        <v>1.4519138755980918</v>
      </c>
      <c r="P2135" s="158">
        <f t="shared" si="221"/>
        <v>7.3697183098591941</v>
      </c>
      <c r="Q2135" s="158">
        <f t="shared" si="221"/>
        <v>2.8152173913043583</v>
      </c>
      <c r="R2135" s="158" t="e">
        <f t="shared" si="221"/>
        <v>#DIV/0!</v>
      </c>
      <c r="S2135" s="158" t="e">
        <f t="shared" si="221"/>
        <v>#DIV/0!</v>
      </c>
      <c r="T2135" s="159">
        <f t="shared" si="222"/>
        <v>11.636849576761644</v>
      </c>
      <c r="V2135" s="159">
        <f t="shared" si="223"/>
        <v>2.48872088645592</v>
      </c>
      <c r="W2135" s="159">
        <f t="shared" si="224"/>
        <v>11.636849576761644</v>
      </c>
    </row>
    <row r="2136" spans="1:23" x14ac:dyDescent="0.25">
      <c r="A2136" s="154">
        <v>41570</v>
      </c>
      <c r="B2136" s="155">
        <v>2418.4899999999998</v>
      </c>
      <c r="C2136" s="156">
        <v>8.7100000000000009</v>
      </c>
      <c r="D2136" s="155">
        <v>14.33</v>
      </c>
      <c r="E2136" s="155">
        <v>12.2</v>
      </c>
      <c r="F2136" s="160"/>
      <c r="G2136" s="160"/>
      <c r="H2136" s="157">
        <f t="shared" si="220"/>
        <v>-1.1202466177955728E-2</v>
      </c>
      <c r="I2136" s="157">
        <f t="shared" si="220"/>
        <v>4.6136101499423265E-3</v>
      </c>
      <c r="J2136" s="157">
        <f t="shared" si="220"/>
        <v>-4.1471571906354421E-2</v>
      </c>
      <c r="K2136" s="157">
        <f t="shared" ref="K2136:M2199" si="225">E2136/E2135-1</f>
        <v>-5.791505791505791E-2</v>
      </c>
      <c r="L2136" s="157" t="e">
        <f t="shared" si="225"/>
        <v>#DIV/0!</v>
      </c>
      <c r="M2136" s="157" t="e">
        <f t="shared" si="225"/>
        <v>#DIV/0!</v>
      </c>
      <c r="N2136" s="158">
        <f t="shared" si="221"/>
        <v>2.4608410748990255</v>
      </c>
      <c r="O2136" s="158">
        <f t="shared" si="221"/>
        <v>1.4586124401913934</v>
      </c>
      <c r="P2136" s="158">
        <f t="shared" si="221"/>
        <v>7.064084507042292</v>
      </c>
      <c r="Q2136" s="158">
        <f t="shared" ref="Q2136:S2199" si="226">Q2135*(1+K2136)</f>
        <v>2.6521739130434883</v>
      </c>
      <c r="R2136" s="158" t="e">
        <f t="shared" si="226"/>
        <v>#DIV/0!</v>
      </c>
      <c r="S2136" s="158" t="e">
        <f t="shared" si="226"/>
        <v>#DIV/0!</v>
      </c>
      <c r="T2136" s="159">
        <f t="shared" si="222"/>
        <v>11.174870860277174</v>
      </c>
      <c r="V2136" s="159">
        <f t="shared" si="223"/>
        <v>2.4608410748990255</v>
      </c>
      <c r="W2136" s="159">
        <f t="shared" si="224"/>
        <v>11.174870860277174</v>
      </c>
    </row>
    <row r="2137" spans="1:23" x14ac:dyDescent="0.25">
      <c r="A2137" s="154">
        <v>41571</v>
      </c>
      <c r="B2137" s="155">
        <v>2400.5100000000002</v>
      </c>
      <c r="C2137" s="156">
        <v>8.67</v>
      </c>
      <c r="D2137" s="155">
        <v>13.94</v>
      </c>
      <c r="E2137" s="155">
        <v>11.75</v>
      </c>
      <c r="F2137" s="160"/>
      <c r="G2137" s="160"/>
      <c r="H2137" s="157">
        <f t="shared" ref="H2137:M2200" si="227">B2137/B2136-1</f>
        <v>-7.4343908802597669E-3</v>
      </c>
      <c r="I2137" s="157">
        <f t="shared" si="227"/>
        <v>-4.5924225028703969E-3</v>
      </c>
      <c r="J2137" s="157">
        <f t="shared" si="227"/>
        <v>-2.7215631542219176E-2</v>
      </c>
      <c r="K2137" s="157">
        <f t="shared" si="225"/>
        <v>-3.688524590163933E-2</v>
      </c>
      <c r="L2137" s="157" t="e">
        <f t="shared" si="225"/>
        <v>#DIV/0!</v>
      </c>
      <c r="M2137" s="157" t="e">
        <f t="shared" si="225"/>
        <v>#DIV/0!</v>
      </c>
      <c r="N2137" s="158">
        <f t="shared" ref="N2137:S2200" si="228">N2136*(1+H2137)</f>
        <v>2.4425462204540276</v>
      </c>
      <c r="O2137" s="158">
        <f t="shared" si="228"/>
        <v>1.4519138755980916</v>
      </c>
      <c r="P2137" s="158">
        <f t="shared" si="228"/>
        <v>6.8718309859155298</v>
      </c>
      <c r="Q2137" s="158">
        <f t="shared" si="226"/>
        <v>2.5543478260869663</v>
      </c>
      <c r="R2137" s="158" t="e">
        <f t="shared" si="226"/>
        <v>#DIV/0!</v>
      </c>
      <c r="S2137" s="158" t="e">
        <f t="shared" si="226"/>
        <v>#DIV/0!</v>
      </c>
      <c r="T2137" s="159">
        <f t="shared" si="222"/>
        <v>10.878092687600587</v>
      </c>
      <c r="V2137" s="159">
        <f t="shared" si="223"/>
        <v>2.4425462204540276</v>
      </c>
      <c r="W2137" s="159">
        <f t="shared" si="224"/>
        <v>10.878092687600587</v>
      </c>
    </row>
    <row r="2138" spans="1:23" x14ac:dyDescent="0.25">
      <c r="A2138" s="154">
        <v>41572</v>
      </c>
      <c r="B2138" s="155">
        <v>2368.56</v>
      </c>
      <c r="C2138" s="156">
        <v>8.65</v>
      </c>
      <c r="D2138" s="155">
        <v>13.32</v>
      </c>
      <c r="E2138" s="155">
        <v>11.21</v>
      </c>
      <c r="F2138" s="160"/>
      <c r="G2138" s="160"/>
      <c r="H2138" s="157">
        <f t="shared" si="227"/>
        <v>-1.3309671694764935E-2</v>
      </c>
      <c r="I2138" s="157">
        <f t="shared" si="227"/>
        <v>-2.3068050749711633E-3</v>
      </c>
      <c r="J2138" s="157">
        <f t="shared" si="227"/>
        <v>-4.44763271162123E-2</v>
      </c>
      <c r="K2138" s="157">
        <f t="shared" si="225"/>
        <v>-4.5957446808510549E-2</v>
      </c>
      <c r="L2138" s="157" t="e">
        <f t="shared" si="225"/>
        <v>#DIV/0!</v>
      </c>
      <c r="M2138" s="157" t="e">
        <f t="shared" si="225"/>
        <v>#DIV/0!</v>
      </c>
      <c r="N2138" s="158">
        <f t="shared" si="228"/>
        <v>2.4100367321604956</v>
      </c>
      <c r="O2138" s="158">
        <f t="shared" si="228"/>
        <v>1.4485645933014408</v>
      </c>
      <c r="P2138" s="158">
        <f t="shared" si="228"/>
        <v>6.5661971830986268</v>
      </c>
      <c r="Q2138" s="158">
        <f t="shared" si="226"/>
        <v>2.4369565217391398</v>
      </c>
      <c r="R2138" s="158" t="e">
        <f t="shared" si="226"/>
        <v>#DIV/0!</v>
      </c>
      <c r="S2138" s="158" t="e">
        <f t="shared" si="226"/>
        <v>#DIV/0!</v>
      </c>
      <c r="T2138" s="159">
        <f t="shared" si="222"/>
        <v>10.451718298139207</v>
      </c>
      <c r="V2138" s="159">
        <f t="shared" si="223"/>
        <v>2.4100367321604956</v>
      </c>
      <c r="W2138" s="159">
        <f t="shared" si="224"/>
        <v>10.451718298139207</v>
      </c>
    </row>
    <row r="2139" spans="1:23" x14ac:dyDescent="0.25">
      <c r="A2139" s="154">
        <v>41575</v>
      </c>
      <c r="B2139" s="155">
        <v>2365.9499999999998</v>
      </c>
      <c r="C2139" s="156">
        <v>8.66</v>
      </c>
      <c r="D2139" s="155">
        <v>13.09</v>
      </c>
      <c r="E2139" s="155">
        <v>10.84</v>
      </c>
      <c r="F2139" s="160"/>
      <c r="G2139" s="160"/>
      <c r="H2139" s="157">
        <f t="shared" si="227"/>
        <v>-1.1019353531259712E-3</v>
      </c>
      <c r="I2139" s="157">
        <f t="shared" si="227"/>
        <v>1.1560693641619046E-3</v>
      </c>
      <c r="J2139" s="157">
        <f t="shared" si="227"/>
        <v>-1.726726726726735E-2</v>
      </c>
      <c r="K2139" s="157">
        <f t="shared" si="225"/>
        <v>-3.3006244424620967E-2</v>
      </c>
      <c r="L2139" s="157" t="e">
        <f t="shared" si="225"/>
        <v>#DIV/0!</v>
      </c>
      <c r="M2139" s="157" t="e">
        <f t="shared" si="225"/>
        <v>#DIV/0!</v>
      </c>
      <c r="N2139" s="158">
        <f t="shared" si="228"/>
        <v>2.4073810274829959</v>
      </c>
      <c r="O2139" s="158">
        <f t="shared" si="228"/>
        <v>1.4502392344497663</v>
      </c>
      <c r="P2139" s="158">
        <f t="shared" si="228"/>
        <v>6.4528169014084851</v>
      </c>
      <c r="Q2139" s="158">
        <f t="shared" si="226"/>
        <v>2.3565217391304434</v>
      </c>
      <c r="R2139" s="158" t="e">
        <f t="shared" si="226"/>
        <v>#DIV/0!</v>
      </c>
      <c r="S2139" s="158" t="e">
        <f t="shared" si="226"/>
        <v>#DIV/0!</v>
      </c>
      <c r="T2139" s="159">
        <f t="shared" si="222"/>
        <v>10.259577874988695</v>
      </c>
      <c r="V2139" s="159">
        <f t="shared" si="223"/>
        <v>2.4073810274829959</v>
      </c>
      <c r="W2139" s="159">
        <f t="shared" si="224"/>
        <v>10.259577874988695</v>
      </c>
    </row>
    <row r="2140" spans="1:23" x14ac:dyDescent="0.25">
      <c r="A2140" s="154">
        <v>41576</v>
      </c>
      <c r="B2140" s="155">
        <v>2372.0500000000002</v>
      </c>
      <c r="C2140" s="156">
        <v>8.85</v>
      </c>
      <c r="D2140" s="155">
        <v>12.91</v>
      </c>
      <c r="E2140" s="155">
        <v>10.46</v>
      </c>
      <c r="F2140" s="160"/>
      <c r="G2140" s="160"/>
      <c r="H2140" s="157">
        <f t="shared" si="227"/>
        <v>2.5782455250535907E-3</v>
      </c>
      <c r="I2140" s="157">
        <f t="shared" si="227"/>
        <v>2.1939953810623525E-2</v>
      </c>
      <c r="J2140" s="157">
        <f t="shared" si="227"/>
        <v>-1.3750954927425507E-2</v>
      </c>
      <c r="K2140" s="157">
        <f t="shared" si="225"/>
        <v>-3.5055350553505393E-2</v>
      </c>
      <c r="L2140" s="157" t="e">
        <f t="shared" si="225"/>
        <v>#DIV/0!</v>
      </c>
      <c r="M2140" s="157" t="e">
        <f t="shared" si="225"/>
        <v>#DIV/0!</v>
      </c>
      <c r="N2140" s="158">
        <f t="shared" si="228"/>
        <v>2.4135878468442029</v>
      </c>
      <c r="O2140" s="158">
        <f t="shared" si="228"/>
        <v>1.4820574162679483</v>
      </c>
      <c r="P2140" s="158">
        <f t="shared" si="228"/>
        <v>6.3640845070422873</v>
      </c>
      <c r="Q2140" s="158">
        <f t="shared" si="226"/>
        <v>2.2739130434782693</v>
      </c>
      <c r="R2140" s="158" t="e">
        <f t="shared" si="226"/>
        <v>#DIV/0!</v>
      </c>
      <c r="S2140" s="158" t="e">
        <f t="shared" si="226"/>
        <v>#DIV/0!</v>
      </c>
      <c r="T2140" s="159">
        <f t="shared" si="222"/>
        <v>10.120054966788505</v>
      </c>
      <c r="V2140" s="159">
        <f t="shared" si="223"/>
        <v>2.4135878468442029</v>
      </c>
      <c r="W2140" s="159">
        <f t="shared" si="224"/>
        <v>10.120054966788505</v>
      </c>
    </row>
    <row r="2141" spans="1:23" x14ac:dyDescent="0.25">
      <c r="A2141" s="154">
        <v>41577</v>
      </c>
      <c r="B2141" s="155">
        <v>2407.4699999999998</v>
      </c>
      <c r="C2141" s="156">
        <v>8.89</v>
      </c>
      <c r="D2141" s="155">
        <v>13.4</v>
      </c>
      <c r="E2141" s="155">
        <v>10.68</v>
      </c>
      <c r="F2141" s="160"/>
      <c r="G2141" s="160"/>
      <c r="H2141" s="157">
        <f t="shared" si="227"/>
        <v>1.4932231614004587E-2</v>
      </c>
      <c r="I2141" s="157">
        <f t="shared" si="227"/>
        <v>4.5197740112994378E-3</v>
      </c>
      <c r="J2141" s="157">
        <f t="shared" si="227"/>
        <v>3.7955073586367183E-2</v>
      </c>
      <c r="K2141" s="157">
        <f t="shared" si="225"/>
        <v>2.1032504780114536E-2</v>
      </c>
      <c r="L2141" s="157" t="e">
        <f t="shared" si="225"/>
        <v>#DIV/0!</v>
      </c>
      <c r="M2141" s="157" t="e">
        <f t="shared" si="225"/>
        <v>#DIV/0!</v>
      </c>
      <c r="N2141" s="158">
        <f t="shared" si="228"/>
        <v>2.4496280995940274</v>
      </c>
      <c r="O2141" s="158">
        <f t="shared" si="228"/>
        <v>1.4887559808612498</v>
      </c>
      <c r="P2141" s="158">
        <f t="shared" si="228"/>
        <v>6.6056338028169366</v>
      </c>
      <c r="Q2141" s="158">
        <f t="shared" si="226"/>
        <v>2.321739130434791</v>
      </c>
      <c r="R2141" s="158" t="e">
        <f t="shared" si="226"/>
        <v>#DIV/0!</v>
      </c>
      <c r="S2141" s="158" t="e">
        <f t="shared" si="226"/>
        <v>#DIV/0!</v>
      </c>
      <c r="T2141" s="159">
        <f t="shared" si="222"/>
        <v>10.416128914112978</v>
      </c>
      <c r="V2141" s="159">
        <f t="shared" si="223"/>
        <v>2.4496280995940274</v>
      </c>
      <c r="W2141" s="159">
        <f t="shared" si="224"/>
        <v>10.416128914112978</v>
      </c>
    </row>
    <row r="2142" spans="1:23" x14ac:dyDescent="0.25">
      <c r="A2142" s="154">
        <v>41578</v>
      </c>
      <c r="B2142" s="155">
        <v>2373.7199999999998</v>
      </c>
      <c r="C2142" s="156">
        <v>8.76</v>
      </c>
      <c r="D2142" s="155">
        <v>12.06</v>
      </c>
      <c r="E2142" s="155">
        <v>10.68</v>
      </c>
      <c r="F2142" s="160"/>
      <c r="G2142" s="160"/>
      <c r="H2142" s="157">
        <f t="shared" si="227"/>
        <v>-1.401886627870752E-2</v>
      </c>
      <c r="I2142" s="157">
        <f t="shared" si="227"/>
        <v>-1.4623172103487181E-2</v>
      </c>
      <c r="J2142" s="157">
        <f t="shared" si="227"/>
        <v>-9.9999999999999978E-2</v>
      </c>
      <c r="K2142" s="157">
        <f t="shared" si="225"/>
        <v>0</v>
      </c>
      <c r="L2142" s="157" t="e">
        <f t="shared" si="225"/>
        <v>#DIV/0!</v>
      </c>
      <c r="M2142" s="157" t="e">
        <f t="shared" si="225"/>
        <v>#DIV/0!</v>
      </c>
      <c r="N2142" s="158">
        <f t="shared" si="228"/>
        <v>2.4152870908332544</v>
      </c>
      <c r="O2142" s="158">
        <f t="shared" si="228"/>
        <v>1.4669856459330199</v>
      </c>
      <c r="P2142" s="158">
        <f t="shared" si="228"/>
        <v>5.9450704225352426</v>
      </c>
      <c r="Q2142" s="158">
        <f t="shared" si="226"/>
        <v>2.321739130434791</v>
      </c>
      <c r="R2142" s="158" t="e">
        <f t="shared" si="226"/>
        <v>#DIV/0!</v>
      </c>
      <c r="S2142" s="158" t="e">
        <f t="shared" si="226"/>
        <v>#DIV/0!</v>
      </c>
      <c r="T2142" s="159">
        <f t="shared" si="222"/>
        <v>9.7337951989030529</v>
      </c>
      <c r="V2142" s="159">
        <f t="shared" si="223"/>
        <v>2.4152870908332544</v>
      </c>
      <c r="W2142" s="159">
        <f t="shared" si="224"/>
        <v>9.7337951989030529</v>
      </c>
    </row>
    <row r="2143" spans="1:23" x14ac:dyDescent="0.25">
      <c r="A2143" s="154">
        <v>41579</v>
      </c>
      <c r="B2143" s="155">
        <v>2384.96</v>
      </c>
      <c r="C2143" s="156">
        <v>8.89</v>
      </c>
      <c r="D2143" s="155">
        <v>11.58</v>
      </c>
      <c r="E2143" s="155">
        <v>10.68</v>
      </c>
      <c r="F2143" s="160"/>
      <c r="G2143" s="160"/>
      <c r="H2143" s="157">
        <f t="shared" si="227"/>
        <v>4.7351835936841891E-3</v>
      </c>
      <c r="I2143" s="157">
        <f t="shared" si="227"/>
        <v>1.4840182648401923E-2</v>
      </c>
      <c r="J2143" s="157">
        <f t="shared" si="227"/>
        <v>-3.9800995024875663E-2</v>
      </c>
      <c r="K2143" s="157">
        <f t="shared" si="225"/>
        <v>0</v>
      </c>
      <c r="L2143" s="157" t="e">
        <f t="shared" si="225"/>
        <v>#DIV/0!</v>
      </c>
      <c r="M2143" s="157" t="e">
        <f t="shared" si="225"/>
        <v>#DIV/0!</v>
      </c>
      <c r="N2143" s="158">
        <f t="shared" si="228"/>
        <v>2.4267239186398051</v>
      </c>
      <c r="O2143" s="158">
        <f t="shared" si="228"/>
        <v>1.4887559808612498</v>
      </c>
      <c r="P2143" s="158">
        <f t="shared" si="228"/>
        <v>5.708450704225382</v>
      </c>
      <c r="Q2143" s="158">
        <f t="shared" si="226"/>
        <v>2.321739130434791</v>
      </c>
      <c r="R2143" s="158" t="e">
        <f t="shared" si="226"/>
        <v>#DIV/0!</v>
      </c>
      <c r="S2143" s="158" t="e">
        <f t="shared" si="226"/>
        <v>#DIV/0!</v>
      </c>
      <c r="T2143" s="159">
        <f t="shared" si="222"/>
        <v>9.5189458155214233</v>
      </c>
      <c r="V2143" s="159">
        <f t="shared" si="223"/>
        <v>2.4267239186398051</v>
      </c>
      <c r="W2143" s="159">
        <f t="shared" si="224"/>
        <v>9.5189458155214233</v>
      </c>
    </row>
    <row r="2144" spans="1:23" x14ac:dyDescent="0.25">
      <c r="A2144" s="154">
        <v>41582</v>
      </c>
      <c r="B2144" s="155">
        <v>2380.4499999999998</v>
      </c>
      <c r="C2144" s="156">
        <v>8.81</v>
      </c>
      <c r="D2144" s="155">
        <v>11.6</v>
      </c>
      <c r="E2144" s="155">
        <v>10.68</v>
      </c>
      <c r="F2144" s="160"/>
      <c r="G2144" s="160"/>
      <c r="H2144" s="157">
        <f t="shared" si="227"/>
        <v>-1.8910170401181814E-3</v>
      </c>
      <c r="I2144" s="157">
        <f t="shared" si="227"/>
        <v>-8.9988751406073764E-3</v>
      </c>
      <c r="J2144" s="157">
        <f t="shared" si="227"/>
        <v>1.7271157167528806E-3</v>
      </c>
      <c r="K2144" s="157">
        <f t="shared" si="225"/>
        <v>0</v>
      </c>
      <c r="L2144" s="157" t="e">
        <f t="shared" si="225"/>
        <v>#DIV/0!</v>
      </c>
      <c r="M2144" s="157" t="e">
        <f t="shared" si="225"/>
        <v>#DIV/0!</v>
      </c>
      <c r="N2144" s="158">
        <f t="shared" si="228"/>
        <v>2.422134942357995</v>
      </c>
      <c r="O2144" s="158">
        <f t="shared" si="228"/>
        <v>1.475358851674647</v>
      </c>
      <c r="P2144" s="158">
        <f t="shared" si="228"/>
        <v>5.7183098591549584</v>
      </c>
      <c r="Q2144" s="158">
        <f t="shared" si="226"/>
        <v>2.321739130434791</v>
      </c>
      <c r="R2144" s="158" t="e">
        <f t="shared" si="226"/>
        <v>#DIV/0!</v>
      </c>
      <c r="S2144" s="158" t="e">
        <f t="shared" si="226"/>
        <v>#DIV/0!</v>
      </c>
      <c r="T2144" s="159">
        <f t="shared" si="222"/>
        <v>9.5154078412643965</v>
      </c>
      <c r="V2144" s="159">
        <f t="shared" si="223"/>
        <v>2.422134942357995</v>
      </c>
      <c r="W2144" s="159">
        <f t="shared" si="224"/>
        <v>9.5154078412643965</v>
      </c>
    </row>
    <row r="2145" spans="1:23" x14ac:dyDescent="0.25">
      <c r="A2145" s="154">
        <v>41583</v>
      </c>
      <c r="B2145" s="155">
        <v>2383.77</v>
      </c>
      <c r="C2145" s="156">
        <v>8.76</v>
      </c>
      <c r="D2145" s="155">
        <v>11.69</v>
      </c>
      <c r="E2145" s="155">
        <v>10.68</v>
      </c>
      <c r="F2145" s="160"/>
      <c r="G2145" s="160"/>
      <c r="H2145" s="157">
        <f t="shared" si="227"/>
        <v>1.3946942804932139E-3</v>
      </c>
      <c r="I2145" s="157">
        <f t="shared" si="227"/>
        <v>-5.6753688989784612E-3</v>
      </c>
      <c r="J2145" s="157">
        <f t="shared" si="227"/>
        <v>7.7586206896551602E-3</v>
      </c>
      <c r="K2145" s="157">
        <f t="shared" si="225"/>
        <v>0</v>
      </c>
      <c r="L2145" s="157" t="e">
        <f t="shared" si="225"/>
        <v>#DIV/0!</v>
      </c>
      <c r="M2145" s="157" t="e">
        <f t="shared" si="225"/>
        <v>#DIV/0!</v>
      </c>
      <c r="N2145" s="158">
        <f t="shared" si="228"/>
        <v>2.4255130801086846</v>
      </c>
      <c r="O2145" s="158">
        <f t="shared" si="228"/>
        <v>1.4669856459330202</v>
      </c>
      <c r="P2145" s="158">
        <f t="shared" si="228"/>
        <v>5.7626760563380568</v>
      </c>
      <c r="Q2145" s="158">
        <f t="shared" si="226"/>
        <v>2.321739130434791</v>
      </c>
      <c r="R2145" s="158" t="e">
        <f t="shared" si="226"/>
        <v>#DIV/0!</v>
      </c>
      <c r="S2145" s="158" t="e">
        <f t="shared" si="226"/>
        <v>#DIV/0!</v>
      </c>
      <c r="T2145" s="159">
        <f t="shared" si="222"/>
        <v>9.5514008327058679</v>
      </c>
      <c r="V2145" s="159">
        <f t="shared" si="223"/>
        <v>2.4255130801086846</v>
      </c>
      <c r="W2145" s="159">
        <f t="shared" si="224"/>
        <v>9.5514008327058679</v>
      </c>
    </row>
    <row r="2146" spans="1:23" x14ac:dyDescent="0.25">
      <c r="A2146" s="154">
        <v>41584</v>
      </c>
      <c r="B2146" s="155">
        <v>2353.5700000000002</v>
      </c>
      <c r="C2146" s="156">
        <v>8.66</v>
      </c>
      <c r="D2146" s="155">
        <v>11.54</v>
      </c>
      <c r="E2146" s="155">
        <v>10.68</v>
      </c>
      <c r="F2146" s="160"/>
      <c r="G2146" s="160"/>
      <c r="H2146" s="157">
        <f t="shared" si="227"/>
        <v>-1.266900749652855E-2</v>
      </c>
      <c r="I2146" s="157">
        <f t="shared" si="227"/>
        <v>-1.1415525114155223E-2</v>
      </c>
      <c r="J2146" s="157">
        <f t="shared" si="227"/>
        <v>-1.283147989734823E-2</v>
      </c>
      <c r="K2146" s="157">
        <f t="shared" si="225"/>
        <v>0</v>
      </c>
      <c r="L2146" s="157" t="e">
        <f t="shared" si="225"/>
        <v>#DIV/0!</v>
      </c>
      <c r="M2146" s="157" t="e">
        <f t="shared" si="225"/>
        <v>#DIV/0!</v>
      </c>
      <c r="N2146" s="158">
        <f t="shared" si="228"/>
        <v>2.3947842367138596</v>
      </c>
      <c r="O2146" s="158">
        <f t="shared" si="228"/>
        <v>1.4502392344497665</v>
      </c>
      <c r="P2146" s="158">
        <f t="shared" si="228"/>
        <v>5.6887323943662249</v>
      </c>
      <c r="Q2146" s="158">
        <f t="shared" si="226"/>
        <v>2.321739130434791</v>
      </c>
      <c r="R2146" s="158" t="e">
        <f t="shared" si="226"/>
        <v>#DIV/0!</v>
      </c>
      <c r="S2146" s="158" t="e">
        <f t="shared" si="226"/>
        <v>#DIV/0!</v>
      </c>
      <c r="T2146" s="159">
        <f t="shared" si="222"/>
        <v>9.460710759250782</v>
      </c>
      <c r="V2146" s="159">
        <f t="shared" si="223"/>
        <v>2.3947842367138596</v>
      </c>
      <c r="W2146" s="159">
        <f t="shared" si="224"/>
        <v>9.460710759250782</v>
      </c>
    </row>
    <row r="2147" spans="1:23" x14ac:dyDescent="0.25">
      <c r="A2147" s="154">
        <v>41585</v>
      </c>
      <c r="B2147" s="155">
        <v>2340.5500000000002</v>
      </c>
      <c r="C2147" s="156">
        <v>8.7200000000000006</v>
      </c>
      <c r="D2147" s="155">
        <v>11.04</v>
      </c>
      <c r="E2147" s="155">
        <v>11.09</v>
      </c>
      <c r="F2147" s="160"/>
      <c r="G2147" s="160"/>
      <c r="H2147" s="157">
        <f t="shared" si="227"/>
        <v>-5.5320215672362005E-3</v>
      </c>
      <c r="I2147" s="157">
        <f t="shared" si="227"/>
        <v>6.9284064665127154E-3</v>
      </c>
      <c r="J2147" s="157">
        <f t="shared" si="227"/>
        <v>-4.3327556325823191E-2</v>
      </c>
      <c r="K2147" s="157">
        <f t="shared" si="225"/>
        <v>3.838951310861427E-2</v>
      </c>
      <c r="L2147" s="157" t="e">
        <f t="shared" si="225"/>
        <v>#DIV/0!</v>
      </c>
      <c r="M2147" s="157" t="e">
        <f t="shared" si="225"/>
        <v>#DIV/0!</v>
      </c>
      <c r="N2147" s="158">
        <f t="shared" si="228"/>
        <v>2.3815362386674814</v>
      </c>
      <c r="O2147" s="158">
        <f t="shared" si="228"/>
        <v>1.4602870813397189</v>
      </c>
      <c r="P2147" s="158">
        <f t="shared" si="228"/>
        <v>5.4422535211267871</v>
      </c>
      <c r="Q2147" s="158">
        <f t="shared" si="226"/>
        <v>2.4108695652173999</v>
      </c>
      <c r="R2147" s="158" t="e">
        <f t="shared" si="226"/>
        <v>#DIV/0!</v>
      </c>
      <c r="S2147" s="158" t="e">
        <f t="shared" si="226"/>
        <v>#DIV/0!</v>
      </c>
      <c r="T2147" s="159">
        <f t="shared" si="222"/>
        <v>9.3134101676839052</v>
      </c>
      <c r="V2147" s="159">
        <f t="shared" si="223"/>
        <v>2.3815362386674814</v>
      </c>
      <c r="W2147" s="159">
        <f t="shared" si="224"/>
        <v>9.3134101676839052</v>
      </c>
    </row>
    <row r="2148" spans="1:23" x14ac:dyDescent="0.25">
      <c r="A2148" s="154">
        <v>41586</v>
      </c>
      <c r="B2148" s="155">
        <v>2307.9499999999998</v>
      </c>
      <c r="C2148" s="156">
        <v>8.6300000000000008</v>
      </c>
      <c r="D2148" s="155">
        <v>10.99</v>
      </c>
      <c r="E2148" s="155">
        <v>10.89</v>
      </c>
      <c r="F2148" s="160"/>
      <c r="G2148" s="160"/>
      <c r="H2148" s="157">
        <f t="shared" si="227"/>
        <v>-1.3928350174104542E-2</v>
      </c>
      <c r="I2148" s="157">
        <f t="shared" si="227"/>
        <v>-1.0321100917431214E-2</v>
      </c>
      <c r="J2148" s="157">
        <f t="shared" si="227"/>
        <v>-4.5289855072462304E-3</v>
      </c>
      <c r="K2148" s="157">
        <f t="shared" si="225"/>
        <v>-1.8034265103696989E-2</v>
      </c>
      <c r="L2148" s="157" t="e">
        <f t="shared" si="225"/>
        <v>#DIV/0!</v>
      </c>
      <c r="M2148" s="157" t="e">
        <f t="shared" si="225"/>
        <v>#DIV/0!</v>
      </c>
      <c r="N2148" s="158">
        <f t="shared" si="228"/>
        <v>2.3483653679830008</v>
      </c>
      <c r="O2148" s="158">
        <f t="shared" si="228"/>
        <v>1.4452153110047905</v>
      </c>
      <c r="P2148" s="158">
        <f t="shared" si="228"/>
        <v>5.417605633802844</v>
      </c>
      <c r="Q2148" s="158">
        <f t="shared" si="226"/>
        <v>2.3673913043478345</v>
      </c>
      <c r="R2148" s="158" t="e">
        <f t="shared" si="226"/>
        <v>#DIV/0!</v>
      </c>
      <c r="S2148" s="158" t="e">
        <f t="shared" si="226"/>
        <v>#DIV/0!</v>
      </c>
      <c r="T2148" s="159">
        <f t="shared" si="222"/>
        <v>9.2302122491554677</v>
      </c>
      <c r="V2148" s="159">
        <f t="shared" si="223"/>
        <v>2.3483653679830008</v>
      </c>
      <c r="W2148" s="159">
        <f t="shared" si="224"/>
        <v>9.2302122491554677</v>
      </c>
    </row>
    <row r="2149" spans="1:23" x14ac:dyDescent="0.25">
      <c r="A2149" s="154">
        <v>41589</v>
      </c>
      <c r="B2149" s="155">
        <v>2315.89</v>
      </c>
      <c r="C2149" s="156">
        <v>8.59</v>
      </c>
      <c r="D2149" s="155">
        <v>11.43</v>
      </c>
      <c r="E2149" s="155">
        <v>11.08</v>
      </c>
      <c r="F2149" s="160"/>
      <c r="G2149" s="160"/>
      <c r="H2149" s="157">
        <f t="shared" si="227"/>
        <v>3.4402825017874061E-3</v>
      </c>
      <c r="I2149" s="157">
        <f t="shared" si="227"/>
        <v>-4.6349942062573479E-3</v>
      </c>
      <c r="J2149" s="157">
        <f t="shared" si="227"/>
        <v>4.0036396724294709E-2</v>
      </c>
      <c r="K2149" s="157">
        <f t="shared" si="225"/>
        <v>1.7447199265381075E-2</v>
      </c>
      <c r="L2149" s="157" t="e">
        <f t="shared" si="225"/>
        <v>#DIV/0!</v>
      </c>
      <c r="M2149" s="157" t="e">
        <f t="shared" si="225"/>
        <v>#DIV/0!</v>
      </c>
      <c r="N2149" s="158">
        <f t="shared" si="228"/>
        <v>2.3564444082662761</v>
      </c>
      <c r="O2149" s="158">
        <f t="shared" si="228"/>
        <v>1.438516746411489</v>
      </c>
      <c r="P2149" s="158">
        <f t="shared" si="228"/>
        <v>5.6345070422535484</v>
      </c>
      <c r="Q2149" s="158">
        <f t="shared" si="226"/>
        <v>2.4086956521739218</v>
      </c>
      <c r="R2149" s="158" t="e">
        <f t="shared" si="226"/>
        <v>#DIV/0!</v>
      </c>
      <c r="S2149" s="158" t="e">
        <f t="shared" si="226"/>
        <v>#DIV/0!</v>
      </c>
      <c r="T2149" s="159">
        <f t="shared" si="222"/>
        <v>9.4817194408389582</v>
      </c>
      <c r="V2149" s="159">
        <f t="shared" si="223"/>
        <v>2.3564444082662761</v>
      </c>
      <c r="W2149" s="159">
        <f t="shared" si="224"/>
        <v>9.4817194408389582</v>
      </c>
    </row>
    <row r="2150" spans="1:23" x14ac:dyDescent="0.25">
      <c r="A2150" s="154">
        <v>41590</v>
      </c>
      <c r="B2150" s="155">
        <v>2340</v>
      </c>
      <c r="C2150" s="156">
        <v>8.7100000000000009</v>
      </c>
      <c r="D2150" s="155">
        <v>11.69</v>
      </c>
      <c r="E2150" s="155">
        <v>11.21</v>
      </c>
      <c r="F2150" s="160"/>
      <c r="G2150" s="160"/>
      <c r="H2150" s="157">
        <f t="shared" si="227"/>
        <v>1.041068444528892E-2</v>
      </c>
      <c r="I2150" s="157">
        <f t="shared" si="227"/>
        <v>1.396973224679865E-2</v>
      </c>
      <c r="J2150" s="157">
        <f t="shared" si="227"/>
        <v>2.2747156605424257E-2</v>
      </c>
      <c r="K2150" s="157">
        <f t="shared" si="225"/>
        <v>1.1732851985559734E-2</v>
      </c>
      <c r="L2150" s="157" t="e">
        <f t="shared" si="225"/>
        <v>#DIV/0!</v>
      </c>
      <c r="M2150" s="157" t="e">
        <f t="shared" si="225"/>
        <v>#DIV/0!</v>
      </c>
      <c r="N2150" s="158">
        <f t="shared" si="228"/>
        <v>2.3809766074136021</v>
      </c>
      <c r="O2150" s="158">
        <f t="shared" si="228"/>
        <v>1.4586124401913934</v>
      </c>
      <c r="P2150" s="158">
        <f t="shared" si="228"/>
        <v>5.7626760563380559</v>
      </c>
      <c r="Q2150" s="158">
        <f t="shared" si="226"/>
        <v>2.4369565217391398</v>
      </c>
      <c r="R2150" s="158" t="e">
        <f t="shared" si="226"/>
        <v>#DIV/0!</v>
      </c>
      <c r="S2150" s="158" t="e">
        <f t="shared" si="226"/>
        <v>#DIV/0!</v>
      </c>
      <c r="T2150" s="159">
        <f t="shared" si="222"/>
        <v>9.6582450182685893</v>
      </c>
      <c r="V2150" s="159">
        <f t="shared" si="223"/>
        <v>2.3809766074136021</v>
      </c>
      <c r="W2150" s="159">
        <f t="shared" si="224"/>
        <v>9.6582450182685893</v>
      </c>
    </row>
    <row r="2151" spans="1:23" x14ac:dyDescent="0.25">
      <c r="A2151" s="154">
        <v>41591</v>
      </c>
      <c r="B2151" s="155">
        <v>2288.12</v>
      </c>
      <c r="C2151" s="156">
        <v>8.42</v>
      </c>
      <c r="D2151" s="155">
        <v>11.41</v>
      </c>
      <c r="E2151" s="155">
        <v>10.84</v>
      </c>
      <c r="F2151" s="160"/>
      <c r="G2151" s="160"/>
      <c r="H2151" s="157">
        <f t="shared" si="227"/>
        <v>-2.2170940170940234E-2</v>
      </c>
      <c r="I2151" s="157">
        <f t="shared" si="227"/>
        <v>-3.3295063145809545E-2</v>
      </c>
      <c r="J2151" s="157">
        <f t="shared" si="227"/>
        <v>-2.39520958083832E-2</v>
      </c>
      <c r="K2151" s="157">
        <f t="shared" si="225"/>
        <v>-3.3006244424620967E-2</v>
      </c>
      <c r="L2151" s="157" t="e">
        <f t="shared" si="225"/>
        <v>#DIV/0!</v>
      </c>
      <c r="M2151" s="157" t="e">
        <f t="shared" si="225"/>
        <v>#DIV/0!</v>
      </c>
      <c r="N2151" s="158">
        <f t="shared" si="228"/>
        <v>2.328188117502227</v>
      </c>
      <c r="O2151" s="158">
        <f t="shared" si="228"/>
        <v>1.4100478468899575</v>
      </c>
      <c r="P2151" s="158">
        <f t="shared" si="228"/>
        <v>5.6246478873239711</v>
      </c>
      <c r="Q2151" s="158">
        <f t="shared" si="226"/>
        <v>2.3565217391304434</v>
      </c>
      <c r="R2151" s="158" t="e">
        <f t="shared" si="226"/>
        <v>#DIV/0!</v>
      </c>
      <c r="S2151" s="158" t="e">
        <f t="shared" si="226"/>
        <v>#DIV/0!</v>
      </c>
      <c r="T2151" s="159">
        <f t="shared" si="222"/>
        <v>9.3912174733443727</v>
      </c>
      <c r="V2151" s="159">
        <f t="shared" si="223"/>
        <v>2.328188117502227</v>
      </c>
      <c r="W2151" s="159">
        <f t="shared" si="224"/>
        <v>9.3912174733443727</v>
      </c>
    </row>
    <row r="2152" spans="1:23" x14ac:dyDescent="0.25">
      <c r="A2152" s="154">
        <v>41592</v>
      </c>
      <c r="B2152" s="155">
        <v>2304.5</v>
      </c>
      <c r="C2152" s="156">
        <v>8.36</v>
      </c>
      <c r="D2152" s="155">
        <v>11.99</v>
      </c>
      <c r="E2152" s="155">
        <v>10.98</v>
      </c>
      <c r="F2152" s="160"/>
      <c r="G2152" s="160"/>
      <c r="H2152" s="157">
        <f t="shared" si="227"/>
        <v>7.1587154519867635E-3</v>
      </c>
      <c r="I2152" s="157">
        <f t="shared" si="227"/>
        <v>-7.1258907363420665E-3</v>
      </c>
      <c r="J2152" s="157">
        <f t="shared" si="227"/>
        <v>5.0832602979842267E-2</v>
      </c>
      <c r="K2152" s="157">
        <f t="shared" si="225"/>
        <v>1.2915129151291671E-2</v>
      </c>
      <c r="L2152" s="157" t="e">
        <f t="shared" si="225"/>
        <v>#DIV/0!</v>
      </c>
      <c r="M2152" s="157" t="e">
        <f t="shared" si="225"/>
        <v>#DIV/0!</v>
      </c>
      <c r="N2152" s="158">
        <f t="shared" si="228"/>
        <v>2.3448549537541221</v>
      </c>
      <c r="O2152" s="158">
        <f t="shared" si="228"/>
        <v>1.4000000000000052</v>
      </c>
      <c r="P2152" s="158">
        <f t="shared" si="228"/>
        <v>5.9105633802817188</v>
      </c>
      <c r="Q2152" s="158">
        <f t="shared" si="226"/>
        <v>2.3869565217391395</v>
      </c>
      <c r="R2152" s="158" t="e">
        <f t="shared" si="226"/>
        <v>#DIV/0!</v>
      </c>
      <c r="S2152" s="158" t="e">
        <f t="shared" si="226"/>
        <v>#DIV/0!</v>
      </c>
      <c r="T2152" s="159">
        <f t="shared" si="222"/>
        <v>9.6975199020208649</v>
      </c>
      <c r="V2152" s="159">
        <f t="shared" si="223"/>
        <v>2.3448549537541221</v>
      </c>
      <c r="W2152" s="159">
        <f t="shared" si="224"/>
        <v>9.6975199020208649</v>
      </c>
    </row>
    <row r="2153" spans="1:23" x14ac:dyDescent="0.25">
      <c r="A2153" s="154">
        <v>41593</v>
      </c>
      <c r="B2153" s="155">
        <v>2350.73</v>
      </c>
      <c r="C2153" s="156">
        <v>8.44</v>
      </c>
      <c r="D2153" s="155">
        <v>12.19</v>
      </c>
      <c r="E2153" s="155">
        <v>11.13</v>
      </c>
      <c r="F2153" s="160"/>
      <c r="G2153" s="160"/>
      <c r="H2153" s="157">
        <f t="shared" si="227"/>
        <v>2.0060750705142016E-2</v>
      </c>
      <c r="I2153" s="157">
        <f t="shared" si="227"/>
        <v>9.5693779904306719E-3</v>
      </c>
      <c r="J2153" s="157">
        <f t="shared" si="227"/>
        <v>1.6680567139282676E-2</v>
      </c>
      <c r="K2153" s="157">
        <f t="shared" si="225"/>
        <v>1.3661202185792476E-2</v>
      </c>
      <c r="L2153" s="157" t="e">
        <f t="shared" si="225"/>
        <v>#DIV/0!</v>
      </c>
      <c r="M2153" s="157" t="e">
        <f t="shared" si="225"/>
        <v>#DIV/0!</v>
      </c>
      <c r="N2153" s="158">
        <f t="shared" si="228"/>
        <v>2.3918945044211011</v>
      </c>
      <c r="O2153" s="158">
        <f t="shared" si="228"/>
        <v>1.4133971291866083</v>
      </c>
      <c r="P2153" s="158">
        <f t="shared" si="228"/>
        <v>6.0091549295774938</v>
      </c>
      <c r="Q2153" s="158">
        <f t="shared" si="226"/>
        <v>2.4195652173913138</v>
      </c>
      <c r="R2153" s="158" t="e">
        <f t="shared" si="226"/>
        <v>#DIV/0!</v>
      </c>
      <c r="S2153" s="158" t="e">
        <f t="shared" si="226"/>
        <v>#DIV/0!</v>
      </c>
      <c r="T2153" s="159">
        <f t="shared" si="222"/>
        <v>9.8421172761554168</v>
      </c>
      <c r="V2153" s="159">
        <f t="shared" si="223"/>
        <v>2.3918945044211011</v>
      </c>
      <c r="W2153" s="159">
        <f t="shared" si="224"/>
        <v>9.8421172761554168</v>
      </c>
    </row>
    <row r="2154" spans="1:23" x14ac:dyDescent="0.25">
      <c r="A2154" s="154">
        <v>41596</v>
      </c>
      <c r="B2154" s="155">
        <v>2428.9</v>
      </c>
      <c r="C2154" s="156">
        <v>9.25</v>
      </c>
      <c r="D2154" s="155">
        <v>12.4</v>
      </c>
      <c r="E2154" s="155">
        <v>11.31</v>
      </c>
      <c r="F2154" s="160"/>
      <c r="G2154" s="160"/>
      <c r="H2154" s="157">
        <f t="shared" si="227"/>
        <v>3.3253499976602985E-2</v>
      </c>
      <c r="I2154" s="157">
        <f t="shared" si="227"/>
        <v>9.5971563981042785E-2</v>
      </c>
      <c r="J2154" s="157">
        <f t="shared" si="227"/>
        <v>1.7227235438884492E-2</v>
      </c>
      <c r="K2154" s="157">
        <f t="shared" si="225"/>
        <v>1.6172506738544534E-2</v>
      </c>
      <c r="L2154" s="157" t="e">
        <f t="shared" si="225"/>
        <v>#DIV/0!</v>
      </c>
      <c r="M2154" s="157" t="e">
        <f t="shared" si="225"/>
        <v>#DIV/0!</v>
      </c>
      <c r="N2154" s="158">
        <f t="shared" si="228"/>
        <v>2.4714333682679048</v>
      </c>
      <c r="O2154" s="158">
        <f t="shared" si="228"/>
        <v>1.549043062200963</v>
      </c>
      <c r="P2154" s="158">
        <f t="shared" si="228"/>
        <v>6.1126760563380582</v>
      </c>
      <c r="Q2154" s="158">
        <f t="shared" si="226"/>
        <v>2.4586956521739229</v>
      </c>
      <c r="R2154" s="158" t="e">
        <f t="shared" si="226"/>
        <v>#DIV/0!</v>
      </c>
      <c r="S2154" s="158" t="e">
        <f t="shared" si="226"/>
        <v>#DIV/0!</v>
      </c>
      <c r="T2154" s="159">
        <f t="shared" si="222"/>
        <v>10.120414770712944</v>
      </c>
      <c r="V2154" s="159">
        <f t="shared" si="223"/>
        <v>2.4714333682679048</v>
      </c>
      <c r="W2154" s="159">
        <f t="shared" si="224"/>
        <v>10.120414770712944</v>
      </c>
    </row>
    <row r="2155" spans="1:23" x14ac:dyDescent="0.25">
      <c r="A2155" s="154">
        <v>41597</v>
      </c>
      <c r="B2155" s="155">
        <v>2412.16</v>
      </c>
      <c r="C2155" s="156">
        <v>8.98</v>
      </c>
      <c r="D2155" s="155">
        <v>11.77</v>
      </c>
      <c r="E2155" s="155">
        <v>11.25</v>
      </c>
      <c r="F2155" s="160"/>
      <c r="G2155" s="160"/>
      <c r="H2155" s="157">
        <f t="shared" si="227"/>
        <v>-6.8920087282310361E-3</v>
      </c>
      <c r="I2155" s="157">
        <f t="shared" si="227"/>
        <v>-2.9189189189189113E-2</v>
      </c>
      <c r="J2155" s="157">
        <f t="shared" si="227"/>
        <v>-5.0806451612903314E-2</v>
      </c>
      <c r="K2155" s="157">
        <f t="shared" si="225"/>
        <v>-5.3050397877985045E-3</v>
      </c>
      <c r="L2155" s="157" t="e">
        <f t="shared" si="225"/>
        <v>#DIV/0!</v>
      </c>
      <c r="M2155" s="157" t="e">
        <f t="shared" si="225"/>
        <v>#DIV/0!</v>
      </c>
      <c r="N2155" s="158">
        <f t="shared" si="228"/>
        <v>2.454400227922561</v>
      </c>
      <c r="O2155" s="158">
        <f t="shared" si="228"/>
        <v>1.5038277511961782</v>
      </c>
      <c r="P2155" s="158">
        <f t="shared" si="228"/>
        <v>5.8021126760563657</v>
      </c>
      <c r="Q2155" s="158">
        <f t="shared" si="226"/>
        <v>2.4456521739130532</v>
      </c>
      <c r="R2155" s="158" t="e">
        <f t="shared" si="226"/>
        <v>#DIV/0!</v>
      </c>
      <c r="S2155" s="158" t="e">
        <f t="shared" si="226"/>
        <v>#DIV/0!</v>
      </c>
      <c r="T2155" s="159">
        <f t="shared" si="222"/>
        <v>9.7515926011655978</v>
      </c>
      <c r="V2155" s="159">
        <f t="shared" si="223"/>
        <v>2.454400227922561</v>
      </c>
      <c r="W2155" s="159">
        <f t="shared" si="224"/>
        <v>9.7515926011655978</v>
      </c>
    </row>
    <row r="2156" spans="1:23" x14ac:dyDescent="0.25">
      <c r="A2156" s="154">
        <v>41598</v>
      </c>
      <c r="B2156" s="155">
        <v>2424.85</v>
      </c>
      <c r="C2156" s="156">
        <v>8.93</v>
      </c>
      <c r="D2156" s="155">
        <v>11.78</v>
      </c>
      <c r="E2156" s="155">
        <v>11.37</v>
      </c>
      <c r="F2156" s="160"/>
      <c r="G2156" s="160"/>
      <c r="H2156" s="157">
        <f t="shared" si="227"/>
        <v>5.2608450517379612E-3</v>
      </c>
      <c r="I2156" s="157">
        <f t="shared" si="227"/>
        <v>-5.5679287305123726E-3</v>
      </c>
      <c r="J2156" s="157">
        <f t="shared" si="227"/>
        <v>8.4961767204760896E-4</v>
      </c>
      <c r="K2156" s="157">
        <f t="shared" si="225"/>
        <v>1.0666666666666602E-2</v>
      </c>
      <c r="L2156" s="157" t="e">
        <f t="shared" si="225"/>
        <v>#DIV/0!</v>
      </c>
      <c r="M2156" s="157" t="e">
        <f t="shared" si="225"/>
        <v>#DIV/0!</v>
      </c>
      <c r="N2156" s="158">
        <f t="shared" si="228"/>
        <v>2.4673124472166119</v>
      </c>
      <c r="O2156" s="158">
        <f t="shared" si="228"/>
        <v>1.4954545454545511</v>
      </c>
      <c r="P2156" s="158">
        <f t="shared" si="228"/>
        <v>5.8070422535211543</v>
      </c>
      <c r="Q2156" s="158">
        <f t="shared" si="226"/>
        <v>2.4717391304347922</v>
      </c>
      <c r="R2156" s="158" t="e">
        <f t="shared" si="226"/>
        <v>#DIV/0!</v>
      </c>
      <c r="S2156" s="158" t="e">
        <f t="shared" si="226"/>
        <v>#DIV/0!</v>
      </c>
      <c r="T2156" s="159">
        <f t="shared" si="222"/>
        <v>9.7742359294104979</v>
      </c>
      <c r="V2156" s="159">
        <f t="shared" si="223"/>
        <v>2.4673124472166119</v>
      </c>
      <c r="W2156" s="159">
        <f t="shared" si="224"/>
        <v>9.7742359294104979</v>
      </c>
    </row>
    <row r="2157" spans="1:23" x14ac:dyDescent="0.25">
      <c r="A2157" s="154">
        <v>41599</v>
      </c>
      <c r="B2157" s="155">
        <v>2409.9899999999998</v>
      </c>
      <c r="C2157" s="156">
        <v>8.94</v>
      </c>
      <c r="D2157" s="155">
        <v>11.57</v>
      </c>
      <c r="E2157" s="155">
        <v>11.23</v>
      </c>
      <c r="F2157" s="160"/>
      <c r="G2157" s="160"/>
      <c r="H2157" s="157">
        <f t="shared" si="227"/>
        <v>-6.1282141163371273E-3</v>
      </c>
      <c r="I2157" s="157">
        <f t="shared" si="227"/>
        <v>1.1198208286673506E-3</v>
      </c>
      <c r="J2157" s="157">
        <f t="shared" si="227"/>
        <v>-1.7826825127334356E-2</v>
      </c>
      <c r="K2157" s="157">
        <f t="shared" si="225"/>
        <v>-1.2313104661389462E-2</v>
      </c>
      <c r="L2157" s="157" t="e">
        <f t="shared" si="225"/>
        <v>#DIV/0!</v>
      </c>
      <c r="M2157" s="157" t="e">
        <f t="shared" si="225"/>
        <v>#DIV/0!</v>
      </c>
      <c r="N2157" s="158">
        <f t="shared" si="228"/>
        <v>2.452192228248165</v>
      </c>
      <c r="O2157" s="158">
        <f t="shared" si="228"/>
        <v>1.4971291866028764</v>
      </c>
      <c r="P2157" s="158">
        <f t="shared" si="228"/>
        <v>5.7035211267605908</v>
      </c>
      <c r="Q2157" s="158">
        <f t="shared" si="226"/>
        <v>2.441304347826097</v>
      </c>
      <c r="R2157" s="158" t="e">
        <f t="shared" si="226"/>
        <v>#DIV/0!</v>
      </c>
      <c r="S2157" s="158" t="e">
        <f t="shared" si="226"/>
        <v>#DIV/0!</v>
      </c>
      <c r="T2157" s="159">
        <f t="shared" si="222"/>
        <v>9.6419546611895637</v>
      </c>
      <c r="V2157" s="159">
        <f t="shared" si="223"/>
        <v>2.452192228248165</v>
      </c>
      <c r="W2157" s="159">
        <f t="shared" si="224"/>
        <v>9.6419546611895637</v>
      </c>
    </row>
    <row r="2158" spans="1:23" x14ac:dyDescent="0.25">
      <c r="A2158" s="154">
        <v>41600</v>
      </c>
      <c r="B2158" s="155">
        <v>2397.96</v>
      </c>
      <c r="C2158" s="156">
        <v>8.9499999999999993</v>
      </c>
      <c r="D2158" s="155">
        <v>11.52</v>
      </c>
      <c r="E2158" s="155">
        <v>11.31</v>
      </c>
      <c r="F2158" s="160"/>
      <c r="G2158" s="160"/>
      <c r="H2158" s="157">
        <f t="shared" si="227"/>
        <v>-4.9917219573524241E-3</v>
      </c>
      <c r="I2158" s="157">
        <f t="shared" si="227"/>
        <v>1.1185682326622093E-3</v>
      </c>
      <c r="J2158" s="157">
        <f t="shared" si="227"/>
        <v>-4.321521175453813E-3</v>
      </c>
      <c r="K2158" s="157">
        <f t="shared" si="225"/>
        <v>7.1237756010684716E-3</v>
      </c>
      <c r="L2158" s="157" t="e">
        <f t="shared" si="225"/>
        <v>#DIV/0!</v>
      </c>
      <c r="M2158" s="157" t="e">
        <f t="shared" si="225"/>
        <v>#DIV/0!</v>
      </c>
      <c r="N2158" s="158">
        <f t="shared" si="228"/>
        <v>2.4399515664587694</v>
      </c>
      <c r="O2158" s="158">
        <f t="shared" si="228"/>
        <v>1.4988038277512019</v>
      </c>
      <c r="P2158" s="158">
        <f t="shared" si="228"/>
        <v>5.6788732394366468</v>
      </c>
      <c r="Q2158" s="158">
        <f t="shared" si="226"/>
        <v>2.4586956521739229</v>
      </c>
      <c r="R2158" s="158" t="e">
        <f t="shared" si="226"/>
        <v>#DIV/0!</v>
      </c>
      <c r="S2158" s="158" t="e">
        <f t="shared" si="226"/>
        <v>#DIV/0!</v>
      </c>
      <c r="T2158" s="159">
        <f t="shared" si="222"/>
        <v>9.6363727193617716</v>
      </c>
      <c r="V2158" s="159">
        <f t="shared" si="223"/>
        <v>2.4399515664587694</v>
      </c>
      <c r="W2158" s="159">
        <f t="shared" si="224"/>
        <v>9.6363727193617716</v>
      </c>
    </row>
    <row r="2159" spans="1:23" x14ac:dyDescent="0.25">
      <c r="A2159" s="154">
        <v>41603</v>
      </c>
      <c r="B2159" s="155">
        <v>2388.63</v>
      </c>
      <c r="C2159" s="156">
        <v>8.82</v>
      </c>
      <c r="D2159" s="155">
        <v>11.34</v>
      </c>
      <c r="E2159" s="155">
        <v>11.47</v>
      </c>
      <c r="F2159" s="160"/>
      <c r="G2159" s="160"/>
      <c r="H2159" s="157">
        <f t="shared" si="227"/>
        <v>-3.890807186108125E-3</v>
      </c>
      <c r="I2159" s="157">
        <f t="shared" si="227"/>
        <v>-1.4525139664804398E-2</v>
      </c>
      <c r="J2159" s="157">
        <f t="shared" si="227"/>
        <v>-1.5625E-2</v>
      </c>
      <c r="K2159" s="157">
        <f t="shared" si="225"/>
        <v>1.4146772767462457E-2</v>
      </c>
      <c r="L2159" s="157" t="e">
        <f t="shared" si="225"/>
        <v>#DIV/0!</v>
      </c>
      <c r="M2159" s="157" t="e">
        <f t="shared" si="225"/>
        <v>#DIV/0!</v>
      </c>
      <c r="N2159" s="158">
        <f t="shared" si="228"/>
        <v>2.4304581853702358</v>
      </c>
      <c r="O2159" s="158">
        <f t="shared" si="228"/>
        <v>1.4770334928229722</v>
      </c>
      <c r="P2159" s="158">
        <f t="shared" si="228"/>
        <v>5.5901408450704491</v>
      </c>
      <c r="Q2159" s="158">
        <f t="shared" si="226"/>
        <v>2.4934782608695754</v>
      </c>
      <c r="R2159" s="158" t="e">
        <f t="shared" si="226"/>
        <v>#DIV/0!</v>
      </c>
      <c r="S2159" s="158" t="e">
        <f t="shared" si="226"/>
        <v>#DIV/0!</v>
      </c>
      <c r="T2159" s="159">
        <f t="shared" si="222"/>
        <v>9.5606525987629958</v>
      </c>
      <c r="V2159" s="159">
        <f t="shared" si="223"/>
        <v>2.4304581853702358</v>
      </c>
      <c r="W2159" s="159">
        <f t="shared" si="224"/>
        <v>9.5606525987629958</v>
      </c>
    </row>
    <row r="2160" spans="1:23" x14ac:dyDescent="0.25">
      <c r="A2160" s="154">
        <v>41604</v>
      </c>
      <c r="B2160" s="155">
        <v>2387.42</v>
      </c>
      <c r="C2160" s="156">
        <v>8.83</v>
      </c>
      <c r="D2160" s="155">
        <v>11.44</v>
      </c>
      <c r="E2160" s="155">
        <v>11.4</v>
      </c>
      <c r="F2160" s="160"/>
      <c r="G2160" s="160"/>
      <c r="H2160" s="157">
        <f t="shared" si="227"/>
        <v>-5.0656652558167536E-4</v>
      </c>
      <c r="I2160" s="157">
        <f t="shared" si="227"/>
        <v>1.1337868480725266E-3</v>
      </c>
      <c r="J2160" s="157">
        <f t="shared" si="227"/>
        <v>8.818342151675429E-3</v>
      </c>
      <c r="K2160" s="157">
        <f t="shared" si="225"/>
        <v>-6.1028770706190727E-3</v>
      </c>
      <c r="L2160" s="157" t="e">
        <f t="shared" si="225"/>
        <v>#DIV/0!</v>
      </c>
      <c r="M2160" s="157" t="e">
        <f t="shared" si="225"/>
        <v>#DIV/0!</v>
      </c>
      <c r="N2160" s="158">
        <f t="shared" si="228"/>
        <v>2.4292269966117015</v>
      </c>
      <c r="O2160" s="158">
        <f t="shared" si="228"/>
        <v>1.4787081339712975</v>
      </c>
      <c r="P2160" s="158">
        <f t="shared" si="228"/>
        <v>5.6394366197183361</v>
      </c>
      <c r="Q2160" s="158">
        <f t="shared" si="226"/>
        <v>2.4782608695652275</v>
      </c>
      <c r="R2160" s="158" t="e">
        <f t="shared" si="226"/>
        <v>#DIV/0!</v>
      </c>
      <c r="S2160" s="158" t="e">
        <f t="shared" si="226"/>
        <v>#DIV/0!</v>
      </c>
      <c r="T2160" s="159">
        <f t="shared" si="222"/>
        <v>9.59640562325486</v>
      </c>
      <c r="V2160" s="159">
        <f t="shared" si="223"/>
        <v>2.4292269966117015</v>
      </c>
      <c r="W2160" s="159">
        <f t="shared" si="224"/>
        <v>9.59640562325486</v>
      </c>
    </row>
    <row r="2161" spans="1:23" x14ac:dyDescent="0.25">
      <c r="A2161" s="154">
        <v>41605</v>
      </c>
      <c r="B2161" s="155">
        <v>2414.48</v>
      </c>
      <c r="C2161" s="156">
        <v>8.85</v>
      </c>
      <c r="D2161" s="155">
        <v>11.54</v>
      </c>
      <c r="E2161" s="155">
        <v>11.32</v>
      </c>
      <c r="F2161" s="160"/>
      <c r="G2161" s="160"/>
      <c r="H2161" s="157">
        <f t="shared" si="227"/>
        <v>1.1334411205401684E-2</v>
      </c>
      <c r="I2161" s="157">
        <f t="shared" si="227"/>
        <v>2.2650056625141968E-3</v>
      </c>
      <c r="J2161" s="157">
        <f t="shared" si="227"/>
        <v>8.7412587412587506E-3</v>
      </c>
      <c r="K2161" s="157">
        <f t="shared" si="225"/>
        <v>-7.0175438596491446E-3</v>
      </c>
      <c r="L2161" s="157" t="e">
        <f t="shared" si="225"/>
        <v>#DIV/0!</v>
      </c>
      <c r="M2161" s="157" t="e">
        <f t="shared" si="225"/>
        <v>#DIV/0!</v>
      </c>
      <c r="N2161" s="158">
        <f t="shared" si="228"/>
        <v>2.4567608543025616</v>
      </c>
      <c r="O2161" s="158">
        <f t="shared" si="228"/>
        <v>1.4820574162679483</v>
      </c>
      <c r="P2161" s="158">
        <f t="shared" si="228"/>
        <v>5.688732394366224</v>
      </c>
      <c r="Q2161" s="158">
        <f t="shared" si="226"/>
        <v>2.4608695652174011</v>
      </c>
      <c r="R2161" s="158" t="e">
        <f t="shared" si="226"/>
        <v>#DIV/0!</v>
      </c>
      <c r="S2161" s="158" t="e">
        <f t="shared" si="226"/>
        <v>#DIV/0!</v>
      </c>
      <c r="T2161" s="159">
        <f t="shared" si="222"/>
        <v>9.6316593758515729</v>
      </c>
      <c r="V2161" s="159">
        <f t="shared" si="223"/>
        <v>2.4567608543025616</v>
      </c>
      <c r="W2161" s="159">
        <f t="shared" si="224"/>
        <v>9.6316593758515729</v>
      </c>
    </row>
    <row r="2162" spans="1:23" x14ac:dyDescent="0.25">
      <c r="A2162" s="154">
        <v>41606</v>
      </c>
      <c r="B2162" s="155">
        <v>2439.5300000000002</v>
      </c>
      <c r="C2162" s="156">
        <v>8.91</v>
      </c>
      <c r="D2162" s="155">
        <v>11.87</v>
      </c>
      <c r="E2162" s="155">
        <v>11.33</v>
      </c>
      <c r="F2162" s="160"/>
      <c r="G2162" s="160"/>
      <c r="H2162" s="157">
        <f t="shared" si="227"/>
        <v>1.0374904741393687E-2</v>
      </c>
      <c r="I2162" s="157">
        <f t="shared" si="227"/>
        <v>6.7796610169492677E-3</v>
      </c>
      <c r="J2162" s="157">
        <f t="shared" si="227"/>
        <v>2.8596187175043308E-2</v>
      </c>
      <c r="K2162" s="157">
        <f t="shared" si="225"/>
        <v>8.8339222614841617E-4</v>
      </c>
      <c r="L2162" s="157" t="e">
        <f t="shared" si="225"/>
        <v>#DIV/0!</v>
      </c>
      <c r="M2162" s="157" t="e">
        <f t="shared" si="225"/>
        <v>#DIV/0!</v>
      </c>
      <c r="N2162" s="158">
        <f t="shared" si="228"/>
        <v>2.4822495141383358</v>
      </c>
      <c r="O2162" s="158">
        <f t="shared" si="228"/>
        <v>1.4921052631579006</v>
      </c>
      <c r="P2162" s="158">
        <f t="shared" si="228"/>
        <v>5.8514084507042528</v>
      </c>
      <c r="Q2162" s="158">
        <f t="shared" si="226"/>
        <v>2.4630434782608792</v>
      </c>
      <c r="R2162" s="158" t="e">
        <f t="shared" si="226"/>
        <v>#DIV/0!</v>
      </c>
      <c r="S2162" s="158" t="e">
        <f t="shared" si="226"/>
        <v>#DIV/0!</v>
      </c>
      <c r="T2162" s="159">
        <f t="shared" si="222"/>
        <v>9.8065571921230319</v>
      </c>
      <c r="V2162" s="159">
        <f t="shared" si="223"/>
        <v>2.4822495141383358</v>
      </c>
      <c r="W2162" s="159">
        <f t="shared" si="224"/>
        <v>9.8065571921230319</v>
      </c>
    </row>
    <row r="2163" spans="1:23" x14ac:dyDescent="0.25">
      <c r="A2163" s="154">
        <v>41607</v>
      </c>
      <c r="B2163" s="155">
        <v>2438.94</v>
      </c>
      <c r="C2163" s="156">
        <v>8.89</v>
      </c>
      <c r="D2163" s="155">
        <v>11.94</v>
      </c>
      <c r="E2163" s="155">
        <v>11.37</v>
      </c>
      <c r="F2163" s="160"/>
      <c r="G2163" s="160"/>
      <c r="H2163" s="157">
        <f t="shared" si="227"/>
        <v>-2.4184986452313595E-4</v>
      </c>
      <c r="I2163" s="157">
        <f t="shared" si="227"/>
        <v>-2.2446689113355678E-3</v>
      </c>
      <c r="J2163" s="157">
        <f t="shared" si="227"/>
        <v>5.8972198820557153E-3</v>
      </c>
      <c r="K2163" s="157">
        <f t="shared" si="225"/>
        <v>3.530450132391838E-3</v>
      </c>
      <c r="L2163" s="157" t="e">
        <f t="shared" si="225"/>
        <v>#DIV/0!</v>
      </c>
      <c r="M2163" s="157" t="e">
        <f t="shared" si="225"/>
        <v>#DIV/0!</v>
      </c>
      <c r="N2163" s="158">
        <f t="shared" si="228"/>
        <v>2.4816491824296287</v>
      </c>
      <c r="O2163" s="158">
        <f t="shared" si="228"/>
        <v>1.4887559808612498</v>
      </c>
      <c r="P2163" s="158">
        <f t="shared" si="228"/>
        <v>5.8859154929577748</v>
      </c>
      <c r="Q2163" s="158">
        <f t="shared" si="226"/>
        <v>2.4717391304347922</v>
      </c>
      <c r="R2163" s="158" t="e">
        <f t="shared" si="226"/>
        <v>#DIV/0!</v>
      </c>
      <c r="S2163" s="158" t="e">
        <f t="shared" si="226"/>
        <v>#DIV/0!</v>
      </c>
      <c r="T2163" s="159">
        <f t="shared" si="222"/>
        <v>9.8464106042538155</v>
      </c>
      <c r="V2163" s="159">
        <f t="shared" si="223"/>
        <v>2.4816491824296287</v>
      </c>
      <c r="W2163" s="159">
        <f t="shared" si="224"/>
        <v>9.8464106042538155</v>
      </c>
    </row>
    <row r="2164" spans="1:23" x14ac:dyDescent="0.25">
      <c r="A2164" s="154">
        <v>41610</v>
      </c>
      <c r="B2164" s="155">
        <v>2418.79</v>
      </c>
      <c r="C2164" s="156">
        <v>9.08</v>
      </c>
      <c r="D2164" s="155">
        <v>11.41</v>
      </c>
      <c r="E2164" s="155">
        <v>10.93</v>
      </c>
      <c r="F2164" s="160"/>
      <c r="G2164" s="160"/>
      <c r="H2164" s="157">
        <f t="shared" si="227"/>
        <v>-8.2617858577906933E-3</v>
      </c>
      <c r="I2164" s="157">
        <f t="shared" si="227"/>
        <v>2.1372328458942658E-2</v>
      </c>
      <c r="J2164" s="157">
        <f t="shared" si="227"/>
        <v>-4.4388609715242833E-2</v>
      </c>
      <c r="K2164" s="157">
        <f t="shared" si="225"/>
        <v>-3.8698328935795945E-2</v>
      </c>
      <c r="L2164" s="157" t="e">
        <f t="shared" si="225"/>
        <v>#DIV/0!</v>
      </c>
      <c r="M2164" s="157" t="e">
        <f t="shared" si="225"/>
        <v>#DIV/0!</v>
      </c>
      <c r="N2164" s="158">
        <f t="shared" si="228"/>
        <v>2.4611463283102339</v>
      </c>
      <c r="O2164" s="158">
        <f t="shared" si="228"/>
        <v>1.5205741626794318</v>
      </c>
      <c r="P2164" s="158">
        <f t="shared" si="228"/>
        <v>5.6246478873239711</v>
      </c>
      <c r="Q2164" s="158">
        <f t="shared" si="226"/>
        <v>2.3760869565217484</v>
      </c>
      <c r="R2164" s="158" t="e">
        <f t="shared" si="226"/>
        <v>#DIV/0!</v>
      </c>
      <c r="S2164" s="158" t="e">
        <f t="shared" si="226"/>
        <v>#DIV/0!</v>
      </c>
      <c r="T2164" s="159">
        <f t="shared" si="222"/>
        <v>9.5213090065251507</v>
      </c>
      <c r="V2164" s="159">
        <f t="shared" si="223"/>
        <v>2.4611463283102339</v>
      </c>
      <c r="W2164" s="159">
        <f t="shared" si="224"/>
        <v>9.5213090065251507</v>
      </c>
    </row>
    <row r="2165" spans="1:23" x14ac:dyDescent="0.25">
      <c r="A2165" s="154">
        <v>41611</v>
      </c>
      <c r="B2165" s="155">
        <v>2442.7800000000002</v>
      </c>
      <c r="C2165" s="156">
        <v>9.0500000000000007</v>
      </c>
      <c r="D2165" s="155">
        <v>11.69</v>
      </c>
      <c r="E2165" s="155">
        <v>11.08</v>
      </c>
      <c r="F2165" s="160"/>
      <c r="G2165" s="160"/>
      <c r="H2165" s="157">
        <f t="shared" si="227"/>
        <v>9.9181822316116719E-3</v>
      </c>
      <c r="I2165" s="157">
        <f t="shared" si="227"/>
        <v>-3.3039647577092213E-3</v>
      </c>
      <c r="J2165" s="157">
        <f t="shared" si="227"/>
        <v>2.4539877300613355E-2</v>
      </c>
      <c r="K2165" s="157">
        <f t="shared" si="225"/>
        <v>1.3723696248856498E-2</v>
      </c>
      <c r="L2165" s="157" t="e">
        <f t="shared" si="225"/>
        <v>#DIV/0!</v>
      </c>
      <c r="M2165" s="157" t="e">
        <f t="shared" si="225"/>
        <v>#DIV/0!</v>
      </c>
      <c r="N2165" s="158">
        <f t="shared" si="228"/>
        <v>2.4855564260930767</v>
      </c>
      <c r="O2165" s="158">
        <f t="shared" si="228"/>
        <v>1.5155502392344558</v>
      </c>
      <c r="P2165" s="158">
        <f t="shared" si="228"/>
        <v>5.7626760563380559</v>
      </c>
      <c r="Q2165" s="158">
        <f t="shared" si="226"/>
        <v>2.4086956521739227</v>
      </c>
      <c r="R2165" s="158" t="e">
        <f t="shared" si="226"/>
        <v>#DIV/0!</v>
      </c>
      <c r="S2165" s="158" t="e">
        <f t="shared" si="226"/>
        <v>#DIV/0!</v>
      </c>
      <c r="T2165" s="159">
        <f t="shared" si="222"/>
        <v>9.6869219477464341</v>
      </c>
      <c r="V2165" s="159">
        <f t="shared" si="223"/>
        <v>2.4855564260930767</v>
      </c>
      <c r="W2165" s="159">
        <f t="shared" si="224"/>
        <v>9.6869219477464341</v>
      </c>
    </row>
    <row r="2166" spans="1:23" x14ac:dyDescent="0.25">
      <c r="A2166" s="154">
        <v>41612</v>
      </c>
      <c r="B2166" s="155">
        <v>2475.14</v>
      </c>
      <c r="C2166" s="156">
        <v>9.07</v>
      </c>
      <c r="D2166" s="155">
        <v>11.94</v>
      </c>
      <c r="E2166" s="155">
        <v>11.27</v>
      </c>
      <c r="F2166" s="160"/>
      <c r="G2166" s="160"/>
      <c r="H2166" s="157">
        <f t="shared" si="227"/>
        <v>1.3247201958424215E-2</v>
      </c>
      <c r="I2166" s="157">
        <f t="shared" si="227"/>
        <v>2.2099447513812542E-3</v>
      </c>
      <c r="J2166" s="157">
        <f t="shared" si="227"/>
        <v>2.1385799828913532E-2</v>
      </c>
      <c r="K2166" s="157">
        <f t="shared" si="225"/>
        <v>1.7148014440433235E-2</v>
      </c>
      <c r="L2166" s="157" t="e">
        <f t="shared" si="225"/>
        <v>#DIV/0!</v>
      </c>
      <c r="M2166" s="157" t="e">
        <f t="shared" si="225"/>
        <v>#DIV/0!</v>
      </c>
      <c r="N2166" s="158">
        <f t="shared" si="228"/>
        <v>2.5184830940485909</v>
      </c>
      <c r="O2166" s="158">
        <f t="shared" si="228"/>
        <v>1.5188995215311065</v>
      </c>
      <c r="P2166" s="158">
        <f t="shared" si="228"/>
        <v>5.8859154929577748</v>
      </c>
      <c r="Q2166" s="158">
        <f t="shared" si="226"/>
        <v>2.4500000000000099</v>
      </c>
      <c r="R2166" s="158" t="e">
        <f t="shared" si="226"/>
        <v>#DIV/0!</v>
      </c>
      <c r="S2166" s="158" t="e">
        <f t="shared" si="226"/>
        <v>#DIV/0!</v>
      </c>
      <c r="T2166" s="159">
        <f t="shared" si="222"/>
        <v>9.8548150144888922</v>
      </c>
      <c r="V2166" s="159">
        <f t="shared" si="223"/>
        <v>2.5184830940485909</v>
      </c>
      <c r="W2166" s="159">
        <f t="shared" si="224"/>
        <v>9.8548150144888922</v>
      </c>
    </row>
    <row r="2167" spans="1:23" x14ac:dyDescent="0.25">
      <c r="A2167" s="154">
        <v>41613</v>
      </c>
      <c r="B2167" s="155">
        <v>2468.1999999999998</v>
      </c>
      <c r="C2167" s="156">
        <v>9</v>
      </c>
      <c r="D2167" s="155">
        <v>11.75</v>
      </c>
      <c r="E2167" s="155">
        <v>11.33</v>
      </c>
      <c r="F2167" s="160"/>
      <c r="G2167" s="160"/>
      <c r="H2167" s="157">
        <f t="shared" si="227"/>
        <v>-2.8038818006254074E-3</v>
      </c>
      <c r="I2167" s="157">
        <f t="shared" si="227"/>
        <v>-7.717750826901959E-3</v>
      </c>
      <c r="J2167" s="157">
        <f t="shared" si="227"/>
        <v>-1.5912897822445538E-2</v>
      </c>
      <c r="K2167" s="157">
        <f t="shared" si="225"/>
        <v>5.3238686779060185E-3</v>
      </c>
      <c r="L2167" s="157" t="e">
        <f t="shared" si="225"/>
        <v>#DIV/0!</v>
      </c>
      <c r="M2167" s="157" t="e">
        <f t="shared" si="225"/>
        <v>#DIV/0!</v>
      </c>
      <c r="N2167" s="158">
        <f t="shared" si="228"/>
        <v>2.5114215651360055</v>
      </c>
      <c r="O2167" s="158">
        <f t="shared" si="228"/>
        <v>1.5071770334928289</v>
      </c>
      <c r="P2167" s="158">
        <f t="shared" si="228"/>
        <v>5.7922535211267885</v>
      </c>
      <c r="Q2167" s="158">
        <f t="shared" si="226"/>
        <v>2.4630434782608797</v>
      </c>
      <c r="R2167" s="158" t="e">
        <f t="shared" si="226"/>
        <v>#DIV/0!</v>
      </c>
      <c r="S2167" s="158" t="e">
        <f t="shared" si="226"/>
        <v>#DIV/0!</v>
      </c>
      <c r="T2167" s="159">
        <f t="shared" si="222"/>
        <v>9.7624740328804975</v>
      </c>
      <c r="V2167" s="159">
        <f t="shared" si="223"/>
        <v>2.5114215651360055</v>
      </c>
      <c r="W2167" s="159">
        <f t="shared" si="224"/>
        <v>9.7624740328804975</v>
      </c>
    </row>
    <row r="2168" spans="1:23" x14ac:dyDescent="0.25">
      <c r="A2168" s="154">
        <v>41614</v>
      </c>
      <c r="B2168" s="155">
        <v>2452.29</v>
      </c>
      <c r="C2168" s="156">
        <v>8.9499999999999993</v>
      </c>
      <c r="D2168" s="155">
        <v>11.54</v>
      </c>
      <c r="E2168" s="155">
        <v>11.26</v>
      </c>
      <c r="F2168" s="160"/>
      <c r="G2168" s="160"/>
      <c r="H2168" s="157">
        <f t="shared" si="227"/>
        <v>-6.4459930313588432E-3</v>
      </c>
      <c r="I2168" s="157">
        <f t="shared" si="227"/>
        <v>-5.5555555555556468E-3</v>
      </c>
      <c r="J2168" s="157">
        <f t="shared" si="227"/>
        <v>-1.7872340425531985E-2</v>
      </c>
      <c r="K2168" s="157">
        <f t="shared" si="225"/>
        <v>-6.1782877316858276E-3</v>
      </c>
      <c r="L2168" s="157" t="e">
        <f t="shared" si="225"/>
        <v>#DIV/0!</v>
      </c>
      <c r="M2168" s="157" t="e">
        <f t="shared" si="225"/>
        <v>#DIV/0!</v>
      </c>
      <c r="N2168" s="158">
        <f t="shared" si="228"/>
        <v>2.4952329592283347</v>
      </c>
      <c r="O2168" s="158">
        <f t="shared" si="228"/>
        <v>1.4988038277512019</v>
      </c>
      <c r="P2168" s="158">
        <f t="shared" si="228"/>
        <v>5.688732394366224</v>
      </c>
      <c r="Q2168" s="158">
        <f t="shared" si="226"/>
        <v>2.4478260869565318</v>
      </c>
      <c r="R2168" s="158" t="e">
        <f t="shared" si="226"/>
        <v>#DIV/0!</v>
      </c>
      <c r="S2168" s="158" t="e">
        <f t="shared" si="226"/>
        <v>#DIV/0!</v>
      </c>
      <c r="T2168" s="159">
        <f t="shared" si="222"/>
        <v>9.6353623090739582</v>
      </c>
      <c r="V2168" s="159">
        <f t="shared" si="223"/>
        <v>2.4952329592283347</v>
      </c>
      <c r="W2168" s="159">
        <f t="shared" si="224"/>
        <v>9.6353623090739582</v>
      </c>
    </row>
    <row r="2169" spans="1:23" x14ac:dyDescent="0.25">
      <c r="A2169" s="154">
        <v>41617</v>
      </c>
      <c r="B2169" s="155">
        <v>2450.87</v>
      </c>
      <c r="C2169" s="156">
        <v>8.89</v>
      </c>
      <c r="D2169" s="155">
        <v>11.53</v>
      </c>
      <c r="E2169" s="155">
        <v>11.27</v>
      </c>
      <c r="F2169" s="160"/>
      <c r="G2169" s="160"/>
      <c r="H2169" s="157">
        <f t="shared" si="227"/>
        <v>-5.7905060168250699E-4</v>
      </c>
      <c r="I2169" s="157">
        <f t="shared" si="227"/>
        <v>-6.7039106145250216E-3</v>
      </c>
      <c r="J2169" s="157">
        <f t="shared" si="227"/>
        <v>-8.6655112651645716E-4</v>
      </c>
      <c r="K2169" s="157">
        <f t="shared" si="225"/>
        <v>8.8809946714030197E-4</v>
      </c>
      <c r="L2169" s="157" t="e">
        <f t="shared" si="225"/>
        <v>#DIV/0!</v>
      </c>
      <c r="M2169" s="157" t="e">
        <f t="shared" si="225"/>
        <v>#DIV/0!</v>
      </c>
      <c r="N2169" s="158">
        <f t="shared" si="228"/>
        <v>2.4937880930819554</v>
      </c>
      <c r="O2169" s="158">
        <f t="shared" si="228"/>
        <v>1.4887559808612498</v>
      </c>
      <c r="P2169" s="158">
        <f t="shared" si="228"/>
        <v>5.6838028169014354</v>
      </c>
      <c r="Q2169" s="158">
        <f t="shared" si="226"/>
        <v>2.4500000000000099</v>
      </c>
      <c r="R2169" s="158" t="e">
        <f t="shared" si="226"/>
        <v>#DIV/0!</v>
      </c>
      <c r="S2169" s="158" t="e">
        <f t="shared" si="226"/>
        <v>#DIV/0!</v>
      </c>
      <c r="T2169" s="159">
        <f t="shared" si="222"/>
        <v>9.6225587977626947</v>
      </c>
      <c r="V2169" s="159">
        <f t="shared" si="223"/>
        <v>2.4937880930819554</v>
      </c>
      <c r="W2169" s="159">
        <f t="shared" si="224"/>
        <v>9.6225587977626947</v>
      </c>
    </row>
    <row r="2170" spans="1:23" x14ac:dyDescent="0.25">
      <c r="A2170" s="154">
        <v>41618</v>
      </c>
      <c r="B2170" s="155">
        <v>2453.3200000000002</v>
      </c>
      <c r="C2170" s="156">
        <v>9.0399999999999991</v>
      </c>
      <c r="D2170" s="155">
        <v>11.49</v>
      </c>
      <c r="E2170" s="155">
        <v>11.21</v>
      </c>
      <c r="F2170" s="160"/>
      <c r="G2170" s="160"/>
      <c r="H2170" s="157">
        <f t="shared" si="227"/>
        <v>9.9964502401195254E-4</v>
      </c>
      <c r="I2170" s="157">
        <f t="shared" si="227"/>
        <v>1.6872890888638858E-2</v>
      </c>
      <c r="J2170" s="157">
        <f t="shared" si="227"/>
        <v>-3.4692107545533091E-3</v>
      </c>
      <c r="K2170" s="157">
        <f t="shared" si="225"/>
        <v>-5.3238686779057964E-3</v>
      </c>
      <c r="L2170" s="157" t="e">
        <f t="shared" si="225"/>
        <v>#DIV/0!</v>
      </c>
      <c r="M2170" s="157" t="e">
        <f t="shared" si="225"/>
        <v>#DIV/0!</v>
      </c>
      <c r="N2170" s="158">
        <f t="shared" si="228"/>
        <v>2.4962809959401451</v>
      </c>
      <c r="O2170" s="158">
        <f t="shared" si="228"/>
        <v>1.5138755980861303</v>
      </c>
      <c r="P2170" s="158">
        <f t="shared" si="228"/>
        <v>5.6640845070422809</v>
      </c>
      <c r="Q2170" s="158">
        <f t="shared" si="226"/>
        <v>2.4369565217391407</v>
      </c>
      <c r="R2170" s="158" t="e">
        <f t="shared" si="226"/>
        <v>#DIV/0!</v>
      </c>
      <c r="S2170" s="158" t="e">
        <f t="shared" si="226"/>
        <v>#DIV/0!</v>
      </c>
      <c r="T2170" s="159">
        <f t="shared" si="222"/>
        <v>9.6149166268675526</v>
      </c>
      <c r="V2170" s="159">
        <f t="shared" si="223"/>
        <v>2.4962809959401451</v>
      </c>
      <c r="W2170" s="159">
        <f t="shared" si="224"/>
        <v>9.6149166268675526</v>
      </c>
    </row>
    <row r="2171" spans="1:23" x14ac:dyDescent="0.25">
      <c r="A2171" s="154">
        <v>41619</v>
      </c>
      <c r="B2171" s="155">
        <v>2412.7600000000002</v>
      </c>
      <c r="C2171" s="156">
        <v>8.98</v>
      </c>
      <c r="D2171" s="155">
        <v>11.34</v>
      </c>
      <c r="E2171" s="155">
        <v>11.02</v>
      </c>
      <c r="F2171" s="160"/>
      <c r="G2171" s="160"/>
      <c r="H2171" s="157">
        <f t="shared" si="227"/>
        <v>-1.6532698547274682E-2</v>
      </c>
      <c r="I2171" s="157">
        <f t="shared" si="227"/>
        <v>-6.6371681415927641E-3</v>
      </c>
      <c r="J2171" s="157">
        <f t="shared" si="227"/>
        <v>-1.3054830287206332E-2</v>
      </c>
      <c r="K2171" s="157">
        <f t="shared" si="225"/>
        <v>-1.6949152542372947E-2</v>
      </c>
      <c r="L2171" s="157" t="e">
        <f t="shared" si="225"/>
        <v>#DIV/0!</v>
      </c>
      <c r="M2171" s="157" t="e">
        <f t="shared" si="225"/>
        <v>#DIV/0!</v>
      </c>
      <c r="N2171" s="158">
        <f t="shared" si="228"/>
        <v>2.4550107347449761</v>
      </c>
      <c r="O2171" s="158">
        <f t="shared" si="228"/>
        <v>1.5038277511961784</v>
      </c>
      <c r="P2171" s="158">
        <f t="shared" si="228"/>
        <v>5.5901408450704491</v>
      </c>
      <c r="Q2171" s="158">
        <f t="shared" si="226"/>
        <v>2.3956521739130534</v>
      </c>
      <c r="R2171" s="158" t="e">
        <f t="shared" si="226"/>
        <v>#DIV/0!</v>
      </c>
      <c r="S2171" s="158" t="e">
        <f t="shared" si="226"/>
        <v>#DIV/0!</v>
      </c>
      <c r="T2171" s="159">
        <f t="shared" si="222"/>
        <v>9.4896207701796804</v>
      </c>
      <c r="V2171" s="159">
        <f t="shared" si="223"/>
        <v>2.4550107347449761</v>
      </c>
      <c r="W2171" s="159">
        <f t="shared" si="224"/>
        <v>9.4896207701796804</v>
      </c>
    </row>
    <row r="2172" spans="1:23" x14ac:dyDescent="0.25">
      <c r="A2172" s="154">
        <v>41620</v>
      </c>
      <c r="B2172" s="155">
        <v>2410.0100000000002</v>
      </c>
      <c r="C2172" s="156">
        <v>8.9</v>
      </c>
      <c r="D2172" s="155">
        <v>11.38</v>
      </c>
      <c r="E2172" s="155">
        <v>10.97</v>
      </c>
      <c r="F2172" s="160"/>
      <c r="G2172" s="160"/>
      <c r="H2172" s="157">
        <f t="shared" si="227"/>
        <v>-1.1397735373597229E-3</v>
      </c>
      <c r="I2172" s="157">
        <f t="shared" si="227"/>
        <v>-8.9086859688195519E-3</v>
      </c>
      <c r="J2172" s="157">
        <f t="shared" si="227"/>
        <v>3.5273368606703048E-3</v>
      </c>
      <c r="K2172" s="157">
        <f t="shared" si="225"/>
        <v>-4.5372050816695486E-3</v>
      </c>
      <c r="L2172" s="157" t="e">
        <f t="shared" si="225"/>
        <v>#DIV/0!</v>
      </c>
      <c r="M2172" s="157" t="e">
        <f t="shared" si="225"/>
        <v>#DIV/0!</v>
      </c>
      <c r="N2172" s="158">
        <f t="shared" si="228"/>
        <v>2.4522125784755797</v>
      </c>
      <c r="O2172" s="158">
        <f t="shared" si="228"/>
        <v>1.4904306220095755</v>
      </c>
      <c r="P2172" s="158">
        <f t="shared" si="228"/>
        <v>5.6098591549296044</v>
      </c>
      <c r="Q2172" s="158">
        <f t="shared" si="226"/>
        <v>2.3847826086956623</v>
      </c>
      <c r="R2172" s="158" t="e">
        <f t="shared" si="226"/>
        <v>#DIV/0!</v>
      </c>
      <c r="S2172" s="158" t="e">
        <f t="shared" si="226"/>
        <v>#DIV/0!</v>
      </c>
      <c r="T2172" s="159">
        <f t="shared" si="222"/>
        <v>9.485072385634842</v>
      </c>
      <c r="V2172" s="159">
        <f t="shared" si="223"/>
        <v>2.4522125784755797</v>
      </c>
      <c r="W2172" s="159">
        <f t="shared" si="224"/>
        <v>9.485072385634842</v>
      </c>
    </row>
    <row r="2173" spans="1:23" x14ac:dyDescent="0.25">
      <c r="A2173" s="154">
        <v>41621</v>
      </c>
      <c r="B2173" s="155">
        <v>2406.64</v>
      </c>
      <c r="C2173" s="156">
        <v>8.7200000000000006</v>
      </c>
      <c r="D2173" s="155">
        <v>11.36</v>
      </c>
      <c r="E2173" s="155">
        <v>11.18</v>
      </c>
      <c r="F2173" s="160"/>
      <c r="G2173" s="160"/>
      <c r="H2173" s="157">
        <f t="shared" si="227"/>
        <v>-1.3983344467451975E-3</v>
      </c>
      <c r="I2173" s="157">
        <f t="shared" si="227"/>
        <v>-2.0224719101123556E-2</v>
      </c>
      <c r="J2173" s="157">
        <f t="shared" si="227"/>
        <v>-1.7574692442883233E-3</v>
      </c>
      <c r="K2173" s="157">
        <f t="shared" si="225"/>
        <v>1.9143117593436454E-2</v>
      </c>
      <c r="L2173" s="157" t="e">
        <f t="shared" si="225"/>
        <v>#DIV/0!</v>
      </c>
      <c r="M2173" s="157" t="e">
        <f t="shared" si="225"/>
        <v>#DIV/0!</v>
      </c>
      <c r="N2173" s="158">
        <f t="shared" si="228"/>
        <v>2.4487835651563556</v>
      </c>
      <c r="O2173" s="158">
        <f t="shared" si="228"/>
        <v>1.4602870813397191</v>
      </c>
      <c r="P2173" s="158">
        <f t="shared" si="228"/>
        <v>5.6000000000000263</v>
      </c>
      <c r="Q2173" s="158">
        <f t="shared" si="226"/>
        <v>2.4304347826087054</v>
      </c>
      <c r="R2173" s="158" t="e">
        <f t="shared" si="226"/>
        <v>#DIV/0!</v>
      </c>
      <c r="S2173" s="158" t="e">
        <f t="shared" si="226"/>
        <v>#DIV/0!</v>
      </c>
      <c r="T2173" s="159">
        <f t="shared" si="222"/>
        <v>9.4907218639484512</v>
      </c>
      <c r="V2173" s="159">
        <f t="shared" si="223"/>
        <v>2.4487835651563556</v>
      </c>
      <c r="W2173" s="159">
        <f t="shared" si="224"/>
        <v>9.4907218639484512</v>
      </c>
    </row>
    <row r="2174" spans="1:23" x14ac:dyDescent="0.25">
      <c r="A2174" s="154">
        <v>41624</v>
      </c>
      <c r="B2174" s="155">
        <v>2367.92</v>
      </c>
      <c r="C2174" s="156">
        <v>8.66</v>
      </c>
      <c r="D2174" s="155">
        <v>11.41</v>
      </c>
      <c r="E2174" s="155">
        <v>10.99</v>
      </c>
      <c r="F2174" s="160"/>
      <c r="G2174" s="160"/>
      <c r="H2174" s="157">
        <f t="shared" si="227"/>
        <v>-1.6088820928763625E-2</v>
      </c>
      <c r="I2174" s="157">
        <f t="shared" si="227"/>
        <v>-6.8807339449541427E-3</v>
      </c>
      <c r="J2174" s="157">
        <f t="shared" si="227"/>
        <v>4.4014084507042472E-3</v>
      </c>
      <c r="K2174" s="157">
        <f t="shared" si="225"/>
        <v>-1.6994633273702986E-2</v>
      </c>
      <c r="L2174" s="157" t="e">
        <f t="shared" si="225"/>
        <v>#DIV/0!</v>
      </c>
      <c r="M2174" s="157" t="e">
        <f t="shared" si="225"/>
        <v>#DIV/0!</v>
      </c>
      <c r="N2174" s="158">
        <f t="shared" si="228"/>
        <v>2.4093855248832559</v>
      </c>
      <c r="O2174" s="158">
        <f t="shared" si="228"/>
        <v>1.4502392344497668</v>
      </c>
      <c r="P2174" s="158">
        <f t="shared" si="228"/>
        <v>5.6246478873239703</v>
      </c>
      <c r="Q2174" s="158">
        <f t="shared" si="226"/>
        <v>2.3891304347826186</v>
      </c>
      <c r="R2174" s="158" t="e">
        <f t="shared" si="226"/>
        <v>#DIV/0!</v>
      </c>
      <c r="S2174" s="158" t="e">
        <f t="shared" si="226"/>
        <v>#DIV/0!</v>
      </c>
      <c r="T2174" s="159">
        <f t="shared" si="222"/>
        <v>9.4640175565563567</v>
      </c>
      <c r="V2174" s="159">
        <f t="shared" si="223"/>
        <v>2.4093855248832559</v>
      </c>
      <c r="W2174" s="159">
        <f t="shared" si="224"/>
        <v>9.4640175565563567</v>
      </c>
    </row>
    <row r="2175" spans="1:23" x14ac:dyDescent="0.25">
      <c r="A2175" s="154">
        <v>41625</v>
      </c>
      <c r="B2175" s="155">
        <v>2356.38</v>
      </c>
      <c r="C2175" s="156">
        <v>8.67</v>
      </c>
      <c r="D2175" s="155">
        <v>11.45</v>
      </c>
      <c r="E2175" s="155">
        <v>11.05</v>
      </c>
      <c r="F2175" s="160"/>
      <c r="G2175" s="160"/>
      <c r="H2175" s="157">
        <f t="shared" si="227"/>
        <v>-4.8734754552518522E-3</v>
      </c>
      <c r="I2175" s="157">
        <f t="shared" si="227"/>
        <v>1.1547344110853786E-3</v>
      </c>
      <c r="J2175" s="157">
        <f t="shared" si="227"/>
        <v>3.5056967572304476E-3</v>
      </c>
      <c r="K2175" s="157">
        <f t="shared" si="225"/>
        <v>5.4595086442219554E-3</v>
      </c>
      <c r="L2175" s="157" t="e">
        <f t="shared" si="225"/>
        <v>#DIV/0!</v>
      </c>
      <c r="M2175" s="157" t="e">
        <f t="shared" si="225"/>
        <v>#DIV/0!</v>
      </c>
      <c r="N2175" s="158">
        <f t="shared" si="228"/>
        <v>2.3976434436654981</v>
      </c>
      <c r="O2175" s="158">
        <f t="shared" si="228"/>
        <v>1.451913875598092</v>
      </c>
      <c r="P2175" s="158">
        <f t="shared" si="228"/>
        <v>5.6443661971831247</v>
      </c>
      <c r="Q2175" s="158">
        <f t="shared" si="226"/>
        <v>2.4021739130434878</v>
      </c>
      <c r="R2175" s="158" t="e">
        <f t="shared" si="226"/>
        <v>#DIV/0!</v>
      </c>
      <c r="S2175" s="158" t="e">
        <f t="shared" si="226"/>
        <v>#DIV/0!</v>
      </c>
      <c r="T2175" s="159">
        <f t="shared" si="222"/>
        <v>9.498453985824705</v>
      </c>
      <c r="V2175" s="159">
        <f t="shared" si="223"/>
        <v>2.3976434436654981</v>
      </c>
      <c r="W2175" s="159">
        <f t="shared" si="224"/>
        <v>9.498453985824705</v>
      </c>
    </row>
    <row r="2176" spans="1:23" x14ac:dyDescent="0.25">
      <c r="A2176" s="154">
        <v>41626</v>
      </c>
      <c r="B2176" s="155">
        <v>2357.23</v>
      </c>
      <c r="C2176" s="156">
        <v>8.8000000000000007</v>
      </c>
      <c r="D2176" s="155">
        <v>11.63</v>
      </c>
      <c r="E2176" s="155">
        <v>11.25</v>
      </c>
      <c r="F2176" s="160"/>
      <c r="G2176" s="160"/>
      <c r="H2176" s="157">
        <f t="shared" si="227"/>
        <v>3.6072280362242637E-4</v>
      </c>
      <c r="I2176" s="157">
        <f t="shared" si="227"/>
        <v>1.4994232987312728E-2</v>
      </c>
      <c r="J2176" s="157">
        <f t="shared" si="227"/>
        <v>1.5720524017467374E-2</v>
      </c>
      <c r="K2176" s="157">
        <f t="shared" si="225"/>
        <v>1.8099547511312153E-2</v>
      </c>
      <c r="L2176" s="157" t="e">
        <f t="shared" si="225"/>
        <v>#DIV/0!</v>
      </c>
      <c r="M2176" s="157" t="e">
        <f t="shared" si="225"/>
        <v>#DIV/0!</v>
      </c>
      <c r="N2176" s="158">
        <f t="shared" si="228"/>
        <v>2.3985083283305841</v>
      </c>
      <c r="O2176" s="158">
        <f t="shared" si="228"/>
        <v>1.4736842105263219</v>
      </c>
      <c r="P2176" s="158">
        <f t="shared" si="228"/>
        <v>5.7330985915493233</v>
      </c>
      <c r="Q2176" s="158">
        <f t="shared" si="226"/>
        <v>2.4456521739130532</v>
      </c>
      <c r="R2176" s="158" t="e">
        <f t="shared" si="226"/>
        <v>#DIV/0!</v>
      </c>
      <c r="S2176" s="158" t="e">
        <f t="shared" si="226"/>
        <v>#DIV/0!</v>
      </c>
      <c r="T2176" s="159">
        <f t="shared" si="222"/>
        <v>9.6524349759886992</v>
      </c>
      <c r="V2176" s="159">
        <f t="shared" si="223"/>
        <v>2.3985083283305841</v>
      </c>
      <c r="W2176" s="159">
        <f t="shared" si="224"/>
        <v>9.6524349759886992</v>
      </c>
    </row>
    <row r="2177" spans="1:23" x14ac:dyDescent="0.25">
      <c r="A2177" s="154">
        <v>41627</v>
      </c>
      <c r="B2177" s="155">
        <v>2332.41</v>
      </c>
      <c r="C2177" s="156">
        <v>8.7200000000000006</v>
      </c>
      <c r="D2177" s="155">
        <v>11.46</v>
      </c>
      <c r="E2177" s="155">
        <v>11.07</v>
      </c>
      <c r="F2177" s="160"/>
      <c r="G2177" s="160"/>
      <c r="H2177" s="157">
        <f t="shared" si="227"/>
        <v>-1.0529307704381874E-2</v>
      </c>
      <c r="I2177" s="157">
        <f t="shared" si="227"/>
        <v>-9.0909090909091494E-3</v>
      </c>
      <c r="J2177" s="157">
        <f t="shared" si="227"/>
        <v>-1.4617368873602765E-2</v>
      </c>
      <c r="K2177" s="157">
        <f t="shared" si="225"/>
        <v>-1.6000000000000014E-2</v>
      </c>
      <c r="L2177" s="157" t="e">
        <f t="shared" si="225"/>
        <v>#DIV/0!</v>
      </c>
      <c r="M2177" s="157" t="e">
        <f t="shared" si="225"/>
        <v>#DIV/0!</v>
      </c>
      <c r="N2177" s="158">
        <f t="shared" si="228"/>
        <v>2.3732536961100688</v>
      </c>
      <c r="O2177" s="158">
        <f t="shared" si="228"/>
        <v>1.4602870813397189</v>
      </c>
      <c r="P2177" s="158">
        <f t="shared" si="228"/>
        <v>5.6492957746479142</v>
      </c>
      <c r="Q2177" s="158">
        <f t="shared" si="226"/>
        <v>2.4065217391304445</v>
      </c>
      <c r="R2177" s="158" t="e">
        <f t="shared" si="226"/>
        <v>#DIV/0!</v>
      </c>
      <c r="S2177" s="158" t="e">
        <f t="shared" si="226"/>
        <v>#DIV/0!</v>
      </c>
      <c r="T2177" s="159">
        <f t="shared" si="222"/>
        <v>9.5161045951180778</v>
      </c>
      <c r="V2177" s="159">
        <f t="shared" si="223"/>
        <v>2.3732536961100688</v>
      </c>
      <c r="W2177" s="159">
        <f t="shared" si="224"/>
        <v>9.5161045951180778</v>
      </c>
    </row>
    <row r="2178" spans="1:23" x14ac:dyDescent="0.25">
      <c r="A2178" s="154">
        <v>41628</v>
      </c>
      <c r="B2178" s="155">
        <v>2278.14</v>
      </c>
      <c r="C2178" s="156">
        <v>8.42</v>
      </c>
      <c r="D2178" s="155">
        <v>12.15</v>
      </c>
      <c r="E2178" s="155">
        <v>10.91</v>
      </c>
      <c r="F2178" s="160"/>
      <c r="G2178" s="160"/>
      <c r="H2178" s="157">
        <f t="shared" si="227"/>
        <v>-2.3267778821047802E-2</v>
      </c>
      <c r="I2178" s="157">
        <f t="shared" si="227"/>
        <v>-3.4403669724770714E-2</v>
      </c>
      <c r="J2178" s="157">
        <f t="shared" si="227"/>
        <v>6.0209424083769614E-2</v>
      </c>
      <c r="K2178" s="157">
        <f t="shared" si="225"/>
        <v>-1.4453477868112019E-2</v>
      </c>
      <c r="L2178" s="157" t="e">
        <f t="shared" si="225"/>
        <v>#DIV/0!</v>
      </c>
      <c r="M2178" s="157" t="e">
        <f t="shared" si="225"/>
        <v>#DIV/0!</v>
      </c>
      <c r="N2178" s="158">
        <f t="shared" si="228"/>
        <v>2.3180333540227456</v>
      </c>
      <c r="O2178" s="158">
        <f t="shared" si="228"/>
        <v>1.4100478468899578</v>
      </c>
      <c r="P2178" s="158">
        <f t="shared" si="228"/>
        <v>5.9894366197183384</v>
      </c>
      <c r="Q2178" s="158">
        <f t="shared" si="226"/>
        <v>2.3717391304347921</v>
      </c>
      <c r="R2178" s="158" t="e">
        <f t="shared" si="226"/>
        <v>#DIV/0!</v>
      </c>
      <c r="S2178" s="158" t="e">
        <f t="shared" si="226"/>
        <v>#DIV/0!</v>
      </c>
      <c r="T2178" s="159">
        <f t="shared" si="222"/>
        <v>9.7712235970430878</v>
      </c>
      <c r="V2178" s="159">
        <f t="shared" si="223"/>
        <v>2.3180333540227456</v>
      </c>
      <c r="W2178" s="159">
        <f t="shared" si="224"/>
        <v>9.7712235970430878</v>
      </c>
    </row>
    <row r="2179" spans="1:23" x14ac:dyDescent="0.25">
      <c r="A2179" s="154">
        <v>41631</v>
      </c>
      <c r="B2179" s="155">
        <v>2284.6</v>
      </c>
      <c r="C2179" s="156">
        <v>8.3699999999999992</v>
      </c>
      <c r="D2179" s="155">
        <v>11.74</v>
      </c>
      <c r="E2179" s="155">
        <v>10.98</v>
      </c>
      <c r="F2179" s="160"/>
      <c r="G2179" s="160"/>
      <c r="H2179" s="157">
        <f t="shared" si="227"/>
        <v>2.8356466240002653E-3</v>
      </c>
      <c r="I2179" s="157">
        <f t="shared" si="227"/>
        <v>-5.9382422802851664E-3</v>
      </c>
      <c r="J2179" s="157">
        <f t="shared" si="227"/>
        <v>-3.3744855967078213E-2</v>
      </c>
      <c r="K2179" s="157">
        <f t="shared" si="225"/>
        <v>6.4161319890010393E-3</v>
      </c>
      <c r="L2179" s="157" t="e">
        <f t="shared" si="225"/>
        <v>#DIV/0!</v>
      </c>
      <c r="M2179" s="157" t="e">
        <f t="shared" si="225"/>
        <v>#DIV/0!</v>
      </c>
      <c r="N2179" s="158">
        <f t="shared" si="228"/>
        <v>2.3246064774774</v>
      </c>
      <c r="O2179" s="158">
        <f t="shared" si="228"/>
        <v>1.4016746411483307</v>
      </c>
      <c r="P2179" s="158">
        <f t="shared" si="228"/>
        <v>5.787323943661999</v>
      </c>
      <c r="Q2179" s="158">
        <f t="shared" si="226"/>
        <v>2.3869565217391404</v>
      </c>
      <c r="R2179" s="158" t="e">
        <f t="shared" si="226"/>
        <v>#DIV/0!</v>
      </c>
      <c r="S2179" s="158" t="e">
        <f t="shared" si="226"/>
        <v>#DIV/0!</v>
      </c>
      <c r="T2179" s="159">
        <f t="shared" si="222"/>
        <v>9.5759551065494701</v>
      </c>
      <c r="V2179" s="159">
        <f t="shared" si="223"/>
        <v>2.3246064774774</v>
      </c>
      <c r="W2179" s="159">
        <f t="shared" si="224"/>
        <v>9.5759551065494701</v>
      </c>
    </row>
    <row r="2180" spans="1:23" x14ac:dyDescent="0.25">
      <c r="A2180" s="154">
        <v>41632</v>
      </c>
      <c r="B2180" s="155">
        <v>2288.25</v>
      </c>
      <c r="C2180" s="156">
        <v>8.2899999999999991</v>
      </c>
      <c r="D2180" s="155">
        <v>11.37</v>
      </c>
      <c r="E2180" s="155">
        <v>10.85</v>
      </c>
      <c r="F2180" s="160"/>
      <c r="G2180" s="160"/>
      <c r="H2180" s="157">
        <f t="shared" si="227"/>
        <v>1.597653856254988E-3</v>
      </c>
      <c r="I2180" s="157">
        <f t="shared" si="227"/>
        <v>-9.5579450418160627E-3</v>
      </c>
      <c r="J2180" s="157">
        <f t="shared" si="227"/>
        <v>-3.151618398637146E-2</v>
      </c>
      <c r="K2180" s="157">
        <f t="shared" si="225"/>
        <v>-1.1839708561020124E-2</v>
      </c>
      <c r="L2180" s="157" t="e">
        <f t="shared" si="225"/>
        <v>#DIV/0!</v>
      </c>
      <c r="M2180" s="157" t="e">
        <f t="shared" si="225"/>
        <v>#DIV/0!</v>
      </c>
      <c r="N2180" s="158">
        <f t="shared" si="228"/>
        <v>2.3283203939804169</v>
      </c>
      <c r="O2180" s="158">
        <f t="shared" si="228"/>
        <v>1.3882775119617277</v>
      </c>
      <c r="P2180" s="158">
        <f t="shared" si="228"/>
        <v>5.6049295774648149</v>
      </c>
      <c r="Q2180" s="158">
        <f t="shared" si="226"/>
        <v>2.3586956521739229</v>
      </c>
      <c r="R2180" s="158" t="e">
        <f t="shared" si="226"/>
        <v>#DIV/0!</v>
      </c>
      <c r="S2180" s="158" t="e">
        <f t="shared" si="226"/>
        <v>#DIV/0!</v>
      </c>
      <c r="T2180" s="159">
        <f t="shared" si="222"/>
        <v>9.3519027416004654</v>
      </c>
      <c r="V2180" s="159">
        <f t="shared" si="223"/>
        <v>2.3283203939804169</v>
      </c>
      <c r="W2180" s="159">
        <f t="shared" si="224"/>
        <v>9.3519027416004654</v>
      </c>
    </row>
    <row r="2181" spans="1:23" x14ac:dyDescent="0.25">
      <c r="A2181" s="154">
        <v>41633</v>
      </c>
      <c r="B2181" s="155">
        <v>2305.11</v>
      </c>
      <c r="C2181" s="156">
        <v>8.41</v>
      </c>
      <c r="D2181" s="155">
        <v>11.48</v>
      </c>
      <c r="E2181" s="155">
        <v>10.88</v>
      </c>
      <c r="F2181" s="160"/>
      <c r="G2181" s="160"/>
      <c r="H2181" s="157">
        <f t="shared" si="227"/>
        <v>7.3680760406424906E-3</v>
      </c>
      <c r="I2181" s="157">
        <f t="shared" si="227"/>
        <v>1.4475271411338975E-2</v>
      </c>
      <c r="J2181" s="157">
        <f t="shared" si="227"/>
        <v>9.674582233949014E-3</v>
      </c>
      <c r="K2181" s="157">
        <f t="shared" si="225"/>
        <v>2.7649769585254003E-3</v>
      </c>
      <c r="L2181" s="157" t="e">
        <f t="shared" si="225"/>
        <v>#DIV/0!</v>
      </c>
      <c r="M2181" s="157" t="e">
        <f t="shared" si="225"/>
        <v>#DIV/0!</v>
      </c>
      <c r="N2181" s="158">
        <f t="shared" si="228"/>
        <v>2.3454756356902431</v>
      </c>
      <c r="O2181" s="158">
        <f t="shared" si="228"/>
        <v>1.4083732057416321</v>
      </c>
      <c r="P2181" s="158">
        <f t="shared" si="228"/>
        <v>5.6591549295774914</v>
      </c>
      <c r="Q2181" s="158">
        <f t="shared" si="226"/>
        <v>2.3652173913043577</v>
      </c>
      <c r="R2181" s="158" t="e">
        <f t="shared" si="226"/>
        <v>#DIV/0!</v>
      </c>
      <c r="S2181" s="158" t="e">
        <f t="shared" si="226"/>
        <v>#DIV/0!</v>
      </c>
      <c r="T2181" s="159">
        <f t="shared" si="222"/>
        <v>9.4327455266234814</v>
      </c>
      <c r="V2181" s="159">
        <f t="shared" si="223"/>
        <v>2.3454756356902431</v>
      </c>
      <c r="W2181" s="159">
        <f t="shared" si="224"/>
        <v>9.4327455266234814</v>
      </c>
    </row>
    <row r="2182" spans="1:23" x14ac:dyDescent="0.25">
      <c r="A2182" s="154">
        <v>41634</v>
      </c>
      <c r="B2182" s="155">
        <v>2265.33</v>
      </c>
      <c r="C2182" s="156">
        <v>8.2799999999999994</v>
      </c>
      <c r="D2182" s="155">
        <v>11.64</v>
      </c>
      <c r="E2182" s="155">
        <v>10.55</v>
      </c>
      <c r="F2182" s="160"/>
      <c r="G2182" s="160"/>
      <c r="H2182" s="157">
        <f t="shared" si="227"/>
        <v>-1.7257310930931746E-2</v>
      </c>
      <c r="I2182" s="157">
        <f t="shared" si="227"/>
        <v>-1.5457788347205792E-2</v>
      </c>
      <c r="J2182" s="157">
        <f t="shared" si="227"/>
        <v>1.3937282229965264E-2</v>
      </c>
      <c r="K2182" s="157">
        <f t="shared" si="225"/>
        <v>-3.0330882352941235E-2</v>
      </c>
      <c r="L2182" s="157" t="e">
        <f t="shared" si="225"/>
        <v>#DIV/0!</v>
      </c>
      <c r="M2182" s="157" t="e">
        <f t="shared" si="225"/>
        <v>#DIV/0!</v>
      </c>
      <c r="N2182" s="158">
        <f t="shared" si="228"/>
        <v>2.3049990333642119</v>
      </c>
      <c r="O2182" s="158">
        <f t="shared" si="228"/>
        <v>1.3866028708134022</v>
      </c>
      <c r="P2182" s="158">
        <f t="shared" si="228"/>
        <v>5.7380281690141119</v>
      </c>
      <c r="Q2182" s="158">
        <f t="shared" si="226"/>
        <v>2.2934782608695747</v>
      </c>
      <c r="R2182" s="158" t="e">
        <f t="shared" si="226"/>
        <v>#DIV/0!</v>
      </c>
      <c r="S2182" s="158" t="e">
        <f t="shared" si="226"/>
        <v>#DIV/0!</v>
      </c>
      <c r="T2182" s="159">
        <f t="shared" ref="T2182:T2245" si="229">SUM(O2182:Q2182)</f>
        <v>9.4181093006970897</v>
      </c>
      <c r="V2182" s="159">
        <f t="shared" ref="V2182:V2245" si="230">N2182</f>
        <v>2.3049990333642119</v>
      </c>
      <c r="W2182" s="159">
        <f t="shared" ref="W2182:W2245" si="231">T2182</f>
        <v>9.4181093006970897</v>
      </c>
    </row>
    <row r="2183" spans="1:23" x14ac:dyDescent="0.25">
      <c r="A2183" s="154">
        <v>41635</v>
      </c>
      <c r="B2183" s="155">
        <v>2303.48</v>
      </c>
      <c r="C2183" s="156">
        <v>8.41</v>
      </c>
      <c r="D2183" s="155">
        <v>11.67</v>
      </c>
      <c r="E2183" s="155">
        <v>10.59</v>
      </c>
      <c r="F2183" s="160"/>
      <c r="G2183" s="160"/>
      <c r="H2183" s="157">
        <f t="shared" si="227"/>
        <v>1.6840813479713779E-2</v>
      </c>
      <c r="I2183" s="157">
        <f t="shared" si="227"/>
        <v>1.5700483091787509E-2</v>
      </c>
      <c r="J2183" s="157">
        <f t="shared" si="227"/>
        <v>2.5773195876288568E-3</v>
      </c>
      <c r="K2183" s="157">
        <f t="shared" si="225"/>
        <v>3.7914691943126133E-3</v>
      </c>
      <c r="L2183" s="157" t="e">
        <f t="shared" si="225"/>
        <v>#DIV/0!</v>
      </c>
      <c r="M2183" s="157" t="e">
        <f t="shared" si="225"/>
        <v>#DIV/0!</v>
      </c>
      <c r="N2183" s="158">
        <f t="shared" si="228"/>
        <v>2.3438170921560193</v>
      </c>
      <c r="O2183" s="158">
        <f t="shared" si="228"/>
        <v>1.4083732057416321</v>
      </c>
      <c r="P2183" s="158">
        <f t="shared" si="228"/>
        <v>5.7528169014084778</v>
      </c>
      <c r="Q2183" s="158">
        <f t="shared" si="226"/>
        <v>2.3021739130434873</v>
      </c>
      <c r="R2183" s="158" t="e">
        <f t="shared" si="226"/>
        <v>#DIV/0!</v>
      </c>
      <c r="S2183" s="158" t="e">
        <f t="shared" si="226"/>
        <v>#DIV/0!</v>
      </c>
      <c r="T2183" s="159">
        <f t="shared" si="229"/>
        <v>9.4633640201935965</v>
      </c>
      <c r="V2183" s="159">
        <f t="shared" si="230"/>
        <v>2.3438170921560193</v>
      </c>
      <c r="W2183" s="159">
        <f t="shared" si="231"/>
        <v>9.4633640201935965</v>
      </c>
    </row>
    <row r="2184" spans="1:23" x14ac:dyDescent="0.25">
      <c r="A2184" s="154">
        <v>41638</v>
      </c>
      <c r="B2184" s="155">
        <v>2299.46</v>
      </c>
      <c r="C2184" s="156">
        <v>8.64</v>
      </c>
      <c r="D2184" s="155">
        <v>11.57</v>
      </c>
      <c r="E2184" s="155">
        <v>10.49</v>
      </c>
      <c r="F2184" s="160"/>
      <c r="G2184" s="160"/>
      <c r="H2184" s="157">
        <f t="shared" si="227"/>
        <v>-1.7451855453487486E-3</v>
      </c>
      <c r="I2184" s="157">
        <f t="shared" si="227"/>
        <v>2.7348394768133222E-2</v>
      </c>
      <c r="J2184" s="157">
        <f t="shared" si="227"/>
        <v>-8.5689802913453406E-3</v>
      </c>
      <c r="K2184" s="157">
        <f t="shared" si="225"/>
        <v>-9.4428706326723511E-3</v>
      </c>
      <c r="L2184" s="157" t="e">
        <f t="shared" si="225"/>
        <v>#DIV/0!</v>
      </c>
      <c r="M2184" s="157" t="e">
        <f t="shared" si="225"/>
        <v>#DIV/0!</v>
      </c>
      <c r="N2184" s="158">
        <f t="shared" si="228"/>
        <v>2.3397266964458474</v>
      </c>
      <c r="O2184" s="158">
        <f t="shared" si="228"/>
        <v>1.4468899521531156</v>
      </c>
      <c r="P2184" s="158">
        <f t="shared" si="228"/>
        <v>5.7035211267605899</v>
      </c>
      <c r="Q2184" s="158">
        <f t="shared" si="226"/>
        <v>2.2804347826087046</v>
      </c>
      <c r="R2184" s="158" t="e">
        <f t="shared" si="226"/>
        <v>#DIV/0!</v>
      </c>
      <c r="S2184" s="158" t="e">
        <f t="shared" si="226"/>
        <v>#DIV/0!</v>
      </c>
      <c r="T2184" s="159">
        <f t="shared" si="229"/>
        <v>9.4308458615224104</v>
      </c>
      <c r="V2184" s="159">
        <f t="shared" si="230"/>
        <v>2.3397266964458474</v>
      </c>
      <c r="W2184" s="159">
        <f t="shared" si="231"/>
        <v>9.4308458615224104</v>
      </c>
    </row>
    <row r="2185" spans="1:23" x14ac:dyDescent="0.25">
      <c r="A2185" s="154">
        <v>41639</v>
      </c>
      <c r="B2185" s="155">
        <v>2330.0300000000002</v>
      </c>
      <c r="C2185" s="156">
        <v>8.8800000000000008</v>
      </c>
      <c r="D2185" s="155">
        <v>11.46</v>
      </c>
      <c r="E2185" s="155">
        <v>10.57</v>
      </c>
      <c r="F2185" s="160"/>
      <c r="G2185" s="160"/>
      <c r="H2185" s="157">
        <f t="shared" si="227"/>
        <v>1.3294425647760955E-2</v>
      </c>
      <c r="I2185" s="157">
        <f t="shared" si="227"/>
        <v>2.7777777777777901E-2</v>
      </c>
      <c r="J2185" s="157">
        <f t="shared" si="227"/>
        <v>-9.5073465859982775E-3</v>
      </c>
      <c r="K2185" s="157">
        <f t="shared" si="225"/>
        <v>7.6263107721639134E-3</v>
      </c>
      <c r="L2185" s="157" t="e">
        <f t="shared" si="225"/>
        <v>#DIV/0!</v>
      </c>
      <c r="M2185" s="157" t="e">
        <f t="shared" si="225"/>
        <v>#DIV/0!</v>
      </c>
      <c r="N2185" s="158">
        <f t="shared" si="228"/>
        <v>2.3708320190478283</v>
      </c>
      <c r="O2185" s="158">
        <f t="shared" si="228"/>
        <v>1.4870813397129246</v>
      </c>
      <c r="P2185" s="158">
        <f t="shared" si="228"/>
        <v>5.6492957746479133</v>
      </c>
      <c r="Q2185" s="158">
        <f t="shared" si="226"/>
        <v>2.2978260869565306</v>
      </c>
      <c r="R2185" s="158" t="e">
        <f t="shared" si="226"/>
        <v>#DIV/0!</v>
      </c>
      <c r="S2185" s="158" t="e">
        <f t="shared" si="226"/>
        <v>#DIV/0!</v>
      </c>
      <c r="T2185" s="159">
        <f t="shared" si="229"/>
        <v>9.4342032013173682</v>
      </c>
      <c r="V2185" s="159">
        <f t="shared" si="230"/>
        <v>2.3708320190478283</v>
      </c>
      <c r="W2185" s="159">
        <f t="shared" si="231"/>
        <v>9.4342032013173682</v>
      </c>
    </row>
    <row r="2186" spans="1:23" x14ac:dyDescent="0.25">
      <c r="A2186" s="154">
        <v>41641</v>
      </c>
      <c r="B2186" s="155">
        <v>2321.98</v>
      </c>
      <c r="C2186" s="156">
        <v>8.75</v>
      </c>
      <c r="D2186" s="155">
        <v>10.82</v>
      </c>
      <c r="E2186" s="155">
        <v>10.67</v>
      </c>
      <c r="F2186" s="160"/>
      <c r="G2186" s="160"/>
      <c r="H2186" s="157">
        <f t="shared" si="227"/>
        <v>-3.4548911387407566E-3</v>
      </c>
      <c r="I2186" s="157">
        <f t="shared" si="227"/>
        <v>-1.4639639639639768E-2</v>
      </c>
      <c r="J2186" s="157">
        <f t="shared" si="227"/>
        <v>-5.5846422338568957E-2</v>
      </c>
      <c r="K2186" s="157">
        <f t="shared" si="225"/>
        <v>9.4607379375590828E-3</v>
      </c>
      <c r="L2186" s="157" t="e">
        <f t="shared" si="225"/>
        <v>#DIV/0!</v>
      </c>
      <c r="M2186" s="157" t="e">
        <f t="shared" si="225"/>
        <v>#DIV/0!</v>
      </c>
      <c r="N2186" s="158">
        <f t="shared" si="228"/>
        <v>2.3626410525137769</v>
      </c>
      <c r="O2186" s="158">
        <f t="shared" si="228"/>
        <v>1.4653110047846947</v>
      </c>
      <c r="P2186" s="158">
        <f t="shared" si="228"/>
        <v>5.3338028169014331</v>
      </c>
      <c r="Q2186" s="158">
        <f t="shared" si="226"/>
        <v>2.3195652173913133</v>
      </c>
      <c r="R2186" s="158" t="e">
        <f t="shared" si="226"/>
        <v>#DIV/0!</v>
      </c>
      <c r="S2186" s="158" t="e">
        <f t="shared" si="226"/>
        <v>#DIV/0!</v>
      </c>
      <c r="T2186" s="159">
        <f t="shared" si="229"/>
        <v>9.1186790390774402</v>
      </c>
      <c r="V2186" s="159">
        <f t="shared" si="230"/>
        <v>2.3626410525137769</v>
      </c>
      <c r="W2186" s="159">
        <f t="shared" si="231"/>
        <v>9.1186790390774402</v>
      </c>
    </row>
    <row r="2187" spans="1:23" x14ac:dyDescent="0.25">
      <c r="A2187" s="154">
        <v>41642</v>
      </c>
      <c r="B2187" s="155">
        <v>2290.7800000000002</v>
      </c>
      <c r="C2187" s="156">
        <v>8.57</v>
      </c>
      <c r="D2187" s="155">
        <v>10.85</v>
      </c>
      <c r="E2187" s="155">
        <v>10.62</v>
      </c>
      <c r="F2187" s="160"/>
      <c r="G2187" s="160"/>
      <c r="H2187" s="157">
        <f t="shared" si="227"/>
        <v>-1.3436808241242271E-2</v>
      </c>
      <c r="I2187" s="157">
        <f t="shared" si="227"/>
        <v>-2.0571428571428574E-2</v>
      </c>
      <c r="J2187" s="157">
        <f t="shared" si="227"/>
        <v>2.7726432532346745E-3</v>
      </c>
      <c r="K2187" s="157">
        <f t="shared" si="225"/>
        <v>-4.6860356138707093E-3</v>
      </c>
      <c r="L2187" s="157" t="e">
        <f t="shared" si="225"/>
        <v>#DIV/0!</v>
      </c>
      <c r="M2187" s="157" t="e">
        <f t="shared" si="225"/>
        <v>#DIV/0!</v>
      </c>
      <c r="N2187" s="158">
        <f t="shared" si="228"/>
        <v>2.3308946977482625</v>
      </c>
      <c r="O2187" s="158">
        <f t="shared" si="228"/>
        <v>1.4351674641148382</v>
      </c>
      <c r="P2187" s="158">
        <f t="shared" si="228"/>
        <v>5.3485915492957989</v>
      </c>
      <c r="Q2187" s="158">
        <f t="shared" si="226"/>
        <v>2.3086956521739217</v>
      </c>
      <c r="R2187" s="158" t="e">
        <f t="shared" si="226"/>
        <v>#DIV/0!</v>
      </c>
      <c r="S2187" s="158" t="e">
        <f t="shared" si="226"/>
        <v>#DIV/0!</v>
      </c>
      <c r="T2187" s="159">
        <f t="shared" si="229"/>
        <v>9.0924546655845582</v>
      </c>
      <c r="V2187" s="159">
        <f t="shared" si="230"/>
        <v>2.3308946977482625</v>
      </c>
      <c r="W2187" s="159">
        <f t="shared" si="231"/>
        <v>9.0924546655845582</v>
      </c>
    </row>
    <row r="2188" spans="1:23" x14ac:dyDescent="0.25">
      <c r="A2188" s="154">
        <v>41645</v>
      </c>
      <c r="B2188" s="155">
        <v>2238.64</v>
      </c>
      <c r="C2188" s="156">
        <v>8.5299999999999994</v>
      </c>
      <c r="D2188" s="155">
        <v>10.82</v>
      </c>
      <c r="E2188" s="155">
        <v>10.66</v>
      </c>
      <c r="F2188" s="160"/>
      <c r="G2188" s="160"/>
      <c r="H2188" s="157">
        <f t="shared" si="227"/>
        <v>-2.2760806362898345E-2</v>
      </c>
      <c r="I2188" s="157">
        <f t="shared" si="227"/>
        <v>-4.667444574095736E-3</v>
      </c>
      <c r="J2188" s="157">
        <f t="shared" si="227"/>
        <v>-2.7649769585252892E-3</v>
      </c>
      <c r="K2188" s="157">
        <f t="shared" si="225"/>
        <v>3.7664783427495685E-3</v>
      </c>
      <c r="L2188" s="157" t="e">
        <f t="shared" si="225"/>
        <v>#DIV/0!</v>
      </c>
      <c r="M2188" s="157" t="e">
        <f t="shared" si="225"/>
        <v>#DIV/0!</v>
      </c>
      <c r="N2188" s="158">
        <f t="shared" si="228"/>
        <v>2.277841654880508</v>
      </c>
      <c r="O2188" s="158">
        <f t="shared" si="228"/>
        <v>1.4284688995215367</v>
      </c>
      <c r="P2188" s="158">
        <f t="shared" si="228"/>
        <v>5.3338028169014331</v>
      </c>
      <c r="Q2188" s="158">
        <f t="shared" si="226"/>
        <v>2.3173913043478347</v>
      </c>
      <c r="R2188" s="158" t="e">
        <f t="shared" si="226"/>
        <v>#DIV/0!</v>
      </c>
      <c r="S2188" s="158" t="e">
        <f t="shared" si="226"/>
        <v>#DIV/0!</v>
      </c>
      <c r="T2188" s="159">
        <f t="shared" si="229"/>
        <v>9.0796630207708056</v>
      </c>
      <c r="V2188" s="159">
        <f t="shared" si="230"/>
        <v>2.277841654880508</v>
      </c>
      <c r="W2188" s="159">
        <f t="shared" si="231"/>
        <v>9.0796630207708056</v>
      </c>
    </row>
    <row r="2189" spans="1:23" x14ac:dyDescent="0.25">
      <c r="A2189" s="154">
        <v>41646</v>
      </c>
      <c r="B2189" s="155">
        <v>2238</v>
      </c>
      <c r="C2189" s="156">
        <v>8.58</v>
      </c>
      <c r="D2189" s="155">
        <v>10.99</v>
      </c>
      <c r="E2189" s="155">
        <v>10.72</v>
      </c>
      <c r="F2189" s="160"/>
      <c r="G2189" s="160"/>
      <c r="H2189" s="157">
        <f t="shared" si="227"/>
        <v>-2.8588786048666659E-4</v>
      </c>
      <c r="I2189" s="157">
        <f t="shared" si="227"/>
        <v>5.8616647127784915E-3</v>
      </c>
      <c r="J2189" s="157">
        <f t="shared" si="227"/>
        <v>1.5711645101663674E-2</v>
      </c>
      <c r="K2189" s="157">
        <f t="shared" si="225"/>
        <v>5.6285178236397115E-3</v>
      </c>
      <c r="L2189" s="157" t="e">
        <f t="shared" si="225"/>
        <v>#DIV/0!</v>
      </c>
      <c r="M2189" s="157" t="e">
        <f t="shared" si="225"/>
        <v>#DIV/0!</v>
      </c>
      <c r="N2189" s="158">
        <f t="shared" si="228"/>
        <v>2.2771904476032669</v>
      </c>
      <c r="O2189" s="158">
        <f t="shared" si="228"/>
        <v>1.4368421052631635</v>
      </c>
      <c r="P2189" s="158">
        <f t="shared" si="228"/>
        <v>5.4176056338028422</v>
      </c>
      <c r="Q2189" s="158">
        <f t="shared" si="226"/>
        <v>2.330434782608704</v>
      </c>
      <c r="R2189" s="158" t="e">
        <f t="shared" si="226"/>
        <v>#DIV/0!</v>
      </c>
      <c r="S2189" s="158" t="e">
        <f t="shared" si="226"/>
        <v>#DIV/0!</v>
      </c>
      <c r="T2189" s="159">
        <f t="shared" si="229"/>
        <v>9.1848825216747088</v>
      </c>
      <c r="V2189" s="159">
        <f t="shared" si="230"/>
        <v>2.2771904476032669</v>
      </c>
      <c r="W2189" s="159">
        <f t="shared" si="231"/>
        <v>9.1848825216747088</v>
      </c>
    </row>
    <row r="2190" spans="1:23" x14ac:dyDescent="0.25">
      <c r="A2190" s="154">
        <v>41647</v>
      </c>
      <c r="B2190" s="155">
        <v>2241.91</v>
      </c>
      <c r="C2190" s="156">
        <v>8.67</v>
      </c>
      <c r="D2190" s="155">
        <v>11.43</v>
      </c>
      <c r="E2190" s="155">
        <v>10.7</v>
      </c>
      <c r="F2190" s="160"/>
      <c r="G2190" s="160"/>
      <c r="H2190" s="157">
        <f t="shared" si="227"/>
        <v>1.7470956210901001E-3</v>
      </c>
      <c r="I2190" s="157">
        <f t="shared" si="227"/>
        <v>1.0489510489510412E-2</v>
      </c>
      <c r="J2190" s="157">
        <f t="shared" si="227"/>
        <v>4.0036396724294709E-2</v>
      </c>
      <c r="K2190" s="157">
        <f t="shared" si="225"/>
        <v>-1.8656716417911889E-3</v>
      </c>
      <c r="L2190" s="157" t="e">
        <f t="shared" si="225"/>
        <v>#DIV/0!</v>
      </c>
      <c r="M2190" s="157" t="e">
        <f t="shared" si="225"/>
        <v>#DIV/0!</v>
      </c>
      <c r="N2190" s="158">
        <f t="shared" si="228"/>
        <v>2.2811689170626628</v>
      </c>
      <c r="O2190" s="158">
        <f t="shared" si="228"/>
        <v>1.4519138755980916</v>
      </c>
      <c r="P2190" s="158">
        <f t="shared" si="228"/>
        <v>5.6345070422535466</v>
      </c>
      <c r="Q2190" s="158">
        <f t="shared" si="226"/>
        <v>2.3260869565217472</v>
      </c>
      <c r="R2190" s="158" t="e">
        <f t="shared" si="226"/>
        <v>#DIV/0!</v>
      </c>
      <c r="S2190" s="158" t="e">
        <f t="shared" si="226"/>
        <v>#DIV/0!</v>
      </c>
      <c r="T2190" s="159">
        <f t="shared" si="229"/>
        <v>9.4125078743733859</v>
      </c>
      <c r="V2190" s="159">
        <f t="shared" si="230"/>
        <v>2.2811689170626628</v>
      </c>
      <c r="W2190" s="159">
        <f t="shared" si="231"/>
        <v>9.4125078743733859</v>
      </c>
    </row>
    <row r="2191" spans="1:23" x14ac:dyDescent="0.25">
      <c r="A2191" s="154">
        <v>41648</v>
      </c>
      <c r="B2191" s="155">
        <v>2222.2199999999998</v>
      </c>
      <c r="C2191" s="156">
        <v>8.7200000000000006</v>
      </c>
      <c r="D2191" s="155">
        <v>10.99</v>
      </c>
      <c r="E2191" s="155">
        <v>10.87</v>
      </c>
      <c r="F2191" s="160"/>
      <c r="G2191" s="160"/>
      <c r="H2191" s="157">
        <f t="shared" si="227"/>
        <v>-8.7826897600706832E-3</v>
      </c>
      <c r="I2191" s="157">
        <f t="shared" si="227"/>
        <v>5.7670126874280747E-3</v>
      </c>
      <c r="J2191" s="157">
        <f t="shared" si="227"/>
        <v>-3.8495188101487221E-2</v>
      </c>
      <c r="K2191" s="157">
        <f t="shared" si="225"/>
        <v>1.5887850467289688E-2</v>
      </c>
      <c r="L2191" s="157" t="e">
        <f t="shared" si="225"/>
        <v>#DIV/0!</v>
      </c>
      <c r="M2191" s="157" t="e">
        <f t="shared" si="225"/>
        <v>#DIV/0!</v>
      </c>
      <c r="N2191" s="158">
        <f t="shared" si="228"/>
        <v>2.2611341181737852</v>
      </c>
      <c r="O2191" s="158">
        <f t="shared" si="228"/>
        <v>1.4602870813397186</v>
      </c>
      <c r="P2191" s="158">
        <f t="shared" si="228"/>
        <v>5.4176056338028422</v>
      </c>
      <c r="Q2191" s="158">
        <f t="shared" si="226"/>
        <v>2.3630434782608778</v>
      </c>
      <c r="R2191" s="158" t="e">
        <f t="shared" si="226"/>
        <v>#DIV/0!</v>
      </c>
      <c r="S2191" s="158" t="e">
        <f t="shared" si="226"/>
        <v>#DIV/0!</v>
      </c>
      <c r="T2191" s="159">
        <f t="shared" si="229"/>
        <v>9.2409361934034386</v>
      </c>
      <c r="V2191" s="159">
        <f t="shared" si="230"/>
        <v>2.2611341181737852</v>
      </c>
      <c r="W2191" s="159">
        <f t="shared" si="231"/>
        <v>9.2409361934034386</v>
      </c>
    </row>
    <row r="2192" spans="1:23" x14ac:dyDescent="0.25">
      <c r="A2192" s="154">
        <v>41649</v>
      </c>
      <c r="B2192" s="155">
        <v>2204.85</v>
      </c>
      <c r="C2192" s="156">
        <v>8.81</v>
      </c>
      <c r="D2192" s="155">
        <v>11.43</v>
      </c>
      <c r="E2192" s="155">
        <v>10.68</v>
      </c>
      <c r="F2192" s="160"/>
      <c r="G2192" s="160"/>
      <c r="H2192" s="157">
        <f t="shared" si="227"/>
        <v>-7.8165078165077784E-3</v>
      </c>
      <c r="I2192" s="157">
        <f t="shared" si="227"/>
        <v>1.0321100917431103E-2</v>
      </c>
      <c r="J2192" s="157">
        <f t="shared" si="227"/>
        <v>4.0036396724294709E-2</v>
      </c>
      <c r="K2192" s="157">
        <f t="shared" si="225"/>
        <v>-1.7479300827966782E-2</v>
      </c>
      <c r="L2192" s="157" t="e">
        <f t="shared" si="225"/>
        <v>#DIV/0!</v>
      </c>
      <c r="M2192" s="157" t="e">
        <f t="shared" si="225"/>
        <v>#DIV/0!</v>
      </c>
      <c r="N2192" s="158">
        <f t="shared" si="228"/>
        <v>2.2434599456649074</v>
      </c>
      <c r="O2192" s="158">
        <f t="shared" si="228"/>
        <v>1.4753588516746468</v>
      </c>
      <c r="P2192" s="158">
        <f t="shared" si="228"/>
        <v>5.6345070422535466</v>
      </c>
      <c r="Q2192" s="158">
        <f t="shared" si="226"/>
        <v>2.321739130434791</v>
      </c>
      <c r="R2192" s="158" t="e">
        <f t="shared" si="226"/>
        <v>#DIV/0!</v>
      </c>
      <c r="S2192" s="158" t="e">
        <f t="shared" si="226"/>
        <v>#DIV/0!</v>
      </c>
      <c r="T2192" s="159">
        <f t="shared" si="229"/>
        <v>9.4316050243629839</v>
      </c>
      <c r="V2192" s="159">
        <f t="shared" si="230"/>
        <v>2.2434599456649074</v>
      </c>
      <c r="W2192" s="159">
        <f t="shared" si="231"/>
        <v>9.4316050243629839</v>
      </c>
    </row>
    <row r="2193" spans="1:23" x14ac:dyDescent="0.25">
      <c r="A2193" s="154">
        <v>41652</v>
      </c>
      <c r="B2193" s="155">
        <v>2193.6799999999998</v>
      </c>
      <c r="C2193" s="156">
        <v>8.8699999999999992</v>
      </c>
      <c r="D2193" s="155">
        <v>11.27</v>
      </c>
      <c r="E2193" s="155">
        <v>10.81</v>
      </c>
      <c r="F2193" s="160"/>
      <c r="G2193" s="160"/>
      <c r="H2193" s="157">
        <f t="shared" si="227"/>
        <v>-5.066104270131766E-3</v>
      </c>
      <c r="I2193" s="157">
        <f t="shared" si="227"/>
        <v>6.8104426787740646E-3</v>
      </c>
      <c r="J2193" s="157">
        <f t="shared" si="227"/>
        <v>-1.3998250218722696E-2</v>
      </c>
      <c r="K2193" s="157">
        <f t="shared" si="225"/>
        <v>1.2172284644194731E-2</v>
      </c>
      <c r="L2193" s="157" t="e">
        <f t="shared" si="225"/>
        <v>#DIV/0!</v>
      </c>
      <c r="M2193" s="157" t="e">
        <f t="shared" si="225"/>
        <v>#DIV/0!</v>
      </c>
      <c r="N2193" s="158">
        <f t="shared" si="228"/>
        <v>2.2320943436543046</v>
      </c>
      <c r="O2193" s="158">
        <f t="shared" si="228"/>
        <v>1.4854066985645988</v>
      </c>
      <c r="P2193" s="158">
        <f t="shared" si="228"/>
        <v>5.5556338028169261</v>
      </c>
      <c r="Q2193" s="158">
        <f t="shared" si="226"/>
        <v>2.3500000000000085</v>
      </c>
      <c r="R2193" s="158" t="e">
        <f t="shared" si="226"/>
        <v>#DIV/0!</v>
      </c>
      <c r="S2193" s="158" t="e">
        <f t="shared" si="226"/>
        <v>#DIV/0!</v>
      </c>
      <c r="T2193" s="159">
        <f t="shared" si="229"/>
        <v>9.3910405013815339</v>
      </c>
      <c r="V2193" s="159">
        <f t="shared" si="230"/>
        <v>2.2320943436543046</v>
      </c>
      <c r="W2193" s="159">
        <f t="shared" si="231"/>
        <v>9.3910405013815339</v>
      </c>
    </row>
    <row r="2194" spans="1:23" x14ac:dyDescent="0.25">
      <c r="A2194" s="154">
        <v>41653</v>
      </c>
      <c r="B2194" s="155">
        <v>2212.85</v>
      </c>
      <c r="C2194" s="156">
        <v>8.76</v>
      </c>
      <c r="D2194" s="155">
        <v>11.36</v>
      </c>
      <c r="E2194" s="155">
        <v>10.97</v>
      </c>
      <c r="F2194" s="160"/>
      <c r="G2194" s="160"/>
      <c r="H2194" s="157">
        <f t="shared" si="227"/>
        <v>8.7387403814596087E-3</v>
      </c>
      <c r="I2194" s="157">
        <f t="shared" si="227"/>
        <v>-1.2401352874858995E-2</v>
      </c>
      <c r="J2194" s="157">
        <f t="shared" si="227"/>
        <v>7.9858030168589167E-3</v>
      </c>
      <c r="K2194" s="157">
        <f t="shared" si="225"/>
        <v>1.4801110083256352E-2</v>
      </c>
      <c r="L2194" s="157" t="e">
        <f t="shared" si="225"/>
        <v>#DIV/0!</v>
      </c>
      <c r="M2194" s="157" t="e">
        <f t="shared" si="225"/>
        <v>#DIV/0!</v>
      </c>
      <c r="N2194" s="158">
        <f t="shared" si="228"/>
        <v>2.2516000366304239</v>
      </c>
      <c r="O2194" s="158">
        <f t="shared" si="228"/>
        <v>1.4669856459330199</v>
      </c>
      <c r="P2194" s="158">
        <f t="shared" si="228"/>
        <v>5.6000000000000245</v>
      </c>
      <c r="Q2194" s="158">
        <f t="shared" si="226"/>
        <v>2.3847826086956609</v>
      </c>
      <c r="R2194" s="158" t="e">
        <f t="shared" si="226"/>
        <v>#DIV/0!</v>
      </c>
      <c r="S2194" s="158" t="e">
        <f t="shared" si="226"/>
        <v>#DIV/0!</v>
      </c>
      <c r="T2194" s="159">
        <f t="shared" si="229"/>
        <v>9.4517682546287052</v>
      </c>
      <c r="V2194" s="159">
        <f t="shared" si="230"/>
        <v>2.2516000366304239</v>
      </c>
      <c r="W2194" s="159">
        <f t="shared" si="231"/>
        <v>9.4517682546287052</v>
      </c>
    </row>
    <row r="2195" spans="1:23" x14ac:dyDescent="0.25">
      <c r="A2195" s="154">
        <v>41654</v>
      </c>
      <c r="B2195" s="155">
        <v>2208.94</v>
      </c>
      <c r="C2195" s="156">
        <v>8.6300000000000008</v>
      </c>
      <c r="D2195" s="155">
        <v>11.43</v>
      </c>
      <c r="E2195" s="155">
        <v>10.93</v>
      </c>
      <c r="F2195" s="160"/>
      <c r="G2195" s="160"/>
      <c r="H2195" s="157">
        <f t="shared" si="227"/>
        <v>-1.7669521205684324E-3</v>
      </c>
      <c r="I2195" s="157">
        <f t="shared" si="227"/>
        <v>-1.4840182648401701E-2</v>
      </c>
      <c r="J2195" s="157">
        <f t="shared" si="227"/>
        <v>6.1619718309859906E-3</v>
      </c>
      <c r="K2195" s="157">
        <f t="shared" si="225"/>
        <v>-3.6463081130356789E-3</v>
      </c>
      <c r="L2195" s="157" t="e">
        <f t="shared" si="225"/>
        <v>#DIV/0!</v>
      </c>
      <c r="M2195" s="157" t="e">
        <f t="shared" si="225"/>
        <v>#DIV/0!</v>
      </c>
      <c r="N2195" s="158">
        <f t="shared" si="228"/>
        <v>2.2476215671710276</v>
      </c>
      <c r="O2195" s="158">
        <f t="shared" si="228"/>
        <v>1.4452153110047903</v>
      </c>
      <c r="P2195" s="158">
        <f t="shared" si="228"/>
        <v>5.6345070422535466</v>
      </c>
      <c r="Q2195" s="158">
        <f t="shared" si="226"/>
        <v>2.3760869565217475</v>
      </c>
      <c r="R2195" s="158" t="e">
        <f t="shared" si="226"/>
        <v>#DIV/0!</v>
      </c>
      <c r="S2195" s="158" t="e">
        <f t="shared" si="226"/>
        <v>#DIV/0!</v>
      </c>
      <c r="T2195" s="159">
        <f t="shared" si="229"/>
        <v>9.4558093097800846</v>
      </c>
      <c r="V2195" s="159">
        <f t="shared" si="230"/>
        <v>2.2476215671710276</v>
      </c>
      <c r="W2195" s="159">
        <f t="shared" si="231"/>
        <v>9.4558093097800846</v>
      </c>
    </row>
    <row r="2196" spans="1:23" x14ac:dyDescent="0.25">
      <c r="A2196" s="154">
        <v>41655</v>
      </c>
      <c r="B2196" s="155">
        <v>2211.84</v>
      </c>
      <c r="C2196" s="156">
        <v>8.6</v>
      </c>
      <c r="D2196" s="155">
        <v>11.41</v>
      </c>
      <c r="E2196" s="155">
        <v>10.79</v>
      </c>
      <c r="F2196" s="160"/>
      <c r="G2196" s="160"/>
      <c r="H2196" s="157">
        <f t="shared" si="227"/>
        <v>1.3128468858367714E-3</v>
      </c>
      <c r="I2196" s="157">
        <f t="shared" si="227"/>
        <v>-3.4762456546930665E-3</v>
      </c>
      <c r="J2196" s="157">
        <f t="shared" si="227"/>
        <v>-1.7497812773402677E-3</v>
      </c>
      <c r="K2196" s="157">
        <f t="shared" si="225"/>
        <v>-1.2808783165599302E-2</v>
      </c>
      <c r="L2196" s="157" t="e">
        <f t="shared" si="225"/>
        <v>#DIV/0!</v>
      </c>
      <c r="M2196" s="157" t="e">
        <f t="shared" si="225"/>
        <v>#DIV/0!</v>
      </c>
      <c r="N2196" s="158">
        <f t="shared" si="228"/>
        <v>2.2505723501460277</v>
      </c>
      <c r="O2196" s="158">
        <f t="shared" si="228"/>
        <v>1.440191387559814</v>
      </c>
      <c r="P2196" s="158">
        <f t="shared" si="228"/>
        <v>5.6246478873239694</v>
      </c>
      <c r="Q2196" s="158">
        <f t="shared" si="226"/>
        <v>2.3456521739130518</v>
      </c>
      <c r="R2196" s="158" t="e">
        <f t="shared" si="226"/>
        <v>#DIV/0!</v>
      </c>
      <c r="S2196" s="158" t="e">
        <f t="shared" si="226"/>
        <v>#DIV/0!</v>
      </c>
      <c r="T2196" s="159">
        <f t="shared" si="229"/>
        <v>9.4104914487968347</v>
      </c>
      <c r="V2196" s="159">
        <f t="shared" si="230"/>
        <v>2.2505723501460277</v>
      </c>
      <c r="W2196" s="159">
        <f t="shared" si="231"/>
        <v>9.4104914487968347</v>
      </c>
    </row>
    <row r="2197" spans="1:23" x14ac:dyDescent="0.25">
      <c r="A2197" s="154">
        <v>41656</v>
      </c>
      <c r="B2197" s="155">
        <v>2178.4899999999998</v>
      </c>
      <c r="C2197" s="156">
        <v>8.6199999999999992</v>
      </c>
      <c r="D2197" s="155">
        <v>11.02</v>
      </c>
      <c r="E2197" s="155">
        <v>10.68</v>
      </c>
      <c r="F2197" s="160"/>
      <c r="G2197" s="160"/>
      <c r="H2197" s="157">
        <f t="shared" si="227"/>
        <v>-1.5077944155092782E-2</v>
      </c>
      <c r="I2197" s="157">
        <f t="shared" si="227"/>
        <v>2.3255813953488857E-3</v>
      </c>
      <c r="J2197" s="157">
        <f t="shared" si="227"/>
        <v>-3.4180543382997475E-2</v>
      </c>
      <c r="K2197" s="157">
        <f t="shared" si="225"/>
        <v>-1.0194624652455908E-2</v>
      </c>
      <c r="L2197" s="157" t="e">
        <f t="shared" si="225"/>
        <v>#DIV/0!</v>
      </c>
      <c r="M2197" s="157" t="e">
        <f t="shared" si="225"/>
        <v>#DIV/0!</v>
      </c>
      <c r="N2197" s="158">
        <f t="shared" si="228"/>
        <v>2.2166383459335299</v>
      </c>
      <c r="O2197" s="158">
        <f t="shared" si="228"/>
        <v>1.4435406698564648</v>
      </c>
      <c r="P2197" s="158">
        <f t="shared" si="228"/>
        <v>5.4323943661972072</v>
      </c>
      <c r="Q2197" s="158">
        <f t="shared" si="226"/>
        <v>2.321739130434791</v>
      </c>
      <c r="R2197" s="158" t="e">
        <f t="shared" si="226"/>
        <v>#DIV/0!</v>
      </c>
      <c r="S2197" s="158" t="e">
        <f t="shared" si="226"/>
        <v>#DIV/0!</v>
      </c>
      <c r="T2197" s="159">
        <f t="shared" si="229"/>
        <v>9.1976741664884631</v>
      </c>
      <c r="V2197" s="159">
        <f t="shared" si="230"/>
        <v>2.2166383459335299</v>
      </c>
      <c r="W2197" s="159">
        <f t="shared" si="231"/>
        <v>9.1976741664884631</v>
      </c>
    </row>
    <row r="2198" spans="1:23" x14ac:dyDescent="0.25">
      <c r="A2198" s="154">
        <v>41659</v>
      </c>
      <c r="B2198" s="155">
        <v>2165.9899999999998</v>
      </c>
      <c r="C2198" s="156">
        <v>8.5399999999999991</v>
      </c>
      <c r="D2198" s="155">
        <v>10.77</v>
      </c>
      <c r="E2198" s="155">
        <v>10.39</v>
      </c>
      <c r="F2198" s="160"/>
      <c r="G2198" s="160"/>
      <c r="H2198" s="157">
        <f t="shared" si="227"/>
        <v>-5.7379193845278342E-3</v>
      </c>
      <c r="I2198" s="157">
        <f t="shared" si="227"/>
        <v>-9.2807424593968069E-3</v>
      </c>
      <c r="J2198" s="157">
        <f t="shared" si="227"/>
        <v>-2.2686025408348409E-2</v>
      </c>
      <c r="K2198" s="157">
        <f t="shared" si="225"/>
        <v>-2.7153558052434357E-2</v>
      </c>
      <c r="L2198" s="157" t="e">
        <f t="shared" si="225"/>
        <v>#DIV/0!</v>
      </c>
      <c r="M2198" s="157" t="e">
        <f t="shared" si="225"/>
        <v>#DIV/0!</v>
      </c>
      <c r="N2198" s="158">
        <f t="shared" si="228"/>
        <v>2.2039194537999101</v>
      </c>
      <c r="O2198" s="158">
        <f t="shared" si="228"/>
        <v>1.4301435406698617</v>
      </c>
      <c r="P2198" s="158">
        <f t="shared" si="228"/>
        <v>5.3091549295774882</v>
      </c>
      <c r="Q2198" s="158">
        <f t="shared" si="226"/>
        <v>2.2586956521739214</v>
      </c>
      <c r="R2198" s="158" t="e">
        <f t="shared" si="226"/>
        <v>#DIV/0!</v>
      </c>
      <c r="S2198" s="158" t="e">
        <f t="shared" si="226"/>
        <v>#DIV/0!</v>
      </c>
      <c r="T2198" s="159">
        <f t="shared" si="229"/>
        <v>8.9979941224212716</v>
      </c>
      <c r="V2198" s="159">
        <f t="shared" si="230"/>
        <v>2.2039194537999101</v>
      </c>
      <c r="W2198" s="159">
        <f t="shared" si="231"/>
        <v>8.9979941224212716</v>
      </c>
    </row>
    <row r="2199" spans="1:23" x14ac:dyDescent="0.25">
      <c r="A2199" s="154">
        <v>41660</v>
      </c>
      <c r="B2199" s="155">
        <v>2187.41</v>
      </c>
      <c r="C2199" s="156">
        <v>8.59</v>
      </c>
      <c r="D2199" s="155">
        <v>10.7</v>
      </c>
      <c r="E2199" s="155">
        <v>10.48</v>
      </c>
      <c r="F2199" s="160"/>
      <c r="G2199" s="160"/>
      <c r="H2199" s="157">
        <f t="shared" si="227"/>
        <v>9.8892423326053525E-3</v>
      </c>
      <c r="I2199" s="157">
        <f t="shared" si="227"/>
        <v>5.8548009367682674E-3</v>
      </c>
      <c r="J2199" s="157">
        <f t="shared" si="227"/>
        <v>-6.4995357474466608E-3</v>
      </c>
      <c r="K2199" s="157">
        <f t="shared" si="225"/>
        <v>8.6621751684312631E-3</v>
      </c>
      <c r="L2199" s="157" t="e">
        <f t="shared" si="225"/>
        <v>#DIV/0!</v>
      </c>
      <c r="M2199" s="157" t="e">
        <f t="shared" si="225"/>
        <v>#DIV/0!</v>
      </c>
      <c r="N2199" s="158">
        <f t="shared" si="228"/>
        <v>2.2257145473600808</v>
      </c>
      <c r="O2199" s="158">
        <f t="shared" si="228"/>
        <v>1.4385167464114887</v>
      </c>
      <c r="P2199" s="158">
        <f t="shared" si="228"/>
        <v>5.2746478873239671</v>
      </c>
      <c r="Q2199" s="158">
        <f t="shared" si="226"/>
        <v>2.278260869565226</v>
      </c>
      <c r="R2199" s="158" t="e">
        <f t="shared" si="226"/>
        <v>#DIV/0!</v>
      </c>
      <c r="S2199" s="158" t="e">
        <f t="shared" si="226"/>
        <v>#DIV/0!</v>
      </c>
      <c r="T2199" s="159">
        <f t="shared" si="229"/>
        <v>8.9914255033006825</v>
      </c>
      <c r="V2199" s="159">
        <f t="shared" si="230"/>
        <v>2.2257145473600808</v>
      </c>
      <c r="W2199" s="159">
        <f t="shared" si="231"/>
        <v>8.9914255033006825</v>
      </c>
    </row>
    <row r="2200" spans="1:23" x14ac:dyDescent="0.25">
      <c r="A2200" s="154">
        <v>41661</v>
      </c>
      <c r="B2200" s="155">
        <v>2243.8000000000002</v>
      </c>
      <c r="C2200" s="156">
        <v>8.7200000000000006</v>
      </c>
      <c r="D2200" s="155">
        <v>10.99</v>
      </c>
      <c r="E2200" s="155">
        <v>10.67</v>
      </c>
      <c r="F2200" s="160"/>
      <c r="G2200" s="160"/>
      <c r="H2200" s="157">
        <f t="shared" si="227"/>
        <v>2.5779346350250032E-2</v>
      </c>
      <c r="I2200" s="157">
        <f t="shared" si="227"/>
        <v>1.5133876600698537E-2</v>
      </c>
      <c r="J2200" s="157">
        <f t="shared" si="227"/>
        <v>2.710280373831786E-2</v>
      </c>
      <c r="K2200" s="157">
        <f t="shared" si="227"/>
        <v>1.8129770992366456E-2</v>
      </c>
      <c r="L2200" s="157" t="e">
        <f t="shared" si="227"/>
        <v>#DIV/0!</v>
      </c>
      <c r="M2200" s="157" t="e">
        <f t="shared" si="227"/>
        <v>#DIV/0!</v>
      </c>
      <c r="N2200" s="158">
        <f t="shared" si="228"/>
        <v>2.2830920135532664</v>
      </c>
      <c r="O2200" s="158">
        <f t="shared" si="228"/>
        <v>1.4602870813397186</v>
      </c>
      <c r="P2200" s="158">
        <f t="shared" si="228"/>
        <v>5.4176056338028413</v>
      </c>
      <c r="Q2200" s="158">
        <f t="shared" si="228"/>
        <v>2.3195652173913133</v>
      </c>
      <c r="R2200" s="158" t="e">
        <f t="shared" si="228"/>
        <v>#DIV/0!</v>
      </c>
      <c r="S2200" s="158" t="e">
        <f t="shared" si="228"/>
        <v>#DIV/0!</v>
      </c>
      <c r="T2200" s="159">
        <f t="shared" si="229"/>
        <v>9.1974579325338723</v>
      </c>
      <c r="V2200" s="159">
        <f t="shared" si="230"/>
        <v>2.2830920135532664</v>
      </c>
      <c r="W2200" s="159">
        <f t="shared" si="231"/>
        <v>9.1974579325338723</v>
      </c>
    </row>
    <row r="2201" spans="1:23" x14ac:dyDescent="0.25">
      <c r="A2201" s="154">
        <v>41662</v>
      </c>
      <c r="B2201" s="155">
        <v>2231.89</v>
      </c>
      <c r="C2201" s="156">
        <v>8.58</v>
      </c>
      <c r="D2201" s="155">
        <v>11.37</v>
      </c>
      <c r="E2201" s="155">
        <v>10.67</v>
      </c>
      <c r="F2201" s="160"/>
      <c r="G2201" s="160"/>
      <c r="H2201" s="157">
        <f t="shared" ref="H2201:M2243" si="232">B2201/B2200-1</f>
        <v>-5.3079597112043464E-3</v>
      </c>
      <c r="I2201" s="157">
        <f t="shared" si="232"/>
        <v>-1.6055045871559703E-2</v>
      </c>
      <c r="J2201" s="157">
        <f t="shared" si="232"/>
        <v>3.4576888080072754E-2</v>
      </c>
      <c r="K2201" s="157">
        <f t="shared" si="232"/>
        <v>0</v>
      </c>
      <c r="L2201" s="157" t="e">
        <f t="shared" si="232"/>
        <v>#DIV/0!</v>
      </c>
      <c r="M2201" s="157" t="e">
        <f t="shared" si="232"/>
        <v>#DIV/0!</v>
      </c>
      <c r="N2201" s="158">
        <f t="shared" ref="N2201:S2243" si="233">N2200*(1+H2201)</f>
        <v>2.2709734531283532</v>
      </c>
      <c r="O2201" s="158">
        <f t="shared" si="233"/>
        <v>1.4368421052631635</v>
      </c>
      <c r="P2201" s="158">
        <f t="shared" si="233"/>
        <v>5.604929577464814</v>
      </c>
      <c r="Q2201" s="158">
        <f t="shared" si="233"/>
        <v>2.3195652173913133</v>
      </c>
      <c r="R2201" s="158" t="e">
        <f t="shared" si="233"/>
        <v>#DIV/0!</v>
      </c>
      <c r="S2201" s="158" t="e">
        <f t="shared" si="233"/>
        <v>#DIV/0!</v>
      </c>
      <c r="T2201" s="159">
        <f t="shared" si="229"/>
        <v>9.3613369001192908</v>
      </c>
      <c r="V2201" s="159">
        <f t="shared" si="230"/>
        <v>2.2709734531283532</v>
      </c>
      <c r="W2201" s="159">
        <f t="shared" si="231"/>
        <v>9.3613369001192908</v>
      </c>
    </row>
    <row r="2202" spans="1:23" x14ac:dyDescent="0.25">
      <c r="A2202" s="154">
        <v>41663</v>
      </c>
      <c r="B2202" s="155">
        <v>2245.6799999999998</v>
      </c>
      <c r="C2202" s="156">
        <v>8.5</v>
      </c>
      <c r="D2202" s="155">
        <v>11.3</v>
      </c>
      <c r="E2202" s="155">
        <v>10.77</v>
      </c>
      <c r="F2202" s="160"/>
      <c r="G2202" s="160"/>
      <c r="H2202" s="157">
        <f t="shared" si="232"/>
        <v>6.1786199140638765E-3</v>
      </c>
      <c r="I2202" s="157">
        <f t="shared" si="232"/>
        <v>-9.3240093240093413E-3</v>
      </c>
      <c r="J2202" s="157">
        <f t="shared" si="232"/>
        <v>-6.1565523306946757E-3</v>
      </c>
      <c r="K2202" s="157">
        <f t="shared" si="232"/>
        <v>9.3720712277411966E-3</v>
      </c>
      <c r="L2202" s="157" t="e">
        <f t="shared" si="232"/>
        <v>#DIV/0!</v>
      </c>
      <c r="M2202" s="157" t="e">
        <f t="shared" si="232"/>
        <v>#DIV/0!</v>
      </c>
      <c r="N2202" s="158">
        <f t="shared" si="233"/>
        <v>2.2850049349301624</v>
      </c>
      <c r="O2202" s="158">
        <f t="shared" si="233"/>
        <v>1.4234449760765606</v>
      </c>
      <c r="P2202" s="158">
        <f t="shared" si="233"/>
        <v>5.5704225352112937</v>
      </c>
      <c r="Q2202" s="158">
        <f t="shared" si="233"/>
        <v>2.3413043478260955</v>
      </c>
      <c r="R2202" s="158" t="e">
        <f t="shared" si="233"/>
        <v>#DIV/0!</v>
      </c>
      <c r="S2202" s="158" t="e">
        <f t="shared" si="233"/>
        <v>#DIV/0!</v>
      </c>
      <c r="T2202" s="159">
        <f t="shared" si="229"/>
        <v>9.3351718591139505</v>
      </c>
      <c r="V2202" s="159">
        <f t="shared" si="230"/>
        <v>2.2850049349301624</v>
      </c>
      <c r="W2202" s="159">
        <f t="shared" si="231"/>
        <v>9.3351718591139505</v>
      </c>
    </row>
    <row r="2203" spans="1:23" x14ac:dyDescent="0.25">
      <c r="A2203" s="154">
        <v>41666</v>
      </c>
      <c r="B2203" s="155">
        <v>2215.92</v>
      </c>
      <c r="C2203" s="156">
        <v>8.42</v>
      </c>
      <c r="D2203" s="155">
        <v>10.94</v>
      </c>
      <c r="E2203" s="155">
        <v>10.53</v>
      </c>
      <c r="F2203" s="160"/>
      <c r="G2203" s="160"/>
      <c r="H2203" s="157">
        <f t="shared" si="232"/>
        <v>-1.3252110719247479E-2</v>
      </c>
      <c r="I2203" s="157">
        <f t="shared" si="232"/>
        <v>-9.4117647058823417E-3</v>
      </c>
      <c r="J2203" s="157">
        <f t="shared" si="232"/>
        <v>-3.1858407079646156E-2</v>
      </c>
      <c r="K2203" s="157">
        <f t="shared" si="232"/>
        <v>-2.2284122562674091E-2</v>
      </c>
      <c r="L2203" s="157" t="e">
        <f t="shared" si="232"/>
        <v>#DIV/0!</v>
      </c>
      <c r="M2203" s="157" t="e">
        <f t="shared" si="232"/>
        <v>#DIV/0!</v>
      </c>
      <c r="N2203" s="158">
        <f t="shared" si="233"/>
        <v>2.2547237965384412</v>
      </c>
      <c r="O2203" s="158">
        <f t="shared" si="233"/>
        <v>1.4100478468899578</v>
      </c>
      <c r="P2203" s="158">
        <f t="shared" si="233"/>
        <v>5.3929577464788974</v>
      </c>
      <c r="Q2203" s="158">
        <f t="shared" si="233"/>
        <v>2.2891304347826171</v>
      </c>
      <c r="R2203" s="158" t="e">
        <f t="shared" si="233"/>
        <v>#DIV/0!</v>
      </c>
      <c r="S2203" s="158" t="e">
        <f t="shared" si="233"/>
        <v>#DIV/0!</v>
      </c>
      <c r="T2203" s="159">
        <f t="shared" si="229"/>
        <v>9.0921360281514723</v>
      </c>
      <c r="V2203" s="159">
        <f t="shared" si="230"/>
        <v>2.2547237965384412</v>
      </c>
      <c r="W2203" s="159">
        <f t="shared" si="231"/>
        <v>9.0921360281514723</v>
      </c>
    </row>
    <row r="2204" spans="1:23" x14ac:dyDescent="0.25">
      <c r="A2204" s="154">
        <v>41667</v>
      </c>
      <c r="B2204" s="155">
        <v>2219.86</v>
      </c>
      <c r="C2204" s="156">
        <v>8.51</v>
      </c>
      <c r="D2204" s="155">
        <v>10.9</v>
      </c>
      <c r="E2204" s="155">
        <v>10.81</v>
      </c>
      <c r="F2204" s="160"/>
      <c r="G2204" s="160"/>
      <c r="H2204" s="157">
        <f t="shared" si="232"/>
        <v>1.7780425286111345E-3</v>
      </c>
      <c r="I2204" s="157">
        <f t="shared" si="232"/>
        <v>1.0688836104512989E-2</v>
      </c>
      <c r="J2204" s="157">
        <f t="shared" si="232"/>
        <v>-3.6563071297988081E-3</v>
      </c>
      <c r="K2204" s="157">
        <f t="shared" si="232"/>
        <v>2.6590693257360076E-2</v>
      </c>
      <c r="L2204" s="157" t="e">
        <f t="shared" si="232"/>
        <v>#DIV/0!</v>
      </c>
      <c r="M2204" s="157" t="e">
        <f t="shared" si="232"/>
        <v>#DIV/0!</v>
      </c>
      <c r="N2204" s="158">
        <f t="shared" si="233"/>
        <v>2.2587327913389581</v>
      </c>
      <c r="O2204" s="158">
        <f t="shared" si="233"/>
        <v>1.4251196172248859</v>
      </c>
      <c r="P2204" s="158">
        <f t="shared" si="233"/>
        <v>5.3732394366197429</v>
      </c>
      <c r="Q2204" s="158">
        <f t="shared" si="233"/>
        <v>2.350000000000009</v>
      </c>
      <c r="R2204" s="158" t="e">
        <f t="shared" si="233"/>
        <v>#DIV/0!</v>
      </c>
      <c r="S2204" s="158" t="e">
        <f t="shared" si="233"/>
        <v>#DIV/0!</v>
      </c>
      <c r="T2204" s="159">
        <f t="shared" si="229"/>
        <v>9.1483590538446382</v>
      </c>
      <c r="V2204" s="159">
        <f t="shared" si="230"/>
        <v>2.2587327913389581</v>
      </c>
      <c r="W2204" s="159">
        <f t="shared" si="231"/>
        <v>9.1483590538446382</v>
      </c>
    </row>
    <row r="2205" spans="1:23" x14ac:dyDescent="0.25">
      <c r="A2205" s="154">
        <v>41668</v>
      </c>
      <c r="B2205" s="155">
        <v>2227.7800000000002</v>
      </c>
      <c r="C2205" s="156">
        <v>8.57</v>
      </c>
      <c r="D2205" s="155">
        <v>10.63</v>
      </c>
      <c r="E2205" s="155">
        <v>10.77</v>
      </c>
      <c r="F2205" s="160"/>
      <c r="G2205" s="160"/>
      <c r="H2205" s="157">
        <f t="shared" si="232"/>
        <v>3.5677925634949315E-3</v>
      </c>
      <c r="I2205" s="157">
        <f t="shared" si="232"/>
        <v>7.0505287896593938E-3</v>
      </c>
      <c r="J2205" s="157">
        <f t="shared" si="232"/>
        <v>-2.477064220183478E-2</v>
      </c>
      <c r="K2205" s="157">
        <f t="shared" si="232"/>
        <v>-3.7002775208141436E-3</v>
      </c>
      <c r="L2205" s="157" t="e">
        <f t="shared" si="232"/>
        <v>#DIV/0!</v>
      </c>
      <c r="M2205" s="157" t="e">
        <f t="shared" si="232"/>
        <v>#DIV/0!</v>
      </c>
      <c r="N2205" s="158">
        <f t="shared" si="233"/>
        <v>2.2667914813948196</v>
      </c>
      <c r="O2205" s="158">
        <f t="shared" si="233"/>
        <v>1.4351674641148384</v>
      </c>
      <c r="P2205" s="158">
        <f t="shared" si="233"/>
        <v>5.2401408450704468</v>
      </c>
      <c r="Q2205" s="158">
        <f t="shared" si="233"/>
        <v>2.3413043478260955</v>
      </c>
      <c r="R2205" s="158" t="e">
        <f t="shared" si="233"/>
        <v>#DIV/0!</v>
      </c>
      <c r="S2205" s="158" t="e">
        <f t="shared" si="233"/>
        <v>#DIV/0!</v>
      </c>
      <c r="T2205" s="159">
        <f t="shared" si="229"/>
        <v>9.0166126570113807</v>
      </c>
      <c r="V2205" s="159">
        <f t="shared" si="230"/>
        <v>2.2667914813948196</v>
      </c>
      <c r="W2205" s="159">
        <f t="shared" si="231"/>
        <v>9.0166126570113807</v>
      </c>
    </row>
    <row r="2206" spans="1:23" x14ac:dyDescent="0.25">
      <c r="A2206" s="154">
        <v>41669</v>
      </c>
      <c r="B2206" s="155">
        <v>2202.4499999999998</v>
      </c>
      <c r="C2206" s="156">
        <v>8.4499999999999993</v>
      </c>
      <c r="D2206" s="155">
        <v>10.39</v>
      </c>
      <c r="E2206" s="155">
        <v>10.66</v>
      </c>
      <c r="F2206" s="160"/>
      <c r="G2206" s="160"/>
      <c r="H2206" s="157">
        <f t="shared" si="232"/>
        <v>-1.1370063471258574E-2</v>
      </c>
      <c r="I2206" s="157">
        <f t="shared" si="232"/>
        <v>-1.4002333722287208E-2</v>
      </c>
      <c r="J2206" s="157">
        <f t="shared" si="232"/>
        <v>-2.2577610536218318E-2</v>
      </c>
      <c r="K2206" s="157">
        <f t="shared" si="232"/>
        <v>-1.021355617455888E-2</v>
      </c>
      <c r="L2206" s="157" t="e">
        <f t="shared" si="232"/>
        <v>#DIV/0!</v>
      </c>
      <c r="M2206" s="157" t="e">
        <f t="shared" si="232"/>
        <v>#DIV/0!</v>
      </c>
      <c r="N2206" s="158">
        <f t="shared" si="233"/>
        <v>2.2410179183752521</v>
      </c>
      <c r="O2206" s="158">
        <f t="shared" si="233"/>
        <v>1.4150717703349338</v>
      </c>
      <c r="P2206" s="158">
        <f t="shared" si="233"/>
        <v>5.1218309859155164</v>
      </c>
      <c r="Q2206" s="158">
        <f t="shared" si="233"/>
        <v>2.3173913043478347</v>
      </c>
      <c r="R2206" s="158" t="e">
        <f t="shared" si="233"/>
        <v>#DIV/0!</v>
      </c>
      <c r="S2206" s="158" t="e">
        <f t="shared" si="233"/>
        <v>#DIV/0!</v>
      </c>
      <c r="T2206" s="159">
        <f t="shared" si="229"/>
        <v>8.8542940605982849</v>
      </c>
      <c r="V2206" s="159">
        <f t="shared" si="230"/>
        <v>2.2410179183752521</v>
      </c>
      <c r="W2206" s="159">
        <f t="shared" si="231"/>
        <v>8.8542940605982849</v>
      </c>
    </row>
    <row r="2207" spans="1:23" x14ac:dyDescent="0.25">
      <c r="A2207" s="154">
        <v>41677</v>
      </c>
      <c r="B2207" s="155">
        <v>2212.48</v>
      </c>
      <c r="C2207" s="156">
        <v>8.42</v>
      </c>
      <c r="D2207" s="155">
        <v>10.74</v>
      </c>
      <c r="E2207" s="155">
        <v>10.81</v>
      </c>
      <c r="F2207" s="160"/>
      <c r="G2207" s="160"/>
      <c r="H2207" s="157">
        <f t="shared" si="232"/>
        <v>4.5540193875004409E-3</v>
      </c>
      <c r="I2207" s="157">
        <f t="shared" si="232"/>
        <v>-3.5502958579880506E-3</v>
      </c>
      <c r="J2207" s="157">
        <f t="shared" si="232"/>
        <v>3.3686236766121258E-2</v>
      </c>
      <c r="K2207" s="157">
        <f t="shared" si="232"/>
        <v>1.4071294559099501E-2</v>
      </c>
      <c r="L2207" s="157" t="e">
        <f t="shared" si="232"/>
        <v>#DIV/0!</v>
      </c>
      <c r="M2207" s="157" t="e">
        <f t="shared" si="232"/>
        <v>#DIV/0!</v>
      </c>
      <c r="N2207" s="158">
        <f t="shared" si="233"/>
        <v>2.2512235574232689</v>
      </c>
      <c r="O2207" s="158">
        <f t="shared" si="233"/>
        <v>1.4100478468899578</v>
      </c>
      <c r="P2207" s="158">
        <f t="shared" si="233"/>
        <v>5.2943661971831224</v>
      </c>
      <c r="Q2207" s="158">
        <f t="shared" si="233"/>
        <v>2.350000000000009</v>
      </c>
      <c r="R2207" s="158" t="e">
        <f t="shared" si="233"/>
        <v>#DIV/0!</v>
      </c>
      <c r="S2207" s="158" t="e">
        <f t="shared" si="233"/>
        <v>#DIV/0!</v>
      </c>
      <c r="T2207" s="159">
        <f t="shared" si="229"/>
        <v>9.0544140440730896</v>
      </c>
      <c r="V2207" s="159">
        <f t="shared" si="230"/>
        <v>2.2512235574232689</v>
      </c>
      <c r="W2207" s="159">
        <f t="shared" si="231"/>
        <v>9.0544140440730896</v>
      </c>
    </row>
    <row r="2208" spans="1:23" x14ac:dyDescent="0.25">
      <c r="A2208" s="154">
        <v>41680</v>
      </c>
      <c r="B2208" s="155">
        <v>2267.5300000000002</v>
      </c>
      <c r="C2208" s="156">
        <v>8.5</v>
      </c>
      <c r="D2208" s="155">
        <v>11.07</v>
      </c>
      <c r="E2208" s="155">
        <v>11.05</v>
      </c>
      <c r="F2208" s="160"/>
      <c r="G2208" s="160"/>
      <c r="H2208" s="157">
        <f t="shared" si="232"/>
        <v>2.4881580850448337E-2</v>
      </c>
      <c r="I2208" s="157">
        <f t="shared" si="232"/>
        <v>9.5011876484560887E-3</v>
      </c>
      <c r="J2208" s="157">
        <f t="shared" si="232"/>
        <v>3.0726256983240274E-2</v>
      </c>
      <c r="K2208" s="157">
        <f t="shared" si="232"/>
        <v>2.2201665124884418E-2</v>
      </c>
      <c r="L2208" s="157" t="e">
        <f t="shared" si="232"/>
        <v>#DIV/0!</v>
      </c>
      <c r="M2208" s="157" t="e">
        <f t="shared" si="232"/>
        <v>#DIV/0!</v>
      </c>
      <c r="N2208" s="158">
        <f t="shared" si="233"/>
        <v>2.3072375583797298</v>
      </c>
      <c r="O2208" s="158">
        <f t="shared" si="233"/>
        <v>1.4234449760765608</v>
      </c>
      <c r="P2208" s="158">
        <f t="shared" si="233"/>
        <v>5.4570422535211511</v>
      </c>
      <c r="Q2208" s="158">
        <f t="shared" si="233"/>
        <v>2.4021739130434874</v>
      </c>
      <c r="R2208" s="158" t="e">
        <f t="shared" si="233"/>
        <v>#DIV/0!</v>
      </c>
      <c r="S2208" s="158" t="e">
        <f t="shared" si="233"/>
        <v>#DIV/0!</v>
      </c>
      <c r="T2208" s="159">
        <f t="shared" si="229"/>
        <v>9.2826611426411993</v>
      </c>
      <c r="V2208" s="159">
        <f t="shared" si="230"/>
        <v>2.3072375583797298</v>
      </c>
      <c r="W2208" s="159">
        <f t="shared" si="231"/>
        <v>9.2826611426411993</v>
      </c>
    </row>
    <row r="2209" spans="1:23" x14ac:dyDescent="0.25">
      <c r="A2209" s="154">
        <v>41681</v>
      </c>
      <c r="B2209" s="155">
        <v>2285.56</v>
      </c>
      <c r="C2209" s="156">
        <v>8.6199999999999992</v>
      </c>
      <c r="D2209" s="155">
        <v>11.15</v>
      </c>
      <c r="E2209" s="155">
        <v>11.31</v>
      </c>
      <c r="F2209" s="160"/>
      <c r="G2209" s="160"/>
      <c r="H2209" s="157">
        <f t="shared" si="232"/>
        <v>7.9513832231545845E-3</v>
      </c>
      <c r="I2209" s="157">
        <f t="shared" si="232"/>
        <v>1.4117647058823346E-2</v>
      </c>
      <c r="J2209" s="157">
        <f t="shared" si="232"/>
        <v>7.2267389340561206E-3</v>
      </c>
      <c r="K2209" s="157">
        <f t="shared" si="232"/>
        <v>2.3529411764705799E-2</v>
      </c>
      <c r="L2209" s="157" t="e">
        <f t="shared" si="232"/>
        <v>#DIV/0!</v>
      </c>
      <c r="M2209" s="157" t="e">
        <f t="shared" si="232"/>
        <v>#DIV/0!</v>
      </c>
      <c r="N2209" s="158">
        <f t="shared" si="233"/>
        <v>2.3255832883932626</v>
      </c>
      <c r="O2209" s="158">
        <f t="shared" si="233"/>
        <v>1.443540669856465</v>
      </c>
      <c r="P2209" s="158">
        <f t="shared" si="233"/>
        <v>5.4964788732394618</v>
      </c>
      <c r="Q2209" s="158">
        <f t="shared" si="233"/>
        <v>2.4586956521739221</v>
      </c>
      <c r="R2209" s="158" t="e">
        <f t="shared" si="233"/>
        <v>#DIV/0!</v>
      </c>
      <c r="S2209" s="158" t="e">
        <f t="shared" si="233"/>
        <v>#DIV/0!</v>
      </c>
      <c r="T2209" s="159">
        <f t="shared" si="229"/>
        <v>9.3987151952698493</v>
      </c>
      <c r="V2209" s="159">
        <f t="shared" si="230"/>
        <v>2.3255832883932626</v>
      </c>
      <c r="W2209" s="159">
        <f t="shared" si="231"/>
        <v>9.3987151952698493</v>
      </c>
    </row>
    <row r="2210" spans="1:23" x14ac:dyDescent="0.25">
      <c r="A2210" s="154">
        <v>41682</v>
      </c>
      <c r="B2210" s="155">
        <v>2291.25</v>
      </c>
      <c r="C2210" s="156">
        <v>8.57</v>
      </c>
      <c r="D2210" s="155">
        <v>10.98</v>
      </c>
      <c r="E2210" s="155">
        <v>12.01</v>
      </c>
      <c r="F2210" s="160"/>
      <c r="G2210" s="160"/>
      <c r="H2210" s="157">
        <f t="shared" si="232"/>
        <v>2.4895430441556066E-3</v>
      </c>
      <c r="I2210" s="157">
        <f t="shared" si="232"/>
        <v>-5.8004640371228655E-3</v>
      </c>
      <c r="J2210" s="157">
        <f t="shared" si="232"/>
        <v>-1.5246636771300448E-2</v>
      </c>
      <c r="K2210" s="157">
        <f t="shared" si="232"/>
        <v>6.1892130857648109E-2</v>
      </c>
      <c r="L2210" s="157" t="e">
        <f t="shared" si="232"/>
        <v>#DIV/0!</v>
      </c>
      <c r="M2210" s="157" t="e">
        <f t="shared" si="232"/>
        <v>#DIV/0!</v>
      </c>
      <c r="N2210" s="158">
        <f t="shared" si="233"/>
        <v>2.3313729280924864</v>
      </c>
      <c r="O2210" s="158">
        <f t="shared" si="233"/>
        <v>1.4351674641148384</v>
      </c>
      <c r="P2210" s="158">
        <f t="shared" si="233"/>
        <v>5.4126760563380527</v>
      </c>
      <c r="Q2210" s="158">
        <f t="shared" si="233"/>
        <v>2.610869565217401</v>
      </c>
      <c r="R2210" s="158" t="e">
        <f t="shared" si="233"/>
        <v>#DIV/0!</v>
      </c>
      <c r="S2210" s="158" t="e">
        <f t="shared" si="233"/>
        <v>#DIV/0!</v>
      </c>
      <c r="T2210" s="159">
        <f t="shared" si="229"/>
        <v>9.4587130856702917</v>
      </c>
      <c r="V2210" s="159">
        <f t="shared" si="230"/>
        <v>2.3313729280924864</v>
      </c>
      <c r="W2210" s="159">
        <f t="shared" si="231"/>
        <v>9.4587130856702917</v>
      </c>
    </row>
    <row r="2211" spans="1:23" x14ac:dyDescent="0.25">
      <c r="A2211" s="154">
        <v>41683</v>
      </c>
      <c r="B2211" s="155">
        <v>2279.5500000000002</v>
      </c>
      <c r="C2211" s="156">
        <v>8.59</v>
      </c>
      <c r="D2211" s="155">
        <v>10.87</v>
      </c>
      <c r="E2211" s="155">
        <v>11.59</v>
      </c>
      <c r="F2211" s="160"/>
      <c r="G2211" s="160"/>
      <c r="H2211" s="157">
        <f t="shared" si="232"/>
        <v>-5.106382978723345E-3</v>
      </c>
      <c r="I2211" s="157">
        <f t="shared" si="232"/>
        <v>2.333722287047868E-3</v>
      </c>
      <c r="J2211" s="157">
        <f t="shared" si="232"/>
        <v>-1.0018214936247882E-2</v>
      </c>
      <c r="K2211" s="157">
        <f t="shared" si="232"/>
        <v>-3.4970857618651152E-2</v>
      </c>
      <c r="L2211" s="157" t="e">
        <f t="shared" si="232"/>
        <v>#DIV/0!</v>
      </c>
      <c r="M2211" s="157" t="e">
        <f t="shared" si="232"/>
        <v>#DIV/0!</v>
      </c>
      <c r="N2211" s="158">
        <f t="shared" si="233"/>
        <v>2.3194680450554186</v>
      </c>
      <c r="O2211" s="158">
        <f t="shared" si="233"/>
        <v>1.4385167464114892</v>
      </c>
      <c r="P2211" s="158">
        <f t="shared" si="233"/>
        <v>5.3584507042253753</v>
      </c>
      <c r="Q2211" s="158">
        <f t="shared" si="233"/>
        <v>2.5195652173913134</v>
      </c>
      <c r="R2211" s="158" t="e">
        <f t="shared" si="233"/>
        <v>#DIV/0!</v>
      </c>
      <c r="S2211" s="158" t="e">
        <f t="shared" si="233"/>
        <v>#DIV/0!</v>
      </c>
      <c r="T2211" s="159">
        <f t="shared" si="229"/>
        <v>9.3165326680281773</v>
      </c>
      <c r="V2211" s="159">
        <f t="shared" si="230"/>
        <v>2.3194680450554186</v>
      </c>
      <c r="W2211" s="159">
        <f t="shared" si="231"/>
        <v>9.3165326680281773</v>
      </c>
    </row>
    <row r="2212" spans="1:23" x14ac:dyDescent="0.25">
      <c r="A2212" s="154">
        <v>41684</v>
      </c>
      <c r="B2212" s="155">
        <v>2295.58</v>
      </c>
      <c r="C2212" s="156">
        <v>8.58</v>
      </c>
      <c r="D2212" s="155">
        <v>10.84</v>
      </c>
      <c r="E2212" s="155">
        <v>11.77</v>
      </c>
      <c r="F2212" s="160"/>
      <c r="G2212" s="160"/>
      <c r="H2212" s="157">
        <f t="shared" si="232"/>
        <v>7.0320896668201183E-3</v>
      </c>
      <c r="I2212" s="157">
        <f t="shared" si="232"/>
        <v>-1.1641443538998875E-3</v>
      </c>
      <c r="J2212" s="157">
        <f t="shared" si="232"/>
        <v>-2.759889604415755E-3</v>
      </c>
      <c r="K2212" s="157">
        <f t="shared" si="232"/>
        <v>1.5530629853321765E-2</v>
      </c>
      <c r="L2212" s="157" t="e">
        <f t="shared" si="232"/>
        <v>#DIV/0!</v>
      </c>
      <c r="M2212" s="157" t="e">
        <f t="shared" si="232"/>
        <v>#DIV/0!</v>
      </c>
      <c r="N2212" s="158">
        <f t="shared" si="233"/>
        <v>2.3357787523275721</v>
      </c>
      <c r="O2212" s="158">
        <f t="shared" si="233"/>
        <v>1.4368421052631639</v>
      </c>
      <c r="P2212" s="158">
        <f t="shared" si="233"/>
        <v>5.3436619718310094</v>
      </c>
      <c r="Q2212" s="158">
        <f t="shared" si="233"/>
        <v>2.5586956521739221</v>
      </c>
      <c r="R2212" s="158" t="e">
        <f t="shared" si="233"/>
        <v>#DIV/0!</v>
      </c>
      <c r="S2212" s="158" t="e">
        <f t="shared" si="233"/>
        <v>#DIV/0!</v>
      </c>
      <c r="T2212" s="159">
        <f t="shared" si="229"/>
        <v>9.3391997292680955</v>
      </c>
      <c r="V2212" s="159">
        <f t="shared" si="230"/>
        <v>2.3357787523275721</v>
      </c>
      <c r="W2212" s="159">
        <f t="shared" si="231"/>
        <v>9.3391997292680955</v>
      </c>
    </row>
    <row r="2213" spans="1:23" x14ac:dyDescent="0.25">
      <c r="A2213" s="154">
        <v>41687</v>
      </c>
      <c r="B2213" s="155">
        <v>2311.65</v>
      </c>
      <c r="C2213" s="156">
        <v>8.57</v>
      </c>
      <c r="D2213" s="155">
        <v>10.85</v>
      </c>
      <c r="E2213" s="155">
        <v>11.8</v>
      </c>
      <c r="F2213" s="160"/>
      <c r="G2213" s="160"/>
      <c r="H2213" s="157">
        <f t="shared" si="232"/>
        <v>7.0004094825708574E-3</v>
      </c>
      <c r="I2213" s="157">
        <f t="shared" si="232"/>
        <v>-1.1655011655011815E-3</v>
      </c>
      <c r="J2213" s="157">
        <f t="shared" si="232"/>
        <v>9.2250922509218292E-4</v>
      </c>
      <c r="K2213" s="157">
        <f t="shared" si="232"/>
        <v>2.5488530161428269E-3</v>
      </c>
      <c r="L2213" s="157" t="e">
        <f t="shared" si="232"/>
        <v>#DIV/0!</v>
      </c>
      <c r="M2213" s="157" t="e">
        <f t="shared" si="232"/>
        <v>#DIV/0!</v>
      </c>
      <c r="N2213" s="158">
        <f t="shared" si="233"/>
        <v>2.3521301600545534</v>
      </c>
      <c r="O2213" s="158">
        <f t="shared" si="233"/>
        <v>1.4351674641148384</v>
      </c>
      <c r="P2213" s="158">
        <f t="shared" si="233"/>
        <v>5.3485915492957981</v>
      </c>
      <c r="Q2213" s="158">
        <f t="shared" si="233"/>
        <v>2.565217391304357</v>
      </c>
      <c r="R2213" s="158" t="e">
        <f t="shared" si="233"/>
        <v>#DIV/0!</v>
      </c>
      <c r="S2213" s="158" t="e">
        <f t="shared" si="233"/>
        <v>#DIV/0!</v>
      </c>
      <c r="T2213" s="159">
        <f t="shared" si="229"/>
        <v>9.3489764047149926</v>
      </c>
      <c r="V2213" s="159">
        <f t="shared" si="230"/>
        <v>2.3521301600545534</v>
      </c>
      <c r="W2213" s="159">
        <f t="shared" si="231"/>
        <v>9.3489764047149926</v>
      </c>
    </row>
    <row r="2214" spans="1:23" x14ac:dyDescent="0.25">
      <c r="A2214" s="154">
        <v>41688</v>
      </c>
      <c r="B2214" s="155">
        <v>2282.44</v>
      </c>
      <c r="C2214" s="156">
        <v>8.41</v>
      </c>
      <c r="D2214" s="155">
        <v>10.71</v>
      </c>
      <c r="E2214" s="155">
        <v>11.53</v>
      </c>
      <c r="F2214" s="160"/>
      <c r="G2214" s="160"/>
      <c r="H2214" s="157">
        <f t="shared" si="232"/>
        <v>-1.2635995933640509E-2</v>
      </c>
      <c r="I2214" s="157">
        <f t="shared" si="232"/>
        <v>-1.8669778296382722E-2</v>
      </c>
      <c r="J2214" s="157">
        <f t="shared" si="232"/>
        <v>-1.2903225806451535E-2</v>
      </c>
      <c r="K2214" s="157">
        <f t="shared" si="232"/>
        <v>-2.2881355932203529E-2</v>
      </c>
      <c r="L2214" s="157" t="e">
        <f t="shared" si="232"/>
        <v>#DIV/0!</v>
      </c>
      <c r="M2214" s="157" t="e">
        <f t="shared" si="232"/>
        <v>#DIV/0!</v>
      </c>
      <c r="N2214" s="158">
        <f t="shared" si="233"/>
        <v>2.3224086529167107</v>
      </c>
      <c r="O2214" s="158">
        <f t="shared" si="233"/>
        <v>1.4083732057416325</v>
      </c>
      <c r="P2214" s="158">
        <f t="shared" si="233"/>
        <v>5.2795774647887557</v>
      </c>
      <c r="Q2214" s="158">
        <f t="shared" si="233"/>
        <v>2.5065217391304433</v>
      </c>
      <c r="R2214" s="158" t="e">
        <f t="shared" si="233"/>
        <v>#DIV/0!</v>
      </c>
      <c r="S2214" s="158" t="e">
        <f t="shared" si="233"/>
        <v>#DIV/0!</v>
      </c>
      <c r="T2214" s="159">
        <f t="shared" si="229"/>
        <v>9.1944724096608326</v>
      </c>
      <c r="V2214" s="159">
        <f t="shared" si="230"/>
        <v>2.3224086529167107</v>
      </c>
      <c r="W2214" s="159">
        <f t="shared" si="231"/>
        <v>9.1944724096608326</v>
      </c>
    </row>
    <row r="2215" spans="1:23" x14ac:dyDescent="0.25">
      <c r="A2215" s="154">
        <v>41689</v>
      </c>
      <c r="B2215" s="155">
        <v>2308.66</v>
      </c>
      <c r="C2215" s="156">
        <v>8.57</v>
      </c>
      <c r="D2215" s="155">
        <v>10.67</v>
      </c>
      <c r="E2215" s="155">
        <v>11.59</v>
      </c>
      <c r="F2215" s="160"/>
      <c r="G2215" s="160"/>
      <c r="H2215" s="157">
        <f t="shared" si="232"/>
        <v>1.1487706139044151E-2</v>
      </c>
      <c r="I2215" s="157">
        <f t="shared" si="232"/>
        <v>1.9024970273483932E-2</v>
      </c>
      <c r="J2215" s="157">
        <f t="shared" si="232"/>
        <v>-3.7348272642391267E-3</v>
      </c>
      <c r="K2215" s="157">
        <f t="shared" si="232"/>
        <v>5.2038161318299636E-3</v>
      </c>
      <c r="L2215" s="157" t="e">
        <f t="shared" si="232"/>
        <v>#DIV/0!</v>
      </c>
      <c r="M2215" s="157" t="e">
        <f t="shared" si="232"/>
        <v>#DIV/0!</v>
      </c>
      <c r="N2215" s="158">
        <f t="shared" si="233"/>
        <v>2.3490878010561911</v>
      </c>
      <c r="O2215" s="158">
        <f t="shared" si="233"/>
        <v>1.4351674641148384</v>
      </c>
      <c r="P2215" s="158">
        <f t="shared" si="233"/>
        <v>5.2598591549296003</v>
      </c>
      <c r="Q2215" s="158">
        <f t="shared" si="233"/>
        <v>2.519565217391313</v>
      </c>
      <c r="R2215" s="158" t="e">
        <f t="shared" si="233"/>
        <v>#DIV/0!</v>
      </c>
      <c r="S2215" s="158" t="e">
        <f t="shared" si="233"/>
        <v>#DIV/0!</v>
      </c>
      <c r="T2215" s="159">
        <f t="shared" si="229"/>
        <v>9.2145918364357513</v>
      </c>
      <c r="V2215" s="159">
        <f t="shared" si="230"/>
        <v>2.3490878010561911</v>
      </c>
      <c r="W2215" s="159">
        <f t="shared" si="231"/>
        <v>9.2145918364357513</v>
      </c>
    </row>
    <row r="2216" spans="1:23" x14ac:dyDescent="0.25">
      <c r="A2216" s="154">
        <v>41690</v>
      </c>
      <c r="B2216" s="155">
        <v>2287.44</v>
      </c>
      <c r="C2216" s="156">
        <v>8.44</v>
      </c>
      <c r="D2216" s="155">
        <v>10.85</v>
      </c>
      <c r="E2216" s="155">
        <v>11.29</v>
      </c>
      <c r="F2216" s="160"/>
      <c r="G2216" s="160"/>
      <c r="H2216" s="157">
        <f t="shared" si="232"/>
        <v>-9.1914790397892299E-3</v>
      </c>
      <c r="I2216" s="157">
        <f t="shared" si="232"/>
        <v>-1.5169194865811031E-2</v>
      </c>
      <c r="J2216" s="157">
        <f t="shared" si="232"/>
        <v>1.6869728209934376E-2</v>
      </c>
      <c r="K2216" s="157">
        <f t="shared" si="232"/>
        <v>-2.5884383088869756E-2</v>
      </c>
      <c r="L2216" s="157" t="e">
        <f t="shared" si="232"/>
        <v>#DIV/0!</v>
      </c>
      <c r="M2216" s="157" t="e">
        <f t="shared" si="232"/>
        <v>#DIV/0!</v>
      </c>
      <c r="N2216" s="158">
        <f t="shared" si="233"/>
        <v>2.3274962097701586</v>
      </c>
      <c r="O2216" s="158">
        <f t="shared" si="233"/>
        <v>1.4133971291866085</v>
      </c>
      <c r="P2216" s="158">
        <f t="shared" si="233"/>
        <v>5.3485915492957981</v>
      </c>
      <c r="Q2216" s="158">
        <f t="shared" si="233"/>
        <v>2.4543478260869649</v>
      </c>
      <c r="R2216" s="158" t="e">
        <f t="shared" si="233"/>
        <v>#DIV/0!</v>
      </c>
      <c r="S2216" s="158" t="e">
        <f t="shared" si="233"/>
        <v>#DIV/0!</v>
      </c>
      <c r="T2216" s="159">
        <f t="shared" si="229"/>
        <v>9.2163365045693713</v>
      </c>
      <c r="V2216" s="159">
        <f t="shared" si="230"/>
        <v>2.3274962097701586</v>
      </c>
      <c r="W2216" s="159">
        <f t="shared" si="231"/>
        <v>9.2163365045693713</v>
      </c>
    </row>
    <row r="2217" spans="1:23" x14ac:dyDescent="0.25">
      <c r="A2217" s="154">
        <v>41691</v>
      </c>
      <c r="B2217" s="155">
        <v>2264.29</v>
      </c>
      <c r="C2217" s="156">
        <v>8.41</v>
      </c>
      <c r="D2217" s="155">
        <v>10.73</v>
      </c>
      <c r="E2217" s="155">
        <v>11.32</v>
      </c>
      <c r="F2217" s="160"/>
      <c r="G2217" s="160"/>
      <c r="H2217" s="157">
        <f t="shared" si="232"/>
        <v>-1.01204840345539E-2</v>
      </c>
      <c r="I2217" s="157">
        <f t="shared" si="232"/>
        <v>-3.5545023696681444E-3</v>
      </c>
      <c r="J2217" s="157">
        <f t="shared" si="232"/>
        <v>-1.1059907834101268E-2</v>
      </c>
      <c r="K2217" s="157">
        <f t="shared" si="232"/>
        <v>2.6572187776794376E-3</v>
      </c>
      <c r="L2217" s="157" t="e">
        <f t="shared" si="232"/>
        <v>#DIV/0!</v>
      </c>
      <c r="M2217" s="157" t="e">
        <f t="shared" si="232"/>
        <v>#DIV/0!</v>
      </c>
      <c r="N2217" s="158">
        <f t="shared" si="233"/>
        <v>2.3039408215386952</v>
      </c>
      <c r="O2217" s="158">
        <f t="shared" si="233"/>
        <v>1.4083732057416325</v>
      </c>
      <c r="P2217" s="158">
        <f t="shared" si="233"/>
        <v>5.2894366197183338</v>
      </c>
      <c r="Q2217" s="158">
        <f t="shared" si="233"/>
        <v>2.4608695652173997</v>
      </c>
      <c r="R2217" s="158" t="e">
        <f t="shared" si="233"/>
        <v>#DIV/0!</v>
      </c>
      <c r="S2217" s="158" t="e">
        <f t="shared" si="233"/>
        <v>#DIV/0!</v>
      </c>
      <c r="T2217" s="159">
        <f t="shared" si="229"/>
        <v>9.1586793906773671</v>
      </c>
      <c r="V2217" s="159">
        <f t="shared" si="230"/>
        <v>2.3039408215386952</v>
      </c>
      <c r="W2217" s="159">
        <f t="shared" si="231"/>
        <v>9.1586793906773671</v>
      </c>
    </row>
    <row r="2218" spans="1:23" x14ac:dyDescent="0.25">
      <c r="A2218" s="154">
        <v>41694</v>
      </c>
      <c r="B2218" s="155">
        <v>2214.5100000000002</v>
      </c>
      <c r="C2218" s="156">
        <v>8.2200000000000006</v>
      </c>
      <c r="D2218" s="155">
        <v>10.45</v>
      </c>
      <c r="E2218" s="155">
        <v>11.53</v>
      </c>
      <c r="F2218" s="160"/>
      <c r="G2218" s="160"/>
      <c r="H2218" s="157">
        <f t="shared" si="232"/>
        <v>-2.1984816432524035E-2</v>
      </c>
      <c r="I2218" s="157">
        <f t="shared" si="232"/>
        <v>-2.2592152199762183E-2</v>
      </c>
      <c r="J2218" s="157">
        <f t="shared" si="232"/>
        <v>-2.6095060577819296E-2</v>
      </c>
      <c r="K2218" s="157">
        <f t="shared" si="232"/>
        <v>1.8551236749116518E-2</v>
      </c>
      <c r="L2218" s="157" t="e">
        <f t="shared" si="232"/>
        <v>#DIV/0!</v>
      </c>
      <c r="M2218" s="157" t="e">
        <f t="shared" si="232"/>
        <v>#DIV/0!</v>
      </c>
      <c r="N2218" s="158">
        <f t="shared" si="233"/>
        <v>2.2532891055057682</v>
      </c>
      <c r="O2218" s="158">
        <f t="shared" si="233"/>
        <v>1.3765550239234505</v>
      </c>
      <c r="P2218" s="158">
        <f t="shared" si="233"/>
        <v>5.1514084507042481</v>
      </c>
      <c r="Q2218" s="158">
        <f t="shared" si="233"/>
        <v>2.5065217391304433</v>
      </c>
      <c r="R2218" s="158" t="e">
        <f t="shared" si="233"/>
        <v>#DIV/0!</v>
      </c>
      <c r="S2218" s="158" t="e">
        <f t="shared" si="233"/>
        <v>#DIV/0!</v>
      </c>
      <c r="T2218" s="159">
        <f t="shared" si="229"/>
        <v>9.034485213758142</v>
      </c>
      <c r="V2218" s="159">
        <f t="shared" si="230"/>
        <v>2.2532891055057682</v>
      </c>
      <c r="W2218" s="159">
        <f t="shared" si="231"/>
        <v>9.034485213758142</v>
      </c>
    </row>
    <row r="2219" spans="1:23" x14ac:dyDescent="0.25">
      <c r="A2219" s="154">
        <v>41695</v>
      </c>
      <c r="B2219" s="155">
        <v>2157.91</v>
      </c>
      <c r="C2219" s="156">
        <v>8.1</v>
      </c>
      <c r="D2219" s="155">
        <v>10.17</v>
      </c>
      <c r="E2219" s="155">
        <v>11.23</v>
      </c>
      <c r="F2219" s="160"/>
      <c r="G2219" s="160"/>
      <c r="H2219" s="157">
        <f t="shared" si="232"/>
        <v>-2.5558701473463841E-2</v>
      </c>
      <c r="I2219" s="157">
        <f t="shared" si="232"/>
        <v>-1.4598540145985495E-2</v>
      </c>
      <c r="J2219" s="157">
        <f t="shared" si="232"/>
        <v>-2.6794258373205704E-2</v>
      </c>
      <c r="K2219" s="157">
        <f t="shared" si="232"/>
        <v>-2.6019080659149929E-2</v>
      </c>
      <c r="L2219" s="157" t="e">
        <f t="shared" si="232"/>
        <v>#DIV/0!</v>
      </c>
      <c r="M2219" s="157" t="e">
        <f t="shared" si="232"/>
        <v>#DIV/0!</v>
      </c>
      <c r="N2219" s="158">
        <f t="shared" si="233"/>
        <v>2.1956979619247381</v>
      </c>
      <c r="O2219" s="158">
        <f t="shared" si="233"/>
        <v>1.3564593301435459</v>
      </c>
      <c r="P2219" s="158">
        <f t="shared" si="233"/>
        <v>5.0133802816901634</v>
      </c>
      <c r="Q2219" s="158">
        <f t="shared" si="233"/>
        <v>2.4413043478260956</v>
      </c>
      <c r="R2219" s="158" t="e">
        <f t="shared" si="233"/>
        <v>#DIV/0!</v>
      </c>
      <c r="S2219" s="158" t="e">
        <f t="shared" si="233"/>
        <v>#DIV/0!</v>
      </c>
      <c r="T2219" s="159">
        <f t="shared" si="229"/>
        <v>8.8111439596598053</v>
      </c>
      <c r="V2219" s="159">
        <f t="shared" si="230"/>
        <v>2.1956979619247381</v>
      </c>
      <c r="W2219" s="159">
        <f t="shared" si="231"/>
        <v>8.8111439596598053</v>
      </c>
    </row>
    <row r="2220" spans="1:23" x14ac:dyDescent="0.25">
      <c r="A2220" s="154">
        <v>41696</v>
      </c>
      <c r="B2220" s="155">
        <v>2163.41</v>
      </c>
      <c r="C2220" s="156">
        <v>8.17</v>
      </c>
      <c r="D2220" s="155">
        <v>9.9600000000000009</v>
      </c>
      <c r="E2220" s="155">
        <v>11.53</v>
      </c>
      <c r="F2220" s="160"/>
      <c r="G2220" s="160"/>
      <c r="H2220" s="157">
        <f t="shared" si="232"/>
        <v>2.5487624599729308E-3</v>
      </c>
      <c r="I2220" s="157">
        <f t="shared" si="232"/>
        <v>8.6419753086419693E-3</v>
      </c>
      <c r="J2220" s="157">
        <f t="shared" si="232"/>
        <v>-2.0648967551622377E-2</v>
      </c>
      <c r="K2220" s="157">
        <f t="shared" si="232"/>
        <v>2.6714158504006935E-2</v>
      </c>
      <c r="L2220" s="157" t="e">
        <f t="shared" si="232"/>
        <v>#DIV/0!</v>
      </c>
      <c r="M2220" s="157" t="e">
        <f t="shared" si="232"/>
        <v>#DIV/0!</v>
      </c>
      <c r="N2220" s="158">
        <f t="shared" si="233"/>
        <v>2.2012942744635309</v>
      </c>
      <c r="O2220" s="158">
        <f t="shared" si="233"/>
        <v>1.3681818181818235</v>
      </c>
      <c r="P2220" s="158">
        <f t="shared" si="233"/>
        <v>4.9098591549295998</v>
      </c>
      <c r="Q2220" s="158">
        <f t="shared" si="233"/>
        <v>2.5065217391304433</v>
      </c>
      <c r="R2220" s="158" t="e">
        <f t="shared" si="233"/>
        <v>#DIV/0!</v>
      </c>
      <c r="S2220" s="158" t="e">
        <f t="shared" si="233"/>
        <v>#DIV/0!</v>
      </c>
      <c r="T2220" s="159">
        <f t="shared" si="229"/>
        <v>8.7845627122418666</v>
      </c>
      <c r="V2220" s="159">
        <f t="shared" si="230"/>
        <v>2.2012942744635309</v>
      </c>
      <c r="W2220" s="159">
        <f t="shared" si="231"/>
        <v>8.7845627122418666</v>
      </c>
    </row>
    <row r="2221" spans="1:23" x14ac:dyDescent="0.25">
      <c r="A2221" s="154">
        <v>41697</v>
      </c>
      <c r="B2221" s="155">
        <v>2154.11</v>
      </c>
      <c r="C2221" s="156">
        <v>8.17</v>
      </c>
      <c r="D2221" s="155">
        <v>9.7899999999999991</v>
      </c>
      <c r="E2221" s="155">
        <v>11.45</v>
      </c>
      <c r="F2221" s="160"/>
      <c r="G2221" s="160"/>
      <c r="H2221" s="157">
        <f t="shared" si="232"/>
        <v>-4.2987690728987227E-3</v>
      </c>
      <c r="I2221" s="157">
        <f t="shared" si="232"/>
        <v>0</v>
      </c>
      <c r="J2221" s="157">
        <f t="shared" si="232"/>
        <v>-1.706827309236969E-2</v>
      </c>
      <c r="K2221" s="157">
        <f t="shared" si="232"/>
        <v>-6.9384215091067292E-3</v>
      </c>
      <c r="L2221" s="157" t="e">
        <f t="shared" si="232"/>
        <v>#DIV/0!</v>
      </c>
      <c r="M2221" s="157" t="e">
        <f t="shared" si="232"/>
        <v>#DIV/0!</v>
      </c>
      <c r="N2221" s="158">
        <f t="shared" si="233"/>
        <v>2.1918314187161179</v>
      </c>
      <c r="O2221" s="158">
        <f t="shared" si="233"/>
        <v>1.3681818181818235</v>
      </c>
      <c r="P2221" s="158">
        <f t="shared" si="233"/>
        <v>4.8260563380281898</v>
      </c>
      <c r="Q2221" s="158">
        <f t="shared" si="233"/>
        <v>2.4891304347826169</v>
      </c>
      <c r="R2221" s="158" t="e">
        <f t="shared" si="233"/>
        <v>#DIV/0!</v>
      </c>
      <c r="S2221" s="158" t="e">
        <f t="shared" si="233"/>
        <v>#DIV/0!</v>
      </c>
      <c r="T2221" s="159">
        <f t="shared" si="229"/>
        <v>8.6833685909926306</v>
      </c>
      <c r="V2221" s="159">
        <f t="shared" si="230"/>
        <v>2.1918314187161179</v>
      </c>
      <c r="W2221" s="159">
        <f t="shared" si="231"/>
        <v>8.6833685909926306</v>
      </c>
    </row>
    <row r="2222" spans="1:23" x14ac:dyDescent="0.25">
      <c r="A2222" s="154">
        <v>41698</v>
      </c>
      <c r="B2222" s="155">
        <v>2178.9699999999998</v>
      </c>
      <c r="C2222" s="156">
        <v>8.1</v>
      </c>
      <c r="D2222" s="155">
        <v>10.29</v>
      </c>
      <c r="E2222" s="155">
        <v>11.73</v>
      </c>
      <c r="F2222" s="160"/>
      <c r="G2222" s="160"/>
      <c r="H2222" s="157">
        <f t="shared" si="232"/>
        <v>1.1540729117825776E-2</v>
      </c>
      <c r="I2222" s="157">
        <f t="shared" si="232"/>
        <v>-8.5679314565483278E-3</v>
      </c>
      <c r="J2222" s="157">
        <f t="shared" si="232"/>
        <v>5.1072522982635427E-2</v>
      </c>
      <c r="K2222" s="157">
        <f t="shared" si="232"/>
        <v>2.4454148471615866E-2</v>
      </c>
      <c r="L2222" s="157" t="e">
        <f t="shared" si="232"/>
        <v>#DIV/0!</v>
      </c>
      <c r="M2222" s="157" t="e">
        <f t="shared" si="232"/>
        <v>#DIV/0!</v>
      </c>
      <c r="N2222" s="158">
        <f t="shared" si="233"/>
        <v>2.2171267513914605</v>
      </c>
      <c r="O2222" s="158">
        <f t="shared" si="233"/>
        <v>1.3564593301435459</v>
      </c>
      <c r="P2222" s="158">
        <f t="shared" si="233"/>
        <v>5.0725352112676276</v>
      </c>
      <c r="Q2222" s="158">
        <f t="shared" si="233"/>
        <v>2.5500000000000087</v>
      </c>
      <c r="R2222" s="158" t="e">
        <f t="shared" si="233"/>
        <v>#DIV/0!</v>
      </c>
      <c r="S2222" s="158" t="e">
        <f t="shared" si="233"/>
        <v>#DIV/0!</v>
      </c>
      <c r="T2222" s="159">
        <f t="shared" si="229"/>
        <v>8.9789945414111827</v>
      </c>
      <c r="V2222" s="159">
        <f t="shared" si="230"/>
        <v>2.2171267513914605</v>
      </c>
      <c r="W2222" s="159">
        <f t="shared" si="231"/>
        <v>8.9789945414111827</v>
      </c>
    </row>
    <row r="2223" spans="1:23" x14ac:dyDescent="0.25">
      <c r="A2223" s="154">
        <v>41701</v>
      </c>
      <c r="B2223" s="155">
        <v>2190.37</v>
      </c>
      <c r="C2223" s="156">
        <v>8.01</v>
      </c>
      <c r="D2223" s="155">
        <v>10.48</v>
      </c>
      <c r="E2223" s="155">
        <v>11.75</v>
      </c>
      <c r="F2223" s="160"/>
      <c r="G2223" s="160"/>
      <c r="H2223" s="157">
        <f t="shared" si="232"/>
        <v>5.2318297177107453E-3</v>
      </c>
      <c r="I2223" s="157">
        <f t="shared" si="232"/>
        <v>-1.1111111111111072E-2</v>
      </c>
      <c r="J2223" s="157">
        <f t="shared" si="232"/>
        <v>1.846452866861048E-2</v>
      </c>
      <c r="K2223" s="157">
        <f t="shared" si="232"/>
        <v>1.7050298380221207E-3</v>
      </c>
      <c r="L2223" s="157" t="e">
        <f t="shared" si="232"/>
        <v>#DIV/0!</v>
      </c>
      <c r="M2223" s="157" t="e">
        <f t="shared" si="232"/>
        <v>#DIV/0!</v>
      </c>
      <c r="N2223" s="158">
        <f t="shared" si="233"/>
        <v>2.2287263810173217</v>
      </c>
      <c r="O2223" s="158">
        <f t="shared" si="233"/>
        <v>1.3413875598086178</v>
      </c>
      <c r="P2223" s="158">
        <f t="shared" si="233"/>
        <v>5.1661971830986149</v>
      </c>
      <c r="Q2223" s="158">
        <f t="shared" si="233"/>
        <v>2.554347826086965</v>
      </c>
      <c r="R2223" s="158" t="e">
        <f t="shared" si="233"/>
        <v>#DIV/0!</v>
      </c>
      <c r="S2223" s="158" t="e">
        <f t="shared" si="233"/>
        <v>#DIV/0!</v>
      </c>
      <c r="T2223" s="159">
        <f t="shared" si="229"/>
        <v>9.0619325689941981</v>
      </c>
      <c r="V2223" s="159">
        <f t="shared" si="230"/>
        <v>2.2287263810173217</v>
      </c>
      <c r="W2223" s="159">
        <f t="shared" si="231"/>
        <v>9.0619325689941981</v>
      </c>
    </row>
    <row r="2224" spans="1:23" x14ac:dyDescent="0.25">
      <c r="A2224" s="154">
        <v>41702</v>
      </c>
      <c r="B2224" s="155">
        <v>2184.27</v>
      </c>
      <c r="C2224" s="156">
        <v>7.95</v>
      </c>
      <c r="D2224" s="155">
        <v>10.17</v>
      </c>
      <c r="E2224" s="155">
        <v>11.51</v>
      </c>
      <c r="F2224" s="160"/>
      <c r="G2224" s="160"/>
      <c r="H2224" s="157">
        <f t="shared" si="232"/>
        <v>-2.7849176166583334E-3</v>
      </c>
      <c r="I2224" s="157">
        <f t="shared" si="232"/>
        <v>-7.4906367041197575E-3</v>
      </c>
      <c r="J2224" s="157">
        <f t="shared" si="232"/>
        <v>-2.9580152671755733E-2</v>
      </c>
      <c r="K2224" s="157">
        <f t="shared" si="232"/>
        <v>-2.0425531914893602E-2</v>
      </c>
      <c r="L2224" s="157" t="e">
        <f t="shared" si="232"/>
        <v>#DIV/0!</v>
      </c>
      <c r="M2224" s="157" t="e">
        <f t="shared" si="232"/>
        <v>#DIV/0!</v>
      </c>
      <c r="N2224" s="158">
        <f t="shared" si="233"/>
        <v>2.2225195616561155</v>
      </c>
      <c r="O2224" s="158">
        <f t="shared" si="233"/>
        <v>1.3313397129186657</v>
      </c>
      <c r="P2224" s="158">
        <f t="shared" si="233"/>
        <v>5.0133802816901634</v>
      </c>
      <c r="Q2224" s="158">
        <f t="shared" si="233"/>
        <v>2.5021739130434866</v>
      </c>
      <c r="R2224" s="158" t="e">
        <f t="shared" si="233"/>
        <v>#DIV/0!</v>
      </c>
      <c r="S2224" s="158" t="e">
        <f t="shared" si="233"/>
        <v>#DIV/0!</v>
      </c>
      <c r="T2224" s="159">
        <f t="shared" si="229"/>
        <v>8.8468939076523156</v>
      </c>
      <c r="V2224" s="159">
        <f t="shared" si="230"/>
        <v>2.2225195616561155</v>
      </c>
      <c r="W2224" s="159">
        <f t="shared" si="231"/>
        <v>8.8468939076523156</v>
      </c>
    </row>
    <row r="2225" spans="1:23" x14ac:dyDescent="0.25">
      <c r="A2225" s="154">
        <v>41703</v>
      </c>
      <c r="B2225" s="155">
        <v>2163.98</v>
      </c>
      <c r="C2225" s="156">
        <v>7.85</v>
      </c>
      <c r="D2225" s="155">
        <v>10.11</v>
      </c>
      <c r="E2225" s="155">
        <v>11.25</v>
      </c>
      <c r="F2225" s="160"/>
      <c r="G2225" s="160"/>
      <c r="H2225" s="157">
        <f t="shared" si="232"/>
        <v>-9.2891446570250169E-3</v>
      </c>
      <c r="I2225" s="157">
        <f t="shared" si="232"/>
        <v>-1.2578616352201366E-2</v>
      </c>
      <c r="J2225" s="157">
        <f t="shared" si="232"/>
        <v>-5.8997050147493457E-3</v>
      </c>
      <c r="K2225" s="157">
        <f t="shared" si="232"/>
        <v>-2.2589052997393555E-2</v>
      </c>
      <c r="L2225" s="157" t="e">
        <f t="shared" si="232"/>
        <v>#DIV/0!</v>
      </c>
      <c r="M2225" s="157" t="e">
        <f t="shared" si="232"/>
        <v>#DIV/0!</v>
      </c>
      <c r="N2225" s="158">
        <f t="shared" si="233"/>
        <v>2.2018742559448241</v>
      </c>
      <c r="O2225" s="158">
        <f t="shared" si="233"/>
        <v>1.3145933014354119</v>
      </c>
      <c r="P2225" s="158">
        <f t="shared" si="233"/>
        <v>4.9838028169014308</v>
      </c>
      <c r="Q2225" s="158">
        <f t="shared" si="233"/>
        <v>2.4456521739130515</v>
      </c>
      <c r="R2225" s="158" t="e">
        <f t="shared" si="233"/>
        <v>#DIV/0!</v>
      </c>
      <c r="S2225" s="158" t="e">
        <f t="shared" si="233"/>
        <v>#DIV/0!</v>
      </c>
      <c r="T2225" s="159">
        <f t="shared" si="229"/>
        <v>8.7440482922498948</v>
      </c>
      <c r="V2225" s="159">
        <f t="shared" si="230"/>
        <v>2.2018742559448241</v>
      </c>
      <c r="W2225" s="159">
        <f t="shared" si="231"/>
        <v>8.7440482922498948</v>
      </c>
    </row>
    <row r="2226" spans="1:23" x14ac:dyDescent="0.25">
      <c r="A2226" s="154">
        <v>41704</v>
      </c>
      <c r="B2226" s="155">
        <v>2173.63</v>
      </c>
      <c r="C2226" s="156">
        <v>7.93</v>
      </c>
      <c r="D2226" s="155">
        <v>9.9600000000000009</v>
      </c>
      <c r="E2226" s="155">
        <v>11.07</v>
      </c>
      <c r="F2226" s="160"/>
      <c r="G2226" s="160"/>
      <c r="H2226" s="157">
        <f t="shared" si="232"/>
        <v>4.4593757798132572E-3</v>
      </c>
      <c r="I2226" s="157">
        <f t="shared" si="232"/>
        <v>1.0191082802547768E-2</v>
      </c>
      <c r="J2226" s="157">
        <f t="shared" si="232"/>
        <v>-1.4836795252225365E-2</v>
      </c>
      <c r="K2226" s="157">
        <f t="shared" si="232"/>
        <v>-1.6000000000000014E-2</v>
      </c>
      <c r="L2226" s="157" t="e">
        <f t="shared" si="232"/>
        <v>#DIV/0!</v>
      </c>
      <c r="M2226" s="157" t="e">
        <f t="shared" si="232"/>
        <v>#DIV/0!</v>
      </c>
      <c r="N2226" s="158">
        <f t="shared" si="233"/>
        <v>2.2116932406719787</v>
      </c>
      <c r="O2226" s="158">
        <f t="shared" si="233"/>
        <v>1.3279904306220147</v>
      </c>
      <c r="P2226" s="158">
        <f t="shared" si="233"/>
        <v>4.9098591549296007</v>
      </c>
      <c r="Q2226" s="158">
        <f t="shared" si="233"/>
        <v>2.4065217391304428</v>
      </c>
      <c r="R2226" s="158" t="e">
        <f t="shared" si="233"/>
        <v>#DIV/0!</v>
      </c>
      <c r="S2226" s="158" t="e">
        <f t="shared" si="233"/>
        <v>#DIV/0!</v>
      </c>
      <c r="T2226" s="159">
        <f t="shared" si="229"/>
        <v>8.6443713246820586</v>
      </c>
      <c r="V2226" s="159">
        <f t="shared" si="230"/>
        <v>2.2116932406719787</v>
      </c>
      <c r="W2226" s="159">
        <f t="shared" si="231"/>
        <v>8.6443713246820586</v>
      </c>
    </row>
    <row r="2227" spans="1:23" x14ac:dyDescent="0.25">
      <c r="A2227" s="154">
        <v>41705</v>
      </c>
      <c r="B2227" s="155">
        <v>2168.36</v>
      </c>
      <c r="C2227" s="156">
        <v>7.89</v>
      </c>
      <c r="D2227" s="155">
        <v>10.220000000000001</v>
      </c>
      <c r="E2227" s="155">
        <v>11.19</v>
      </c>
      <c r="F2227" s="160"/>
      <c r="G2227" s="160"/>
      <c r="H2227" s="157">
        <f t="shared" si="232"/>
        <v>-2.4245156719404637E-3</v>
      </c>
      <c r="I2227" s="157">
        <f t="shared" si="232"/>
        <v>-5.0441361916772065E-3</v>
      </c>
      <c r="J2227" s="157">
        <f t="shared" si="232"/>
        <v>2.6104417670682611E-2</v>
      </c>
      <c r="K2227" s="157">
        <f t="shared" si="232"/>
        <v>1.0840108401083848E-2</v>
      </c>
      <c r="L2227" s="157" t="e">
        <f t="shared" si="232"/>
        <v>#DIV/0!</v>
      </c>
      <c r="M2227" s="157" t="e">
        <f t="shared" si="232"/>
        <v>#DIV/0!</v>
      </c>
      <c r="N2227" s="158">
        <f t="shared" si="233"/>
        <v>2.2063309557484447</v>
      </c>
      <c r="O2227" s="158">
        <f t="shared" si="233"/>
        <v>1.3212918660287132</v>
      </c>
      <c r="P2227" s="158">
        <f t="shared" si="233"/>
        <v>5.0380281690141073</v>
      </c>
      <c r="Q2227" s="158">
        <f t="shared" si="233"/>
        <v>2.4326086956521817</v>
      </c>
      <c r="R2227" s="158" t="e">
        <f t="shared" si="233"/>
        <v>#DIV/0!</v>
      </c>
      <c r="S2227" s="158" t="e">
        <f t="shared" si="233"/>
        <v>#DIV/0!</v>
      </c>
      <c r="T2227" s="159">
        <f t="shared" si="229"/>
        <v>8.7919287306950018</v>
      </c>
      <c r="V2227" s="159">
        <f t="shared" si="230"/>
        <v>2.2063309557484447</v>
      </c>
      <c r="W2227" s="159">
        <f t="shared" si="231"/>
        <v>8.7919287306950018</v>
      </c>
    </row>
    <row r="2228" spans="1:23" x14ac:dyDescent="0.25">
      <c r="A2228" s="154">
        <v>41708</v>
      </c>
      <c r="B2228" s="155">
        <v>2097.79</v>
      </c>
      <c r="C2228" s="156">
        <v>7.72</v>
      </c>
      <c r="D2228" s="155">
        <v>10.58</v>
      </c>
      <c r="E2228" s="155">
        <v>10.77</v>
      </c>
      <c r="F2228" s="160"/>
      <c r="G2228" s="160"/>
      <c r="H2228" s="157">
        <f t="shared" si="232"/>
        <v>-3.2545333800660492E-2</v>
      </c>
      <c r="I2228" s="157">
        <f t="shared" si="232"/>
        <v>-2.1546261089987362E-2</v>
      </c>
      <c r="J2228" s="157">
        <f t="shared" si="232"/>
        <v>3.5225048923678948E-2</v>
      </c>
      <c r="K2228" s="157">
        <f t="shared" si="232"/>
        <v>-3.7533512064343189E-2</v>
      </c>
      <c r="L2228" s="157" t="e">
        <f t="shared" si="232"/>
        <v>#DIV/0!</v>
      </c>
      <c r="M2228" s="157" t="e">
        <f t="shared" si="232"/>
        <v>#DIV/0!</v>
      </c>
      <c r="N2228" s="158">
        <f t="shared" si="233"/>
        <v>2.1345251783188814</v>
      </c>
      <c r="O2228" s="158">
        <f t="shared" si="233"/>
        <v>1.292822966507182</v>
      </c>
      <c r="P2228" s="158">
        <f t="shared" si="233"/>
        <v>5.2154929577465019</v>
      </c>
      <c r="Q2228" s="158">
        <f t="shared" si="233"/>
        <v>2.3413043478260946</v>
      </c>
      <c r="R2228" s="158" t="e">
        <f t="shared" si="233"/>
        <v>#DIV/0!</v>
      </c>
      <c r="S2228" s="158" t="e">
        <f t="shared" si="233"/>
        <v>#DIV/0!</v>
      </c>
      <c r="T2228" s="159">
        <f t="shared" si="229"/>
        <v>8.849620272079779</v>
      </c>
      <c r="V2228" s="159">
        <f t="shared" si="230"/>
        <v>2.1345251783188814</v>
      </c>
      <c r="W2228" s="159">
        <f t="shared" si="231"/>
        <v>8.849620272079779</v>
      </c>
    </row>
    <row r="2229" spans="1:23" x14ac:dyDescent="0.25">
      <c r="A2229" s="154">
        <v>41709</v>
      </c>
      <c r="B2229" s="155">
        <v>2108.66</v>
      </c>
      <c r="C2229" s="156">
        <v>7.74</v>
      </c>
      <c r="D2229" s="155">
        <v>10.66</v>
      </c>
      <c r="E2229" s="155">
        <v>10.83</v>
      </c>
      <c r="F2229" s="160"/>
      <c r="G2229" s="160"/>
      <c r="H2229" s="157">
        <f t="shared" si="232"/>
        <v>5.1816435391529581E-3</v>
      </c>
      <c r="I2229" s="157">
        <f t="shared" si="232"/>
        <v>2.5906735751295429E-3</v>
      </c>
      <c r="J2229" s="157">
        <f t="shared" si="232"/>
        <v>7.5614366729679361E-3</v>
      </c>
      <c r="K2229" s="157">
        <f t="shared" si="232"/>
        <v>5.5710306406686616E-3</v>
      </c>
      <c r="L2229" s="157" t="e">
        <f t="shared" si="232"/>
        <v>#DIV/0!</v>
      </c>
      <c r="M2229" s="157" t="e">
        <f t="shared" si="232"/>
        <v>#DIV/0!</v>
      </c>
      <c r="N2229" s="158">
        <f t="shared" si="233"/>
        <v>2.1455855269182766</v>
      </c>
      <c r="O2229" s="158">
        <f t="shared" si="233"/>
        <v>1.2961722488038327</v>
      </c>
      <c r="P2229" s="158">
        <f t="shared" si="233"/>
        <v>5.2549295774648126</v>
      </c>
      <c r="Q2229" s="158">
        <f t="shared" si="233"/>
        <v>2.3543478260869644</v>
      </c>
      <c r="R2229" s="158" t="e">
        <f t="shared" si="233"/>
        <v>#DIV/0!</v>
      </c>
      <c r="S2229" s="158" t="e">
        <f t="shared" si="233"/>
        <v>#DIV/0!</v>
      </c>
      <c r="T2229" s="159">
        <f t="shared" si="229"/>
        <v>8.9054496523556104</v>
      </c>
      <c r="V2229" s="159">
        <f t="shared" si="230"/>
        <v>2.1455855269182766</v>
      </c>
      <c r="W2229" s="159">
        <f t="shared" si="231"/>
        <v>8.9054496523556104</v>
      </c>
    </row>
    <row r="2230" spans="1:23" x14ac:dyDescent="0.25">
      <c r="A2230" s="154">
        <v>41710</v>
      </c>
      <c r="B2230" s="155">
        <v>2114.13</v>
      </c>
      <c r="C2230" s="156">
        <v>7.84</v>
      </c>
      <c r="D2230" s="155">
        <v>10.65</v>
      </c>
      <c r="E2230" s="155">
        <v>10.76</v>
      </c>
      <c r="F2230" s="160"/>
      <c r="G2230" s="160"/>
      <c r="H2230" s="157">
        <f t="shared" si="232"/>
        <v>2.5940644769666399E-3</v>
      </c>
      <c r="I2230" s="157">
        <f t="shared" si="232"/>
        <v>1.2919896640826822E-2</v>
      </c>
      <c r="J2230" s="157">
        <f t="shared" si="232"/>
        <v>-9.3808630393998893E-4</v>
      </c>
      <c r="K2230" s="157">
        <f t="shared" si="232"/>
        <v>-6.4635272391505572E-3</v>
      </c>
      <c r="L2230" s="157" t="e">
        <f t="shared" si="232"/>
        <v>#DIV/0!</v>
      </c>
      <c r="M2230" s="157" t="e">
        <f t="shared" si="232"/>
        <v>#DIV/0!</v>
      </c>
      <c r="N2230" s="158">
        <f t="shared" si="233"/>
        <v>2.1511513141159493</v>
      </c>
      <c r="O2230" s="158">
        <f t="shared" si="233"/>
        <v>1.3129186602870864</v>
      </c>
      <c r="P2230" s="158">
        <f t="shared" si="233"/>
        <v>5.250000000000024</v>
      </c>
      <c r="Q2230" s="158">
        <f t="shared" si="233"/>
        <v>2.3391304347826165</v>
      </c>
      <c r="R2230" s="158" t="e">
        <f t="shared" si="233"/>
        <v>#DIV/0!</v>
      </c>
      <c r="S2230" s="158" t="e">
        <f t="shared" si="233"/>
        <v>#DIV/0!</v>
      </c>
      <c r="T2230" s="159">
        <f t="shared" si="229"/>
        <v>8.9020490950697262</v>
      </c>
      <c r="V2230" s="159">
        <f t="shared" si="230"/>
        <v>2.1511513141159493</v>
      </c>
      <c r="W2230" s="159">
        <f t="shared" si="231"/>
        <v>8.9020490950697262</v>
      </c>
    </row>
    <row r="2231" spans="1:23" x14ac:dyDescent="0.25">
      <c r="A2231" s="154">
        <v>41711</v>
      </c>
      <c r="B2231" s="155">
        <v>2140.33</v>
      </c>
      <c r="C2231" s="156">
        <v>7.88</v>
      </c>
      <c r="D2231" s="155">
        <v>11.1</v>
      </c>
      <c r="E2231" s="155">
        <v>10.86</v>
      </c>
      <c r="F2231" s="160"/>
      <c r="G2231" s="160"/>
      <c r="H2231" s="157">
        <f t="shared" si="232"/>
        <v>1.2392804605203978E-2</v>
      </c>
      <c r="I2231" s="157">
        <f t="shared" si="232"/>
        <v>5.1020408163264808E-3</v>
      </c>
      <c r="J2231" s="157">
        <f t="shared" si="232"/>
        <v>4.2253521126760507E-2</v>
      </c>
      <c r="K2231" s="157">
        <f t="shared" si="232"/>
        <v>9.2936802973977439E-3</v>
      </c>
      <c r="L2231" s="157" t="e">
        <f t="shared" si="232"/>
        <v>#DIV/0!</v>
      </c>
      <c r="M2231" s="157" t="e">
        <f t="shared" si="232"/>
        <v>#DIV/0!</v>
      </c>
      <c r="N2231" s="158">
        <f t="shared" si="233"/>
        <v>2.1778101120280162</v>
      </c>
      <c r="O2231" s="158">
        <f t="shared" si="233"/>
        <v>1.3196172248803877</v>
      </c>
      <c r="P2231" s="158">
        <f t="shared" si="233"/>
        <v>5.4718309859155179</v>
      </c>
      <c r="Q2231" s="158">
        <f t="shared" si="233"/>
        <v>2.3608695652173992</v>
      </c>
      <c r="R2231" s="158" t="e">
        <f t="shared" si="233"/>
        <v>#DIV/0!</v>
      </c>
      <c r="S2231" s="158" t="e">
        <f t="shared" si="233"/>
        <v>#DIV/0!</v>
      </c>
      <c r="T2231" s="159">
        <f t="shared" si="229"/>
        <v>9.1523177760133052</v>
      </c>
      <c r="V2231" s="159">
        <f t="shared" si="230"/>
        <v>2.1778101120280162</v>
      </c>
      <c r="W2231" s="159">
        <f t="shared" si="231"/>
        <v>9.1523177760133052</v>
      </c>
    </row>
    <row r="2232" spans="1:23" x14ac:dyDescent="0.25">
      <c r="A2232" s="154">
        <v>41712</v>
      </c>
      <c r="B2232" s="155">
        <v>2122.84</v>
      </c>
      <c r="C2232" s="156">
        <v>7.79</v>
      </c>
      <c r="D2232" s="155">
        <v>11</v>
      </c>
      <c r="E2232" s="155">
        <v>10.78</v>
      </c>
      <c r="F2232" s="160"/>
      <c r="G2232" s="160"/>
      <c r="H2232" s="157">
        <f t="shared" si="232"/>
        <v>-8.1716370840009267E-3</v>
      </c>
      <c r="I2232" s="157">
        <f t="shared" si="232"/>
        <v>-1.1421319796954266E-2</v>
      </c>
      <c r="J2232" s="157">
        <f t="shared" si="232"/>
        <v>-9.009009009009028E-3</v>
      </c>
      <c r="K2232" s="157">
        <f t="shared" si="232"/>
        <v>-7.3664825046040328E-3</v>
      </c>
      <c r="L2232" s="157" t="e">
        <f t="shared" si="232"/>
        <v>#DIV/0!</v>
      </c>
      <c r="M2232" s="157" t="e">
        <f t="shared" si="232"/>
        <v>#DIV/0!</v>
      </c>
      <c r="N2232" s="158">
        <f t="shared" si="233"/>
        <v>2.1600138381546561</v>
      </c>
      <c r="O2232" s="158">
        <f t="shared" si="233"/>
        <v>1.3045454545454596</v>
      </c>
      <c r="P2232" s="158">
        <f t="shared" si="233"/>
        <v>5.4225352112676299</v>
      </c>
      <c r="Q2232" s="158">
        <f t="shared" si="233"/>
        <v>2.3434782608695732</v>
      </c>
      <c r="R2232" s="158" t="e">
        <f t="shared" si="233"/>
        <v>#DIV/0!</v>
      </c>
      <c r="S2232" s="158" t="e">
        <f t="shared" si="233"/>
        <v>#DIV/0!</v>
      </c>
      <c r="T2232" s="159">
        <f t="shared" si="229"/>
        <v>9.0705589266826614</v>
      </c>
      <c r="V2232" s="159">
        <f t="shared" si="230"/>
        <v>2.1600138381546561</v>
      </c>
      <c r="W2232" s="159">
        <f t="shared" si="231"/>
        <v>9.0705589266826614</v>
      </c>
    </row>
    <row r="2233" spans="1:23" x14ac:dyDescent="0.25">
      <c r="A2233" s="154">
        <v>41715</v>
      </c>
      <c r="B2233" s="155">
        <v>2143.04</v>
      </c>
      <c r="C2233" s="156">
        <v>7.82</v>
      </c>
      <c r="D2233" s="155">
        <v>10.92</v>
      </c>
      <c r="E2233" s="155">
        <v>10.91</v>
      </c>
      <c r="F2233" s="160"/>
      <c r="G2233" s="160"/>
      <c r="H2233" s="157">
        <f t="shared" si="232"/>
        <v>9.5155546343577146E-3</v>
      </c>
      <c r="I2233" s="157">
        <f t="shared" si="232"/>
        <v>3.8510911424904926E-3</v>
      </c>
      <c r="J2233" s="157">
        <f t="shared" si="232"/>
        <v>-7.2727272727273196E-3</v>
      </c>
      <c r="K2233" s="157">
        <f t="shared" si="232"/>
        <v>1.2059369202226389E-2</v>
      </c>
      <c r="L2233" s="157" t="e">
        <f t="shared" si="232"/>
        <v>#DIV/0!</v>
      </c>
      <c r="M2233" s="157" t="e">
        <f t="shared" si="232"/>
        <v>#DIV/0!</v>
      </c>
      <c r="N2233" s="158">
        <f t="shared" si="233"/>
        <v>2.1805675678425853</v>
      </c>
      <c r="O2233" s="158">
        <f t="shared" si="233"/>
        <v>1.3095693779904358</v>
      </c>
      <c r="P2233" s="158">
        <f t="shared" si="233"/>
        <v>5.3830985915493192</v>
      </c>
      <c r="Q2233" s="158">
        <f t="shared" si="233"/>
        <v>2.3717391304347908</v>
      </c>
      <c r="R2233" s="158" t="e">
        <f t="shared" si="233"/>
        <v>#DIV/0!</v>
      </c>
      <c r="S2233" s="158" t="e">
        <f t="shared" si="233"/>
        <v>#DIV/0!</v>
      </c>
      <c r="T2233" s="159">
        <f t="shared" si="229"/>
        <v>9.0644070999745452</v>
      </c>
      <c r="V2233" s="159">
        <f t="shared" si="230"/>
        <v>2.1805675678425853</v>
      </c>
      <c r="W2233" s="159">
        <f t="shared" si="231"/>
        <v>9.0644070999745452</v>
      </c>
    </row>
    <row r="2234" spans="1:23" x14ac:dyDescent="0.25">
      <c r="A2234" s="154">
        <v>41716</v>
      </c>
      <c r="B2234" s="155">
        <v>2138.13</v>
      </c>
      <c r="C2234" s="156">
        <v>7.82</v>
      </c>
      <c r="D2234" s="155">
        <v>11.02</v>
      </c>
      <c r="E2234" s="155">
        <v>10.94</v>
      </c>
      <c r="F2234" s="160"/>
      <c r="G2234" s="160"/>
      <c r="H2234" s="157">
        <f t="shared" si="232"/>
        <v>-2.2911378229056867E-3</v>
      </c>
      <c r="I2234" s="157">
        <f t="shared" si="232"/>
        <v>0</v>
      </c>
      <c r="J2234" s="157">
        <f t="shared" si="232"/>
        <v>9.157509157509125E-3</v>
      </c>
      <c r="K2234" s="157">
        <f t="shared" si="232"/>
        <v>2.74977085242889E-3</v>
      </c>
      <c r="L2234" s="157" t="e">
        <f t="shared" si="232"/>
        <v>#DIV/0!</v>
      </c>
      <c r="M2234" s="157" t="e">
        <f t="shared" si="232"/>
        <v>#DIV/0!</v>
      </c>
      <c r="N2234" s="158">
        <f t="shared" si="233"/>
        <v>2.1755715870124996</v>
      </c>
      <c r="O2234" s="158">
        <f t="shared" si="233"/>
        <v>1.3095693779904358</v>
      </c>
      <c r="P2234" s="158">
        <f t="shared" si="233"/>
        <v>5.4323943661972063</v>
      </c>
      <c r="Q2234" s="158">
        <f t="shared" si="233"/>
        <v>2.3782608695652252</v>
      </c>
      <c r="R2234" s="158" t="e">
        <f t="shared" si="233"/>
        <v>#DIV/0!</v>
      </c>
      <c r="S2234" s="158" t="e">
        <f t="shared" si="233"/>
        <v>#DIV/0!</v>
      </c>
      <c r="T2234" s="159">
        <f t="shared" si="229"/>
        <v>9.1202246137528675</v>
      </c>
      <c r="V2234" s="159">
        <f t="shared" si="230"/>
        <v>2.1755715870124996</v>
      </c>
      <c r="W2234" s="159">
        <f t="shared" si="231"/>
        <v>9.1202246137528675</v>
      </c>
    </row>
    <row r="2235" spans="1:23" x14ac:dyDescent="0.25">
      <c r="A2235" s="154">
        <v>41717</v>
      </c>
      <c r="B2235" s="155">
        <v>2120.87</v>
      </c>
      <c r="C2235" s="156">
        <v>7.79</v>
      </c>
      <c r="D2235" s="155">
        <v>10.53</v>
      </c>
      <c r="E2235" s="155">
        <v>10.74</v>
      </c>
      <c r="F2235" s="160"/>
      <c r="G2235" s="160"/>
      <c r="H2235" s="157">
        <f t="shared" si="232"/>
        <v>-8.0724745455141855E-3</v>
      </c>
      <c r="I2235" s="157">
        <f t="shared" si="232"/>
        <v>-3.8363171355498826E-3</v>
      </c>
      <c r="J2235" s="157">
        <f t="shared" si="232"/>
        <v>-4.4464609800363042E-2</v>
      </c>
      <c r="K2235" s="157">
        <f t="shared" si="232"/>
        <v>-1.8281535648994485E-2</v>
      </c>
      <c r="L2235" s="157" t="e">
        <f t="shared" si="232"/>
        <v>#DIV/0!</v>
      </c>
      <c r="M2235" s="157" t="e">
        <f t="shared" si="232"/>
        <v>#DIV/0!</v>
      </c>
      <c r="N2235" s="158">
        <f t="shared" si="233"/>
        <v>2.1580093407543974</v>
      </c>
      <c r="O2235" s="158">
        <f t="shared" si="233"/>
        <v>1.3045454545454598</v>
      </c>
      <c r="P2235" s="158">
        <f t="shared" si="233"/>
        <v>5.1908450704225571</v>
      </c>
      <c r="Q2235" s="158">
        <f t="shared" si="233"/>
        <v>2.3347826086956598</v>
      </c>
      <c r="R2235" s="158" t="e">
        <f t="shared" si="233"/>
        <v>#DIV/0!</v>
      </c>
      <c r="S2235" s="158" t="e">
        <f t="shared" si="233"/>
        <v>#DIV/0!</v>
      </c>
      <c r="T2235" s="159">
        <f t="shared" si="229"/>
        <v>8.8301731336636777</v>
      </c>
      <c r="V2235" s="159">
        <f t="shared" si="230"/>
        <v>2.1580093407543974</v>
      </c>
      <c r="W2235" s="159">
        <f t="shared" si="231"/>
        <v>8.8301731336636777</v>
      </c>
    </row>
    <row r="2236" spans="1:23" x14ac:dyDescent="0.25">
      <c r="A2236" s="154">
        <v>41718</v>
      </c>
      <c r="B2236" s="155">
        <v>2086.9699999999998</v>
      </c>
      <c r="C2236" s="156">
        <v>7.71</v>
      </c>
      <c r="D2236" s="155">
        <v>10.36</v>
      </c>
      <c r="E2236" s="155">
        <v>10.65</v>
      </c>
      <c r="F2236" s="160"/>
      <c r="G2236" s="160"/>
      <c r="H2236" s="157">
        <f t="shared" si="232"/>
        <v>-1.5984006563344311E-2</v>
      </c>
      <c r="I2236" s="157">
        <f t="shared" si="232"/>
        <v>-1.0269576379974388E-2</v>
      </c>
      <c r="J2236" s="157">
        <f t="shared" si="232"/>
        <v>-1.614434947768284E-2</v>
      </c>
      <c r="K2236" s="157">
        <f t="shared" si="232"/>
        <v>-8.379888268156388E-3</v>
      </c>
      <c r="L2236" s="157" t="e">
        <f t="shared" si="232"/>
        <v>#DIV/0!</v>
      </c>
      <c r="M2236" s="157" t="e">
        <f t="shared" si="232"/>
        <v>#DIV/0!</v>
      </c>
      <c r="N2236" s="158">
        <f t="shared" si="233"/>
        <v>2.1235157052880207</v>
      </c>
      <c r="O2236" s="158">
        <f t="shared" si="233"/>
        <v>1.2911483253588567</v>
      </c>
      <c r="P2236" s="158">
        <f t="shared" si="233"/>
        <v>5.1070422535211479</v>
      </c>
      <c r="Q2236" s="158">
        <f t="shared" si="233"/>
        <v>2.3152173913043557</v>
      </c>
      <c r="R2236" s="158" t="e">
        <f t="shared" si="233"/>
        <v>#DIV/0!</v>
      </c>
      <c r="S2236" s="158" t="e">
        <f t="shared" si="233"/>
        <v>#DIV/0!</v>
      </c>
      <c r="T2236" s="159">
        <f t="shared" si="229"/>
        <v>8.7134079701843596</v>
      </c>
      <c r="V2236" s="159">
        <f t="shared" si="230"/>
        <v>2.1235157052880207</v>
      </c>
      <c r="W2236" s="159">
        <f t="shared" si="231"/>
        <v>8.7134079701843596</v>
      </c>
    </row>
    <row r="2237" spans="1:23" x14ac:dyDescent="0.25">
      <c r="A2237" s="154">
        <v>41719</v>
      </c>
      <c r="B2237" s="155">
        <v>2158.8000000000002</v>
      </c>
      <c r="C2237" s="156">
        <v>8.02</v>
      </c>
      <c r="D2237" s="155">
        <v>10.68</v>
      </c>
      <c r="E2237" s="155">
        <v>10.78</v>
      </c>
      <c r="F2237" s="160"/>
      <c r="G2237" s="160"/>
      <c r="H2237" s="157">
        <f t="shared" si="232"/>
        <v>3.4418319381687601E-2</v>
      </c>
      <c r="I2237" s="157">
        <f t="shared" si="232"/>
        <v>4.0207522697794928E-2</v>
      </c>
      <c r="J2237" s="157">
        <f t="shared" si="232"/>
        <v>3.0888030888030826E-2</v>
      </c>
      <c r="K2237" s="157">
        <f t="shared" si="232"/>
        <v>1.2206572769952961E-2</v>
      </c>
      <c r="L2237" s="157" t="e">
        <f t="shared" si="232"/>
        <v>#DIV/0!</v>
      </c>
      <c r="M2237" s="157" t="e">
        <f t="shared" si="232"/>
        <v>#DIV/0!</v>
      </c>
      <c r="N2237" s="158">
        <f t="shared" si="233"/>
        <v>2.1966035470446532</v>
      </c>
      <c r="O2237" s="158">
        <f t="shared" si="233"/>
        <v>1.3430622009569428</v>
      </c>
      <c r="P2237" s="158">
        <f t="shared" si="233"/>
        <v>5.264788732394388</v>
      </c>
      <c r="Q2237" s="158">
        <f t="shared" si="233"/>
        <v>2.3434782608695728</v>
      </c>
      <c r="R2237" s="158" t="e">
        <f t="shared" si="233"/>
        <v>#DIV/0!</v>
      </c>
      <c r="S2237" s="158" t="e">
        <f t="shared" si="233"/>
        <v>#DIV/0!</v>
      </c>
      <c r="T2237" s="159">
        <f t="shared" si="229"/>
        <v>8.9513291942209037</v>
      </c>
      <c r="V2237" s="159">
        <f t="shared" si="230"/>
        <v>2.1966035470446532</v>
      </c>
      <c r="W2237" s="159">
        <f t="shared" si="231"/>
        <v>8.9513291942209037</v>
      </c>
    </row>
    <row r="2238" spans="1:23" x14ac:dyDescent="0.25">
      <c r="A2238" s="154">
        <v>41722</v>
      </c>
      <c r="B2238" s="155">
        <v>2176.5500000000002</v>
      </c>
      <c r="C2238" s="156">
        <v>8.02</v>
      </c>
      <c r="D2238" s="155">
        <v>10.48</v>
      </c>
      <c r="E2238" s="155">
        <v>10.84</v>
      </c>
      <c r="F2238" s="160"/>
      <c r="G2238" s="160"/>
      <c r="H2238" s="157">
        <f t="shared" si="232"/>
        <v>8.2221604595145159E-3</v>
      </c>
      <c r="I2238" s="157">
        <f t="shared" si="232"/>
        <v>0</v>
      </c>
      <c r="J2238" s="157">
        <f t="shared" si="232"/>
        <v>-1.872659176029956E-2</v>
      </c>
      <c r="K2238" s="157">
        <f t="shared" si="232"/>
        <v>5.5658627087198376E-3</v>
      </c>
      <c r="L2238" s="157" t="e">
        <f t="shared" si="232"/>
        <v>#DIV/0!</v>
      </c>
      <c r="M2238" s="157" t="e">
        <f t="shared" si="232"/>
        <v>#DIV/0!</v>
      </c>
      <c r="N2238" s="158">
        <f t="shared" si="233"/>
        <v>2.2146643738743932</v>
      </c>
      <c r="O2238" s="158">
        <f t="shared" si="233"/>
        <v>1.3430622009569428</v>
      </c>
      <c r="P2238" s="158">
        <f t="shared" si="233"/>
        <v>5.1661971830986131</v>
      </c>
      <c r="Q2238" s="158">
        <f t="shared" si="233"/>
        <v>2.3565217391304425</v>
      </c>
      <c r="R2238" s="158" t="e">
        <f t="shared" si="233"/>
        <v>#DIV/0!</v>
      </c>
      <c r="S2238" s="158" t="e">
        <f t="shared" si="233"/>
        <v>#DIV/0!</v>
      </c>
      <c r="T2238" s="159">
        <f t="shared" si="229"/>
        <v>8.8657811231859984</v>
      </c>
      <c r="V2238" s="159">
        <f t="shared" si="230"/>
        <v>2.2146643738743932</v>
      </c>
      <c r="W2238" s="159">
        <f t="shared" si="231"/>
        <v>8.8657811231859984</v>
      </c>
    </row>
    <row r="2239" spans="1:23" x14ac:dyDescent="0.25">
      <c r="A2239" s="154">
        <v>41723</v>
      </c>
      <c r="B2239" s="155">
        <v>2174.44</v>
      </c>
      <c r="C2239" s="156">
        <v>7.98</v>
      </c>
      <c r="D2239" s="155">
        <v>10.54</v>
      </c>
      <c r="E2239" s="155">
        <v>10.85</v>
      </c>
      <c r="F2239" s="160"/>
      <c r="G2239" s="160"/>
      <c r="H2239" s="157">
        <f t="shared" si="232"/>
        <v>-9.6942408858058382E-4</v>
      </c>
      <c r="I2239" s="157">
        <f t="shared" si="232"/>
        <v>-4.9875311720697368E-3</v>
      </c>
      <c r="J2239" s="157">
        <f t="shared" si="232"/>
        <v>5.7251908396944717E-3</v>
      </c>
      <c r="K2239" s="157">
        <f t="shared" si="232"/>
        <v>9.2250922509218292E-4</v>
      </c>
      <c r="L2239" s="157" t="e">
        <f t="shared" si="232"/>
        <v>#DIV/0!</v>
      </c>
      <c r="M2239" s="157" t="e">
        <f t="shared" si="232"/>
        <v>#DIV/0!</v>
      </c>
      <c r="N2239" s="158">
        <f t="shared" si="233"/>
        <v>2.2125174248822379</v>
      </c>
      <c r="O2239" s="158">
        <f t="shared" si="233"/>
        <v>1.3363636363636415</v>
      </c>
      <c r="P2239" s="158">
        <f t="shared" si="233"/>
        <v>5.1957746478873448</v>
      </c>
      <c r="Q2239" s="158">
        <f t="shared" si="233"/>
        <v>2.3586956521739206</v>
      </c>
      <c r="R2239" s="158" t="e">
        <f t="shared" si="233"/>
        <v>#DIV/0!</v>
      </c>
      <c r="S2239" s="158" t="e">
        <f t="shared" si="233"/>
        <v>#DIV/0!</v>
      </c>
      <c r="T2239" s="159">
        <f t="shared" si="229"/>
        <v>8.8908339364249063</v>
      </c>
      <c r="V2239" s="159">
        <f t="shared" si="230"/>
        <v>2.2125174248822379</v>
      </c>
      <c r="W2239" s="159">
        <f t="shared" si="231"/>
        <v>8.8908339364249063</v>
      </c>
    </row>
    <row r="2240" spans="1:23" x14ac:dyDescent="0.25">
      <c r="A2240" s="154">
        <v>41724</v>
      </c>
      <c r="B2240" s="155">
        <v>2171.0500000000002</v>
      </c>
      <c r="C2240" s="156">
        <v>7.99</v>
      </c>
      <c r="D2240" s="155">
        <v>10.61</v>
      </c>
      <c r="E2240" s="155">
        <v>11.45</v>
      </c>
      <c r="F2240" s="160"/>
      <c r="G2240" s="160"/>
      <c r="H2240" s="157">
        <f t="shared" si="232"/>
        <v>-1.559022093044593E-3</v>
      </c>
      <c r="I2240" s="157">
        <f t="shared" si="232"/>
        <v>1.2531328320801727E-3</v>
      </c>
      <c r="J2240" s="157">
        <f t="shared" si="232"/>
        <v>6.6413662239088733E-3</v>
      </c>
      <c r="K2240" s="157">
        <f t="shared" si="232"/>
        <v>5.5299539170506895E-2</v>
      </c>
      <c r="L2240" s="157" t="e">
        <f t="shared" si="232"/>
        <v>#DIV/0!</v>
      </c>
      <c r="M2240" s="157" t="e">
        <f t="shared" si="232"/>
        <v>#DIV/0!</v>
      </c>
      <c r="N2240" s="158">
        <f t="shared" si="233"/>
        <v>2.2090680613356004</v>
      </c>
      <c r="O2240" s="158">
        <f t="shared" si="233"/>
        <v>1.3380382775119668</v>
      </c>
      <c r="P2240" s="158">
        <f t="shared" si="233"/>
        <v>5.230281690140866</v>
      </c>
      <c r="Q2240" s="158">
        <f t="shared" si="233"/>
        <v>2.4891304347826169</v>
      </c>
      <c r="R2240" s="158" t="e">
        <f t="shared" si="233"/>
        <v>#DIV/0!</v>
      </c>
      <c r="S2240" s="158" t="e">
        <f t="shared" si="233"/>
        <v>#DIV/0!</v>
      </c>
      <c r="T2240" s="159">
        <f t="shared" si="229"/>
        <v>9.0574504024354496</v>
      </c>
      <c r="V2240" s="159">
        <f t="shared" si="230"/>
        <v>2.2090680613356004</v>
      </c>
      <c r="W2240" s="159">
        <f t="shared" si="231"/>
        <v>9.0574504024354496</v>
      </c>
    </row>
    <row r="2241" spans="1:23" x14ac:dyDescent="0.25">
      <c r="A2241" s="154">
        <v>41725</v>
      </c>
      <c r="B2241" s="155">
        <v>2155.71</v>
      </c>
      <c r="C2241" s="156">
        <v>7.98</v>
      </c>
      <c r="D2241" s="155">
        <v>10.34</v>
      </c>
      <c r="E2241" s="155">
        <v>11.11</v>
      </c>
      <c r="F2241" s="160"/>
      <c r="G2241" s="160"/>
      <c r="H2241" s="157">
        <f t="shared" si="232"/>
        <v>-7.0657055341886155E-3</v>
      </c>
      <c r="I2241" s="157">
        <f t="shared" si="232"/>
        <v>-1.2515644555693983E-3</v>
      </c>
      <c r="J2241" s="157">
        <f t="shared" si="232"/>
        <v>-2.5447690857681393E-2</v>
      </c>
      <c r="K2241" s="157">
        <f t="shared" si="232"/>
        <v>-2.9694323144104806E-2</v>
      </c>
      <c r="L2241" s="157" t="e">
        <f t="shared" si="232"/>
        <v>#DIV/0!</v>
      </c>
      <c r="M2241" s="157" t="e">
        <f t="shared" si="232"/>
        <v>#DIV/0!</v>
      </c>
      <c r="N2241" s="158">
        <f t="shared" si="233"/>
        <v>2.193459436909222</v>
      </c>
      <c r="O2241" s="158">
        <f t="shared" si="233"/>
        <v>1.3363636363636415</v>
      </c>
      <c r="P2241" s="158">
        <f t="shared" si="233"/>
        <v>5.0971830985915698</v>
      </c>
      <c r="Q2241" s="158">
        <f t="shared" si="233"/>
        <v>2.4152173913043558</v>
      </c>
      <c r="R2241" s="158" t="e">
        <f t="shared" si="233"/>
        <v>#DIV/0!</v>
      </c>
      <c r="S2241" s="158" t="e">
        <f t="shared" si="233"/>
        <v>#DIV/0!</v>
      </c>
      <c r="T2241" s="159">
        <f t="shared" si="229"/>
        <v>8.8487641262595673</v>
      </c>
      <c r="V2241" s="159">
        <f t="shared" si="230"/>
        <v>2.193459436909222</v>
      </c>
      <c r="W2241" s="159">
        <f t="shared" si="231"/>
        <v>8.8487641262595673</v>
      </c>
    </row>
    <row r="2242" spans="1:23" x14ac:dyDescent="0.25">
      <c r="A2242" s="154">
        <v>41726</v>
      </c>
      <c r="B2242" s="155">
        <v>2151.9699999999998</v>
      </c>
      <c r="C2242" s="156">
        <v>8.0399999999999991</v>
      </c>
      <c r="D2242" s="155">
        <v>10.27</v>
      </c>
      <c r="E2242" s="155">
        <v>11.15</v>
      </c>
      <c r="F2242" s="160"/>
      <c r="G2242" s="160"/>
      <c r="H2242" s="157">
        <f t="shared" si="232"/>
        <v>-1.7349272397494397E-3</v>
      </c>
      <c r="I2242" s="157">
        <f t="shared" si="232"/>
        <v>7.5187969924810361E-3</v>
      </c>
      <c r="J2242" s="157">
        <f t="shared" si="232"/>
        <v>-6.7698259187620735E-3</v>
      </c>
      <c r="K2242" s="157">
        <f t="shared" si="232"/>
        <v>3.6003600360037247E-3</v>
      </c>
      <c r="L2242" s="157" t="e">
        <f t="shared" si="232"/>
        <v>#DIV/0!</v>
      </c>
      <c r="M2242" s="157" t="e">
        <f t="shared" si="232"/>
        <v>#DIV/0!</v>
      </c>
      <c r="N2242" s="158">
        <f t="shared" si="233"/>
        <v>2.1896539443828429</v>
      </c>
      <c r="O2242" s="158">
        <f t="shared" si="233"/>
        <v>1.3464114832535934</v>
      </c>
      <c r="P2242" s="158">
        <f t="shared" si="233"/>
        <v>5.0626760563380486</v>
      </c>
      <c r="Q2242" s="158">
        <f t="shared" si="233"/>
        <v>2.4239130434782692</v>
      </c>
      <c r="R2242" s="158" t="e">
        <f t="shared" si="233"/>
        <v>#DIV/0!</v>
      </c>
      <c r="S2242" s="158" t="e">
        <f t="shared" si="233"/>
        <v>#DIV/0!</v>
      </c>
      <c r="T2242" s="159">
        <f t="shared" si="229"/>
        <v>8.8330005830699108</v>
      </c>
      <c r="V2242" s="159">
        <f t="shared" si="230"/>
        <v>2.1896539443828429</v>
      </c>
      <c r="W2242" s="159">
        <f t="shared" si="231"/>
        <v>8.8330005830699108</v>
      </c>
    </row>
    <row r="2243" spans="1:23" x14ac:dyDescent="0.25">
      <c r="A2243" s="154">
        <v>41729</v>
      </c>
      <c r="B2243" s="155">
        <v>2146.31</v>
      </c>
      <c r="C2243" s="156">
        <v>8.01</v>
      </c>
      <c r="D2243" s="155">
        <v>10.5</v>
      </c>
      <c r="E2243" s="155">
        <v>10.96</v>
      </c>
      <c r="F2243" s="160"/>
      <c r="G2243" s="160"/>
      <c r="H2243" s="157">
        <f t="shared" si="232"/>
        <v>-2.6301481897981205E-3</v>
      </c>
      <c r="I2243" s="157">
        <f t="shared" si="232"/>
        <v>-3.7313432835820448E-3</v>
      </c>
      <c r="J2243" s="157">
        <f t="shared" si="232"/>
        <v>2.2395326192794496E-2</v>
      </c>
      <c r="K2243" s="157">
        <f t="shared" ref="K2243:M2306" si="234">E2243/E2242-1</f>
        <v>-1.7040358744394579E-2</v>
      </c>
      <c r="L2243" s="157" t="e">
        <f t="shared" si="234"/>
        <v>#DIV/0!</v>
      </c>
      <c r="M2243" s="157" t="e">
        <f t="shared" si="234"/>
        <v>#DIV/0!</v>
      </c>
      <c r="N2243" s="158">
        <f t="shared" si="233"/>
        <v>2.1838948300247401</v>
      </c>
      <c r="O2243" s="158">
        <f t="shared" si="233"/>
        <v>1.3413875598086173</v>
      </c>
      <c r="P2243" s="158">
        <f t="shared" si="233"/>
        <v>5.1760563380281894</v>
      </c>
      <c r="Q2243" s="158">
        <f t="shared" ref="Q2243:S2306" si="235">Q2242*(1+K2243)</f>
        <v>2.3826086956521824</v>
      </c>
      <c r="R2243" s="158" t="e">
        <f t="shared" si="235"/>
        <v>#DIV/0!</v>
      </c>
      <c r="S2243" s="158" t="e">
        <f t="shared" si="235"/>
        <v>#DIV/0!</v>
      </c>
      <c r="T2243" s="159">
        <f t="shared" si="229"/>
        <v>8.90005259348899</v>
      </c>
      <c r="V2243" s="159">
        <f t="shared" si="230"/>
        <v>2.1838948300247401</v>
      </c>
      <c r="W2243" s="159">
        <f t="shared" si="231"/>
        <v>8.90005259348899</v>
      </c>
    </row>
    <row r="2244" spans="1:23" x14ac:dyDescent="0.25">
      <c r="A2244" s="154">
        <v>41730</v>
      </c>
      <c r="B2244" s="155">
        <v>2163.12</v>
      </c>
      <c r="C2244" s="156">
        <v>8.06</v>
      </c>
      <c r="D2244" s="155">
        <v>10.79</v>
      </c>
      <c r="E2244" s="155">
        <v>11.05</v>
      </c>
      <c r="F2244" s="160"/>
      <c r="G2244" s="160"/>
      <c r="H2244" s="157">
        <f t="shared" ref="H2244:M2307" si="236">B2244/B2243-1</f>
        <v>7.8320466288652746E-3</v>
      </c>
      <c r="I2244" s="157">
        <f t="shared" si="236"/>
        <v>6.2421972534332237E-3</v>
      </c>
      <c r="J2244" s="157">
        <f t="shared" si="236"/>
        <v>2.7619047619047432E-2</v>
      </c>
      <c r="K2244" s="157">
        <f t="shared" si="234"/>
        <v>8.2116788321167089E-3</v>
      </c>
      <c r="L2244" s="157" t="e">
        <f t="shared" si="234"/>
        <v>#DIV/0!</v>
      </c>
      <c r="M2244" s="157" t="e">
        <f t="shared" si="234"/>
        <v>#DIV/0!</v>
      </c>
      <c r="N2244" s="158">
        <f t="shared" ref="N2244:S2307" si="237">N2243*(1+H2244)</f>
        <v>2.2009991961660318</v>
      </c>
      <c r="O2244" s="158">
        <f t="shared" si="237"/>
        <v>1.3497607655502442</v>
      </c>
      <c r="P2244" s="158">
        <f t="shared" si="237"/>
        <v>5.3190140845070619</v>
      </c>
      <c r="Q2244" s="158">
        <f t="shared" si="235"/>
        <v>2.4021739130434865</v>
      </c>
      <c r="R2244" s="158" t="e">
        <f t="shared" si="235"/>
        <v>#DIV/0!</v>
      </c>
      <c r="S2244" s="158" t="e">
        <f t="shared" si="235"/>
        <v>#DIV/0!</v>
      </c>
      <c r="T2244" s="159">
        <f t="shared" si="229"/>
        <v>9.0709487631007928</v>
      </c>
      <c r="V2244" s="159">
        <f t="shared" si="230"/>
        <v>2.2009991961660318</v>
      </c>
      <c r="W2244" s="159">
        <f t="shared" si="231"/>
        <v>9.0709487631007928</v>
      </c>
    </row>
    <row r="2245" spans="1:23" x14ac:dyDescent="0.25">
      <c r="A2245" s="154">
        <v>41731</v>
      </c>
      <c r="B2245" s="155">
        <v>2180.73</v>
      </c>
      <c r="C2245" s="156">
        <v>8.1300000000000008</v>
      </c>
      <c r="D2245" s="155">
        <v>10.62</v>
      </c>
      <c r="E2245" s="155">
        <v>11.17</v>
      </c>
      <c r="F2245" s="160"/>
      <c r="G2245" s="160"/>
      <c r="H2245" s="157">
        <f t="shared" si="236"/>
        <v>8.141018528791788E-3</v>
      </c>
      <c r="I2245" s="157">
        <f t="shared" si="236"/>
        <v>8.6848635235732274E-3</v>
      </c>
      <c r="J2245" s="157">
        <f t="shared" si="236"/>
        <v>-1.575532900834109E-2</v>
      </c>
      <c r="K2245" s="157">
        <f t="shared" si="234"/>
        <v>1.0859728506787292E-2</v>
      </c>
      <c r="L2245" s="157" t="e">
        <f t="shared" si="234"/>
        <v>#DIV/0!</v>
      </c>
      <c r="M2245" s="157" t="e">
        <f t="shared" si="234"/>
        <v>#DIV/0!</v>
      </c>
      <c r="N2245" s="158">
        <f t="shared" si="237"/>
        <v>2.2189175714038751</v>
      </c>
      <c r="O2245" s="158">
        <f t="shared" si="237"/>
        <v>1.3614832535885217</v>
      </c>
      <c r="P2245" s="158">
        <f t="shared" si="237"/>
        <v>5.2352112676056528</v>
      </c>
      <c r="Q2245" s="158">
        <f t="shared" si="235"/>
        <v>2.4282608695652255</v>
      </c>
      <c r="R2245" s="158" t="e">
        <f t="shared" si="235"/>
        <v>#DIV/0!</v>
      </c>
      <c r="S2245" s="158" t="e">
        <f t="shared" si="235"/>
        <v>#DIV/0!</v>
      </c>
      <c r="T2245" s="159">
        <f t="shared" si="229"/>
        <v>9.0249553907594002</v>
      </c>
      <c r="V2245" s="159">
        <f t="shared" si="230"/>
        <v>2.2189175714038751</v>
      </c>
      <c r="W2245" s="159">
        <f t="shared" si="231"/>
        <v>9.0249553907594002</v>
      </c>
    </row>
    <row r="2246" spans="1:23" x14ac:dyDescent="0.25">
      <c r="A2246" s="154">
        <v>41732</v>
      </c>
      <c r="B2246" s="155">
        <v>2165.0100000000002</v>
      </c>
      <c r="C2246" s="156">
        <v>8.06</v>
      </c>
      <c r="D2246" s="155">
        <v>10.55</v>
      </c>
      <c r="E2246" s="155">
        <v>10.99</v>
      </c>
      <c r="F2246" s="160"/>
      <c r="G2246" s="160"/>
      <c r="H2246" s="157">
        <f t="shared" si="236"/>
        <v>-7.2085952868992109E-3</v>
      </c>
      <c r="I2246" s="157">
        <f t="shared" si="236"/>
        <v>-8.610086100861003E-3</v>
      </c>
      <c r="J2246" s="157">
        <f t="shared" si="236"/>
        <v>-6.5913370998115228E-3</v>
      </c>
      <c r="K2246" s="157">
        <f t="shared" si="234"/>
        <v>-1.61145926589078E-2</v>
      </c>
      <c r="L2246" s="157" t="e">
        <f t="shared" si="234"/>
        <v>#DIV/0!</v>
      </c>
      <c r="M2246" s="157" t="e">
        <f t="shared" si="234"/>
        <v>#DIV/0!</v>
      </c>
      <c r="N2246" s="158">
        <f t="shared" si="237"/>
        <v>2.2029222926566354</v>
      </c>
      <c r="O2246" s="158">
        <f t="shared" si="237"/>
        <v>1.3497607655502442</v>
      </c>
      <c r="P2246" s="158">
        <f t="shared" si="237"/>
        <v>5.2007042253521325</v>
      </c>
      <c r="Q2246" s="158">
        <f t="shared" si="235"/>
        <v>2.3891304347826168</v>
      </c>
      <c r="R2246" s="158" t="e">
        <f t="shared" si="235"/>
        <v>#DIV/0!</v>
      </c>
      <c r="S2246" s="158" t="e">
        <f t="shared" si="235"/>
        <v>#DIV/0!</v>
      </c>
      <c r="T2246" s="159">
        <f t="shared" ref="T2246:T2309" si="238">SUM(O2246:Q2246)</f>
        <v>8.9395954256849937</v>
      </c>
      <c r="V2246" s="159">
        <f t="shared" ref="V2246:V2309" si="239">N2246</f>
        <v>2.2029222926566354</v>
      </c>
      <c r="W2246" s="159">
        <f t="shared" ref="W2246:W2309" si="240">T2246</f>
        <v>8.9395954256849937</v>
      </c>
    </row>
    <row r="2247" spans="1:23" x14ac:dyDescent="0.25">
      <c r="A2247" s="154">
        <v>41733</v>
      </c>
      <c r="B2247" s="155">
        <v>2185.4699999999998</v>
      </c>
      <c r="C2247" s="156">
        <v>8.11</v>
      </c>
      <c r="D2247" s="155">
        <v>10.81</v>
      </c>
      <c r="E2247" s="155">
        <v>11.03</v>
      </c>
      <c r="F2247" s="160"/>
      <c r="G2247" s="160"/>
      <c r="H2247" s="157">
        <f t="shared" si="236"/>
        <v>9.4503027699639475E-3</v>
      </c>
      <c r="I2247" s="157">
        <f t="shared" si="236"/>
        <v>6.2034739454093213E-3</v>
      </c>
      <c r="J2247" s="157">
        <f t="shared" si="236"/>
        <v>2.4644549763033208E-2</v>
      </c>
      <c r="K2247" s="157">
        <f t="shared" si="234"/>
        <v>3.6396724294813776E-3</v>
      </c>
      <c r="L2247" s="157" t="e">
        <f t="shared" si="234"/>
        <v>#DIV/0!</v>
      </c>
      <c r="M2247" s="157" t="e">
        <f t="shared" si="234"/>
        <v>#DIV/0!</v>
      </c>
      <c r="N2247" s="158">
        <f t="shared" si="237"/>
        <v>2.2237405753009436</v>
      </c>
      <c r="O2247" s="158">
        <f t="shared" si="237"/>
        <v>1.3581339712918707</v>
      </c>
      <c r="P2247" s="158">
        <f t="shared" si="237"/>
        <v>5.32887323943664</v>
      </c>
      <c r="Q2247" s="158">
        <f t="shared" si="235"/>
        <v>2.3978260869565298</v>
      </c>
      <c r="R2247" s="158" t="e">
        <f t="shared" si="235"/>
        <v>#DIV/0!</v>
      </c>
      <c r="S2247" s="158" t="e">
        <f t="shared" si="235"/>
        <v>#DIV/0!</v>
      </c>
      <c r="T2247" s="159">
        <f t="shared" si="238"/>
        <v>9.0848332976850408</v>
      </c>
      <c r="V2247" s="159">
        <f t="shared" si="239"/>
        <v>2.2237405753009436</v>
      </c>
      <c r="W2247" s="159">
        <f t="shared" si="240"/>
        <v>9.0848332976850408</v>
      </c>
    </row>
    <row r="2248" spans="1:23" x14ac:dyDescent="0.25">
      <c r="A2248" s="154">
        <v>41737</v>
      </c>
      <c r="B2248" s="155">
        <v>2237.3200000000002</v>
      </c>
      <c r="C2248" s="156">
        <v>8.35</v>
      </c>
      <c r="D2248" s="155">
        <v>11.42</v>
      </c>
      <c r="E2248" s="155">
        <v>11.13</v>
      </c>
      <c r="F2248" s="160"/>
      <c r="G2248" s="160"/>
      <c r="H2248" s="157">
        <f t="shared" si="236"/>
        <v>2.3724873825767601E-2</v>
      </c>
      <c r="I2248" s="157">
        <f t="shared" si="236"/>
        <v>2.9593094944512899E-2</v>
      </c>
      <c r="J2248" s="157">
        <f t="shared" si="236"/>
        <v>5.6429232192414469E-2</v>
      </c>
      <c r="K2248" s="157">
        <f t="shared" si="234"/>
        <v>9.0661831368994417E-3</v>
      </c>
      <c r="L2248" s="157" t="e">
        <f t="shared" si="234"/>
        <v>#DIV/0!</v>
      </c>
      <c r="M2248" s="157" t="e">
        <f t="shared" si="234"/>
        <v>#DIV/0!</v>
      </c>
      <c r="N2248" s="158">
        <f t="shared" si="237"/>
        <v>2.2764985398711985</v>
      </c>
      <c r="O2248" s="158">
        <f t="shared" si="237"/>
        <v>1.3983253588516795</v>
      </c>
      <c r="P2248" s="158">
        <f t="shared" si="237"/>
        <v>5.6295774647887544</v>
      </c>
      <c r="Q2248" s="158">
        <f t="shared" si="235"/>
        <v>2.4195652173913125</v>
      </c>
      <c r="R2248" s="158" t="e">
        <f t="shared" si="235"/>
        <v>#DIV/0!</v>
      </c>
      <c r="S2248" s="158" t="e">
        <f t="shared" si="235"/>
        <v>#DIV/0!</v>
      </c>
      <c r="T2248" s="159">
        <f t="shared" si="238"/>
        <v>9.4474680410317475</v>
      </c>
      <c r="V2248" s="159">
        <f t="shared" si="239"/>
        <v>2.2764985398711985</v>
      </c>
      <c r="W2248" s="159">
        <f t="shared" si="240"/>
        <v>9.4474680410317475</v>
      </c>
    </row>
    <row r="2249" spans="1:23" x14ac:dyDescent="0.25">
      <c r="A2249" s="154">
        <v>41738</v>
      </c>
      <c r="B2249" s="155">
        <v>2238.62</v>
      </c>
      <c r="C2249" s="156">
        <v>8.3000000000000007</v>
      </c>
      <c r="D2249" s="155">
        <v>11.36</v>
      </c>
      <c r="E2249" s="155">
        <v>11.16</v>
      </c>
      <c r="F2249" s="160"/>
      <c r="G2249" s="160"/>
      <c r="H2249" s="157">
        <f t="shared" si="236"/>
        <v>5.8105233046679139E-4</v>
      </c>
      <c r="I2249" s="157">
        <f t="shared" si="236"/>
        <v>-5.9880239520956335E-3</v>
      </c>
      <c r="J2249" s="157">
        <f t="shared" si="236"/>
        <v>-5.2539404553415547E-3</v>
      </c>
      <c r="K2249" s="157">
        <f t="shared" si="234"/>
        <v>2.6954177897573484E-3</v>
      </c>
      <c r="L2249" s="157" t="e">
        <f t="shared" si="234"/>
        <v>#DIV/0!</v>
      </c>
      <c r="M2249" s="157" t="e">
        <f t="shared" si="234"/>
        <v>#DIV/0!</v>
      </c>
      <c r="N2249" s="158">
        <f t="shared" si="237"/>
        <v>2.2778213046530951</v>
      </c>
      <c r="O2249" s="158">
        <f t="shared" si="237"/>
        <v>1.3899521531100529</v>
      </c>
      <c r="P2249" s="158">
        <f t="shared" si="237"/>
        <v>5.6000000000000218</v>
      </c>
      <c r="Q2249" s="158">
        <f t="shared" si="235"/>
        <v>2.4260869565217473</v>
      </c>
      <c r="R2249" s="158" t="e">
        <f t="shared" si="235"/>
        <v>#DIV/0!</v>
      </c>
      <c r="S2249" s="158" t="e">
        <f t="shared" si="235"/>
        <v>#DIV/0!</v>
      </c>
      <c r="T2249" s="159">
        <f t="shared" si="238"/>
        <v>9.4160391096318214</v>
      </c>
      <c r="V2249" s="159">
        <f t="shared" si="239"/>
        <v>2.2778213046530951</v>
      </c>
      <c r="W2249" s="159">
        <f t="shared" si="240"/>
        <v>9.4160391096318214</v>
      </c>
    </row>
    <row r="2250" spans="1:23" x14ac:dyDescent="0.25">
      <c r="A2250" s="154">
        <v>41739</v>
      </c>
      <c r="B2250" s="155">
        <v>2273.7600000000002</v>
      </c>
      <c r="C2250" s="156">
        <v>8.49</v>
      </c>
      <c r="D2250" s="155">
        <v>11.5</v>
      </c>
      <c r="E2250" s="155">
        <v>11.18</v>
      </c>
      <c r="F2250" s="160"/>
      <c r="G2250" s="160"/>
      <c r="H2250" s="157">
        <f t="shared" si="236"/>
        <v>1.5697170578302888E-2</v>
      </c>
      <c r="I2250" s="157">
        <f t="shared" si="236"/>
        <v>2.289156626506017E-2</v>
      </c>
      <c r="J2250" s="157">
        <f t="shared" si="236"/>
        <v>1.2323943661971981E-2</v>
      </c>
      <c r="K2250" s="157">
        <f t="shared" si="234"/>
        <v>1.7921146953405742E-3</v>
      </c>
      <c r="L2250" s="157" t="e">
        <f t="shared" si="234"/>
        <v>#DIV/0!</v>
      </c>
      <c r="M2250" s="157" t="e">
        <f t="shared" si="234"/>
        <v>#DIV/0!</v>
      </c>
      <c r="N2250" s="158">
        <f t="shared" si="237"/>
        <v>2.3135766542191272</v>
      </c>
      <c r="O2250" s="158">
        <f t="shared" si="237"/>
        <v>1.4217703349282347</v>
      </c>
      <c r="P2250" s="158">
        <f t="shared" si="237"/>
        <v>5.6690140845070651</v>
      </c>
      <c r="Q2250" s="158">
        <f t="shared" si="235"/>
        <v>2.430434782608704</v>
      </c>
      <c r="R2250" s="158" t="e">
        <f t="shared" si="235"/>
        <v>#DIV/0!</v>
      </c>
      <c r="S2250" s="158" t="e">
        <f t="shared" si="235"/>
        <v>#DIV/0!</v>
      </c>
      <c r="T2250" s="159">
        <f t="shared" si="238"/>
        <v>9.521219202044005</v>
      </c>
      <c r="V2250" s="159">
        <f t="shared" si="239"/>
        <v>2.3135766542191272</v>
      </c>
      <c r="W2250" s="159">
        <f t="shared" si="240"/>
        <v>9.521219202044005</v>
      </c>
    </row>
    <row r="2251" spans="1:23" x14ac:dyDescent="0.25">
      <c r="A2251" s="154">
        <v>41740</v>
      </c>
      <c r="B2251" s="155">
        <v>2270.67</v>
      </c>
      <c r="C2251" s="156">
        <v>8.4700000000000006</v>
      </c>
      <c r="D2251" s="155">
        <v>11.59</v>
      </c>
      <c r="E2251" s="155">
        <v>11.28</v>
      </c>
      <c r="F2251" s="160"/>
      <c r="G2251" s="160"/>
      <c r="H2251" s="157">
        <f t="shared" si="236"/>
        <v>-1.3589824783618587E-3</v>
      </c>
      <c r="I2251" s="157">
        <f t="shared" si="236"/>
        <v>-2.3557126030623321E-3</v>
      </c>
      <c r="J2251" s="157">
        <f t="shared" si="236"/>
        <v>7.8260869565216495E-3</v>
      </c>
      <c r="K2251" s="157">
        <f t="shared" si="234"/>
        <v>8.9445438282647061E-3</v>
      </c>
      <c r="L2251" s="157" t="e">
        <f t="shared" si="234"/>
        <v>#DIV/0!</v>
      </c>
      <c r="M2251" s="157" t="e">
        <f t="shared" si="234"/>
        <v>#DIV/0!</v>
      </c>
      <c r="N2251" s="158">
        <f t="shared" si="237"/>
        <v>2.3104325440836964</v>
      </c>
      <c r="O2251" s="158">
        <f t="shared" si="237"/>
        <v>1.4184210526315841</v>
      </c>
      <c r="P2251" s="158">
        <f t="shared" si="237"/>
        <v>5.7133802816901635</v>
      </c>
      <c r="Q2251" s="158">
        <f t="shared" si="235"/>
        <v>2.4521739130434868</v>
      </c>
      <c r="R2251" s="158" t="e">
        <f t="shared" si="235"/>
        <v>#DIV/0!</v>
      </c>
      <c r="S2251" s="158" t="e">
        <f t="shared" si="235"/>
        <v>#DIV/0!</v>
      </c>
      <c r="T2251" s="159">
        <f t="shared" si="238"/>
        <v>9.5839752473652347</v>
      </c>
      <c r="V2251" s="159">
        <f t="shared" si="239"/>
        <v>2.3104325440836964</v>
      </c>
      <c r="W2251" s="159">
        <f t="shared" si="240"/>
        <v>9.5839752473652347</v>
      </c>
    </row>
    <row r="2252" spans="1:23" x14ac:dyDescent="0.25">
      <c r="A2252" s="154">
        <v>41743</v>
      </c>
      <c r="B2252" s="155">
        <v>2268.61</v>
      </c>
      <c r="C2252" s="156">
        <v>8.41</v>
      </c>
      <c r="D2252" s="155">
        <v>11.65</v>
      </c>
      <c r="E2252" s="155">
        <v>11.29</v>
      </c>
      <c r="F2252" s="160"/>
      <c r="G2252" s="160"/>
      <c r="H2252" s="157">
        <f t="shared" si="236"/>
        <v>-9.072212166453264E-4</v>
      </c>
      <c r="I2252" s="157">
        <f t="shared" si="236"/>
        <v>-7.0838252656435508E-3</v>
      </c>
      <c r="J2252" s="157">
        <f t="shared" si="236"/>
        <v>5.1768766177739955E-3</v>
      </c>
      <c r="K2252" s="157">
        <f t="shared" si="234"/>
        <v>8.8652482269502286E-4</v>
      </c>
      <c r="L2252" s="157" t="e">
        <f t="shared" si="234"/>
        <v>#DIV/0!</v>
      </c>
      <c r="M2252" s="157" t="e">
        <f t="shared" si="234"/>
        <v>#DIV/0!</v>
      </c>
      <c r="N2252" s="158">
        <f t="shared" si="237"/>
        <v>2.308336470660076</v>
      </c>
      <c r="O2252" s="158">
        <f t="shared" si="237"/>
        <v>1.4083732057416318</v>
      </c>
      <c r="P2252" s="158">
        <f t="shared" si="237"/>
        <v>5.7429577464788961</v>
      </c>
      <c r="Q2252" s="158">
        <f t="shared" si="235"/>
        <v>2.4543478260869649</v>
      </c>
      <c r="R2252" s="158" t="e">
        <f t="shared" si="235"/>
        <v>#DIV/0!</v>
      </c>
      <c r="S2252" s="158" t="e">
        <f t="shared" si="235"/>
        <v>#DIV/0!</v>
      </c>
      <c r="T2252" s="159">
        <f t="shared" si="238"/>
        <v>9.6056787783074924</v>
      </c>
      <c r="V2252" s="159">
        <f t="shared" si="239"/>
        <v>2.308336470660076</v>
      </c>
      <c r="W2252" s="159">
        <f t="shared" si="240"/>
        <v>9.6056787783074924</v>
      </c>
    </row>
    <row r="2253" spans="1:23" x14ac:dyDescent="0.25">
      <c r="A2253" s="154">
        <v>41744</v>
      </c>
      <c r="B2253" s="155">
        <v>2229.46</v>
      </c>
      <c r="C2253" s="156">
        <v>8.1999999999999993</v>
      </c>
      <c r="D2253" s="155">
        <v>11.27</v>
      </c>
      <c r="E2253" s="155">
        <v>11.13</v>
      </c>
      <c r="F2253" s="160"/>
      <c r="G2253" s="160"/>
      <c r="H2253" s="157">
        <f t="shared" si="236"/>
        <v>-1.7257263258118494E-2</v>
      </c>
      <c r="I2253" s="157">
        <f t="shared" si="236"/>
        <v>-2.4970273483947758E-2</v>
      </c>
      <c r="J2253" s="157">
        <f t="shared" si="236"/>
        <v>-3.2618025751072977E-2</v>
      </c>
      <c r="K2253" s="157">
        <f t="shared" si="234"/>
        <v>-1.4171833480956408E-2</v>
      </c>
      <c r="L2253" s="157" t="e">
        <f t="shared" si="234"/>
        <v>#DIV/0!</v>
      </c>
      <c r="M2253" s="157" t="e">
        <f t="shared" si="234"/>
        <v>#DIV/0!</v>
      </c>
      <c r="N2253" s="158">
        <f t="shared" si="237"/>
        <v>2.2685009004975791</v>
      </c>
      <c r="O2253" s="158">
        <f t="shared" si="237"/>
        <v>1.3732057416267991</v>
      </c>
      <c r="P2253" s="158">
        <f t="shared" si="237"/>
        <v>5.5556338028169234</v>
      </c>
      <c r="Q2253" s="158">
        <f t="shared" si="235"/>
        <v>2.4195652173913129</v>
      </c>
      <c r="R2253" s="158" t="e">
        <f t="shared" si="235"/>
        <v>#DIV/0!</v>
      </c>
      <c r="S2253" s="158" t="e">
        <f t="shared" si="235"/>
        <v>#DIV/0!</v>
      </c>
      <c r="T2253" s="159">
        <f t="shared" si="238"/>
        <v>9.3484047618350345</v>
      </c>
      <c r="V2253" s="159">
        <f t="shared" si="239"/>
        <v>2.2685009004975791</v>
      </c>
      <c r="W2253" s="159">
        <f t="shared" si="240"/>
        <v>9.3484047618350345</v>
      </c>
    </row>
    <row r="2254" spans="1:23" x14ac:dyDescent="0.25">
      <c r="A2254" s="154">
        <v>41745</v>
      </c>
      <c r="B2254" s="155">
        <v>2232.5300000000002</v>
      </c>
      <c r="C2254" s="156">
        <v>8.24</v>
      </c>
      <c r="D2254" s="155">
        <v>11.28</v>
      </c>
      <c r="E2254" s="155">
        <v>11.15</v>
      </c>
      <c r="F2254" s="160"/>
      <c r="G2254" s="160"/>
      <c r="H2254" s="157">
        <f t="shared" si="236"/>
        <v>1.3770150619434318E-3</v>
      </c>
      <c r="I2254" s="157">
        <f t="shared" si="236"/>
        <v>4.8780487804878092E-3</v>
      </c>
      <c r="J2254" s="157">
        <f t="shared" si="236"/>
        <v>8.8731144631770675E-4</v>
      </c>
      <c r="K2254" s="157">
        <f t="shared" si="234"/>
        <v>1.7969451931716396E-3</v>
      </c>
      <c r="L2254" s="157" t="e">
        <f t="shared" si="234"/>
        <v>#DIV/0!</v>
      </c>
      <c r="M2254" s="157" t="e">
        <f t="shared" si="234"/>
        <v>#DIV/0!</v>
      </c>
      <c r="N2254" s="158">
        <f t="shared" si="237"/>
        <v>2.2716246604055965</v>
      </c>
      <c r="O2254" s="158">
        <f t="shared" si="237"/>
        <v>1.3799043062201006</v>
      </c>
      <c r="P2254" s="158">
        <f t="shared" si="237"/>
        <v>5.560563380281712</v>
      </c>
      <c r="Q2254" s="158">
        <f t="shared" si="235"/>
        <v>2.4239130434782696</v>
      </c>
      <c r="R2254" s="158" t="e">
        <f t="shared" si="235"/>
        <v>#DIV/0!</v>
      </c>
      <c r="S2254" s="158" t="e">
        <f t="shared" si="235"/>
        <v>#DIV/0!</v>
      </c>
      <c r="T2254" s="159">
        <f t="shared" si="238"/>
        <v>9.3643807299800823</v>
      </c>
      <c r="V2254" s="159">
        <f t="shared" si="239"/>
        <v>2.2716246604055965</v>
      </c>
      <c r="W2254" s="159">
        <f t="shared" si="240"/>
        <v>9.3643807299800823</v>
      </c>
    </row>
    <row r="2255" spans="1:23" x14ac:dyDescent="0.25">
      <c r="A2255" s="154">
        <v>41746</v>
      </c>
      <c r="B2255" s="155">
        <v>2224.8000000000002</v>
      </c>
      <c r="C2255" s="156">
        <v>8.23</v>
      </c>
      <c r="D2255" s="155">
        <v>11.08</v>
      </c>
      <c r="E2255" s="155">
        <v>11.13</v>
      </c>
      <c r="F2255" s="160"/>
      <c r="G2255" s="160"/>
      <c r="H2255" s="157">
        <f t="shared" si="236"/>
        <v>-3.4624394744975362E-3</v>
      </c>
      <c r="I2255" s="157">
        <f t="shared" si="236"/>
        <v>-1.2135922330096527E-3</v>
      </c>
      <c r="J2255" s="157">
        <f t="shared" si="236"/>
        <v>-1.7730496453900679E-2</v>
      </c>
      <c r="K2255" s="157">
        <f t="shared" si="234"/>
        <v>-1.7937219730941312E-3</v>
      </c>
      <c r="L2255" s="157" t="e">
        <f t="shared" si="234"/>
        <v>#DIV/0!</v>
      </c>
      <c r="M2255" s="157" t="e">
        <f t="shared" si="234"/>
        <v>#DIV/0!</v>
      </c>
      <c r="N2255" s="158">
        <f t="shared" si="237"/>
        <v>2.2637592975101661</v>
      </c>
      <c r="O2255" s="158">
        <f t="shared" si="237"/>
        <v>1.3782296650717754</v>
      </c>
      <c r="P2255" s="158">
        <f t="shared" si="237"/>
        <v>5.4619718309859371</v>
      </c>
      <c r="Q2255" s="158">
        <f t="shared" si="235"/>
        <v>2.4195652173913134</v>
      </c>
      <c r="R2255" s="158" t="e">
        <f t="shared" si="235"/>
        <v>#DIV/0!</v>
      </c>
      <c r="S2255" s="158" t="e">
        <f t="shared" si="235"/>
        <v>#DIV/0!</v>
      </c>
      <c r="T2255" s="159">
        <f t="shared" si="238"/>
        <v>9.2597667134490251</v>
      </c>
      <c r="V2255" s="159">
        <f t="shared" si="239"/>
        <v>2.2637592975101661</v>
      </c>
      <c r="W2255" s="159">
        <f t="shared" si="240"/>
        <v>9.2597667134490251</v>
      </c>
    </row>
    <row r="2256" spans="1:23" x14ac:dyDescent="0.25">
      <c r="A2256" s="154">
        <v>41747</v>
      </c>
      <c r="B2256" s="155">
        <v>2224.48</v>
      </c>
      <c r="C2256" s="156">
        <v>8.16</v>
      </c>
      <c r="D2256" s="155">
        <v>11.08</v>
      </c>
      <c r="E2256" s="155">
        <v>11.11</v>
      </c>
      <c r="F2256" s="160"/>
      <c r="G2256" s="160"/>
      <c r="H2256" s="157">
        <f t="shared" si="236"/>
        <v>-1.4383315354193904E-4</v>
      </c>
      <c r="I2256" s="157">
        <f t="shared" si="236"/>
        <v>-8.5054678007290274E-3</v>
      </c>
      <c r="J2256" s="157">
        <f t="shared" si="236"/>
        <v>0</v>
      </c>
      <c r="K2256" s="157">
        <f t="shared" si="234"/>
        <v>-1.7969451931717506E-3</v>
      </c>
      <c r="L2256" s="157" t="e">
        <f t="shared" si="234"/>
        <v>#DIV/0!</v>
      </c>
      <c r="M2256" s="157" t="e">
        <f t="shared" si="234"/>
        <v>#DIV/0!</v>
      </c>
      <c r="N2256" s="158">
        <f t="shared" si="237"/>
        <v>2.2634336938715456</v>
      </c>
      <c r="O2256" s="158">
        <f t="shared" si="237"/>
        <v>1.3665071770334978</v>
      </c>
      <c r="P2256" s="158">
        <f t="shared" si="237"/>
        <v>5.4619718309859371</v>
      </c>
      <c r="Q2256" s="158">
        <f t="shared" si="235"/>
        <v>2.4152173913043566</v>
      </c>
      <c r="R2256" s="158" t="e">
        <f t="shared" si="235"/>
        <v>#DIV/0!</v>
      </c>
      <c r="S2256" s="158" t="e">
        <f t="shared" si="235"/>
        <v>#DIV/0!</v>
      </c>
      <c r="T2256" s="159">
        <f t="shared" si="238"/>
        <v>9.2436963993237917</v>
      </c>
      <c r="V2256" s="159">
        <f t="shared" si="239"/>
        <v>2.2634336938715456</v>
      </c>
      <c r="W2256" s="159">
        <f t="shared" si="240"/>
        <v>9.2436963993237917</v>
      </c>
    </row>
    <row r="2257" spans="1:23" x14ac:dyDescent="0.25">
      <c r="A2257" s="154">
        <v>41750</v>
      </c>
      <c r="B2257" s="155">
        <v>2187.25</v>
      </c>
      <c r="C2257" s="156">
        <v>8.02</v>
      </c>
      <c r="D2257" s="155">
        <v>10.79</v>
      </c>
      <c r="E2257" s="155">
        <v>10.77</v>
      </c>
      <c r="F2257" s="160"/>
      <c r="G2257" s="160"/>
      <c r="H2257" s="157">
        <f t="shared" si="236"/>
        <v>-1.6736495720348188E-2</v>
      </c>
      <c r="I2257" s="157">
        <f t="shared" si="236"/>
        <v>-1.7156862745098089E-2</v>
      </c>
      <c r="J2257" s="157">
        <f t="shared" si="236"/>
        <v>-2.6173285198555996E-2</v>
      </c>
      <c r="K2257" s="157">
        <f t="shared" si="234"/>
        <v>-3.0603060306030549E-2</v>
      </c>
      <c r="L2257" s="157" t="e">
        <f t="shared" si="234"/>
        <v>#DIV/0!</v>
      </c>
      <c r="M2257" s="157" t="e">
        <f t="shared" si="234"/>
        <v>#DIV/0!</v>
      </c>
      <c r="N2257" s="158">
        <f t="shared" si="237"/>
        <v>2.2255517455407725</v>
      </c>
      <c r="O2257" s="158">
        <f t="shared" si="237"/>
        <v>1.3430622009569426</v>
      </c>
      <c r="P2257" s="158">
        <f t="shared" si="237"/>
        <v>5.3190140845070628</v>
      </c>
      <c r="Q2257" s="158">
        <f t="shared" si="235"/>
        <v>2.3413043478260955</v>
      </c>
      <c r="R2257" s="158" t="e">
        <f t="shared" si="235"/>
        <v>#DIV/0!</v>
      </c>
      <c r="S2257" s="158" t="e">
        <f t="shared" si="235"/>
        <v>#DIV/0!</v>
      </c>
      <c r="T2257" s="159">
        <f t="shared" si="238"/>
        <v>9.0033806332901012</v>
      </c>
      <c r="V2257" s="159">
        <f t="shared" si="239"/>
        <v>2.2255517455407725</v>
      </c>
      <c r="W2257" s="159">
        <f t="shared" si="240"/>
        <v>9.0033806332901012</v>
      </c>
    </row>
    <row r="2258" spans="1:23" x14ac:dyDescent="0.25">
      <c r="A2258" s="154">
        <v>41751</v>
      </c>
      <c r="B2258" s="155">
        <v>2196.8000000000002</v>
      </c>
      <c r="C2258" s="156">
        <v>8.1</v>
      </c>
      <c r="D2258" s="155">
        <v>10.65</v>
      </c>
      <c r="E2258" s="155">
        <v>10.81</v>
      </c>
      <c r="F2258" s="160"/>
      <c r="G2258" s="160"/>
      <c r="H2258" s="157">
        <f t="shared" si="236"/>
        <v>4.3662132815178722E-3</v>
      </c>
      <c r="I2258" s="157">
        <f t="shared" si="236"/>
        <v>9.9750623441396957E-3</v>
      </c>
      <c r="J2258" s="157">
        <f t="shared" si="236"/>
        <v>-1.2974976830398388E-2</v>
      </c>
      <c r="K2258" s="157">
        <f t="shared" si="234"/>
        <v>3.7140204271124411E-3</v>
      </c>
      <c r="L2258" s="157" t="e">
        <f t="shared" si="234"/>
        <v>#DIV/0!</v>
      </c>
      <c r="M2258" s="157" t="e">
        <f t="shared" si="234"/>
        <v>#DIV/0!</v>
      </c>
      <c r="N2258" s="158">
        <f t="shared" si="237"/>
        <v>2.2352689791308578</v>
      </c>
      <c r="O2258" s="158">
        <f t="shared" si="237"/>
        <v>1.3564593301435457</v>
      </c>
      <c r="P2258" s="158">
        <f t="shared" si="237"/>
        <v>5.2500000000000213</v>
      </c>
      <c r="Q2258" s="158">
        <f t="shared" si="235"/>
        <v>2.350000000000009</v>
      </c>
      <c r="R2258" s="158" t="e">
        <f t="shared" si="235"/>
        <v>#DIV/0!</v>
      </c>
      <c r="S2258" s="158" t="e">
        <f t="shared" si="235"/>
        <v>#DIV/0!</v>
      </c>
      <c r="T2258" s="159">
        <f t="shared" si="238"/>
        <v>8.9564593301435753</v>
      </c>
      <c r="V2258" s="159">
        <f t="shared" si="239"/>
        <v>2.2352689791308578</v>
      </c>
      <c r="W2258" s="159">
        <f t="shared" si="240"/>
        <v>8.9564593301435753</v>
      </c>
    </row>
    <row r="2259" spans="1:23" x14ac:dyDescent="0.25">
      <c r="A2259" s="154">
        <v>41752</v>
      </c>
      <c r="B2259" s="155">
        <v>2194.67</v>
      </c>
      <c r="C2259" s="156">
        <v>8.1</v>
      </c>
      <c r="D2259" s="155">
        <v>10.69</v>
      </c>
      <c r="E2259" s="155">
        <v>10.73</v>
      </c>
      <c r="F2259" s="160"/>
      <c r="G2259" s="160"/>
      <c r="H2259" s="157">
        <f t="shared" si="236"/>
        <v>-9.6959213401315303E-4</v>
      </c>
      <c r="I2259" s="157">
        <f t="shared" si="236"/>
        <v>0</v>
      </c>
      <c r="J2259" s="157">
        <f t="shared" si="236"/>
        <v>3.7558685446008599E-3</v>
      </c>
      <c r="K2259" s="157">
        <f t="shared" si="234"/>
        <v>-7.4005550416281762E-3</v>
      </c>
      <c r="L2259" s="157" t="e">
        <f t="shared" si="234"/>
        <v>#DIV/0!</v>
      </c>
      <c r="M2259" s="157" t="e">
        <f t="shared" si="234"/>
        <v>#DIV/0!</v>
      </c>
      <c r="N2259" s="158">
        <f t="shared" si="237"/>
        <v>2.2331016799112891</v>
      </c>
      <c r="O2259" s="158">
        <f t="shared" si="237"/>
        <v>1.3564593301435457</v>
      </c>
      <c r="P2259" s="158">
        <f t="shared" si="237"/>
        <v>5.2697183098591758</v>
      </c>
      <c r="Q2259" s="158">
        <f t="shared" si="235"/>
        <v>2.3326086956521825</v>
      </c>
      <c r="R2259" s="158" t="e">
        <f t="shared" si="235"/>
        <v>#DIV/0!</v>
      </c>
      <c r="S2259" s="158" t="e">
        <f t="shared" si="235"/>
        <v>#DIV/0!</v>
      </c>
      <c r="T2259" s="159">
        <f t="shared" si="238"/>
        <v>8.9587863356549029</v>
      </c>
      <c r="V2259" s="159">
        <f t="shared" si="239"/>
        <v>2.2331016799112891</v>
      </c>
      <c r="W2259" s="159">
        <f t="shared" si="240"/>
        <v>8.9587863356549029</v>
      </c>
    </row>
    <row r="2260" spans="1:23" x14ac:dyDescent="0.25">
      <c r="A2260" s="154">
        <v>41753</v>
      </c>
      <c r="B2260" s="155">
        <v>2190.4699999999998</v>
      </c>
      <c r="C2260" s="156">
        <v>8.14</v>
      </c>
      <c r="D2260" s="155">
        <v>10.72</v>
      </c>
      <c r="E2260" s="155">
        <v>10.66</v>
      </c>
      <c r="F2260" s="160"/>
      <c r="G2260" s="160"/>
      <c r="H2260" s="157">
        <f t="shared" si="236"/>
        <v>-1.9137273485309025E-3</v>
      </c>
      <c r="I2260" s="157">
        <f t="shared" si="236"/>
        <v>4.9382716049384268E-3</v>
      </c>
      <c r="J2260" s="157">
        <f t="shared" si="236"/>
        <v>2.8063610851263299E-3</v>
      </c>
      <c r="K2260" s="157">
        <f t="shared" si="234"/>
        <v>-6.5237651444548517E-3</v>
      </c>
      <c r="L2260" s="157" t="e">
        <f t="shared" si="234"/>
        <v>#DIV/0!</v>
      </c>
      <c r="M2260" s="157" t="e">
        <f t="shared" si="234"/>
        <v>#DIV/0!</v>
      </c>
      <c r="N2260" s="158">
        <f t="shared" si="237"/>
        <v>2.2288281321543923</v>
      </c>
      <c r="O2260" s="158">
        <f t="shared" si="237"/>
        <v>1.3631578947368475</v>
      </c>
      <c r="P2260" s="158">
        <f t="shared" si="237"/>
        <v>5.2845070422535425</v>
      </c>
      <c r="Q2260" s="158">
        <f t="shared" si="235"/>
        <v>2.3173913043478347</v>
      </c>
      <c r="R2260" s="158" t="e">
        <f t="shared" si="235"/>
        <v>#DIV/0!</v>
      </c>
      <c r="S2260" s="158" t="e">
        <f t="shared" si="235"/>
        <v>#DIV/0!</v>
      </c>
      <c r="T2260" s="159">
        <f t="shared" si="238"/>
        <v>8.9650562413382247</v>
      </c>
      <c r="V2260" s="159">
        <f t="shared" si="239"/>
        <v>2.2288281321543923</v>
      </c>
      <c r="W2260" s="159">
        <f t="shared" si="240"/>
        <v>8.9650562413382247</v>
      </c>
    </row>
    <row r="2261" spans="1:23" x14ac:dyDescent="0.25">
      <c r="A2261" s="154">
        <v>41754</v>
      </c>
      <c r="B2261" s="155">
        <v>2167.83</v>
      </c>
      <c r="C2261" s="156">
        <v>8.2100000000000009</v>
      </c>
      <c r="D2261" s="155">
        <v>10.34</v>
      </c>
      <c r="E2261" s="155">
        <v>10.67</v>
      </c>
      <c r="F2261" s="160"/>
      <c r="G2261" s="160"/>
      <c r="H2261" s="157">
        <f t="shared" si="236"/>
        <v>-1.0335681383447315E-2</v>
      </c>
      <c r="I2261" s="157">
        <f t="shared" si="236"/>
        <v>8.5995085995085319E-3</v>
      </c>
      <c r="J2261" s="157">
        <f t="shared" si="236"/>
        <v>-3.5447761194029925E-2</v>
      </c>
      <c r="K2261" s="157">
        <f t="shared" si="234"/>
        <v>9.3808630393987791E-4</v>
      </c>
      <c r="L2261" s="157" t="e">
        <f t="shared" si="234"/>
        <v>#DIV/0!</v>
      </c>
      <c r="M2261" s="157" t="e">
        <f t="shared" si="234"/>
        <v>#DIV/0!</v>
      </c>
      <c r="N2261" s="158">
        <f t="shared" si="237"/>
        <v>2.2057916747219806</v>
      </c>
      <c r="O2261" s="158">
        <f t="shared" si="237"/>
        <v>1.3748803827751248</v>
      </c>
      <c r="P2261" s="158">
        <f t="shared" si="237"/>
        <v>5.0971830985915698</v>
      </c>
      <c r="Q2261" s="158">
        <f t="shared" si="235"/>
        <v>2.3195652173913128</v>
      </c>
      <c r="R2261" s="158" t="e">
        <f t="shared" si="235"/>
        <v>#DIV/0!</v>
      </c>
      <c r="S2261" s="158" t="e">
        <f t="shared" si="235"/>
        <v>#DIV/0!</v>
      </c>
      <c r="T2261" s="159">
        <f t="shared" si="238"/>
        <v>8.7916286987580072</v>
      </c>
      <c r="V2261" s="159">
        <f t="shared" si="239"/>
        <v>2.2057916747219806</v>
      </c>
      <c r="W2261" s="159">
        <f t="shared" si="240"/>
        <v>8.7916286987580072</v>
      </c>
    </row>
    <row r="2262" spans="1:23" x14ac:dyDescent="0.25">
      <c r="A2262" s="154">
        <v>41757</v>
      </c>
      <c r="B2262" s="155">
        <v>2134.9699999999998</v>
      </c>
      <c r="C2262" s="156">
        <v>8.1999999999999993</v>
      </c>
      <c r="D2262" s="155">
        <v>10.08</v>
      </c>
      <c r="E2262" s="155">
        <v>10.36</v>
      </c>
      <c r="F2262" s="160"/>
      <c r="G2262" s="160"/>
      <c r="H2262" s="157">
        <f t="shared" si="236"/>
        <v>-1.5158015158015181E-2</v>
      </c>
      <c r="I2262" s="157">
        <f t="shared" si="236"/>
        <v>-1.2180267965896663E-3</v>
      </c>
      <c r="J2262" s="157">
        <f t="shared" si="236"/>
        <v>-2.5145067698259194E-2</v>
      </c>
      <c r="K2262" s="157">
        <f t="shared" si="234"/>
        <v>-2.9053420805998154E-2</v>
      </c>
      <c r="L2262" s="157" t="e">
        <f t="shared" si="234"/>
        <v>#DIV/0!</v>
      </c>
      <c r="M2262" s="157" t="e">
        <f t="shared" si="234"/>
        <v>#DIV/0!</v>
      </c>
      <c r="N2262" s="158">
        <f t="shared" si="237"/>
        <v>2.172356251081121</v>
      </c>
      <c r="O2262" s="158">
        <f t="shared" si="237"/>
        <v>1.3732057416267993</v>
      </c>
      <c r="P2262" s="158">
        <f t="shared" si="237"/>
        <v>4.9690140845070623</v>
      </c>
      <c r="Q2262" s="158">
        <f t="shared" si="235"/>
        <v>2.2521739130434866</v>
      </c>
      <c r="R2262" s="158" t="e">
        <f t="shared" si="235"/>
        <v>#DIV/0!</v>
      </c>
      <c r="S2262" s="158" t="e">
        <f t="shared" si="235"/>
        <v>#DIV/0!</v>
      </c>
      <c r="T2262" s="159">
        <f t="shared" si="238"/>
        <v>8.5943937391773488</v>
      </c>
      <c r="V2262" s="159">
        <f t="shared" si="239"/>
        <v>2.172356251081121</v>
      </c>
      <c r="W2262" s="159">
        <f t="shared" si="240"/>
        <v>8.5943937391773488</v>
      </c>
    </row>
    <row r="2263" spans="1:23" x14ac:dyDescent="0.25">
      <c r="A2263" s="154">
        <v>41758</v>
      </c>
      <c r="B2263" s="155">
        <v>2158.4699999999998</v>
      </c>
      <c r="C2263" s="156">
        <v>8.24</v>
      </c>
      <c r="D2263" s="155">
        <v>10.41</v>
      </c>
      <c r="E2263" s="155">
        <v>10.52</v>
      </c>
      <c r="F2263" s="160"/>
      <c r="G2263" s="160"/>
      <c r="H2263" s="157">
        <f t="shared" si="236"/>
        <v>1.1007180428764807E-2</v>
      </c>
      <c r="I2263" s="157">
        <f t="shared" si="236"/>
        <v>4.8780487804878092E-3</v>
      </c>
      <c r="J2263" s="157">
        <f t="shared" si="236"/>
        <v>3.2738095238095344E-2</v>
      </c>
      <c r="K2263" s="157">
        <f t="shared" si="234"/>
        <v>1.5444015444015413E-2</v>
      </c>
      <c r="L2263" s="157" t="e">
        <f t="shared" si="234"/>
        <v>#DIV/0!</v>
      </c>
      <c r="M2263" s="157" t="e">
        <f t="shared" si="234"/>
        <v>#DIV/0!</v>
      </c>
      <c r="N2263" s="158">
        <f t="shared" si="237"/>
        <v>2.196267768292326</v>
      </c>
      <c r="O2263" s="158">
        <f t="shared" si="237"/>
        <v>1.3799043062201009</v>
      </c>
      <c r="P2263" s="158">
        <f t="shared" si="237"/>
        <v>5.1316901408450919</v>
      </c>
      <c r="Q2263" s="158">
        <f t="shared" si="235"/>
        <v>2.286956521739139</v>
      </c>
      <c r="R2263" s="158" t="e">
        <f t="shared" si="235"/>
        <v>#DIV/0!</v>
      </c>
      <c r="S2263" s="158" t="e">
        <f t="shared" si="235"/>
        <v>#DIV/0!</v>
      </c>
      <c r="T2263" s="159">
        <f t="shared" si="238"/>
        <v>8.7985509688043315</v>
      </c>
      <c r="V2263" s="159">
        <f t="shared" si="239"/>
        <v>2.196267768292326</v>
      </c>
      <c r="W2263" s="159">
        <f t="shared" si="240"/>
        <v>8.7985509688043315</v>
      </c>
    </row>
    <row r="2264" spans="1:23" x14ac:dyDescent="0.25">
      <c r="A2264" s="154">
        <v>41759</v>
      </c>
      <c r="B2264" s="155">
        <v>2158.66</v>
      </c>
      <c r="C2264" s="156">
        <v>8.18</v>
      </c>
      <c r="D2264" s="155">
        <v>10.87</v>
      </c>
      <c r="E2264" s="155">
        <v>10.56</v>
      </c>
      <c r="F2264" s="160"/>
      <c r="G2264" s="160"/>
      <c r="H2264" s="157">
        <f t="shared" si="236"/>
        <v>8.8025314227246909E-5</v>
      </c>
      <c r="I2264" s="157">
        <f t="shared" si="236"/>
        <v>-7.2815533980583602E-3</v>
      </c>
      <c r="J2264" s="157">
        <f t="shared" si="236"/>
        <v>4.4188280499519506E-2</v>
      </c>
      <c r="K2264" s="157">
        <f t="shared" si="234"/>
        <v>3.8022813688214363E-3</v>
      </c>
      <c r="L2264" s="157" t="e">
        <f t="shared" si="234"/>
        <v>#DIV/0!</v>
      </c>
      <c r="M2264" s="157" t="e">
        <f t="shared" si="234"/>
        <v>#DIV/0!</v>
      </c>
      <c r="N2264" s="158">
        <f t="shared" si="237"/>
        <v>2.196461095452757</v>
      </c>
      <c r="O2264" s="158">
        <f t="shared" si="237"/>
        <v>1.3698564593301485</v>
      </c>
      <c r="P2264" s="158">
        <f t="shared" si="237"/>
        <v>5.3584507042253735</v>
      </c>
      <c r="Q2264" s="158">
        <f t="shared" si="235"/>
        <v>2.2956521739130524</v>
      </c>
      <c r="R2264" s="158" t="e">
        <f t="shared" si="235"/>
        <v>#DIV/0!</v>
      </c>
      <c r="S2264" s="158" t="e">
        <f t="shared" si="235"/>
        <v>#DIV/0!</v>
      </c>
      <c r="T2264" s="159">
        <f t="shared" si="238"/>
        <v>9.0239593374685754</v>
      </c>
      <c r="V2264" s="159">
        <f t="shared" si="239"/>
        <v>2.196461095452757</v>
      </c>
      <c r="W2264" s="159">
        <f t="shared" si="240"/>
        <v>9.0239593374685754</v>
      </c>
    </row>
    <row r="2265" spans="1:23" x14ac:dyDescent="0.25">
      <c r="A2265" s="154">
        <v>41764</v>
      </c>
      <c r="B2265" s="155">
        <v>2156.4699999999998</v>
      </c>
      <c r="C2265" s="156">
        <v>8.1</v>
      </c>
      <c r="D2265" s="155">
        <v>11.04</v>
      </c>
      <c r="E2265" s="155">
        <v>10.63</v>
      </c>
      <c r="F2265" s="160"/>
      <c r="G2265" s="160"/>
      <c r="H2265" s="157">
        <f t="shared" si="236"/>
        <v>-1.0145182659613283E-3</v>
      </c>
      <c r="I2265" s="157">
        <f t="shared" si="236"/>
        <v>-9.7799511002445438E-3</v>
      </c>
      <c r="J2265" s="157">
        <f t="shared" si="236"/>
        <v>1.5639374425022945E-2</v>
      </c>
      <c r="K2265" s="157">
        <f t="shared" si="234"/>
        <v>6.6287878787878451E-3</v>
      </c>
      <c r="L2265" s="157" t="e">
        <f t="shared" si="234"/>
        <v>#DIV/0!</v>
      </c>
      <c r="M2265" s="157" t="e">
        <f t="shared" si="234"/>
        <v>#DIV/0!</v>
      </c>
      <c r="N2265" s="158">
        <f t="shared" si="237"/>
        <v>2.1942327455509467</v>
      </c>
      <c r="O2265" s="158">
        <f t="shared" si="237"/>
        <v>1.3564593301435455</v>
      </c>
      <c r="P2265" s="158">
        <f t="shared" si="237"/>
        <v>5.4422535211267817</v>
      </c>
      <c r="Q2265" s="158">
        <f t="shared" si="235"/>
        <v>2.3108695652174003</v>
      </c>
      <c r="R2265" s="158" t="e">
        <f t="shared" si="235"/>
        <v>#DIV/0!</v>
      </c>
      <c r="S2265" s="158" t="e">
        <f t="shared" si="235"/>
        <v>#DIV/0!</v>
      </c>
      <c r="T2265" s="159">
        <f t="shared" si="238"/>
        <v>9.1095824164877275</v>
      </c>
      <c r="V2265" s="159">
        <f t="shared" si="239"/>
        <v>2.1942327455509467</v>
      </c>
      <c r="W2265" s="159">
        <f t="shared" si="240"/>
        <v>9.1095824164877275</v>
      </c>
    </row>
    <row r="2266" spans="1:23" x14ac:dyDescent="0.25">
      <c r="A2266" s="154">
        <v>41765</v>
      </c>
      <c r="B2266" s="155">
        <v>2157.33</v>
      </c>
      <c r="C2266" s="156">
        <v>8.0500000000000007</v>
      </c>
      <c r="D2266" s="155">
        <v>11.04</v>
      </c>
      <c r="E2266" s="155">
        <v>10.67</v>
      </c>
      <c r="F2266" s="160"/>
      <c r="G2266" s="160"/>
      <c r="H2266" s="157">
        <f t="shared" si="236"/>
        <v>3.9879989056190723E-4</v>
      </c>
      <c r="I2266" s="157">
        <f t="shared" si="236"/>
        <v>-6.1728395061727559E-3</v>
      </c>
      <c r="J2266" s="157">
        <f t="shared" si="236"/>
        <v>0</v>
      </c>
      <c r="K2266" s="157">
        <f t="shared" si="234"/>
        <v>3.7629350893695346E-3</v>
      </c>
      <c r="L2266" s="157" t="e">
        <f t="shared" si="234"/>
        <v>#DIV/0!</v>
      </c>
      <c r="M2266" s="157" t="e">
        <f t="shared" si="234"/>
        <v>#DIV/0!</v>
      </c>
      <c r="N2266" s="158">
        <f t="shared" si="237"/>
        <v>2.1951078053297399</v>
      </c>
      <c r="O2266" s="158">
        <f t="shared" si="237"/>
        <v>1.3480861244019187</v>
      </c>
      <c r="P2266" s="158">
        <f t="shared" si="237"/>
        <v>5.4422535211267817</v>
      </c>
      <c r="Q2266" s="158">
        <f t="shared" si="235"/>
        <v>2.3195652173913128</v>
      </c>
      <c r="R2266" s="158" t="e">
        <f t="shared" si="235"/>
        <v>#DIV/0!</v>
      </c>
      <c r="S2266" s="158" t="e">
        <f t="shared" si="235"/>
        <v>#DIV/0!</v>
      </c>
      <c r="T2266" s="159">
        <f t="shared" si="238"/>
        <v>9.109904862920013</v>
      </c>
      <c r="V2266" s="159">
        <f t="shared" si="239"/>
        <v>2.1951078053297399</v>
      </c>
      <c r="W2266" s="159">
        <f t="shared" si="240"/>
        <v>9.109904862920013</v>
      </c>
    </row>
    <row r="2267" spans="1:23" x14ac:dyDescent="0.25">
      <c r="A2267" s="154">
        <v>41766</v>
      </c>
      <c r="B2267" s="155">
        <v>2137.3200000000002</v>
      </c>
      <c r="C2267" s="156">
        <v>8.0399999999999991</v>
      </c>
      <c r="D2267" s="155">
        <v>10.7</v>
      </c>
      <c r="E2267" s="155">
        <v>10.72</v>
      </c>
      <c r="F2267" s="160"/>
      <c r="G2267" s="160"/>
      <c r="H2267" s="157">
        <f t="shared" si="236"/>
        <v>-9.2753542573458247E-3</v>
      </c>
      <c r="I2267" s="157">
        <f t="shared" si="236"/>
        <v>-1.2422360248449671E-3</v>
      </c>
      <c r="J2267" s="157">
        <f t="shared" si="236"/>
        <v>-3.0797101449275388E-2</v>
      </c>
      <c r="K2267" s="157">
        <f t="shared" si="234"/>
        <v>4.6860356138707093E-3</v>
      </c>
      <c r="L2267" s="157" t="e">
        <f t="shared" si="234"/>
        <v>#DIV/0!</v>
      </c>
      <c r="M2267" s="157" t="e">
        <f t="shared" si="234"/>
        <v>#DIV/0!</v>
      </c>
      <c r="N2267" s="158">
        <f t="shared" si="237"/>
        <v>2.1747474028022418</v>
      </c>
      <c r="O2267" s="158">
        <f t="shared" si="237"/>
        <v>1.3464114832535929</v>
      </c>
      <c r="P2267" s="158">
        <f t="shared" si="237"/>
        <v>5.2746478873239644</v>
      </c>
      <c r="Q2267" s="158">
        <f t="shared" si="235"/>
        <v>2.3304347826087044</v>
      </c>
      <c r="R2267" s="158" t="e">
        <f t="shared" si="235"/>
        <v>#DIV/0!</v>
      </c>
      <c r="S2267" s="158" t="e">
        <f t="shared" si="235"/>
        <v>#DIV/0!</v>
      </c>
      <c r="T2267" s="159">
        <f t="shared" si="238"/>
        <v>8.9514941531862604</v>
      </c>
      <c r="V2267" s="159">
        <f t="shared" si="239"/>
        <v>2.1747474028022418</v>
      </c>
      <c r="W2267" s="159">
        <f t="shared" si="240"/>
        <v>8.9514941531862604</v>
      </c>
    </row>
    <row r="2268" spans="1:23" x14ac:dyDescent="0.25">
      <c r="A2268" s="154">
        <v>41767</v>
      </c>
      <c r="B2268" s="155">
        <v>2135.5</v>
      </c>
      <c r="C2268" s="156">
        <v>8.06</v>
      </c>
      <c r="D2268" s="155">
        <v>10.6</v>
      </c>
      <c r="E2268" s="155">
        <v>10.78</v>
      </c>
      <c r="F2268" s="160"/>
      <c r="G2268" s="160"/>
      <c r="H2268" s="157">
        <f t="shared" si="236"/>
        <v>-8.5153369640489363E-4</v>
      </c>
      <c r="I2268" s="157">
        <f t="shared" si="236"/>
        <v>2.4875621890549926E-3</v>
      </c>
      <c r="J2268" s="157">
        <f t="shared" si="236"/>
        <v>-9.3457943925233655E-3</v>
      </c>
      <c r="K2268" s="157">
        <f t="shared" si="234"/>
        <v>5.5970149253730117E-3</v>
      </c>
      <c r="L2268" s="157" t="e">
        <f t="shared" si="234"/>
        <v>#DIV/0!</v>
      </c>
      <c r="M2268" s="157" t="e">
        <f t="shared" si="234"/>
        <v>#DIV/0!</v>
      </c>
      <c r="N2268" s="158">
        <f t="shared" si="237"/>
        <v>2.1728955321075865</v>
      </c>
      <c r="O2268" s="158">
        <f t="shared" si="237"/>
        <v>1.3497607655502439</v>
      </c>
      <c r="P2268" s="158">
        <f t="shared" si="237"/>
        <v>5.2253521126760765</v>
      </c>
      <c r="Q2268" s="158">
        <f t="shared" si="235"/>
        <v>2.3434782608695737</v>
      </c>
      <c r="R2268" s="158" t="e">
        <f t="shared" si="235"/>
        <v>#DIV/0!</v>
      </c>
      <c r="S2268" s="158" t="e">
        <f t="shared" si="235"/>
        <v>#DIV/0!</v>
      </c>
      <c r="T2268" s="159">
        <f t="shared" si="238"/>
        <v>8.918591139095895</v>
      </c>
      <c r="V2268" s="159">
        <f t="shared" si="239"/>
        <v>2.1728955321075865</v>
      </c>
      <c r="W2268" s="159">
        <f t="shared" si="240"/>
        <v>8.918591139095895</v>
      </c>
    </row>
    <row r="2269" spans="1:23" x14ac:dyDescent="0.25">
      <c r="A2269" s="154">
        <v>41768</v>
      </c>
      <c r="B2269" s="155">
        <v>2133.91</v>
      </c>
      <c r="C2269" s="156">
        <v>8.08</v>
      </c>
      <c r="D2269" s="155">
        <v>10.54</v>
      </c>
      <c r="E2269" s="155">
        <v>10.77</v>
      </c>
      <c r="F2269" s="160"/>
      <c r="G2269" s="160"/>
      <c r="H2269" s="157">
        <f t="shared" si="236"/>
        <v>-7.445563099977015E-4</v>
      </c>
      <c r="I2269" s="157">
        <f t="shared" si="236"/>
        <v>2.4813895781636841E-3</v>
      </c>
      <c r="J2269" s="157">
        <f t="shared" si="236"/>
        <v>-5.6603773584905648E-3</v>
      </c>
      <c r="K2269" s="157">
        <f t="shared" si="234"/>
        <v>-9.2764378478660259E-4</v>
      </c>
      <c r="L2269" s="157" t="e">
        <f t="shared" si="234"/>
        <v>#DIV/0!</v>
      </c>
      <c r="M2269" s="157" t="e">
        <f t="shared" si="234"/>
        <v>#DIV/0!</v>
      </c>
      <c r="N2269" s="158">
        <f t="shared" si="237"/>
        <v>2.17127768902819</v>
      </c>
      <c r="O2269" s="158">
        <f t="shared" si="237"/>
        <v>1.3531100478468945</v>
      </c>
      <c r="P2269" s="158">
        <f t="shared" si="237"/>
        <v>5.1957746478873439</v>
      </c>
      <c r="Q2269" s="158">
        <f t="shared" si="235"/>
        <v>2.3413043478260955</v>
      </c>
      <c r="R2269" s="158" t="e">
        <f t="shared" si="235"/>
        <v>#DIV/0!</v>
      </c>
      <c r="S2269" s="158" t="e">
        <f t="shared" si="235"/>
        <v>#DIV/0!</v>
      </c>
      <c r="T2269" s="159">
        <f t="shared" si="238"/>
        <v>8.8901890435603335</v>
      </c>
      <c r="V2269" s="159">
        <f t="shared" si="239"/>
        <v>2.17127768902819</v>
      </c>
      <c r="W2269" s="159">
        <f t="shared" si="240"/>
        <v>8.8901890435603335</v>
      </c>
    </row>
    <row r="2270" spans="1:23" x14ac:dyDescent="0.25">
      <c r="A2270" s="154">
        <v>41771</v>
      </c>
      <c r="B2270" s="155">
        <v>2180.0500000000002</v>
      </c>
      <c r="C2270" s="156">
        <v>8.18</v>
      </c>
      <c r="D2270" s="155">
        <v>10.66</v>
      </c>
      <c r="E2270" s="155">
        <v>10.88</v>
      </c>
      <c r="F2270" s="160"/>
      <c r="G2270" s="160"/>
      <c r="H2270" s="157">
        <f t="shared" si="236"/>
        <v>2.1622280227376223E-2</v>
      </c>
      <c r="I2270" s="157">
        <f t="shared" si="236"/>
        <v>1.2376237623762387E-2</v>
      </c>
      <c r="J2270" s="157">
        <f t="shared" si="236"/>
        <v>1.1385199240986799E-2</v>
      </c>
      <c r="K2270" s="157">
        <f t="shared" si="234"/>
        <v>1.0213556174559102E-2</v>
      </c>
      <c r="L2270" s="157" t="e">
        <f t="shared" si="234"/>
        <v>#DIV/0!</v>
      </c>
      <c r="M2270" s="157" t="e">
        <f t="shared" si="234"/>
        <v>#DIV/0!</v>
      </c>
      <c r="N2270" s="158">
        <f t="shared" si="237"/>
        <v>2.2182256636718072</v>
      </c>
      <c r="O2270" s="158">
        <f t="shared" si="237"/>
        <v>1.3698564593301481</v>
      </c>
      <c r="P2270" s="158">
        <f t="shared" si="237"/>
        <v>5.254929577464809</v>
      </c>
      <c r="Q2270" s="158">
        <f t="shared" si="235"/>
        <v>2.3652173913043568</v>
      </c>
      <c r="R2270" s="158" t="e">
        <f t="shared" si="235"/>
        <v>#DIV/0!</v>
      </c>
      <c r="S2270" s="158" t="e">
        <f t="shared" si="235"/>
        <v>#DIV/0!</v>
      </c>
      <c r="T2270" s="159">
        <f t="shared" si="238"/>
        <v>8.990003428099314</v>
      </c>
      <c r="V2270" s="159">
        <f t="shared" si="239"/>
        <v>2.2182256636718072</v>
      </c>
      <c r="W2270" s="159">
        <f t="shared" si="240"/>
        <v>8.990003428099314</v>
      </c>
    </row>
    <row r="2271" spans="1:23" x14ac:dyDescent="0.25">
      <c r="A2271" s="154">
        <v>41772</v>
      </c>
      <c r="B2271" s="155">
        <v>2174.85</v>
      </c>
      <c r="C2271" s="156">
        <v>8.14</v>
      </c>
      <c r="D2271" s="155">
        <v>10.8</v>
      </c>
      <c r="E2271" s="155">
        <v>10.75</v>
      </c>
      <c r="F2271" s="160"/>
      <c r="G2271" s="160"/>
      <c r="H2271" s="157">
        <f t="shared" si="236"/>
        <v>-2.3852663929727624E-3</v>
      </c>
      <c r="I2271" s="157">
        <f t="shared" si="236"/>
        <v>-4.8899755501221609E-3</v>
      </c>
      <c r="J2271" s="157">
        <f t="shared" si="236"/>
        <v>1.3133208255159623E-2</v>
      </c>
      <c r="K2271" s="157">
        <f t="shared" si="234"/>
        <v>-1.194852941176483E-2</v>
      </c>
      <c r="L2271" s="157" t="e">
        <f t="shared" si="234"/>
        <v>#DIV/0!</v>
      </c>
      <c r="M2271" s="157" t="e">
        <f t="shared" si="234"/>
        <v>#DIV/0!</v>
      </c>
      <c r="N2271" s="158">
        <f t="shared" si="237"/>
        <v>2.2129346045442211</v>
      </c>
      <c r="O2271" s="158">
        <f t="shared" si="237"/>
        <v>1.3631578947368468</v>
      </c>
      <c r="P2271" s="158">
        <f t="shared" si="237"/>
        <v>5.3239436619718523</v>
      </c>
      <c r="Q2271" s="158">
        <f t="shared" si="235"/>
        <v>2.3369565217391388</v>
      </c>
      <c r="R2271" s="158" t="e">
        <f t="shared" si="235"/>
        <v>#DIV/0!</v>
      </c>
      <c r="S2271" s="158" t="e">
        <f t="shared" si="235"/>
        <v>#DIV/0!</v>
      </c>
      <c r="T2271" s="159">
        <f t="shared" si="238"/>
        <v>9.0240580784478368</v>
      </c>
      <c r="V2271" s="159">
        <f t="shared" si="239"/>
        <v>2.2129346045442211</v>
      </c>
      <c r="W2271" s="159">
        <f t="shared" si="240"/>
        <v>9.0240580784478368</v>
      </c>
    </row>
    <row r="2272" spans="1:23" x14ac:dyDescent="0.25">
      <c r="A2272" s="154">
        <v>41773</v>
      </c>
      <c r="B2272" s="155">
        <v>2172.37</v>
      </c>
      <c r="C2272" s="156">
        <v>8.14</v>
      </c>
      <c r="D2272" s="155">
        <v>10.62</v>
      </c>
      <c r="E2272" s="155">
        <v>10.74</v>
      </c>
      <c r="F2272" s="160"/>
      <c r="G2272" s="160"/>
      <c r="H2272" s="157">
        <f t="shared" si="236"/>
        <v>-1.140308527024847E-3</v>
      </c>
      <c r="I2272" s="157">
        <f t="shared" si="236"/>
        <v>0</v>
      </c>
      <c r="J2272" s="157">
        <f t="shared" si="236"/>
        <v>-1.6666666666666829E-2</v>
      </c>
      <c r="K2272" s="157">
        <f t="shared" si="234"/>
        <v>-9.3023255813950989E-4</v>
      </c>
      <c r="L2272" s="157" t="e">
        <f t="shared" si="234"/>
        <v>#DIV/0!</v>
      </c>
      <c r="M2272" s="157" t="e">
        <f t="shared" si="234"/>
        <v>#DIV/0!</v>
      </c>
      <c r="N2272" s="158">
        <f t="shared" si="237"/>
        <v>2.2104111763449108</v>
      </c>
      <c r="O2272" s="158">
        <f t="shared" si="237"/>
        <v>1.3631578947368468</v>
      </c>
      <c r="P2272" s="158">
        <f t="shared" si="237"/>
        <v>5.2352112676056537</v>
      </c>
      <c r="Q2272" s="158">
        <f t="shared" si="235"/>
        <v>2.3347826086956607</v>
      </c>
      <c r="R2272" s="158" t="e">
        <f t="shared" si="235"/>
        <v>#DIV/0!</v>
      </c>
      <c r="S2272" s="158" t="e">
        <f t="shared" si="235"/>
        <v>#DIV/0!</v>
      </c>
      <c r="T2272" s="159">
        <f t="shared" si="238"/>
        <v>8.9331517710381618</v>
      </c>
      <c r="V2272" s="159">
        <f t="shared" si="239"/>
        <v>2.2104111763449108</v>
      </c>
      <c r="W2272" s="159">
        <f t="shared" si="240"/>
        <v>8.9331517710381618</v>
      </c>
    </row>
    <row r="2273" spans="1:23" x14ac:dyDescent="0.25">
      <c r="A2273" s="154">
        <v>41774</v>
      </c>
      <c r="B2273" s="155">
        <v>2144.08</v>
      </c>
      <c r="C2273" s="156">
        <v>8.14</v>
      </c>
      <c r="D2273" s="155">
        <v>10.46</v>
      </c>
      <c r="E2273" s="155">
        <v>10.58</v>
      </c>
      <c r="F2273" s="160"/>
      <c r="G2273" s="160"/>
      <c r="H2273" s="157">
        <f t="shared" si="236"/>
        <v>-1.3022643472336615E-2</v>
      </c>
      <c r="I2273" s="157">
        <f t="shared" si="236"/>
        <v>0</v>
      </c>
      <c r="J2273" s="157">
        <f t="shared" si="236"/>
        <v>-1.5065913370997941E-2</v>
      </c>
      <c r="K2273" s="157">
        <f t="shared" si="234"/>
        <v>-1.4897579143389184E-2</v>
      </c>
      <c r="L2273" s="157" t="e">
        <f t="shared" si="234"/>
        <v>#DIV/0!</v>
      </c>
      <c r="M2273" s="157" t="e">
        <f t="shared" si="234"/>
        <v>#DIV/0!</v>
      </c>
      <c r="N2273" s="158">
        <f t="shared" si="237"/>
        <v>2.1816257796681029</v>
      </c>
      <c r="O2273" s="158">
        <f t="shared" si="237"/>
        <v>1.3631578947368468</v>
      </c>
      <c r="P2273" s="158">
        <f t="shared" si="237"/>
        <v>5.156338028169035</v>
      </c>
      <c r="Q2273" s="158">
        <f t="shared" si="235"/>
        <v>2.3000000000000083</v>
      </c>
      <c r="R2273" s="158" t="e">
        <f t="shared" si="235"/>
        <v>#DIV/0!</v>
      </c>
      <c r="S2273" s="158" t="e">
        <f t="shared" si="235"/>
        <v>#DIV/0!</v>
      </c>
      <c r="T2273" s="159">
        <f t="shared" si="238"/>
        <v>8.8194959229058902</v>
      </c>
      <c r="V2273" s="159">
        <f t="shared" si="239"/>
        <v>2.1816257796681029</v>
      </c>
      <c r="W2273" s="159">
        <f t="shared" si="240"/>
        <v>8.8194959229058902</v>
      </c>
    </row>
    <row r="2274" spans="1:23" x14ac:dyDescent="0.25">
      <c r="A2274" s="154">
        <v>41775</v>
      </c>
      <c r="B2274" s="155">
        <v>2145.9499999999998</v>
      </c>
      <c r="C2274" s="156">
        <v>8.18</v>
      </c>
      <c r="D2274" s="155">
        <v>10.4</v>
      </c>
      <c r="E2274" s="155">
        <v>10.63</v>
      </c>
      <c r="F2274" s="160"/>
      <c r="G2274" s="160"/>
      <c r="H2274" s="157">
        <f t="shared" si="236"/>
        <v>8.7216894891972707E-4</v>
      </c>
      <c r="I2274" s="157">
        <f t="shared" si="236"/>
        <v>4.9140049140048436E-3</v>
      </c>
      <c r="J2274" s="157">
        <f t="shared" si="236"/>
        <v>-5.7361376673040754E-3</v>
      </c>
      <c r="K2274" s="157">
        <f t="shared" si="234"/>
        <v>4.7258979206050711E-3</v>
      </c>
      <c r="L2274" s="157" t="e">
        <f t="shared" si="234"/>
        <v>#DIV/0!</v>
      </c>
      <c r="M2274" s="157" t="e">
        <f t="shared" si="234"/>
        <v>#DIV/0!</v>
      </c>
      <c r="N2274" s="158">
        <f t="shared" si="237"/>
        <v>2.1835285259312922</v>
      </c>
      <c r="O2274" s="158">
        <f t="shared" si="237"/>
        <v>1.3698564593301481</v>
      </c>
      <c r="P2274" s="158">
        <f t="shared" si="237"/>
        <v>5.1267605633803024</v>
      </c>
      <c r="Q2274" s="158">
        <f t="shared" si="235"/>
        <v>2.3108695652173998</v>
      </c>
      <c r="R2274" s="158" t="e">
        <f t="shared" si="235"/>
        <v>#DIV/0!</v>
      </c>
      <c r="S2274" s="158" t="e">
        <f t="shared" si="235"/>
        <v>#DIV/0!</v>
      </c>
      <c r="T2274" s="159">
        <f t="shared" si="238"/>
        <v>8.8074865879278512</v>
      </c>
      <c r="V2274" s="159">
        <f t="shared" si="239"/>
        <v>2.1835285259312922</v>
      </c>
      <c r="W2274" s="159">
        <f t="shared" si="240"/>
        <v>8.8074865879278512</v>
      </c>
    </row>
    <row r="2275" spans="1:23" x14ac:dyDescent="0.25">
      <c r="A2275" s="154">
        <v>41778</v>
      </c>
      <c r="B2275" s="155">
        <v>2115.14</v>
      </c>
      <c r="C2275" s="156">
        <v>8.0399999999999991</v>
      </c>
      <c r="D2275" s="155">
        <v>10.26</v>
      </c>
      <c r="E2275" s="155">
        <v>10.68</v>
      </c>
      <c r="F2275" s="160"/>
      <c r="G2275" s="160"/>
      <c r="H2275" s="157">
        <f t="shared" si="236"/>
        <v>-1.4357277662573664E-2</v>
      </c>
      <c r="I2275" s="157">
        <f t="shared" si="236"/>
        <v>-1.7114914425427896E-2</v>
      </c>
      <c r="J2275" s="157">
        <f t="shared" si="236"/>
        <v>-1.3461538461538525E-2</v>
      </c>
      <c r="K2275" s="157">
        <f t="shared" si="234"/>
        <v>4.7036688617121403E-3</v>
      </c>
      <c r="L2275" s="157" t="e">
        <f t="shared" si="234"/>
        <v>#DIV/0!</v>
      </c>
      <c r="M2275" s="157" t="e">
        <f t="shared" si="234"/>
        <v>#DIV/0!</v>
      </c>
      <c r="N2275" s="158">
        <f t="shared" si="237"/>
        <v>2.1521790006003463</v>
      </c>
      <c r="O2275" s="158">
        <f t="shared" si="237"/>
        <v>1.3464114832535929</v>
      </c>
      <c r="P2275" s="158">
        <f t="shared" si="237"/>
        <v>5.0577464788732591</v>
      </c>
      <c r="Q2275" s="158">
        <f t="shared" si="235"/>
        <v>2.3217391304347914</v>
      </c>
      <c r="R2275" s="158" t="e">
        <f t="shared" si="235"/>
        <v>#DIV/0!</v>
      </c>
      <c r="S2275" s="158" t="e">
        <f t="shared" si="235"/>
        <v>#DIV/0!</v>
      </c>
      <c r="T2275" s="159">
        <f t="shared" si="238"/>
        <v>8.7258970925616435</v>
      </c>
      <c r="V2275" s="159">
        <f t="shared" si="239"/>
        <v>2.1521790006003463</v>
      </c>
      <c r="W2275" s="159">
        <f t="shared" si="240"/>
        <v>8.7258970925616435</v>
      </c>
    </row>
    <row r="2276" spans="1:23" x14ac:dyDescent="0.25">
      <c r="A2276" s="154">
        <v>41779</v>
      </c>
      <c r="B2276" s="155">
        <v>2115.77</v>
      </c>
      <c r="C2276" s="156">
        <v>8.06</v>
      </c>
      <c r="D2276" s="155">
        <v>10.210000000000001</v>
      </c>
      <c r="E2276" s="155">
        <v>10.61</v>
      </c>
      <c r="F2276" s="160"/>
      <c r="G2276" s="160"/>
      <c r="H2276" s="157">
        <f t="shared" si="236"/>
        <v>2.9785262441262006E-4</v>
      </c>
      <c r="I2276" s="157">
        <f t="shared" si="236"/>
        <v>2.4875621890549926E-3</v>
      </c>
      <c r="J2276" s="157">
        <f t="shared" si="236"/>
        <v>-4.873294346978474E-3</v>
      </c>
      <c r="K2276" s="157">
        <f t="shared" si="234"/>
        <v>-6.5543071161049404E-3</v>
      </c>
      <c r="L2276" s="157" t="e">
        <f t="shared" si="234"/>
        <v>#DIV/0!</v>
      </c>
      <c r="M2276" s="157" t="e">
        <f t="shared" si="234"/>
        <v>#DIV/0!</v>
      </c>
      <c r="N2276" s="158">
        <f t="shared" si="237"/>
        <v>2.1528200327638807</v>
      </c>
      <c r="O2276" s="158">
        <f t="shared" si="237"/>
        <v>1.3497607655502439</v>
      </c>
      <c r="P2276" s="158">
        <f t="shared" si="237"/>
        <v>5.033098591549316</v>
      </c>
      <c r="Q2276" s="158">
        <f t="shared" si="235"/>
        <v>2.3065217391304436</v>
      </c>
      <c r="R2276" s="158" t="e">
        <f t="shared" si="235"/>
        <v>#DIV/0!</v>
      </c>
      <c r="S2276" s="158" t="e">
        <f t="shared" si="235"/>
        <v>#DIV/0!</v>
      </c>
      <c r="T2276" s="159">
        <f t="shared" si="238"/>
        <v>8.6893810962300044</v>
      </c>
      <c r="V2276" s="159">
        <f t="shared" si="239"/>
        <v>2.1528200327638807</v>
      </c>
      <c r="W2276" s="159">
        <f t="shared" si="240"/>
        <v>8.6893810962300044</v>
      </c>
    </row>
    <row r="2277" spans="1:23" x14ac:dyDescent="0.25">
      <c r="A2277" s="154">
        <v>41780</v>
      </c>
      <c r="B2277" s="155">
        <v>2135.91</v>
      </c>
      <c r="C2277" s="156">
        <v>8.11</v>
      </c>
      <c r="D2277" s="155">
        <v>10.27</v>
      </c>
      <c r="E2277" s="155">
        <v>10.59</v>
      </c>
      <c r="F2277" s="160"/>
      <c r="G2277" s="160"/>
      <c r="H2277" s="157">
        <f t="shared" si="236"/>
        <v>9.5189930852597193E-3</v>
      </c>
      <c r="I2277" s="157">
        <f t="shared" si="236"/>
        <v>6.2034739454093213E-3</v>
      </c>
      <c r="J2277" s="157">
        <f t="shared" si="236"/>
        <v>5.8765915768852484E-3</v>
      </c>
      <c r="K2277" s="157">
        <f t="shared" si="234"/>
        <v>-1.8850141376060003E-3</v>
      </c>
      <c r="L2277" s="157" t="e">
        <f t="shared" si="234"/>
        <v>#DIV/0!</v>
      </c>
      <c r="M2277" s="157" t="e">
        <f t="shared" si="234"/>
        <v>#DIV/0!</v>
      </c>
      <c r="N2277" s="158">
        <f t="shared" si="237"/>
        <v>2.1733127117695688</v>
      </c>
      <c r="O2277" s="158">
        <f t="shared" si="237"/>
        <v>1.3581339712918705</v>
      </c>
      <c r="P2277" s="158">
        <f t="shared" si="237"/>
        <v>5.0626760563380477</v>
      </c>
      <c r="Q2277" s="158">
        <f t="shared" si="235"/>
        <v>2.3021739130434873</v>
      </c>
      <c r="R2277" s="158" t="e">
        <f t="shared" si="235"/>
        <v>#DIV/0!</v>
      </c>
      <c r="S2277" s="158" t="e">
        <f t="shared" si="235"/>
        <v>#DIV/0!</v>
      </c>
      <c r="T2277" s="159">
        <f t="shared" si="238"/>
        <v>8.7229839406734051</v>
      </c>
      <c r="V2277" s="159">
        <f t="shared" si="239"/>
        <v>2.1733127117695688</v>
      </c>
      <c r="W2277" s="159">
        <f t="shared" si="240"/>
        <v>8.7229839406734051</v>
      </c>
    </row>
    <row r="2278" spans="1:23" x14ac:dyDescent="0.25">
      <c r="A2278" s="154">
        <v>41781</v>
      </c>
      <c r="B2278" s="155">
        <v>2130.87</v>
      </c>
      <c r="C2278" s="156">
        <v>8.1199999999999992</v>
      </c>
      <c r="D2278" s="155">
        <v>10.16</v>
      </c>
      <c r="E2278" s="155">
        <v>10.47</v>
      </c>
      <c r="F2278" s="160"/>
      <c r="G2278" s="160"/>
      <c r="H2278" s="157">
        <f t="shared" si="236"/>
        <v>-2.3596499852521768E-3</v>
      </c>
      <c r="I2278" s="157">
        <f t="shared" si="236"/>
        <v>1.2330456226881115E-3</v>
      </c>
      <c r="J2278" s="157">
        <f t="shared" si="236"/>
        <v>-1.071080817916259E-2</v>
      </c>
      <c r="K2278" s="157">
        <f t="shared" si="234"/>
        <v>-1.1331444759206777E-2</v>
      </c>
      <c r="L2278" s="157" t="e">
        <f t="shared" si="234"/>
        <v>#DIV/0!</v>
      </c>
      <c r="M2278" s="157" t="e">
        <f t="shared" si="234"/>
        <v>#DIV/0!</v>
      </c>
      <c r="N2278" s="158">
        <f t="shared" si="237"/>
        <v>2.1681844544612932</v>
      </c>
      <c r="O2278" s="158">
        <f t="shared" si="237"/>
        <v>1.359808612440196</v>
      </c>
      <c r="P2278" s="158">
        <f t="shared" si="237"/>
        <v>5.0084507042253712</v>
      </c>
      <c r="Q2278" s="158">
        <f t="shared" si="235"/>
        <v>2.2760869565217483</v>
      </c>
      <c r="R2278" s="158" t="e">
        <f t="shared" si="235"/>
        <v>#DIV/0!</v>
      </c>
      <c r="S2278" s="158" t="e">
        <f t="shared" si="235"/>
        <v>#DIV/0!</v>
      </c>
      <c r="T2278" s="159">
        <f t="shared" si="238"/>
        <v>8.6443462731873151</v>
      </c>
      <c r="V2278" s="159">
        <f t="shared" si="239"/>
        <v>2.1681844544612932</v>
      </c>
      <c r="W2278" s="159">
        <f t="shared" si="240"/>
        <v>8.6443462731873151</v>
      </c>
    </row>
    <row r="2279" spans="1:23" x14ac:dyDescent="0.25">
      <c r="A2279" s="154">
        <v>41782</v>
      </c>
      <c r="B2279" s="155">
        <v>2148.41</v>
      </c>
      <c r="C2279" s="156">
        <v>8.2100000000000009</v>
      </c>
      <c r="D2279" s="155">
        <v>10.28</v>
      </c>
      <c r="E2279" s="155">
        <v>10.54</v>
      </c>
      <c r="F2279" s="160"/>
      <c r="G2279" s="160"/>
      <c r="H2279" s="157">
        <f t="shared" si="236"/>
        <v>8.231379671214123E-3</v>
      </c>
      <c r="I2279" s="157">
        <f t="shared" si="236"/>
        <v>1.1083743842364768E-2</v>
      </c>
      <c r="J2279" s="157">
        <f t="shared" si="236"/>
        <v>1.1811023622047223E-2</v>
      </c>
      <c r="K2279" s="157">
        <f t="shared" si="234"/>
        <v>6.6857688634192058E-3</v>
      </c>
      <c r="L2279" s="157" t="e">
        <f t="shared" si="234"/>
        <v>#DIV/0!</v>
      </c>
      <c r="M2279" s="157" t="e">
        <f t="shared" si="234"/>
        <v>#DIV/0!</v>
      </c>
      <c r="N2279" s="158">
        <f t="shared" si="237"/>
        <v>2.1860316039031882</v>
      </c>
      <c r="O2279" s="158">
        <f t="shared" si="237"/>
        <v>1.3748803827751246</v>
      </c>
      <c r="P2279" s="158">
        <f t="shared" si="237"/>
        <v>5.0676056338028364</v>
      </c>
      <c r="Q2279" s="158">
        <f t="shared" si="235"/>
        <v>2.2913043478260962</v>
      </c>
      <c r="R2279" s="158" t="e">
        <f t="shared" si="235"/>
        <v>#DIV/0!</v>
      </c>
      <c r="S2279" s="158" t="e">
        <f t="shared" si="235"/>
        <v>#DIV/0!</v>
      </c>
      <c r="T2279" s="159">
        <f t="shared" si="238"/>
        <v>8.733790364404058</v>
      </c>
      <c r="V2279" s="159">
        <f t="shared" si="239"/>
        <v>2.1860316039031882</v>
      </c>
      <c r="W2279" s="159">
        <f t="shared" si="240"/>
        <v>8.733790364404058</v>
      </c>
    </row>
    <row r="2280" spans="1:23" x14ac:dyDescent="0.25">
      <c r="A2280" s="154">
        <v>41785</v>
      </c>
      <c r="B2280" s="155">
        <v>2155.98</v>
      </c>
      <c r="C2280" s="156">
        <v>8.2200000000000006</v>
      </c>
      <c r="D2280" s="155">
        <v>10.36</v>
      </c>
      <c r="E2280" s="155">
        <v>10.63</v>
      </c>
      <c r="F2280" s="160"/>
      <c r="G2280" s="160"/>
      <c r="H2280" s="157">
        <f t="shared" si="236"/>
        <v>3.5235360103518243E-3</v>
      </c>
      <c r="I2280" s="157">
        <f t="shared" si="236"/>
        <v>1.2180267965895553E-3</v>
      </c>
      <c r="J2280" s="157">
        <f t="shared" si="236"/>
        <v>7.7821011673151474E-3</v>
      </c>
      <c r="K2280" s="157">
        <f t="shared" si="234"/>
        <v>8.5388994307402655E-3</v>
      </c>
      <c r="L2280" s="157" t="e">
        <f t="shared" si="234"/>
        <v>#DIV/0!</v>
      </c>
      <c r="M2280" s="157" t="e">
        <f t="shared" si="234"/>
        <v>#DIV/0!</v>
      </c>
      <c r="N2280" s="158">
        <f t="shared" si="237"/>
        <v>2.1937341649793081</v>
      </c>
      <c r="O2280" s="158">
        <f t="shared" si="237"/>
        <v>1.3765550239234501</v>
      </c>
      <c r="P2280" s="158">
        <f t="shared" si="237"/>
        <v>5.1070422535211462</v>
      </c>
      <c r="Q2280" s="158">
        <f t="shared" si="235"/>
        <v>2.3108695652174012</v>
      </c>
      <c r="R2280" s="158" t="e">
        <f t="shared" si="235"/>
        <v>#DIV/0!</v>
      </c>
      <c r="S2280" s="158" t="e">
        <f t="shared" si="235"/>
        <v>#DIV/0!</v>
      </c>
      <c r="T2280" s="159">
        <f t="shared" si="238"/>
        <v>8.794466842661997</v>
      </c>
      <c r="V2280" s="159">
        <f t="shared" si="239"/>
        <v>2.1937341649793081</v>
      </c>
      <c r="W2280" s="159">
        <f t="shared" si="240"/>
        <v>8.794466842661997</v>
      </c>
    </row>
    <row r="2281" spans="1:23" x14ac:dyDescent="0.25">
      <c r="A2281" s="154">
        <v>41786</v>
      </c>
      <c r="B2281" s="155">
        <v>2147.2800000000002</v>
      </c>
      <c r="C2281" s="156">
        <v>8.24</v>
      </c>
      <c r="D2281" s="155">
        <v>10.199999999999999</v>
      </c>
      <c r="E2281" s="155">
        <v>10.6</v>
      </c>
      <c r="F2281" s="160"/>
      <c r="G2281" s="160"/>
      <c r="H2281" s="157">
        <f t="shared" si="236"/>
        <v>-4.0352878969192041E-3</v>
      </c>
      <c r="I2281" s="157">
        <f t="shared" si="236"/>
        <v>2.4330900243307862E-3</v>
      </c>
      <c r="J2281" s="157">
        <f t="shared" si="236"/>
        <v>-1.5444015444015413E-2</v>
      </c>
      <c r="K2281" s="157">
        <f t="shared" si="234"/>
        <v>-2.822201317027373E-3</v>
      </c>
      <c r="L2281" s="157" t="e">
        <f t="shared" si="234"/>
        <v>#DIV/0!</v>
      </c>
      <c r="M2281" s="157" t="e">
        <f t="shared" si="234"/>
        <v>#DIV/0!</v>
      </c>
      <c r="N2281" s="158">
        <f t="shared" si="237"/>
        <v>2.1848818160543089</v>
      </c>
      <c r="O2281" s="158">
        <f t="shared" si="237"/>
        <v>1.3799043062201006</v>
      </c>
      <c r="P2281" s="158">
        <f t="shared" si="237"/>
        <v>5.0281690140845265</v>
      </c>
      <c r="Q2281" s="158">
        <f t="shared" si="235"/>
        <v>2.3043478260869663</v>
      </c>
      <c r="R2281" s="158" t="e">
        <f t="shared" si="235"/>
        <v>#DIV/0!</v>
      </c>
      <c r="S2281" s="158" t="e">
        <f t="shared" si="235"/>
        <v>#DIV/0!</v>
      </c>
      <c r="T2281" s="159">
        <f t="shared" si="238"/>
        <v>8.712421146391593</v>
      </c>
      <c r="V2281" s="159">
        <f t="shared" si="239"/>
        <v>2.1848818160543089</v>
      </c>
      <c r="W2281" s="159">
        <f t="shared" si="240"/>
        <v>8.712421146391593</v>
      </c>
    </row>
    <row r="2282" spans="1:23" x14ac:dyDescent="0.25">
      <c r="A2282" s="154">
        <v>41787</v>
      </c>
      <c r="B2282" s="155">
        <v>2169.35</v>
      </c>
      <c r="C2282" s="156">
        <v>8.32</v>
      </c>
      <c r="D2282" s="155">
        <v>10.17</v>
      </c>
      <c r="E2282" s="155">
        <v>10.63</v>
      </c>
      <c r="F2282" s="160"/>
      <c r="G2282" s="160"/>
      <c r="H2282" s="157">
        <f t="shared" si="236"/>
        <v>1.0278119295108024E-2</v>
      </c>
      <c r="I2282" s="157">
        <f t="shared" si="236"/>
        <v>9.7087378640776656E-3</v>
      </c>
      <c r="J2282" s="157">
        <f t="shared" si="236"/>
        <v>-2.9411764705882248E-3</v>
      </c>
      <c r="K2282" s="157">
        <f t="shared" si="234"/>
        <v>2.8301886792454489E-3</v>
      </c>
      <c r="L2282" s="157" t="e">
        <f t="shared" si="234"/>
        <v>#DIV/0!</v>
      </c>
      <c r="M2282" s="157" t="e">
        <f t="shared" si="234"/>
        <v>#DIV/0!</v>
      </c>
      <c r="N2282" s="158">
        <f t="shared" si="237"/>
        <v>2.2073382920054274</v>
      </c>
      <c r="O2282" s="158">
        <f t="shared" si="237"/>
        <v>1.3933014354067035</v>
      </c>
      <c r="P2282" s="158">
        <f t="shared" si="237"/>
        <v>5.0133802816901607</v>
      </c>
      <c r="Q2282" s="158">
        <f t="shared" si="235"/>
        <v>2.3108695652174016</v>
      </c>
      <c r="R2282" s="158" t="e">
        <f t="shared" si="235"/>
        <v>#DIV/0!</v>
      </c>
      <c r="S2282" s="158" t="e">
        <f t="shared" si="235"/>
        <v>#DIV/0!</v>
      </c>
      <c r="T2282" s="159">
        <f t="shared" si="238"/>
        <v>8.7175512823142665</v>
      </c>
      <c r="V2282" s="159">
        <f t="shared" si="239"/>
        <v>2.2073382920054274</v>
      </c>
      <c r="W2282" s="159">
        <f t="shared" si="240"/>
        <v>8.7175512823142665</v>
      </c>
    </row>
    <row r="2283" spans="1:23" x14ac:dyDescent="0.25">
      <c r="A2283" s="154">
        <v>41788</v>
      </c>
      <c r="B2283" s="155">
        <v>2155.16</v>
      </c>
      <c r="C2283" s="156">
        <v>8.2799999999999994</v>
      </c>
      <c r="D2283" s="155">
        <v>10.08</v>
      </c>
      <c r="E2283" s="155">
        <v>10.51</v>
      </c>
      <c r="F2283" s="160"/>
      <c r="G2283" s="160"/>
      <c r="H2283" s="157">
        <f t="shared" si="236"/>
        <v>-6.5411298315163346E-3</v>
      </c>
      <c r="I2283" s="157">
        <f t="shared" si="236"/>
        <v>-4.8076923076924016E-3</v>
      </c>
      <c r="J2283" s="157">
        <f t="shared" si="236"/>
        <v>-8.8495575221239076E-3</v>
      </c>
      <c r="K2283" s="157">
        <f t="shared" si="234"/>
        <v>-1.128880526810927E-2</v>
      </c>
      <c r="L2283" s="157" t="e">
        <f t="shared" si="234"/>
        <v>#DIV/0!</v>
      </c>
      <c r="M2283" s="157" t="e">
        <f t="shared" si="234"/>
        <v>#DIV/0!</v>
      </c>
      <c r="N2283" s="158">
        <f t="shared" si="237"/>
        <v>2.1928998056553426</v>
      </c>
      <c r="O2283" s="158">
        <f t="shared" si="237"/>
        <v>1.3866028708134019</v>
      </c>
      <c r="P2283" s="158">
        <f t="shared" si="237"/>
        <v>4.9690140845070623</v>
      </c>
      <c r="Q2283" s="158">
        <f t="shared" si="235"/>
        <v>2.2847826086956622</v>
      </c>
      <c r="R2283" s="158" t="e">
        <f t="shared" si="235"/>
        <v>#DIV/0!</v>
      </c>
      <c r="S2283" s="158" t="e">
        <f t="shared" si="235"/>
        <v>#DIV/0!</v>
      </c>
      <c r="T2283" s="159">
        <f t="shared" si="238"/>
        <v>8.6403995640161266</v>
      </c>
      <c r="V2283" s="159">
        <f t="shared" si="239"/>
        <v>2.1928998056553426</v>
      </c>
      <c r="W2283" s="159">
        <f t="shared" si="240"/>
        <v>8.6403995640161266</v>
      </c>
    </row>
    <row r="2284" spans="1:23" x14ac:dyDescent="0.25">
      <c r="A2284" s="154">
        <v>41789</v>
      </c>
      <c r="B2284" s="155">
        <v>2156.46</v>
      </c>
      <c r="C2284" s="156">
        <v>8.2799999999999994</v>
      </c>
      <c r="D2284" s="155">
        <v>9.9499999999999993</v>
      </c>
      <c r="E2284" s="155">
        <v>10.53</v>
      </c>
      <c r="F2284" s="160"/>
      <c r="G2284" s="160"/>
      <c r="H2284" s="157">
        <f t="shared" si="236"/>
        <v>6.0320347445208533E-4</v>
      </c>
      <c r="I2284" s="157">
        <f t="shared" si="236"/>
        <v>0</v>
      </c>
      <c r="J2284" s="157">
        <f t="shared" si="236"/>
        <v>-1.2896825396825462E-2</v>
      </c>
      <c r="K2284" s="157">
        <f t="shared" si="234"/>
        <v>1.9029495718363432E-3</v>
      </c>
      <c r="L2284" s="157" t="e">
        <f t="shared" si="234"/>
        <v>#DIV/0!</v>
      </c>
      <c r="M2284" s="157" t="e">
        <f t="shared" si="234"/>
        <v>#DIV/0!</v>
      </c>
      <c r="N2284" s="158">
        <f t="shared" si="237"/>
        <v>2.1942225704372391</v>
      </c>
      <c r="O2284" s="158">
        <f t="shared" si="237"/>
        <v>1.3866028708134019</v>
      </c>
      <c r="P2284" s="158">
        <f t="shared" si="237"/>
        <v>4.9049295774648085</v>
      </c>
      <c r="Q2284" s="158">
        <f t="shared" si="235"/>
        <v>2.2891304347826189</v>
      </c>
      <c r="R2284" s="158" t="e">
        <f t="shared" si="235"/>
        <v>#DIV/0!</v>
      </c>
      <c r="S2284" s="158" t="e">
        <f t="shared" si="235"/>
        <v>#DIV/0!</v>
      </c>
      <c r="T2284" s="159">
        <f t="shared" si="238"/>
        <v>8.5806628830608282</v>
      </c>
      <c r="V2284" s="159">
        <f t="shared" si="239"/>
        <v>2.1942225704372391</v>
      </c>
      <c r="W2284" s="159">
        <f t="shared" si="240"/>
        <v>8.5806628830608282</v>
      </c>
    </row>
    <row r="2285" spans="1:23" x14ac:dyDescent="0.25">
      <c r="A2285" s="154">
        <v>41793</v>
      </c>
      <c r="B2285" s="155">
        <v>2149.92</v>
      </c>
      <c r="C2285" s="156">
        <v>8.3000000000000007</v>
      </c>
      <c r="D2285" s="155">
        <v>9.18</v>
      </c>
      <c r="E2285" s="155">
        <v>10.38</v>
      </c>
      <c r="F2285" s="160"/>
      <c r="G2285" s="160"/>
      <c r="H2285" s="157">
        <f t="shared" si="236"/>
        <v>-3.0327481149662328E-3</v>
      </c>
      <c r="I2285" s="157">
        <f t="shared" si="236"/>
        <v>2.4154589371983004E-3</v>
      </c>
      <c r="J2285" s="157">
        <f t="shared" si="236"/>
        <v>-7.738693467336677E-2</v>
      </c>
      <c r="K2285" s="157">
        <f t="shared" si="234"/>
        <v>-1.424501424501412E-2</v>
      </c>
      <c r="L2285" s="157" t="e">
        <f t="shared" si="234"/>
        <v>#DIV/0!</v>
      </c>
      <c r="M2285" s="157" t="e">
        <f t="shared" si="234"/>
        <v>#DIV/0!</v>
      </c>
      <c r="N2285" s="158">
        <f t="shared" si="237"/>
        <v>2.1875680460729292</v>
      </c>
      <c r="O2285" s="158">
        <f t="shared" si="237"/>
        <v>1.3899521531100529</v>
      </c>
      <c r="P2285" s="158">
        <f t="shared" si="237"/>
        <v>4.5253521126760745</v>
      </c>
      <c r="Q2285" s="158">
        <f t="shared" si="235"/>
        <v>2.2565217391304451</v>
      </c>
      <c r="R2285" s="158" t="e">
        <f t="shared" si="235"/>
        <v>#DIV/0!</v>
      </c>
      <c r="S2285" s="158" t="e">
        <f t="shared" si="235"/>
        <v>#DIV/0!</v>
      </c>
      <c r="T2285" s="159">
        <f t="shared" si="238"/>
        <v>8.1718260049165714</v>
      </c>
      <c r="V2285" s="159">
        <f t="shared" si="239"/>
        <v>2.1875680460729292</v>
      </c>
      <c r="W2285" s="159">
        <f t="shared" si="240"/>
        <v>8.1718260049165714</v>
      </c>
    </row>
    <row r="2286" spans="1:23" x14ac:dyDescent="0.25">
      <c r="A2286" s="154">
        <v>41794</v>
      </c>
      <c r="B2286" s="155">
        <v>2128.27</v>
      </c>
      <c r="C2286" s="156">
        <v>8.23</v>
      </c>
      <c r="D2286" s="155">
        <v>9.39</v>
      </c>
      <c r="E2286" s="155">
        <v>10.24</v>
      </c>
      <c r="F2286" s="160"/>
      <c r="G2286" s="160"/>
      <c r="H2286" s="157">
        <f t="shared" si="236"/>
        <v>-1.0070142144824046E-2</v>
      </c>
      <c r="I2286" s="157">
        <f t="shared" si="236"/>
        <v>-8.4337349397590744E-3</v>
      </c>
      <c r="J2286" s="157">
        <f t="shared" si="236"/>
        <v>2.2875816993464193E-2</v>
      </c>
      <c r="K2286" s="157">
        <f t="shared" si="234"/>
        <v>-1.3487475915221592E-2</v>
      </c>
      <c r="L2286" s="157" t="e">
        <f t="shared" si="234"/>
        <v>#DIV/0!</v>
      </c>
      <c r="M2286" s="157" t="e">
        <f t="shared" si="234"/>
        <v>#DIV/0!</v>
      </c>
      <c r="N2286" s="158">
        <f t="shared" si="237"/>
        <v>2.1655389248974997</v>
      </c>
      <c r="O2286" s="158">
        <f t="shared" si="237"/>
        <v>1.3782296650717754</v>
      </c>
      <c r="P2286" s="158">
        <f t="shared" si="237"/>
        <v>4.628873239436639</v>
      </c>
      <c r="Q2286" s="158">
        <f t="shared" si="235"/>
        <v>2.2260869565217494</v>
      </c>
      <c r="R2286" s="158" t="e">
        <f t="shared" si="235"/>
        <v>#DIV/0!</v>
      </c>
      <c r="S2286" s="158" t="e">
        <f t="shared" si="235"/>
        <v>#DIV/0!</v>
      </c>
      <c r="T2286" s="159">
        <f t="shared" si="238"/>
        <v>8.2331898610301639</v>
      </c>
      <c r="V2286" s="159">
        <f t="shared" si="239"/>
        <v>2.1655389248974997</v>
      </c>
      <c r="W2286" s="159">
        <f t="shared" si="240"/>
        <v>8.2331898610301639</v>
      </c>
    </row>
    <row r="2287" spans="1:23" x14ac:dyDescent="0.25">
      <c r="A2287" s="154">
        <v>41795</v>
      </c>
      <c r="B2287" s="155">
        <v>2150.6</v>
      </c>
      <c r="C2287" s="156">
        <v>8.2799999999999994</v>
      </c>
      <c r="D2287" s="155">
        <v>9.59</v>
      </c>
      <c r="E2287" s="155">
        <v>10.41</v>
      </c>
      <c r="F2287" s="160"/>
      <c r="G2287" s="160"/>
      <c r="H2287" s="157">
        <f t="shared" si="236"/>
        <v>1.0492089819430728E-2</v>
      </c>
      <c r="I2287" s="157">
        <f t="shared" si="236"/>
        <v>6.0753341433776864E-3</v>
      </c>
      <c r="J2287" s="157">
        <f t="shared" si="236"/>
        <v>2.1299254526091493E-2</v>
      </c>
      <c r="K2287" s="157">
        <f t="shared" si="234"/>
        <v>1.66015625E-2</v>
      </c>
      <c r="L2287" s="157" t="e">
        <f t="shared" si="234"/>
        <v>#DIV/0!</v>
      </c>
      <c r="M2287" s="157" t="e">
        <f t="shared" si="234"/>
        <v>#DIV/0!</v>
      </c>
      <c r="N2287" s="158">
        <f t="shared" si="237"/>
        <v>2.1882599538049976</v>
      </c>
      <c r="O2287" s="158">
        <f t="shared" si="237"/>
        <v>1.3866028708134019</v>
      </c>
      <c r="P2287" s="158">
        <f t="shared" si="237"/>
        <v>4.7274647887324139</v>
      </c>
      <c r="Q2287" s="158">
        <f t="shared" si="235"/>
        <v>2.2630434782608799</v>
      </c>
      <c r="R2287" s="158" t="e">
        <f t="shared" si="235"/>
        <v>#DIV/0!</v>
      </c>
      <c r="S2287" s="158" t="e">
        <f t="shared" si="235"/>
        <v>#DIV/0!</v>
      </c>
      <c r="T2287" s="159">
        <f t="shared" si="238"/>
        <v>8.3771111378066951</v>
      </c>
      <c r="V2287" s="159">
        <f t="shared" si="239"/>
        <v>2.1882599538049976</v>
      </c>
      <c r="W2287" s="159">
        <f t="shared" si="240"/>
        <v>8.3771111378066951</v>
      </c>
    </row>
    <row r="2288" spans="1:23" x14ac:dyDescent="0.25">
      <c r="A2288" s="154">
        <v>41796</v>
      </c>
      <c r="B2288" s="155">
        <v>2134.7199999999998</v>
      </c>
      <c r="C2288" s="156">
        <v>8.15</v>
      </c>
      <c r="D2288" s="155">
        <v>9.3699999999999992</v>
      </c>
      <c r="E2288" s="155">
        <v>10.27</v>
      </c>
      <c r="F2288" s="160"/>
      <c r="G2288" s="160"/>
      <c r="H2288" s="157">
        <f t="shared" si="236"/>
        <v>-7.3839858644100254E-3</v>
      </c>
      <c r="I2288" s="157">
        <f t="shared" si="236"/>
        <v>-1.5700483091787287E-2</v>
      </c>
      <c r="J2288" s="157">
        <f t="shared" si="236"/>
        <v>-2.2940563086548571E-2</v>
      </c>
      <c r="K2288" s="157">
        <f t="shared" si="234"/>
        <v>-1.344860710854956E-2</v>
      </c>
      <c r="L2288" s="157" t="e">
        <f t="shared" si="234"/>
        <v>#DIV/0!</v>
      </c>
      <c r="M2288" s="157" t="e">
        <f t="shared" si="234"/>
        <v>#DIV/0!</v>
      </c>
      <c r="N2288" s="158">
        <f t="shared" si="237"/>
        <v>2.1721018732384469</v>
      </c>
      <c r="O2288" s="158">
        <f t="shared" si="237"/>
        <v>1.3648325358851725</v>
      </c>
      <c r="P2288" s="158">
        <f t="shared" si="237"/>
        <v>4.6190140845070609</v>
      </c>
      <c r="Q2288" s="158">
        <f t="shared" si="235"/>
        <v>2.2326086956521838</v>
      </c>
      <c r="R2288" s="158" t="e">
        <f t="shared" si="235"/>
        <v>#DIV/0!</v>
      </c>
      <c r="S2288" s="158" t="e">
        <f t="shared" si="235"/>
        <v>#DIV/0!</v>
      </c>
      <c r="T2288" s="159">
        <f t="shared" si="238"/>
        <v>8.2164553160444171</v>
      </c>
      <c r="V2288" s="159">
        <f t="shared" si="239"/>
        <v>2.1721018732384469</v>
      </c>
      <c r="W2288" s="159">
        <f t="shared" si="240"/>
        <v>8.2164553160444171</v>
      </c>
    </row>
    <row r="2289" spans="1:23" x14ac:dyDescent="0.25">
      <c r="A2289" s="154">
        <v>41799</v>
      </c>
      <c r="B2289" s="155">
        <v>2134.2800000000002</v>
      </c>
      <c r="C2289" s="156">
        <v>8.15</v>
      </c>
      <c r="D2289" s="155">
        <v>9.3800000000000008</v>
      </c>
      <c r="E2289" s="155">
        <v>10.210000000000001</v>
      </c>
      <c r="F2289" s="160"/>
      <c r="G2289" s="160"/>
      <c r="H2289" s="157">
        <f t="shared" si="236"/>
        <v>-2.0611602458386891E-4</v>
      </c>
      <c r="I2289" s="157">
        <f t="shared" si="236"/>
        <v>0</v>
      </c>
      <c r="J2289" s="157">
        <f t="shared" si="236"/>
        <v>1.0672358591250486E-3</v>
      </c>
      <c r="K2289" s="157">
        <f t="shared" si="234"/>
        <v>-5.8422590068158975E-3</v>
      </c>
      <c r="L2289" s="157" t="e">
        <f t="shared" si="234"/>
        <v>#DIV/0!</v>
      </c>
      <c r="M2289" s="157" t="e">
        <f t="shared" si="234"/>
        <v>#DIV/0!</v>
      </c>
      <c r="N2289" s="158">
        <f t="shared" si="237"/>
        <v>2.1716541682353441</v>
      </c>
      <c r="O2289" s="158">
        <f t="shared" si="237"/>
        <v>1.3648325358851725</v>
      </c>
      <c r="P2289" s="158">
        <f t="shared" si="237"/>
        <v>4.6239436619718504</v>
      </c>
      <c r="Q2289" s="158">
        <f t="shared" si="235"/>
        <v>2.2195652173913145</v>
      </c>
      <c r="R2289" s="158" t="e">
        <f t="shared" si="235"/>
        <v>#DIV/0!</v>
      </c>
      <c r="S2289" s="158" t="e">
        <f t="shared" si="235"/>
        <v>#DIV/0!</v>
      </c>
      <c r="T2289" s="159">
        <f t="shared" si="238"/>
        <v>8.2083414152483378</v>
      </c>
      <c r="V2289" s="159">
        <f t="shared" si="239"/>
        <v>2.1716541682353441</v>
      </c>
      <c r="W2289" s="159">
        <f t="shared" si="240"/>
        <v>8.2083414152483378</v>
      </c>
    </row>
    <row r="2290" spans="1:23" x14ac:dyDescent="0.25">
      <c r="A2290" s="154">
        <v>41800</v>
      </c>
      <c r="B2290" s="155">
        <v>2161.27</v>
      </c>
      <c r="C2290" s="156">
        <v>8.2799999999999994</v>
      </c>
      <c r="D2290" s="155">
        <v>9.3800000000000008</v>
      </c>
      <c r="E2290" s="155">
        <v>10.39</v>
      </c>
      <c r="F2290" s="160"/>
      <c r="G2290" s="160"/>
      <c r="H2290" s="157">
        <f t="shared" si="236"/>
        <v>1.2645950859305977E-2</v>
      </c>
      <c r="I2290" s="157">
        <f t="shared" si="236"/>
        <v>1.5950920245398681E-2</v>
      </c>
      <c r="J2290" s="157">
        <f t="shared" si="236"/>
        <v>0</v>
      </c>
      <c r="K2290" s="157">
        <f t="shared" si="234"/>
        <v>1.7629774730656189E-2</v>
      </c>
      <c r="L2290" s="157" t="e">
        <f t="shared" si="234"/>
        <v>#DIV/0!</v>
      </c>
      <c r="M2290" s="157" t="e">
        <f t="shared" si="234"/>
        <v>#DIV/0!</v>
      </c>
      <c r="N2290" s="158">
        <f t="shared" si="237"/>
        <v>2.199116800130255</v>
      </c>
      <c r="O2290" s="158">
        <f t="shared" si="237"/>
        <v>1.3866028708134022</v>
      </c>
      <c r="P2290" s="158">
        <f t="shared" si="237"/>
        <v>4.6239436619718504</v>
      </c>
      <c r="Q2290" s="158">
        <f t="shared" si="235"/>
        <v>2.2586956521739232</v>
      </c>
      <c r="R2290" s="158" t="e">
        <f t="shared" si="235"/>
        <v>#DIV/0!</v>
      </c>
      <c r="S2290" s="158" t="e">
        <f t="shared" si="235"/>
        <v>#DIV/0!</v>
      </c>
      <c r="T2290" s="159">
        <f t="shared" si="238"/>
        <v>8.2692421849591753</v>
      </c>
      <c r="V2290" s="159">
        <f t="shared" si="239"/>
        <v>2.199116800130255</v>
      </c>
      <c r="W2290" s="159">
        <f t="shared" si="240"/>
        <v>8.2692421849591753</v>
      </c>
    </row>
    <row r="2291" spans="1:23" x14ac:dyDescent="0.25">
      <c r="A2291" s="154">
        <v>41801</v>
      </c>
      <c r="B2291" s="155">
        <v>2160.77</v>
      </c>
      <c r="C2291" s="156">
        <v>8.25</v>
      </c>
      <c r="D2291" s="155">
        <v>9.5</v>
      </c>
      <c r="E2291" s="155">
        <v>10.67</v>
      </c>
      <c r="F2291" s="160"/>
      <c r="G2291" s="160"/>
      <c r="H2291" s="157">
        <f t="shared" si="236"/>
        <v>-2.3134545892000702E-4</v>
      </c>
      <c r="I2291" s="157">
        <f t="shared" si="236"/>
        <v>-3.6231884057970065E-3</v>
      </c>
      <c r="J2291" s="157">
        <f t="shared" si="236"/>
        <v>1.2793176972281328E-2</v>
      </c>
      <c r="K2291" s="157">
        <f t="shared" si="234"/>
        <v>2.6948989412896918E-2</v>
      </c>
      <c r="L2291" s="157" t="e">
        <f t="shared" si="234"/>
        <v>#DIV/0!</v>
      </c>
      <c r="M2291" s="157" t="e">
        <f t="shared" si="234"/>
        <v>#DIV/0!</v>
      </c>
      <c r="N2291" s="158">
        <f t="shared" si="237"/>
        <v>2.1986080444449101</v>
      </c>
      <c r="O2291" s="158">
        <f t="shared" si="237"/>
        <v>1.3815789473684261</v>
      </c>
      <c r="P2291" s="158">
        <f t="shared" si="237"/>
        <v>4.6830985915493146</v>
      </c>
      <c r="Q2291" s="158">
        <f t="shared" si="235"/>
        <v>2.3195652173913146</v>
      </c>
      <c r="R2291" s="158" t="e">
        <f t="shared" si="235"/>
        <v>#DIV/0!</v>
      </c>
      <c r="S2291" s="158" t="e">
        <f t="shared" si="235"/>
        <v>#DIV/0!</v>
      </c>
      <c r="T2291" s="159">
        <f t="shared" si="238"/>
        <v>8.3842427563090549</v>
      </c>
      <c r="V2291" s="159">
        <f t="shared" si="239"/>
        <v>2.1986080444449101</v>
      </c>
      <c r="W2291" s="159">
        <f t="shared" si="240"/>
        <v>8.3842427563090549</v>
      </c>
    </row>
    <row r="2292" spans="1:23" x14ac:dyDescent="0.25">
      <c r="A2292" s="154">
        <v>41802</v>
      </c>
      <c r="B2292" s="155">
        <v>2153.41</v>
      </c>
      <c r="C2292" s="156">
        <v>8.2100000000000009</v>
      </c>
      <c r="D2292" s="155">
        <v>9.7200000000000006</v>
      </c>
      <c r="E2292" s="155">
        <v>10.55</v>
      </c>
      <c r="F2292" s="160"/>
      <c r="G2292" s="160"/>
      <c r="H2292" s="157">
        <f t="shared" si="236"/>
        <v>-3.4061931626226949E-3</v>
      </c>
      <c r="I2292" s="157">
        <f t="shared" si="236"/>
        <v>-4.8484848484847687E-3</v>
      </c>
      <c r="J2292" s="157">
        <f t="shared" si="236"/>
        <v>2.3157894736842266E-2</v>
      </c>
      <c r="K2292" s="157">
        <f t="shared" si="234"/>
        <v>-1.1246485473289547E-2</v>
      </c>
      <c r="L2292" s="157" t="e">
        <f t="shared" si="234"/>
        <v>#DIV/0!</v>
      </c>
      <c r="M2292" s="157" t="e">
        <f t="shared" si="234"/>
        <v>#DIV/0!</v>
      </c>
      <c r="N2292" s="158">
        <f t="shared" si="237"/>
        <v>2.1911191607566347</v>
      </c>
      <c r="O2292" s="158">
        <f t="shared" si="237"/>
        <v>1.3748803827751248</v>
      </c>
      <c r="P2292" s="158">
        <f t="shared" si="237"/>
        <v>4.7915492957746677</v>
      </c>
      <c r="Q2292" s="158">
        <f t="shared" si="235"/>
        <v>2.2934782608695756</v>
      </c>
      <c r="R2292" s="158" t="e">
        <f t="shared" si="235"/>
        <v>#DIV/0!</v>
      </c>
      <c r="S2292" s="158" t="e">
        <f t="shared" si="235"/>
        <v>#DIV/0!</v>
      </c>
      <c r="T2292" s="159">
        <f t="shared" si="238"/>
        <v>8.4599079394193684</v>
      </c>
      <c r="V2292" s="159">
        <f t="shared" si="239"/>
        <v>2.1911191607566347</v>
      </c>
      <c r="W2292" s="159">
        <f t="shared" si="240"/>
        <v>8.4599079394193684</v>
      </c>
    </row>
    <row r="2293" spans="1:23" x14ac:dyDescent="0.25">
      <c r="A2293" s="154">
        <v>41803</v>
      </c>
      <c r="B2293" s="155">
        <v>2176.2399999999998</v>
      </c>
      <c r="C2293" s="156">
        <v>8.33</v>
      </c>
      <c r="D2293" s="155">
        <v>9.75</v>
      </c>
      <c r="E2293" s="155">
        <v>10.73</v>
      </c>
      <c r="F2293" s="160"/>
      <c r="G2293" s="160"/>
      <c r="H2293" s="157">
        <f t="shared" si="236"/>
        <v>1.0601789719560939E-2</v>
      </c>
      <c r="I2293" s="157">
        <f t="shared" si="236"/>
        <v>1.4616321559074219E-2</v>
      </c>
      <c r="J2293" s="157">
        <f t="shared" si="236"/>
        <v>3.0864197530864335E-3</v>
      </c>
      <c r="K2293" s="157">
        <f t="shared" si="234"/>
        <v>1.7061611374407537E-2</v>
      </c>
      <c r="L2293" s="157" t="e">
        <f t="shared" si="234"/>
        <v>#DIV/0!</v>
      </c>
      <c r="M2293" s="157" t="e">
        <f t="shared" si="234"/>
        <v>#DIV/0!</v>
      </c>
      <c r="N2293" s="158">
        <f t="shared" si="237"/>
        <v>2.2143489453494776</v>
      </c>
      <c r="O2293" s="158">
        <f t="shared" si="237"/>
        <v>1.394976076555029</v>
      </c>
      <c r="P2293" s="158">
        <f t="shared" si="237"/>
        <v>4.8063380281690344</v>
      </c>
      <c r="Q2293" s="158">
        <f t="shared" si="235"/>
        <v>2.3326086956521843</v>
      </c>
      <c r="R2293" s="158" t="e">
        <f t="shared" si="235"/>
        <v>#DIV/0!</v>
      </c>
      <c r="S2293" s="158" t="e">
        <f t="shared" si="235"/>
        <v>#DIV/0!</v>
      </c>
      <c r="T2293" s="159">
        <f t="shared" si="238"/>
        <v>8.5339228003762475</v>
      </c>
      <c r="V2293" s="159">
        <f t="shared" si="239"/>
        <v>2.2143489453494776</v>
      </c>
      <c r="W2293" s="159">
        <f t="shared" si="240"/>
        <v>8.5339228003762475</v>
      </c>
    </row>
    <row r="2294" spans="1:23" x14ac:dyDescent="0.25">
      <c r="A2294" s="154">
        <v>41806</v>
      </c>
      <c r="B2294" s="155">
        <v>2191.86</v>
      </c>
      <c r="C2294" s="156">
        <v>8.4700000000000006</v>
      </c>
      <c r="D2294" s="155">
        <v>9.7200000000000006</v>
      </c>
      <c r="E2294" s="155">
        <v>10.69</v>
      </c>
      <c r="F2294" s="160"/>
      <c r="G2294" s="160"/>
      <c r="H2294" s="157">
        <f t="shared" si="236"/>
        <v>7.1775171856047759E-3</v>
      </c>
      <c r="I2294" s="157">
        <f t="shared" si="236"/>
        <v>1.6806722689075793E-2</v>
      </c>
      <c r="J2294" s="157">
        <f t="shared" si="236"/>
        <v>-3.0769230769229772E-3</v>
      </c>
      <c r="K2294" s="157">
        <f t="shared" si="234"/>
        <v>-3.7278657968313755E-3</v>
      </c>
      <c r="L2294" s="157" t="e">
        <f t="shared" si="234"/>
        <v>#DIV/0!</v>
      </c>
      <c r="M2294" s="157" t="e">
        <f t="shared" si="234"/>
        <v>#DIV/0!</v>
      </c>
      <c r="N2294" s="158">
        <f t="shared" si="237"/>
        <v>2.2302424729596493</v>
      </c>
      <c r="O2294" s="158">
        <f t="shared" si="237"/>
        <v>1.4184210526315844</v>
      </c>
      <c r="P2294" s="158">
        <f t="shared" si="237"/>
        <v>4.7915492957746686</v>
      </c>
      <c r="Q2294" s="158">
        <f t="shared" si="235"/>
        <v>2.3239130434782709</v>
      </c>
      <c r="R2294" s="158" t="e">
        <f t="shared" si="235"/>
        <v>#DIV/0!</v>
      </c>
      <c r="S2294" s="158" t="e">
        <f t="shared" si="235"/>
        <v>#DIV/0!</v>
      </c>
      <c r="T2294" s="159">
        <f t="shared" si="238"/>
        <v>8.5338833918845243</v>
      </c>
      <c r="V2294" s="159">
        <f t="shared" si="239"/>
        <v>2.2302424729596493</v>
      </c>
      <c r="W2294" s="159">
        <f t="shared" si="240"/>
        <v>8.5338833918845243</v>
      </c>
    </row>
    <row r="2295" spans="1:23" x14ac:dyDescent="0.25">
      <c r="A2295" s="154">
        <v>41807</v>
      </c>
      <c r="B2295" s="155">
        <v>2169.67</v>
      </c>
      <c r="C2295" s="156">
        <v>8.41</v>
      </c>
      <c r="D2295" s="155">
        <v>9.59</v>
      </c>
      <c r="E2295" s="155">
        <v>10.69</v>
      </c>
      <c r="F2295" s="160"/>
      <c r="G2295" s="160"/>
      <c r="H2295" s="157">
        <f t="shared" si="236"/>
        <v>-1.012382177693838E-2</v>
      </c>
      <c r="I2295" s="157">
        <f t="shared" si="236"/>
        <v>-7.0838252656435508E-3</v>
      </c>
      <c r="J2295" s="157">
        <f t="shared" si="236"/>
        <v>-1.3374485596707952E-2</v>
      </c>
      <c r="K2295" s="157">
        <f t="shared" si="234"/>
        <v>0</v>
      </c>
      <c r="L2295" s="157" t="e">
        <f t="shared" si="234"/>
        <v>#DIV/0!</v>
      </c>
      <c r="M2295" s="157" t="e">
        <f t="shared" si="234"/>
        <v>#DIV/0!</v>
      </c>
      <c r="N2295" s="158">
        <f t="shared" si="237"/>
        <v>2.2076638956440475</v>
      </c>
      <c r="O2295" s="158">
        <f t="shared" si="237"/>
        <v>1.4083732057416321</v>
      </c>
      <c r="P2295" s="158">
        <f t="shared" si="237"/>
        <v>4.7274647887324139</v>
      </c>
      <c r="Q2295" s="158">
        <f t="shared" si="235"/>
        <v>2.3239130434782709</v>
      </c>
      <c r="R2295" s="158" t="e">
        <f t="shared" si="235"/>
        <v>#DIV/0!</v>
      </c>
      <c r="S2295" s="158" t="e">
        <f t="shared" si="235"/>
        <v>#DIV/0!</v>
      </c>
      <c r="T2295" s="159">
        <f t="shared" si="238"/>
        <v>8.4597510379523158</v>
      </c>
      <c r="V2295" s="159">
        <f t="shared" si="239"/>
        <v>2.2076638956440475</v>
      </c>
      <c r="W2295" s="159">
        <f t="shared" si="240"/>
        <v>8.4597510379523158</v>
      </c>
    </row>
    <row r="2296" spans="1:23" x14ac:dyDescent="0.25">
      <c r="A2296" s="154">
        <v>41808</v>
      </c>
      <c r="B2296" s="155">
        <v>2160.2399999999998</v>
      </c>
      <c r="C2296" s="156">
        <v>8.36</v>
      </c>
      <c r="D2296" s="155">
        <v>9.51</v>
      </c>
      <c r="E2296" s="155">
        <v>10.55</v>
      </c>
      <c r="F2296" s="160"/>
      <c r="G2296" s="160"/>
      <c r="H2296" s="157">
        <f t="shared" si="236"/>
        <v>-4.3462830753064896E-3</v>
      </c>
      <c r="I2296" s="157">
        <f t="shared" si="236"/>
        <v>-5.9453032104638259E-3</v>
      </c>
      <c r="J2296" s="157">
        <f t="shared" si="236"/>
        <v>-8.3420229405630764E-3</v>
      </c>
      <c r="K2296" s="157">
        <f t="shared" si="234"/>
        <v>-1.3096351730589206E-2</v>
      </c>
      <c r="L2296" s="157" t="e">
        <f t="shared" si="234"/>
        <v>#DIV/0!</v>
      </c>
      <c r="M2296" s="157" t="e">
        <f t="shared" si="234"/>
        <v>#DIV/0!</v>
      </c>
      <c r="N2296" s="158">
        <f t="shared" si="237"/>
        <v>2.1980687634184446</v>
      </c>
      <c r="O2296" s="158">
        <f t="shared" si="237"/>
        <v>1.400000000000005</v>
      </c>
      <c r="P2296" s="158">
        <f t="shared" si="237"/>
        <v>4.6880281690141041</v>
      </c>
      <c r="Q2296" s="158">
        <f t="shared" si="235"/>
        <v>2.2934782608695752</v>
      </c>
      <c r="R2296" s="158" t="e">
        <f t="shared" si="235"/>
        <v>#DIV/0!</v>
      </c>
      <c r="S2296" s="158" t="e">
        <f t="shared" si="235"/>
        <v>#DIV/0!</v>
      </c>
      <c r="T2296" s="159">
        <f t="shared" si="238"/>
        <v>8.3815064298836841</v>
      </c>
      <c r="V2296" s="159">
        <f t="shared" si="239"/>
        <v>2.1980687634184446</v>
      </c>
      <c r="W2296" s="159">
        <f t="shared" si="240"/>
        <v>8.3815064298836841</v>
      </c>
    </row>
    <row r="2297" spans="1:23" x14ac:dyDescent="0.25">
      <c r="A2297" s="154">
        <v>41809</v>
      </c>
      <c r="B2297" s="155">
        <v>2126.91</v>
      </c>
      <c r="C2297" s="156">
        <v>8.31</v>
      </c>
      <c r="D2297" s="155">
        <v>9.33</v>
      </c>
      <c r="E2297" s="155">
        <v>10.3</v>
      </c>
      <c r="F2297" s="160"/>
      <c r="G2297" s="160"/>
      <c r="H2297" s="157">
        <f t="shared" si="236"/>
        <v>-1.5428841239862212E-2</v>
      </c>
      <c r="I2297" s="157">
        <f t="shared" si="236"/>
        <v>-5.9808612440189757E-3</v>
      </c>
      <c r="J2297" s="157">
        <f t="shared" si="236"/>
        <v>-1.8927444794952675E-2</v>
      </c>
      <c r="K2297" s="157">
        <f t="shared" si="234"/>
        <v>-2.3696682464454999E-2</v>
      </c>
      <c r="L2297" s="157" t="e">
        <f t="shared" si="234"/>
        <v>#DIV/0!</v>
      </c>
      <c r="M2297" s="157" t="e">
        <f t="shared" si="234"/>
        <v>#DIV/0!</v>
      </c>
      <c r="N2297" s="158">
        <f t="shared" si="237"/>
        <v>2.1641551094333611</v>
      </c>
      <c r="O2297" s="158">
        <f t="shared" si="237"/>
        <v>1.3916267942583784</v>
      </c>
      <c r="P2297" s="158">
        <f t="shared" si="237"/>
        <v>4.5992957746479064</v>
      </c>
      <c r="Q2297" s="158">
        <f t="shared" si="235"/>
        <v>2.2391304347826182</v>
      </c>
      <c r="R2297" s="158" t="e">
        <f t="shared" si="235"/>
        <v>#DIV/0!</v>
      </c>
      <c r="S2297" s="158" t="e">
        <f t="shared" si="235"/>
        <v>#DIV/0!</v>
      </c>
      <c r="T2297" s="159">
        <f t="shared" si="238"/>
        <v>8.2300530036889032</v>
      </c>
      <c r="V2297" s="159">
        <f t="shared" si="239"/>
        <v>2.1641551094333611</v>
      </c>
      <c r="W2297" s="159">
        <f t="shared" si="240"/>
        <v>8.2300530036889032</v>
      </c>
    </row>
    <row r="2298" spans="1:23" x14ac:dyDescent="0.25">
      <c r="A2298" s="154">
        <v>41810</v>
      </c>
      <c r="B2298" s="155">
        <v>2136.73</v>
      </c>
      <c r="C2298" s="156">
        <v>8.32</v>
      </c>
      <c r="D2298" s="155">
        <v>9.34</v>
      </c>
      <c r="E2298" s="155">
        <v>10.38</v>
      </c>
      <c r="F2298" s="160"/>
      <c r="G2298" s="160"/>
      <c r="H2298" s="157">
        <f t="shared" si="236"/>
        <v>4.6170265784637454E-3</v>
      </c>
      <c r="I2298" s="157">
        <f t="shared" si="236"/>
        <v>1.2033694344162349E-3</v>
      </c>
      <c r="J2298" s="157">
        <f t="shared" si="236"/>
        <v>1.071811361200492E-3</v>
      </c>
      <c r="K2298" s="157">
        <f t="shared" si="234"/>
        <v>7.7669902912620437E-3</v>
      </c>
      <c r="L2298" s="157" t="e">
        <f t="shared" si="234"/>
        <v>#DIV/0!</v>
      </c>
      <c r="M2298" s="157" t="e">
        <f t="shared" si="234"/>
        <v>#DIV/0!</v>
      </c>
      <c r="N2298" s="158">
        <f t="shared" si="237"/>
        <v>2.1741470710935329</v>
      </c>
      <c r="O2298" s="158">
        <f t="shared" si="237"/>
        <v>1.3933014354067037</v>
      </c>
      <c r="P2298" s="158">
        <f t="shared" si="237"/>
        <v>4.604225352112695</v>
      </c>
      <c r="Q2298" s="158">
        <f t="shared" si="235"/>
        <v>2.2565217391304442</v>
      </c>
      <c r="R2298" s="158" t="e">
        <f t="shared" si="235"/>
        <v>#DIV/0!</v>
      </c>
      <c r="S2298" s="158" t="e">
        <f t="shared" si="235"/>
        <v>#DIV/0!</v>
      </c>
      <c r="T2298" s="159">
        <f t="shared" si="238"/>
        <v>8.2540485266498429</v>
      </c>
      <c r="V2298" s="159">
        <f t="shared" si="239"/>
        <v>2.1741470710935329</v>
      </c>
      <c r="W2298" s="159">
        <f t="shared" si="240"/>
        <v>8.2540485266498429</v>
      </c>
    </row>
    <row r="2299" spans="1:23" x14ac:dyDescent="0.25">
      <c r="A2299" s="154">
        <v>41813</v>
      </c>
      <c r="B2299" s="155">
        <v>2134.11</v>
      </c>
      <c r="C2299" s="156">
        <v>8.23</v>
      </c>
      <c r="D2299" s="155">
        <v>9.25</v>
      </c>
      <c r="E2299" s="155">
        <v>10.43</v>
      </c>
      <c r="F2299" s="160"/>
      <c r="G2299" s="160"/>
      <c r="H2299" s="157">
        <f t="shared" si="236"/>
        <v>-1.2261727031491754E-3</v>
      </c>
      <c r="I2299" s="157">
        <f t="shared" si="236"/>
        <v>-1.0817307692307709E-2</v>
      </c>
      <c r="J2299" s="157">
        <f t="shared" si="236"/>
        <v>-9.6359743040684842E-3</v>
      </c>
      <c r="K2299" s="157">
        <f t="shared" si="234"/>
        <v>4.81695568400764E-3</v>
      </c>
      <c r="L2299" s="157" t="e">
        <f t="shared" si="234"/>
        <v>#DIV/0!</v>
      </c>
      <c r="M2299" s="157" t="e">
        <f t="shared" si="234"/>
        <v>#DIV/0!</v>
      </c>
      <c r="N2299" s="158">
        <f t="shared" si="237"/>
        <v>2.1714811913023264</v>
      </c>
      <c r="O2299" s="158">
        <f t="shared" si="237"/>
        <v>1.3782296650717754</v>
      </c>
      <c r="P2299" s="158">
        <f t="shared" si="237"/>
        <v>4.5598591549295966</v>
      </c>
      <c r="Q2299" s="158">
        <f t="shared" si="235"/>
        <v>2.2673913043478353</v>
      </c>
      <c r="R2299" s="158" t="e">
        <f t="shared" si="235"/>
        <v>#DIV/0!</v>
      </c>
      <c r="S2299" s="158" t="e">
        <f t="shared" si="235"/>
        <v>#DIV/0!</v>
      </c>
      <c r="T2299" s="159">
        <f t="shared" si="238"/>
        <v>8.2054801243492079</v>
      </c>
      <c r="V2299" s="159">
        <f t="shared" si="239"/>
        <v>2.1714811913023264</v>
      </c>
      <c r="W2299" s="159">
        <f t="shared" si="240"/>
        <v>8.2054801243492079</v>
      </c>
    </row>
    <row r="2300" spans="1:23" x14ac:dyDescent="0.25">
      <c r="A2300" s="154">
        <v>41814</v>
      </c>
      <c r="B2300" s="155">
        <v>2144.8200000000002</v>
      </c>
      <c r="C2300" s="156">
        <v>8.3000000000000007</v>
      </c>
      <c r="D2300" s="155">
        <v>9.32</v>
      </c>
      <c r="E2300" s="155">
        <v>10.51</v>
      </c>
      <c r="F2300" s="160"/>
      <c r="G2300" s="160"/>
      <c r="H2300" s="157">
        <f t="shared" si="236"/>
        <v>5.0184854576380555E-3</v>
      </c>
      <c r="I2300" s="157">
        <f t="shared" si="236"/>
        <v>8.5054678007290274E-3</v>
      </c>
      <c r="J2300" s="157">
        <f t="shared" si="236"/>
        <v>7.5675675675674903E-3</v>
      </c>
      <c r="K2300" s="157">
        <f t="shared" si="234"/>
        <v>7.6701821668265779E-3</v>
      </c>
      <c r="L2300" s="157" t="e">
        <f t="shared" si="234"/>
        <v>#DIV/0!</v>
      </c>
      <c r="M2300" s="157" t="e">
        <f t="shared" si="234"/>
        <v>#DIV/0!</v>
      </c>
      <c r="N2300" s="158">
        <f t="shared" si="237"/>
        <v>2.1823787380824116</v>
      </c>
      <c r="O2300" s="158">
        <f t="shared" si="237"/>
        <v>1.3899521531100529</v>
      </c>
      <c r="P2300" s="158">
        <f t="shared" si="237"/>
        <v>4.5943661971831178</v>
      </c>
      <c r="Q2300" s="158">
        <f t="shared" si="235"/>
        <v>2.2847826086956617</v>
      </c>
      <c r="R2300" s="158" t="e">
        <f t="shared" si="235"/>
        <v>#DIV/0!</v>
      </c>
      <c r="S2300" s="158" t="e">
        <f t="shared" si="235"/>
        <v>#DIV/0!</v>
      </c>
      <c r="T2300" s="159">
        <f t="shared" si="238"/>
        <v>8.2691009589888331</v>
      </c>
      <c r="V2300" s="159">
        <f t="shared" si="239"/>
        <v>2.1823787380824116</v>
      </c>
      <c r="W2300" s="159">
        <f t="shared" si="240"/>
        <v>8.2691009589888331</v>
      </c>
    </row>
    <row r="2301" spans="1:23" x14ac:dyDescent="0.25">
      <c r="A2301" s="154">
        <v>41815</v>
      </c>
      <c r="B2301" s="155">
        <v>2133.37</v>
      </c>
      <c r="C2301" s="156">
        <v>8.27</v>
      </c>
      <c r="D2301" s="155">
        <v>9.5</v>
      </c>
      <c r="E2301" s="155">
        <v>10.52</v>
      </c>
      <c r="F2301" s="160"/>
      <c r="G2301" s="160"/>
      <c r="H2301" s="157">
        <f t="shared" si="236"/>
        <v>-5.3384433192530389E-3</v>
      </c>
      <c r="I2301" s="157">
        <f t="shared" si="236"/>
        <v>-3.6144578313254128E-3</v>
      </c>
      <c r="J2301" s="157">
        <f t="shared" si="236"/>
        <v>1.93133047210301E-2</v>
      </c>
      <c r="K2301" s="157">
        <f t="shared" si="234"/>
        <v>9.5147478591806056E-4</v>
      </c>
      <c r="L2301" s="157" t="e">
        <f t="shared" si="234"/>
        <v>#DIV/0!</v>
      </c>
      <c r="M2301" s="157" t="e">
        <f t="shared" si="234"/>
        <v>#DIV/0!</v>
      </c>
      <c r="N2301" s="158">
        <f t="shared" si="237"/>
        <v>2.1707282328880155</v>
      </c>
      <c r="O2301" s="158">
        <f t="shared" si="237"/>
        <v>1.3849282296650767</v>
      </c>
      <c r="P2301" s="158">
        <f t="shared" si="237"/>
        <v>4.6830985915493155</v>
      </c>
      <c r="Q2301" s="158">
        <f t="shared" si="235"/>
        <v>2.2869565217391399</v>
      </c>
      <c r="R2301" s="158" t="e">
        <f t="shared" si="235"/>
        <v>#DIV/0!</v>
      </c>
      <c r="S2301" s="158" t="e">
        <f t="shared" si="235"/>
        <v>#DIV/0!</v>
      </c>
      <c r="T2301" s="159">
        <f t="shared" si="238"/>
        <v>8.3549833429535312</v>
      </c>
      <c r="V2301" s="159">
        <f t="shared" si="239"/>
        <v>2.1707282328880155</v>
      </c>
      <c r="W2301" s="159">
        <f t="shared" si="240"/>
        <v>8.3549833429535312</v>
      </c>
    </row>
    <row r="2302" spans="1:23" x14ac:dyDescent="0.25">
      <c r="A2302" s="154">
        <v>41816</v>
      </c>
      <c r="B2302" s="155">
        <v>2149.08</v>
      </c>
      <c r="C2302" s="156">
        <v>8.35</v>
      </c>
      <c r="D2302" s="155">
        <v>9.74</v>
      </c>
      <c r="E2302" s="155">
        <v>10.64</v>
      </c>
      <c r="F2302" s="160"/>
      <c r="G2302" s="160"/>
      <c r="H2302" s="157">
        <f t="shared" si="236"/>
        <v>7.3639359323511844E-3</v>
      </c>
      <c r="I2302" s="157">
        <f t="shared" si="236"/>
        <v>9.6735187424425995E-3</v>
      </c>
      <c r="J2302" s="157">
        <f t="shared" si="236"/>
        <v>2.5263157894736876E-2</v>
      </c>
      <c r="K2302" s="157">
        <f t="shared" si="234"/>
        <v>1.1406844106463865E-2</v>
      </c>
      <c r="L2302" s="157" t="e">
        <f t="shared" si="234"/>
        <v>#DIV/0!</v>
      </c>
      <c r="M2302" s="157" t="e">
        <f t="shared" si="234"/>
        <v>#DIV/0!</v>
      </c>
      <c r="N2302" s="158">
        <f t="shared" si="237"/>
        <v>2.186713336521549</v>
      </c>
      <c r="O2302" s="158">
        <f t="shared" si="237"/>
        <v>1.3983253588516797</v>
      </c>
      <c r="P2302" s="158">
        <f t="shared" si="237"/>
        <v>4.8014084507042458</v>
      </c>
      <c r="Q2302" s="158">
        <f t="shared" si="235"/>
        <v>2.3130434782608793</v>
      </c>
      <c r="R2302" s="158" t="e">
        <f t="shared" si="235"/>
        <v>#DIV/0!</v>
      </c>
      <c r="S2302" s="158" t="e">
        <f t="shared" si="235"/>
        <v>#DIV/0!</v>
      </c>
      <c r="T2302" s="159">
        <f t="shared" si="238"/>
        <v>8.5127772878168049</v>
      </c>
      <c r="V2302" s="159">
        <f t="shared" si="239"/>
        <v>2.186713336521549</v>
      </c>
      <c r="W2302" s="159">
        <f t="shared" si="240"/>
        <v>8.5127772878168049</v>
      </c>
    </row>
    <row r="2303" spans="1:23" x14ac:dyDescent="0.25">
      <c r="A2303" s="154">
        <v>41817</v>
      </c>
      <c r="B2303" s="155">
        <v>2150.2600000000002</v>
      </c>
      <c r="C2303" s="156">
        <v>8.3000000000000007</v>
      </c>
      <c r="D2303" s="155">
        <v>9.76</v>
      </c>
      <c r="E2303" s="155">
        <v>10.63</v>
      </c>
      <c r="F2303" s="160"/>
      <c r="G2303" s="160"/>
      <c r="H2303" s="157">
        <f t="shared" si="236"/>
        <v>5.4907216111099721E-4</v>
      </c>
      <c r="I2303" s="157">
        <f t="shared" si="236"/>
        <v>-5.9880239520956335E-3</v>
      </c>
      <c r="J2303" s="157">
        <f t="shared" si="236"/>
        <v>2.0533880903490509E-3</v>
      </c>
      <c r="K2303" s="157">
        <f t="shared" si="234"/>
        <v>-9.3984962406012951E-4</v>
      </c>
      <c r="L2303" s="157" t="e">
        <f t="shared" si="234"/>
        <v>#DIV/0!</v>
      </c>
      <c r="M2303" s="157" t="e">
        <f t="shared" si="234"/>
        <v>#DIV/0!</v>
      </c>
      <c r="N2303" s="158">
        <f t="shared" si="237"/>
        <v>2.1879139999389632</v>
      </c>
      <c r="O2303" s="158">
        <f t="shared" si="237"/>
        <v>1.3899521531100532</v>
      </c>
      <c r="P2303" s="158">
        <f t="shared" si="237"/>
        <v>4.8112676056338231</v>
      </c>
      <c r="Q2303" s="158">
        <f t="shared" si="235"/>
        <v>2.3108695652174012</v>
      </c>
      <c r="R2303" s="158" t="e">
        <f t="shared" si="235"/>
        <v>#DIV/0!</v>
      </c>
      <c r="S2303" s="158" t="e">
        <f t="shared" si="235"/>
        <v>#DIV/0!</v>
      </c>
      <c r="T2303" s="159">
        <f t="shared" si="238"/>
        <v>8.5120893239612769</v>
      </c>
      <c r="V2303" s="159">
        <f t="shared" si="239"/>
        <v>2.1879139999389632</v>
      </c>
      <c r="W2303" s="159">
        <f t="shared" si="240"/>
        <v>8.5120893239612769</v>
      </c>
    </row>
    <row r="2304" spans="1:23" x14ac:dyDescent="0.25">
      <c r="A2304" s="154">
        <v>41820</v>
      </c>
      <c r="B2304" s="155">
        <v>2165.12</v>
      </c>
      <c r="C2304" s="156">
        <v>8.35</v>
      </c>
      <c r="D2304" s="155">
        <v>9.7100000000000009</v>
      </c>
      <c r="E2304" s="155">
        <v>10.65</v>
      </c>
      <c r="F2304" s="160"/>
      <c r="G2304" s="160"/>
      <c r="H2304" s="157">
        <f t="shared" si="236"/>
        <v>6.9107921832707309E-3</v>
      </c>
      <c r="I2304" s="157">
        <f t="shared" si="236"/>
        <v>6.0240963855420215E-3</v>
      </c>
      <c r="J2304" s="157">
        <f t="shared" si="236"/>
        <v>-5.1229508196720674E-3</v>
      </c>
      <c r="K2304" s="157">
        <f t="shared" si="234"/>
        <v>1.8814675446847673E-3</v>
      </c>
      <c r="L2304" s="157" t="e">
        <f t="shared" si="234"/>
        <v>#DIV/0!</v>
      </c>
      <c r="M2304" s="157" t="e">
        <f t="shared" si="234"/>
        <v>#DIV/0!</v>
      </c>
      <c r="N2304" s="158">
        <f t="shared" si="237"/>
        <v>2.2030342189074101</v>
      </c>
      <c r="O2304" s="158">
        <f t="shared" si="237"/>
        <v>1.3983253588516797</v>
      </c>
      <c r="P2304" s="158">
        <f t="shared" si="237"/>
        <v>4.78661971830988</v>
      </c>
      <c r="Q2304" s="158">
        <f t="shared" si="235"/>
        <v>2.3152173913043574</v>
      </c>
      <c r="R2304" s="158" t="e">
        <f t="shared" si="235"/>
        <v>#DIV/0!</v>
      </c>
      <c r="S2304" s="158" t="e">
        <f t="shared" si="235"/>
        <v>#DIV/0!</v>
      </c>
      <c r="T2304" s="159">
        <f t="shared" si="238"/>
        <v>8.5001624684659163</v>
      </c>
      <c r="V2304" s="159">
        <f t="shared" si="239"/>
        <v>2.2030342189074101</v>
      </c>
      <c r="W2304" s="159">
        <f t="shared" si="240"/>
        <v>8.5001624684659163</v>
      </c>
    </row>
    <row r="2305" spans="1:23" x14ac:dyDescent="0.25">
      <c r="A2305" s="154">
        <v>41821</v>
      </c>
      <c r="B2305" s="155">
        <v>2164.56</v>
      </c>
      <c r="C2305" s="156">
        <v>8.34</v>
      </c>
      <c r="D2305" s="155">
        <v>9.7200000000000006</v>
      </c>
      <c r="E2305" s="155">
        <v>10.67</v>
      </c>
      <c r="F2305" s="160"/>
      <c r="G2305" s="160"/>
      <c r="H2305" s="157">
        <f t="shared" si="236"/>
        <v>-2.586461720366362E-4</v>
      </c>
      <c r="I2305" s="157">
        <f t="shared" si="236"/>
        <v>-1.1976047904190823E-3</v>
      </c>
      <c r="J2305" s="157">
        <f t="shared" si="236"/>
        <v>1.029866117404632E-3</v>
      </c>
      <c r="K2305" s="157">
        <f t="shared" si="234"/>
        <v>1.877934272300319E-3</v>
      </c>
      <c r="L2305" s="157" t="e">
        <f t="shared" si="234"/>
        <v>#DIV/0!</v>
      </c>
      <c r="M2305" s="157" t="e">
        <f t="shared" si="234"/>
        <v>#DIV/0!</v>
      </c>
      <c r="N2305" s="158">
        <f t="shared" si="237"/>
        <v>2.2024644125398241</v>
      </c>
      <c r="O2305" s="158">
        <f t="shared" si="237"/>
        <v>1.3966507177033545</v>
      </c>
      <c r="P2305" s="158">
        <f t="shared" si="237"/>
        <v>4.7915492957746686</v>
      </c>
      <c r="Q2305" s="158">
        <f t="shared" si="235"/>
        <v>2.3195652173913137</v>
      </c>
      <c r="R2305" s="158" t="e">
        <f t="shared" si="235"/>
        <v>#DIV/0!</v>
      </c>
      <c r="S2305" s="158" t="e">
        <f t="shared" si="235"/>
        <v>#DIV/0!</v>
      </c>
      <c r="T2305" s="159">
        <f t="shared" si="238"/>
        <v>8.507765230869337</v>
      </c>
      <c r="V2305" s="159">
        <f t="shared" si="239"/>
        <v>2.2024644125398241</v>
      </c>
      <c r="W2305" s="159">
        <f t="shared" si="240"/>
        <v>8.507765230869337</v>
      </c>
    </row>
    <row r="2306" spans="1:23" x14ac:dyDescent="0.25">
      <c r="A2306" s="154">
        <v>41822</v>
      </c>
      <c r="B2306" s="155">
        <v>2170.87</v>
      </c>
      <c r="C2306" s="156">
        <v>8.36</v>
      </c>
      <c r="D2306" s="155">
        <v>9.43</v>
      </c>
      <c r="E2306" s="155">
        <v>10.66</v>
      </c>
      <c r="F2306" s="160"/>
      <c r="G2306" s="160"/>
      <c r="H2306" s="157">
        <f t="shared" si="236"/>
        <v>2.9151421074029571E-3</v>
      </c>
      <c r="I2306" s="157">
        <f t="shared" si="236"/>
        <v>2.3980815347721673E-3</v>
      </c>
      <c r="J2306" s="157">
        <f t="shared" si="236"/>
        <v>-2.9835390946502116E-2</v>
      </c>
      <c r="K2306" s="157">
        <f t="shared" si="234"/>
        <v>-9.3720712277411966E-4</v>
      </c>
      <c r="L2306" s="157" t="e">
        <f t="shared" si="234"/>
        <v>#DIV/0!</v>
      </c>
      <c r="M2306" s="157" t="e">
        <f t="shared" si="234"/>
        <v>#DIV/0!</v>
      </c>
      <c r="N2306" s="158">
        <f t="shared" si="237"/>
        <v>2.2088849092888756</v>
      </c>
      <c r="O2306" s="158">
        <f t="shared" si="237"/>
        <v>1.4000000000000052</v>
      </c>
      <c r="P2306" s="158">
        <f t="shared" si="237"/>
        <v>4.6485915492957943</v>
      </c>
      <c r="Q2306" s="158">
        <f t="shared" si="235"/>
        <v>2.3173913043478356</v>
      </c>
      <c r="R2306" s="158" t="e">
        <f t="shared" si="235"/>
        <v>#DIV/0!</v>
      </c>
      <c r="S2306" s="158" t="e">
        <f t="shared" si="235"/>
        <v>#DIV/0!</v>
      </c>
      <c r="T2306" s="159">
        <f t="shared" si="238"/>
        <v>8.3659828536436365</v>
      </c>
      <c r="V2306" s="159">
        <f t="shared" si="239"/>
        <v>2.2088849092888756</v>
      </c>
      <c r="W2306" s="159">
        <f t="shared" si="240"/>
        <v>8.3659828536436365</v>
      </c>
    </row>
    <row r="2307" spans="1:23" x14ac:dyDescent="0.25">
      <c r="A2307" s="154">
        <v>41823</v>
      </c>
      <c r="B2307" s="155">
        <v>2180.19</v>
      </c>
      <c r="C2307" s="156">
        <v>8.43</v>
      </c>
      <c r="D2307" s="155">
        <v>9.44</v>
      </c>
      <c r="E2307" s="155">
        <v>10.75</v>
      </c>
      <c r="F2307" s="160"/>
      <c r="G2307" s="160"/>
      <c r="H2307" s="157">
        <f t="shared" si="236"/>
        <v>4.2932096348469173E-3</v>
      </c>
      <c r="I2307" s="157">
        <f t="shared" si="236"/>
        <v>8.3732057416268102E-3</v>
      </c>
      <c r="J2307" s="157">
        <f t="shared" si="236"/>
        <v>1.0604453870626251E-3</v>
      </c>
      <c r="K2307" s="157">
        <f t="shared" si="236"/>
        <v>8.4427767354595673E-3</v>
      </c>
      <c r="L2307" s="157" t="e">
        <f t="shared" si="236"/>
        <v>#DIV/0!</v>
      </c>
      <c r="M2307" s="157" t="e">
        <f t="shared" si="236"/>
        <v>#DIV/0!</v>
      </c>
      <c r="N2307" s="158">
        <f t="shared" si="237"/>
        <v>2.2183681152637025</v>
      </c>
      <c r="O2307" s="158">
        <f t="shared" si="237"/>
        <v>1.4117224880382828</v>
      </c>
      <c r="P2307" s="158">
        <f t="shared" si="237"/>
        <v>4.6535211267605829</v>
      </c>
      <c r="Q2307" s="158">
        <f t="shared" si="237"/>
        <v>2.3369565217391397</v>
      </c>
      <c r="R2307" s="158" t="e">
        <f t="shared" si="237"/>
        <v>#DIV/0!</v>
      </c>
      <c r="S2307" s="158" t="e">
        <f t="shared" si="237"/>
        <v>#DIV/0!</v>
      </c>
      <c r="T2307" s="159">
        <f t="shared" si="238"/>
        <v>8.4022001365380063</v>
      </c>
      <c r="V2307" s="159">
        <f t="shared" si="239"/>
        <v>2.2183681152637025</v>
      </c>
      <c r="W2307" s="159">
        <f t="shared" si="240"/>
        <v>8.4022001365380063</v>
      </c>
    </row>
    <row r="2308" spans="1:23" x14ac:dyDescent="0.25">
      <c r="A2308" s="154">
        <v>41824</v>
      </c>
      <c r="B2308" s="155">
        <v>2178.6999999999998</v>
      </c>
      <c r="C2308" s="156">
        <v>8.43</v>
      </c>
      <c r="D2308" s="155">
        <v>9.76</v>
      </c>
      <c r="E2308" s="155">
        <v>10.66</v>
      </c>
      <c r="F2308" s="160"/>
      <c r="G2308" s="160"/>
      <c r="H2308" s="157">
        <f t="shared" ref="H2308:M2350" si="241">B2308/B2307-1</f>
        <v>-6.8342667382215172E-4</v>
      </c>
      <c r="I2308" s="157">
        <f t="shared" si="241"/>
        <v>0</v>
      </c>
      <c r="J2308" s="157">
        <f t="shared" si="241"/>
        <v>3.3898305084745894E-2</v>
      </c>
      <c r="K2308" s="157">
        <f t="shared" si="241"/>
        <v>-8.3720930232558111E-3</v>
      </c>
      <c r="L2308" s="157" t="e">
        <f t="shared" si="241"/>
        <v>#DIV/0!</v>
      </c>
      <c r="M2308" s="157" t="e">
        <f t="shared" si="241"/>
        <v>#DIV/0!</v>
      </c>
      <c r="N2308" s="158">
        <f t="shared" ref="N2308:S2350" si="242">N2307*(1+H2308)</f>
        <v>2.2168520233213749</v>
      </c>
      <c r="O2308" s="158">
        <f t="shared" si="242"/>
        <v>1.4117224880382828</v>
      </c>
      <c r="P2308" s="158">
        <f t="shared" si="242"/>
        <v>4.8112676056338239</v>
      </c>
      <c r="Q2308" s="158">
        <f t="shared" si="242"/>
        <v>2.3173913043478351</v>
      </c>
      <c r="R2308" s="158" t="e">
        <f t="shared" si="242"/>
        <v>#DIV/0!</v>
      </c>
      <c r="S2308" s="158" t="e">
        <f t="shared" si="242"/>
        <v>#DIV/0!</v>
      </c>
      <c r="T2308" s="159">
        <f t="shared" si="238"/>
        <v>8.5403813980199423</v>
      </c>
      <c r="V2308" s="159">
        <f t="shared" si="239"/>
        <v>2.2168520233213749</v>
      </c>
      <c r="W2308" s="159">
        <f t="shared" si="240"/>
        <v>8.5403813980199423</v>
      </c>
    </row>
    <row r="2309" spans="1:23" x14ac:dyDescent="0.25">
      <c r="A2309" s="154">
        <v>41827</v>
      </c>
      <c r="B2309" s="155">
        <v>2176.29</v>
      </c>
      <c r="C2309" s="156">
        <v>8.41</v>
      </c>
      <c r="D2309" s="155">
        <v>9.81</v>
      </c>
      <c r="E2309" s="155">
        <v>10.62</v>
      </c>
      <c r="F2309" s="160"/>
      <c r="G2309" s="160"/>
      <c r="H2309" s="157">
        <f t="shared" si="241"/>
        <v>-1.1061642263734406E-3</v>
      </c>
      <c r="I2309" s="157">
        <f t="shared" si="241"/>
        <v>-2.3724792408066353E-3</v>
      </c>
      <c r="J2309" s="157">
        <f t="shared" si="241"/>
        <v>5.1229508196721785E-3</v>
      </c>
      <c r="K2309" s="157">
        <f t="shared" si="241"/>
        <v>-3.7523452157599557E-3</v>
      </c>
      <c r="L2309" s="157" t="e">
        <f t="shared" si="241"/>
        <v>#DIV/0!</v>
      </c>
      <c r="M2309" s="157" t="e">
        <f t="shared" si="241"/>
        <v>#DIV/0!</v>
      </c>
      <c r="N2309" s="158">
        <f t="shared" si="242"/>
        <v>2.2143998209180134</v>
      </c>
      <c r="O2309" s="158">
        <f t="shared" si="242"/>
        <v>1.4083732057416321</v>
      </c>
      <c r="P2309" s="158">
        <f t="shared" si="242"/>
        <v>4.8359154929577679</v>
      </c>
      <c r="Q2309" s="158">
        <f t="shared" si="242"/>
        <v>2.3086956521739217</v>
      </c>
      <c r="R2309" s="158" t="e">
        <f t="shared" si="242"/>
        <v>#DIV/0!</v>
      </c>
      <c r="S2309" s="158" t="e">
        <f t="shared" si="242"/>
        <v>#DIV/0!</v>
      </c>
      <c r="T2309" s="159">
        <f t="shared" si="238"/>
        <v>8.5529843508733219</v>
      </c>
      <c r="V2309" s="159">
        <f t="shared" si="239"/>
        <v>2.2143998209180134</v>
      </c>
      <c r="W2309" s="159">
        <f t="shared" si="240"/>
        <v>8.5529843508733219</v>
      </c>
    </row>
    <row r="2310" spans="1:23" x14ac:dyDescent="0.25">
      <c r="A2310" s="154">
        <v>41828</v>
      </c>
      <c r="B2310" s="155">
        <v>2180.4699999999998</v>
      </c>
      <c r="C2310" s="156">
        <v>8.4499999999999993</v>
      </c>
      <c r="D2310" s="155">
        <v>9.93</v>
      </c>
      <c r="E2310" s="155">
        <v>10.62</v>
      </c>
      <c r="F2310" s="160"/>
      <c r="G2310" s="160"/>
      <c r="H2310" s="157">
        <f t="shared" si="241"/>
        <v>1.9206999067218344E-3</v>
      </c>
      <c r="I2310" s="157">
        <f t="shared" si="241"/>
        <v>4.7562425683709275E-3</v>
      </c>
      <c r="J2310" s="157">
        <f t="shared" si="241"/>
        <v>1.2232415902140525E-2</v>
      </c>
      <c r="K2310" s="157">
        <f t="shared" si="241"/>
        <v>0</v>
      </c>
      <c r="L2310" s="157" t="e">
        <f t="shared" si="241"/>
        <v>#DIV/0!</v>
      </c>
      <c r="M2310" s="157" t="e">
        <f t="shared" si="241"/>
        <v>#DIV/0!</v>
      </c>
      <c r="N2310" s="158">
        <f t="shared" si="242"/>
        <v>2.2186530184474953</v>
      </c>
      <c r="O2310" s="158">
        <f t="shared" si="242"/>
        <v>1.4150717703349334</v>
      </c>
      <c r="P2310" s="158">
        <f t="shared" si="242"/>
        <v>4.8950704225352322</v>
      </c>
      <c r="Q2310" s="158">
        <f t="shared" si="242"/>
        <v>2.3086956521739217</v>
      </c>
      <c r="R2310" s="158" t="e">
        <f t="shared" si="242"/>
        <v>#DIV/0!</v>
      </c>
      <c r="S2310" s="158" t="e">
        <f t="shared" si="242"/>
        <v>#DIV/0!</v>
      </c>
      <c r="T2310" s="159">
        <f t="shared" ref="T2310:T2373" si="243">SUM(O2310:Q2310)</f>
        <v>8.6188378450440872</v>
      </c>
      <c r="V2310" s="159">
        <f t="shared" ref="V2310:V2373" si="244">N2310</f>
        <v>2.2186530184474953</v>
      </c>
      <c r="W2310" s="159">
        <f t="shared" ref="W2310:W2373" si="245">T2310</f>
        <v>8.6188378450440872</v>
      </c>
    </row>
    <row r="2311" spans="1:23" x14ac:dyDescent="0.25">
      <c r="A2311" s="154">
        <v>41829</v>
      </c>
      <c r="B2311" s="155">
        <v>2148.71</v>
      </c>
      <c r="C2311" s="156">
        <v>8.35</v>
      </c>
      <c r="D2311" s="155">
        <v>9.73</v>
      </c>
      <c r="E2311" s="155">
        <v>10.53</v>
      </c>
      <c r="F2311" s="160"/>
      <c r="G2311" s="160"/>
      <c r="H2311" s="157">
        <f t="shared" si="241"/>
        <v>-1.4565667035088659E-2</v>
      </c>
      <c r="I2311" s="157">
        <f t="shared" si="241"/>
        <v>-1.1834319526627168E-2</v>
      </c>
      <c r="J2311" s="157">
        <f t="shared" si="241"/>
        <v>-2.0140986908358416E-2</v>
      </c>
      <c r="K2311" s="157">
        <f t="shared" si="241"/>
        <v>-8.4745762711864181E-3</v>
      </c>
      <c r="L2311" s="157" t="e">
        <f t="shared" si="241"/>
        <v>#DIV/0!</v>
      </c>
      <c r="M2311" s="157" t="e">
        <f t="shared" si="241"/>
        <v>#DIV/0!</v>
      </c>
      <c r="N2311" s="158">
        <f t="shared" si="242"/>
        <v>2.1863368573143949</v>
      </c>
      <c r="O2311" s="158">
        <f t="shared" si="242"/>
        <v>1.3983253588516797</v>
      </c>
      <c r="P2311" s="158">
        <f t="shared" si="242"/>
        <v>4.7964788732394572</v>
      </c>
      <c r="Q2311" s="158">
        <f t="shared" si="242"/>
        <v>2.2891304347826171</v>
      </c>
      <c r="R2311" s="158" t="e">
        <f t="shared" si="242"/>
        <v>#DIV/0!</v>
      </c>
      <c r="S2311" s="158" t="e">
        <f t="shared" si="242"/>
        <v>#DIV/0!</v>
      </c>
      <c r="T2311" s="159">
        <f t="shared" si="243"/>
        <v>8.4839346668737541</v>
      </c>
      <c r="V2311" s="159">
        <f t="shared" si="244"/>
        <v>2.1863368573143949</v>
      </c>
      <c r="W2311" s="159">
        <f t="shared" si="245"/>
        <v>8.4839346668737541</v>
      </c>
    </row>
    <row r="2312" spans="1:23" x14ac:dyDescent="0.25">
      <c r="A2312" s="154">
        <v>41830</v>
      </c>
      <c r="B2312" s="155">
        <v>2142.85</v>
      </c>
      <c r="C2312" s="156">
        <v>8.36</v>
      </c>
      <c r="D2312" s="155">
        <v>9.4499999999999993</v>
      </c>
      <c r="E2312" s="155">
        <v>10.53</v>
      </c>
      <c r="F2312" s="160"/>
      <c r="G2312" s="160"/>
      <c r="H2312" s="157">
        <f t="shared" si="241"/>
        <v>-2.7272177259844987E-3</v>
      </c>
      <c r="I2312" s="157">
        <f t="shared" si="241"/>
        <v>1.1976047904191933E-3</v>
      </c>
      <c r="J2312" s="157">
        <f t="shared" si="241"/>
        <v>-2.8776978417266341E-2</v>
      </c>
      <c r="K2312" s="157">
        <f t="shared" si="241"/>
        <v>0</v>
      </c>
      <c r="L2312" s="157" t="e">
        <f t="shared" si="241"/>
        <v>#DIV/0!</v>
      </c>
      <c r="M2312" s="157" t="e">
        <f t="shared" si="241"/>
        <v>#DIV/0!</v>
      </c>
      <c r="N2312" s="158">
        <f t="shared" si="242"/>
        <v>2.1803742406821538</v>
      </c>
      <c r="O2312" s="158">
        <f t="shared" si="242"/>
        <v>1.4000000000000052</v>
      </c>
      <c r="P2312" s="158">
        <f t="shared" si="242"/>
        <v>4.6584507042253716</v>
      </c>
      <c r="Q2312" s="158">
        <f t="shared" si="242"/>
        <v>2.2891304347826171</v>
      </c>
      <c r="R2312" s="158" t="e">
        <f t="shared" si="242"/>
        <v>#DIV/0!</v>
      </c>
      <c r="S2312" s="158" t="e">
        <f t="shared" si="242"/>
        <v>#DIV/0!</v>
      </c>
      <c r="T2312" s="159">
        <f t="shared" si="243"/>
        <v>8.3475811390079944</v>
      </c>
      <c r="V2312" s="159">
        <f t="shared" si="244"/>
        <v>2.1803742406821538</v>
      </c>
      <c r="W2312" s="159">
        <f t="shared" si="245"/>
        <v>8.3475811390079944</v>
      </c>
    </row>
    <row r="2313" spans="1:23" x14ac:dyDescent="0.25">
      <c r="A2313" s="154">
        <v>41831</v>
      </c>
      <c r="B2313" s="155">
        <v>2148.0100000000002</v>
      </c>
      <c r="C2313" s="156">
        <v>8.41</v>
      </c>
      <c r="D2313" s="155">
        <v>9.4700000000000006</v>
      </c>
      <c r="E2313" s="155">
        <v>10.72</v>
      </c>
      <c r="F2313" s="160"/>
      <c r="G2313" s="160"/>
      <c r="H2313" s="157">
        <f t="shared" si="241"/>
        <v>2.4080080266934978E-3</v>
      </c>
      <c r="I2313" s="157">
        <f t="shared" si="241"/>
        <v>5.9808612440193087E-3</v>
      </c>
      <c r="J2313" s="157">
        <f t="shared" si="241"/>
        <v>2.1164021164021829E-3</v>
      </c>
      <c r="K2313" s="157">
        <f t="shared" si="241"/>
        <v>1.804368471035156E-2</v>
      </c>
      <c r="L2313" s="157" t="e">
        <f t="shared" si="241"/>
        <v>#DIV/0!</v>
      </c>
      <c r="M2313" s="157" t="e">
        <f t="shared" si="241"/>
        <v>#DIV/0!</v>
      </c>
      <c r="N2313" s="158">
        <f t="shared" si="242"/>
        <v>2.1856245993549122</v>
      </c>
      <c r="O2313" s="158">
        <f t="shared" si="242"/>
        <v>1.4083732057416323</v>
      </c>
      <c r="P2313" s="158">
        <f t="shared" si="242"/>
        <v>4.6683098591549497</v>
      </c>
      <c r="Q2313" s="158">
        <f t="shared" si="242"/>
        <v>2.3304347826087048</v>
      </c>
      <c r="R2313" s="158" t="e">
        <f t="shared" si="242"/>
        <v>#DIV/0!</v>
      </c>
      <c r="S2313" s="158" t="e">
        <f t="shared" si="242"/>
        <v>#DIV/0!</v>
      </c>
      <c r="T2313" s="159">
        <f t="shared" si="243"/>
        <v>8.4071178475052868</v>
      </c>
      <c r="V2313" s="159">
        <f t="shared" si="244"/>
        <v>2.1856245993549122</v>
      </c>
      <c r="W2313" s="159">
        <f t="shared" si="245"/>
        <v>8.4071178475052868</v>
      </c>
    </row>
    <row r="2314" spans="1:23" x14ac:dyDescent="0.25">
      <c r="A2314" s="154">
        <v>41834</v>
      </c>
      <c r="B2314" s="155">
        <v>2171.7600000000002</v>
      </c>
      <c r="C2314" s="156">
        <v>8.4600000000000009</v>
      </c>
      <c r="D2314" s="155">
        <v>9.6</v>
      </c>
      <c r="E2314" s="155">
        <v>11.07</v>
      </c>
      <c r="F2314" s="160"/>
      <c r="G2314" s="160"/>
      <c r="H2314" s="157">
        <f t="shared" si="241"/>
        <v>1.1056745545877433E-2</v>
      </c>
      <c r="I2314" s="157">
        <f t="shared" si="241"/>
        <v>5.9453032104637149E-3</v>
      </c>
      <c r="J2314" s="157">
        <f t="shared" si="241"/>
        <v>1.3727560718056919E-2</v>
      </c>
      <c r="K2314" s="157">
        <f t="shared" si="241"/>
        <v>3.2649253731343197E-2</v>
      </c>
      <c r="L2314" s="157" t="e">
        <f t="shared" si="241"/>
        <v>#DIV/0!</v>
      </c>
      <c r="M2314" s="157" t="e">
        <f t="shared" si="241"/>
        <v>#DIV/0!</v>
      </c>
      <c r="N2314" s="158">
        <f t="shared" si="242"/>
        <v>2.2097904944087898</v>
      </c>
      <c r="O2314" s="158">
        <f t="shared" si="242"/>
        <v>1.4167464114832591</v>
      </c>
      <c r="P2314" s="158">
        <f t="shared" si="242"/>
        <v>4.7323943661972026</v>
      </c>
      <c r="Q2314" s="158">
        <f t="shared" si="242"/>
        <v>2.4065217391304441</v>
      </c>
      <c r="R2314" s="158" t="e">
        <f t="shared" si="242"/>
        <v>#DIV/0!</v>
      </c>
      <c r="S2314" s="158" t="e">
        <f t="shared" si="242"/>
        <v>#DIV/0!</v>
      </c>
      <c r="T2314" s="159">
        <f t="shared" si="243"/>
        <v>8.5556625168109051</v>
      </c>
      <c r="V2314" s="159">
        <f t="shared" si="244"/>
        <v>2.2097904944087898</v>
      </c>
      <c r="W2314" s="159">
        <f t="shared" si="245"/>
        <v>8.5556625168109051</v>
      </c>
    </row>
    <row r="2315" spans="1:23" x14ac:dyDescent="0.25">
      <c r="A2315" s="154">
        <v>41835</v>
      </c>
      <c r="B2315" s="155">
        <v>2174.98</v>
      </c>
      <c r="C2315" s="156">
        <v>8.49</v>
      </c>
      <c r="D2315" s="155">
        <v>9.94</v>
      </c>
      <c r="E2315" s="155">
        <v>11.07</v>
      </c>
      <c r="F2315" s="160"/>
      <c r="G2315" s="160"/>
      <c r="H2315" s="157">
        <f t="shared" si="241"/>
        <v>1.4826684348177022E-3</v>
      </c>
      <c r="I2315" s="157">
        <f t="shared" si="241"/>
        <v>3.5460992907800915E-3</v>
      </c>
      <c r="J2315" s="157">
        <f t="shared" si="241"/>
        <v>3.5416666666666652E-2</v>
      </c>
      <c r="K2315" s="157">
        <f t="shared" si="241"/>
        <v>0</v>
      </c>
      <c r="L2315" s="157" t="e">
        <f t="shared" si="241"/>
        <v>#DIV/0!</v>
      </c>
      <c r="M2315" s="157" t="e">
        <f t="shared" si="241"/>
        <v>#DIV/0!</v>
      </c>
      <c r="N2315" s="158">
        <f t="shared" si="242"/>
        <v>2.2130668810224101</v>
      </c>
      <c r="O2315" s="158">
        <f t="shared" si="242"/>
        <v>1.4217703349282351</v>
      </c>
      <c r="P2315" s="158">
        <f t="shared" si="242"/>
        <v>4.9000000000000199</v>
      </c>
      <c r="Q2315" s="158">
        <f t="shared" si="242"/>
        <v>2.4065217391304441</v>
      </c>
      <c r="R2315" s="158" t="e">
        <f t="shared" si="242"/>
        <v>#DIV/0!</v>
      </c>
      <c r="S2315" s="158" t="e">
        <f t="shared" si="242"/>
        <v>#DIV/0!</v>
      </c>
      <c r="T2315" s="159">
        <f t="shared" si="243"/>
        <v>8.7282920740586984</v>
      </c>
      <c r="V2315" s="159">
        <f t="shared" si="244"/>
        <v>2.2130668810224101</v>
      </c>
      <c r="W2315" s="159">
        <f t="shared" si="245"/>
        <v>8.7282920740586984</v>
      </c>
    </row>
    <row r="2316" spans="1:23" x14ac:dyDescent="0.25">
      <c r="A2316" s="154">
        <v>41836</v>
      </c>
      <c r="B2316" s="155">
        <v>2170.87</v>
      </c>
      <c r="C2316" s="156">
        <v>8.5</v>
      </c>
      <c r="D2316" s="155">
        <v>9.86</v>
      </c>
      <c r="E2316" s="155">
        <v>11.01</v>
      </c>
      <c r="F2316" s="160"/>
      <c r="G2316" s="160"/>
      <c r="H2316" s="157">
        <f t="shared" si="241"/>
        <v>-1.8896725487131949E-3</v>
      </c>
      <c r="I2316" s="157">
        <f t="shared" si="241"/>
        <v>1.1778563015312216E-3</v>
      </c>
      <c r="J2316" s="157">
        <f t="shared" si="241"/>
        <v>-8.0482897384306362E-3</v>
      </c>
      <c r="K2316" s="157">
        <f t="shared" si="241"/>
        <v>-5.4200542005420349E-3</v>
      </c>
      <c r="L2316" s="157" t="e">
        <f t="shared" si="241"/>
        <v>#DIV/0!</v>
      </c>
      <c r="M2316" s="157" t="e">
        <f t="shared" si="241"/>
        <v>#DIV/0!</v>
      </c>
      <c r="N2316" s="158">
        <f t="shared" si="242"/>
        <v>2.2088849092888756</v>
      </c>
      <c r="O2316" s="158">
        <f t="shared" si="242"/>
        <v>1.4234449760765604</v>
      </c>
      <c r="P2316" s="158">
        <f t="shared" si="242"/>
        <v>4.8605633802817092</v>
      </c>
      <c r="Q2316" s="158">
        <f t="shared" si="242"/>
        <v>2.3934782608695744</v>
      </c>
      <c r="R2316" s="158" t="e">
        <f t="shared" si="242"/>
        <v>#DIV/0!</v>
      </c>
      <c r="S2316" s="158" t="e">
        <f t="shared" si="242"/>
        <v>#DIV/0!</v>
      </c>
      <c r="T2316" s="159">
        <f t="shared" si="243"/>
        <v>8.677486617227844</v>
      </c>
      <c r="V2316" s="159">
        <f t="shared" si="244"/>
        <v>2.2088849092888756</v>
      </c>
      <c r="W2316" s="159">
        <f t="shared" si="245"/>
        <v>8.677486617227844</v>
      </c>
    </row>
    <row r="2317" spans="1:23" x14ac:dyDescent="0.25">
      <c r="A2317" s="154">
        <v>41837</v>
      </c>
      <c r="B2317" s="155">
        <v>2157.0700000000002</v>
      </c>
      <c r="C2317" s="156">
        <v>8.4499999999999993</v>
      </c>
      <c r="D2317" s="155">
        <v>9.8000000000000007</v>
      </c>
      <c r="E2317" s="155">
        <v>10.88</v>
      </c>
      <c r="F2317" s="160"/>
      <c r="G2317" s="160"/>
      <c r="H2317" s="157">
        <f t="shared" si="241"/>
        <v>-6.3568983863611095E-3</v>
      </c>
      <c r="I2317" s="157">
        <f t="shared" si="241"/>
        <v>-5.8823529411765607E-3</v>
      </c>
      <c r="J2317" s="157">
        <f t="shared" si="241"/>
        <v>-6.0851926977686377E-3</v>
      </c>
      <c r="K2317" s="157">
        <f t="shared" si="241"/>
        <v>-1.1807447774750179E-2</v>
      </c>
      <c r="L2317" s="157" t="e">
        <f t="shared" si="241"/>
        <v>#DIV/0!</v>
      </c>
      <c r="M2317" s="157" t="e">
        <f t="shared" si="241"/>
        <v>#DIV/0!</v>
      </c>
      <c r="N2317" s="158">
        <f t="shared" si="242"/>
        <v>2.1948432523733596</v>
      </c>
      <c r="O2317" s="158">
        <f t="shared" si="242"/>
        <v>1.4150717703349334</v>
      </c>
      <c r="P2317" s="158">
        <f t="shared" si="242"/>
        <v>4.8309859154929775</v>
      </c>
      <c r="Q2317" s="158">
        <f t="shared" si="242"/>
        <v>2.3652173913043568</v>
      </c>
      <c r="R2317" s="158" t="e">
        <f t="shared" si="242"/>
        <v>#DIV/0!</v>
      </c>
      <c r="S2317" s="158" t="e">
        <f t="shared" si="242"/>
        <v>#DIV/0!</v>
      </c>
      <c r="T2317" s="159">
        <f t="shared" si="243"/>
        <v>8.6112750771322677</v>
      </c>
      <c r="V2317" s="159">
        <f t="shared" si="244"/>
        <v>2.1948432523733596</v>
      </c>
      <c r="W2317" s="159">
        <f t="shared" si="245"/>
        <v>8.6112750771322677</v>
      </c>
    </row>
    <row r="2318" spans="1:23" x14ac:dyDescent="0.25">
      <c r="A2318" s="154">
        <v>41838</v>
      </c>
      <c r="B2318" s="155">
        <v>2164.14</v>
      </c>
      <c r="C2318" s="156">
        <v>8.5</v>
      </c>
      <c r="D2318" s="155">
        <v>10.06</v>
      </c>
      <c r="E2318" s="155">
        <v>10.94</v>
      </c>
      <c r="F2318" s="160"/>
      <c r="G2318" s="160"/>
      <c r="H2318" s="157">
        <f t="shared" si="241"/>
        <v>3.2775941439080469E-3</v>
      </c>
      <c r="I2318" s="157">
        <f t="shared" si="241"/>
        <v>5.9171597633136397E-3</v>
      </c>
      <c r="J2318" s="157">
        <f t="shared" si="241"/>
        <v>2.6530612244897833E-2</v>
      </c>
      <c r="K2318" s="157">
        <f t="shared" si="241"/>
        <v>5.5147058823528106E-3</v>
      </c>
      <c r="L2318" s="157" t="e">
        <f t="shared" si="241"/>
        <v>#DIV/0!</v>
      </c>
      <c r="M2318" s="157" t="e">
        <f t="shared" si="241"/>
        <v>#DIV/0!</v>
      </c>
      <c r="N2318" s="158">
        <f t="shared" si="242"/>
        <v>2.2020370577641346</v>
      </c>
      <c r="O2318" s="158">
        <f t="shared" si="242"/>
        <v>1.4234449760765602</v>
      </c>
      <c r="P2318" s="158">
        <f t="shared" si="242"/>
        <v>4.9591549295774842</v>
      </c>
      <c r="Q2318" s="158">
        <f t="shared" si="242"/>
        <v>2.3782608695652261</v>
      </c>
      <c r="R2318" s="158" t="e">
        <f t="shared" si="242"/>
        <v>#DIV/0!</v>
      </c>
      <c r="S2318" s="158" t="e">
        <f t="shared" si="242"/>
        <v>#DIV/0!</v>
      </c>
      <c r="T2318" s="159">
        <f t="shared" si="243"/>
        <v>8.7608607752192711</v>
      </c>
      <c r="V2318" s="159">
        <f t="shared" si="244"/>
        <v>2.2020370577641346</v>
      </c>
      <c r="W2318" s="159">
        <f t="shared" si="245"/>
        <v>8.7608607752192711</v>
      </c>
    </row>
    <row r="2319" spans="1:23" x14ac:dyDescent="0.25">
      <c r="A2319" s="154">
        <v>41841</v>
      </c>
      <c r="B2319" s="155">
        <v>2166.3000000000002</v>
      </c>
      <c r="C2319" s="156">
        <v>8.51</v>
      </c>
      <c r="D2319" s="155">
        <v>10.52</v>
      </c>
      <c r="E2319" s="155">
        <v>11</v>
      </c>
      <c r="F2319" s="160"/>
      <c r="G2319" s="160"/>
      <c r="H2319" s="157">
        <f t="shared" si="241"/>
        <v>9.9808699991688066E-4</v>
      </c>
      <c r="I2319" s="157">
        <f t="shared" si="241"/>
        <v>1.1764705882353343E-3</v>
      </c>
      <c r="J2319" s="157">
        <f t="shared" si="241"/>
        <v>4.5725646123260244E-2</v>
      </c>
      <c r="K2319" s="157">
        <f t="shared" si="241"/>
        <v>5.4844606946984342E-3</v>
      </c>
      <c r="L2319" s="157" t="e">
        <f t="shared" si="241"/>
        <v>#DIV/0!</v>
      </c>
      <c r="M2319" s="157" t="e">
        <f t="shared" si="241"/>
        <v>#DIV/0!</v>
      </c>
      <c r="N2319" s="158">
        <f t="shared" si="242"/>
        <v>2.2042348823248243</v>
      </c>
      <c r="O2319" s="158">
        <f t="shared" si="242"/>
        <v>1.4251196172248857</v>
      </c>
      <c r="P2319" s="158">
        <f t="shared" si="242"/>
        <v>5.1859154929577658</v>
      </c>
      <c r="Q2319" s="158">
        <f t="shared" si="242"/>
        <v>2.3913043478260958</v>
      </c>
      <c r="R2319" s="158" t="e">
        <f t="shared" si="242"/>
        <v>#DIV/0!</v>
      </c>
      <c r="S2319" s="158" t="e">
        <f t="shared" si="242"/>
        <v>#DIV/0!</v>
      </c>
      <c r="T2319" s="159">
        <f t="shared" si="243"/>
        <v>9.0023394580087484</v>
      </c>
      <c r="V2319" s="159">
        <f t="shared" si="244"/>
        <v>2.2042348823248243</v>
      </c>
      <c r="W2319" s="159">
        <f t="shared" si="245"/>
        <v>9.0023394580087484</v>
      </c>
    </row>
    <row r="2320" spans="1:23" x14ac:dyDescent="0.25">
      <c r="A2320" s="154">
        <v>41842</v>
      </c>
      <c r="B2320" s="155">
        <v>2192.6999999999998</v>
      </c>
      <c r="C2320" s="156">
        <v>8.66</v>
      </c>
      <c r="D2320" s="155">
        <v>10.48</v>
      </c>
      <c r="E2320" s="155">
        <v>11</v>
      </c>
      <c r="F2320" s="160"/>
      <c r="G2320" s="160"/>
      <c r="H2320" s="157">
        <f t="shared" si="241"/>
        <v>1.2186677745464447E-2</v>
      </c>
      <c r="I2320" s="157">
        <f t="shared" si="241"/>
        <v>1.7626321974148151E-2</v>
      </c>
      <c r="J2320" s="157">
        <f t="shared" si="241"/>
        <v>-3.8022813688212143E-3</v>
      </c>
      <c r="K2320" s="157">
        <f t="shared" si="241"/>
        <v>0</v>
      </c>
      <c r="L2320" s="157" t="e">
        <f t="shared" si="241"/>
        <v>#DIV/0!</v>
      </c>
      <c r="M2320" s="157" t="e">
        <f t="shared" si="241"/>
        <v>#DIV/0!</v>
      </c>
      <c r="N2320" s="158">
        <f t="shared" si="242"/>
        <v>2.2310971825110286</v>
      </c>
      <c r="O2320" s="158">
        <f t="shared" si="242"/>
        <v>1.4502392344497663</v>
      </c>
      <c r="P2320" s="158">
        <f t="shared" si="242"/>
        <v>5.1661971830986113</v>
      </c>
      <c r="Q2320" s="158">
        <f t="shared" si="242"/>
        <v>2.3913043478260958</v>
      </c>
      <c r="R2320" s="158" t="e">
        <f t="shared" si="242"/>
        <v>#DIV/0!</v>
      </c>
      <c r="S2320" s="158" t="e">
        <f t="shared" si="242"/>
        <v>#DIV/0!</v>
      </c>
      <c r="T2320" s="159">
        <f t="shared" si="243"/>
        <v>9.0077407653744732</v>
      </c>
      <c r="V2320" s="159">
        <f t="shared" si="244"/>
        <v>2.2310971825110286</v>
      </c>
      <c r="W2320" s="159">
        <f t="shared" si="245"/>
        <v>9.0077407653744732</v>
      </c>
    </row>
    <row r="2321" spans="1:23" x14ac:dyDescent="0.25">
      <c r="A2321" s="154">
        <v>41843</v>
      </c>
      <c r="B2321" s="155">
        <v>2197.83</v>
      </c>
      <c r="C2321" s="156">
        <v>8.74</v>
      </c>
      <c r="D2321" s="155">
        <v>10.46</v>
      </c>
      <c r="E2321" s="155">
        <v>10.9</v>
      </c>
      <c r="F2321" s="160"/>
      <c r="G2321" s="160"/>
      <c r="H2321" s="157">
        <f t="shared" si="241"/>
        <v>2.3395813380764352E-3</v>
      </c>
      <c r="I2321" s="157">
        <f t="shared" si="241"/>
        <v>9.2378752886836946E-3</v>
      </c>
      <c r="J2321" s="157">
        <f t="shared" si="241"/>
        <v>-1.9083969465648609E-3</v>
      </c>
      <c r="K2321" s="157">
        <f t="shared" si="241"/>
        <v>-9.0909090909090384E-3</v>
      </c>
      <c r="L2321" s="157" t="e">
        <f t="shared" si="241"/>
        <v>#DIV/0!</v>
      </c>
      <c r="M2321" s="157" t="e">
        <f t="shared" si="241"/>
        <v>#DIV/0!</v>
      </c>
      <c r="N2321" s="158">
        <f t="shared" si="242"/>
        <v>2.2363170158426664</v>
      </c>
      <c r="O2321" s="158">
        <f t="shared" si="242"/>
        <v>1.4636363636363694</v>
      </c>
      <c r="P2321" s="158">
        <f t="shared" si="242"/>
        <v>5.1563380281690341</v>
      </c>
      <c r="Q2321" s="158">
        <f t="shared" si="242"/>
        <v>2.3695652173913131</v>
      </c>
      <c r="R2321" s="158" t="e">
        <f t="shared" si="242"/>
        <v>#DIV/0!</v>
      </c>
      <c r="S2321" s="158" t="e">
        <f t="shared" si="242"/>
        <v>#DIV/0!</v>
      </c>
      <c r="T2321" s="159">
        <f t="shared" si="243"/>
        <v>8.9895396091967168</v>
      </c>
      <c r="V2321" s="159">
        <f t="shared" si="244"/>
        <v>2.2363170158426664</v>
      </c>
      <c r="W2321" s="159">
        <f t="shared" si="245"/>
        <v>8.9895396091967168</v>
      </c>
    </row>
    <row r="2322" spans="1:23" x14ac:dyDescent="0.25">
      <c r="A2322" s="154">
        <v>41844</v>
      </c>
      <c r="B2322" s="155">
        <v>2237.0100000000002</v>
      </c>
      <c r="C2322" s="156">
        <v>8.9700000000000006</v>
      </c>
      <c r="D2322" s="155">
        <v>10.68</v>
      </c>
      <c r="E2322" s="155">
        <v>11</v>
      </c>
      <c r="F2322" s="160"/>
      <c r="G2322" s="160"/>
      <c r="H2322" s="157">
        <f t="shared" si="241"/>
        <v>1.7826674492567696E-2</v>
      </c>
      <c r="I2322" s="157">
        <f t="shared" si="241"/>
        <v>2.6315789473684292E-2</v>
      </c>
      <c r="J2322" s="157">
        <f t="shared" si="241"/>
        <v>2.1032504780114536E-2</v>
      </c>
      <c r="K2322" s="157">
        <f t="shared" si="241"/>
        <v>9.1743119266054496E-3</v>
      </c>
      <c r="L2322" s="157" t="e">
        <f t="shared" si="241"/>
        <v>#DIV/0!</v>
      </c>
      <c r="M2322" s="157" t="e">
        <f t="shared" si="241"/>
        <v>#DIV/0!</v>
      </c>
      <c r="N2322" s="158">
        <f t="shared" si="242"/>
        <v>2.2761831113462838</v>
      </c>
      <c r="O2322" s="158">
        <f t="shared" si="242"/>
        <v>1.5021531100478529</v>
      </c>
      <c r="P2322" s="158">
        <f t="shared" si="242"/>
        <v>5.2647887323943854</v>
      </c>
      <c r="Q2322" s="158">
        <f t="shared" si="242"/>
        <v>2.3913043478260958</v>
      </c>
      <c r="R2322" s="158" t="e">
        <f t="shared" si="242"/>
        <v>#DIV/0!</v>
      </c>
      <c r="S2322" s="158" t="e">
        <f t="shared" si="242"/>
        <v>#DIV/0!</v>
      </c>
      <c r="T2322" s="159">
        <f t="shared" si="243"/>
        <v>9.1582461902683328</v>
      </c>
      <c r="V2322" s="159">
        <f t="shared" si="244"/>
        <v>2.2761831113462838</v>
      </c>
      <c r="W2322" s="159">
        <f t="shared" si="245"/>
        <v>9.1582461902683328</v>
      </c>
    </row>
    <row r="2323" spans="1:23" x14ac:dyDescent="0.25">
      <c r="A2323" s="154">
        <v>41845</v>
      </c>
      <c r="B2323" s="155">
        <v>2260.4499999999998</v>
      </c>
      <c r="C2323" s="156">
        <v>9.1</v>
      </c>
      <c r="D2323" s="155">
        <v>10.66</v>
      </c>
      <c r="E2323" s="155">
        <v>11.29</v>
      </c>
      <c r="F2323" s="160"/>
      <c r="G2323" s="160"/>
      <c r="H2323" s="157">
        <f t="shared" si="241"/>
        <v>1.0478272336734928E-2</v>
      </c>
      <c r="I2323" s="157">
        <f t="shared" si="241"/>
        <v>1.4492753623188248E-2</v>
      </c>
      <c r="J2323" s="157">
        <f t="shared" si="241"/>
        <v>-1.8726591760299671E-3</v>
      </c>
      <c r="K2323" s="157">
        <f t="shared" si="241"/>
        <v>2.6363636363636367E-2</v>
      </c>
      <c r="L2323" s="157" t="e">
        <f t="shared" si="241"/>
        <v>#DIV/0!</v>
      </c>
      <c r="M2323" s="157" t="e">
        <f t="shared" si="241"/>
        <v>#DIV/0!</v>
      </c>
      <c r="N2323" s="158">
        <f t="shared" si="242"/>
        <v>2.3000335778752468</v>
      </c>
      <c r="O2323" s="158">
        <f t="shared" si="242"/>
        <v>1.5239234449760823</v>
      </c>
      <c r="P2323" s="158">
        <f t="shared" si="242"/>
        <v>5.2549295774648082</v>
      </c>
      <c r="Q2323" s="158">
        <f t="shared" si="242"/>
        <v>2.4543478260869658</v>
      </c>
      <c r="R2323" s="158" t="e">
        <f t="shared" si="242"/>
        <v>#DIV/0!</v>
      </c>
      <c r="S2323" s="158" t="e">
        <f t="shared" si="242"/>
        <v>#DIV/0!</v>
      </c>
      <c r="T2323" s="159">
        <f t="shared" si="243"/>
        <v>9.2332008485278561</v>
      </c>
      <c r="V2323" s="159">
        <f t="shared" si="244"/>
        <v>2.3000335778752468</v>
      </c>
      <c r="W2323" s="159">
        <f t="shared" si="245"/>
        <v>9.2332008485278561</v>
      </c>
    </row>
    <row r="2324" spans="1:23" x14ac:dyDescent="0.25">
      <c r="A2324" s="154">
        <v>41848</v>
      </c>
      <c r="B2324" s="155">
        <v>2323.9</v>
      </c>
      <c r="C2324" s="156">
        <v>9.52</v>
      </c>
      <c r="D2324" s="155">
        <v>10.88</v>
      </c>
      <c r="E2324" s="155">
        <v>11.45</v>
      </c>
      <c r="F2324" s="160"/>
      <c r="G2324" s="160"/>
      <c r="H2324" s="157">
        <f t="shared" si="241"/>
        <v>2.8069632152889934E-2</v>
      </c>
      <c r="I2324" s="157">
        <f t="shared" si="241"/>
        <v>4.6153846153846212E-2</v>
      </c>
      <c r="J2324" s="157">
        <f t="shared" si="241"/>
        <v>2.0637898686679312E-2</v>
      </c>
      <c r="K2324" s="157">
        <f t="shared" si="241"/>
        <v>1.417183348095663E-2</v>
      </c>
      <c r="L2324" s="157" t="e">
        <f t="shared" si="241"/>
        <v>#DIV/0!</v>
      </c>
      <c r="M2324" s="157" t="e">
        <f t="shared" si="241"/>
        <v>#DIV/0!</v>
      </c>
      <c r="N2324" s="158">
        <f t="shared" si="242"/>
        <v>2.3645946743455002</v>
      </c>
      <c r="O2324" s="158">
        <f t="shared" si="242"/>
        <v>1.5942583732057478</v>
      </c>
      <c r="P2324" s="158">
        <f t="shared" si="242"/>
        <v>5.3633802816901612</v>
      </c>
      <c r="Q2324" s="158">
        <f t="shared" si="242"/>
        <v>2.4891304347826182</v>
      </c>
      <c r="R2324" s="158" t="e">
        <f t="shared" si="242"/>
        <v>#DIV/0!</v>
      </c>
      <c r="S2324" s="158" t="e">
        <f t="shared" si="242"/>
        <v>#DIV/0!</v>
      </c>
      <c r="T2324" s="159">
        <f t="shared" si="243"/>
        <v>9.4467690896785275</v>
      </c>
      <c r="V2324" s="159">
        <f t="shared" si="244"/>
        <v>2.3645946743455002</v>
      </c>
      <c r="W2324" s="159">
        <f t="shared" si="245"/>
        <v>9.4467690896785275</v>
      </c>
    </row>
    <row r="2325" spans="1:23" x14ac:dyDescent="0.25">
      <c r="A2325" s="154">
        <v>41849</v>
      </c>
      <c r="B2325" s="155">
        <v>2331.37</v>
      </c>
      <c r="C2325" s="156">
        <v>9.57</v>
      </c>
      <c r="D2325" s="155">
        <v>11.05</v>
      </c>
      <c r="E2325" s="155">
        <v>11.6</v>
      </c>
      <c r="F2325" s="160"/>
      <c r="G2325" s="160"/>
      <c r="H2325" s="157">
        <f t="shared" si="241"/>
        <v>3.2144240285725267E-3</v>
      </c>
      <c r="I2325" s="157">
        <f t="shared" si="241"/>
        <v>5.2521008403361158E-3</v>
      </c>
      <c r="J2325" s="157">
        <f t="shared" si="241"/>
        <v>1.5625E-2</v>
      </c>
      <c r="K2325" s="157">
        <f t="shared" si="241"/>
        <v>1.3100436681222849E-2</v>
      </c>
      <c r="L2325" s="157" t="e">
        <f t="shared" si="241"/>
        <v>#DIV/0!</v>
      </c>
      <c r="M2325" s="157" t="e">
        <f t="shared" si="241"/>
        <v>#DIV/0!</v>
      </c>
      <c r="N2325" s="158">
        <f t="shared" si="242"/>
        <v>2.3721954842845512</v>
      </c>
      <c r="O2325" s="158">
        <f t="shared" si="242"/>
        <v>1.6026315789473746</v>
      </c>
      <c r="P2325" s="158">
        <f t="shared" si="242"/>
        <v>5.4471830985915703</v>
      </c>
      <c r="Q2325" s="158">
        <f t="shared" si="242"/>
        <v>2.5217391304347925</v>
      </c>
      <c r="R2325" s="158" t="e">
        <f t="shared" si="242"/>
        <v>#DIV/0!</v>
      </c>
      <c r="S2325" s="158" t="e">
        <f t="shared" si="242"/>
        <v>#DIV/0!</v>
      </c>
      <c r="T2325" s="159">
        <f t="shared" si="243"/>
        <v>9.5715538079737374</v>
      </c>
      <c r="V2325" s="159">
        <f t="shared" si="244"/>
        <v>2.3721954842845512</v>
      </c>
      <c r="W2325" s="159">
        <f t="shared" si="245"/>
        <v>9.5715538079737374</v>
      </c>
    </row>
    <row r="2326" spans="1:23" x14ac:dyDescent="0.25">
      <c r="A2326" s="154">
        <v>41850</v>
      </c>
      <c r="B2326" s="155">
        <v>2322.0100000000002</v>
      </c>
      <c r="C2326" s="156">
        <v>9.5399999999999991</v>
      </c>
      <c r="D2326" s="155">
        <v>11.39</v>
      </c>
      <c r="E2326" s="155">
        <v>11.54</v>
      </c>
      <c r="F2326" s="160"/>
      <c r="G2326" s="160"/>
      <c r="H2326" s="157">
        <f t="shared" si="241"/>
        <v>-4.014806744532029E-3</v>
      </c>
      <c r="I2326" s="157">
        <f t="shared" si="241"/>
        <v>-3.1347962382446415E-3</v>
      </c>
      <c r="J2326" s="157">
        <f t="shared" si="241"/>
        <v>3.076923076923066E-2</v>
      </c>
      <c r="K2326" s="157">
        <f t="shared" si="241"/>
        <v>-5.1724137931035141E-3</v>
      </c>
      <c r="L2326" s="157" t="e">
        <f t="shared" si="241"/>
        <v>#DIV/0!</v>
      </c>
      <c r="M2326" s="157" t="e">
        <f t="shared" si="241"/>
        <v>#DIV/0!</v>
      </c>
      <c r="N2326" s="158">
        <f t="shared" si="242"/>
        <v>2.362671577854897</v>
      </c>
      <c r="O2326" s="158">
        <f t="shared" si="242"/>
        <v>1.5976076555023984</v>
      </c>
      <c r="P2326" s="158">
        <f t="shared" si="242"/>
        <v>5.6147887323943877</v>
      </c>
      <c r="Q2326" s="158">
        <f t="shared" si="242"/>
        <v>2.5086956521739228</v>
      </c>
      <c r="R2326" s="158" t="e">
        <f t="shared" si="242"/>
        <v>#DIV/0!</v>
      </c>
      <c r="S2326" s="158" t="e">
        <f t="shared" si="242"/>
        <v>#DIV/0!</v>
      </c>
      <c r="T2326" s="159">
        <f t="shared" si="243"/>
        <v>9.7210920400707082</v>
      </c>
      <c r="V2326" s="159">
        <f t="shared" si="244"/>
        <v>2.362671577854897</v>
      </c>
      <c r="W2326" s="159">
        <f t="shared" si="245"/>
        <v>9.7210920400707082</v>
      </c>
    </row>
    <row r="2327" spans="1:23" x14ac:dyDescent="0.25">
      <c r="A2327" s="154">
        <v>41851</v>
      </c>
      <c r="B2327" s="155">
        <v>2350.25</v>
      </c>
      <c r="C2327" s="156">
        <v>9.61</v>
      </c>
      <c r="D2327" s="155">
        <v>11.95</v>
      </c>
      <c r="E2327" s="155">
        <v>11.53</v>
      </c>
      <c r="F2327" s="160"/>
      <c r="G2327" s="160"/>
      <c r="H2327" s="157">
        <f t="shared" si="241"/>
        <v>1.2161876994500442E-2</v>
      </c>
      <c r="I2327" s="157">
        <f t="shared" si="241"/>
        <v>7.3375262054506951E-3</v>
      </c>
      <c r="J2327" s="157">
        <f t="shared" si="241"/>
        <v>4.9165935030728525E-2</v>
      </c>
      <c r="K2327" s="157">
        <f t="shared" si="241"/>
        <v>-8.6655112651645716E-4</v>
      </c>
      <c r="L2327" s="157" t="e">
        <f t="shared" si="241"/>
        <v>#DIV/0!</v>
      </c>
      <c r="M2327" s="157" t="e">
        <f t="shared" si="241"/>
        <v>#DIV/0!</v>
      </c>
      <c r="N2327" s="158">
        <f t="shared" si="242"/>
        <v>2.3914060989631705</v>
      </c>
      <c r="O2327" s="158">
        <f t="shared" si="242"/>
        <v>1.6093301435406759</v>
      </c>
      <c r="P2327" s="158">
        <f t="shared" si="242"/>
        <v>5.8908450704225563</v>
      </c>
      <c r="Q2327" s="158">
        <f t="shared" si="242"/>
        <v>2.5065217391304446</v>
      </c>
      <c r="R2327" s="158" t="e">
        <f t="shared" si="242"/>
        <v>#DIV/0!</v>
      </c>
      <c r="S2327" s="158" t="e">
        <f t="shared" si="242"/>
        <v>#DIV/0!</v>
      </c>
      <c r="T2327" s="159">
        <f t="shared" si="243"/>
        <v>10.006696953093677</v>
      </c>
      <c r="V2327" s="159">
        <f t="shared" si="244"/>
        <v>2.3914060989631705</v>
      </c>
      <c r="W2327" s="159">
        <f t="shared" si="245"/>
        <v>10.006696953093677</v>
      </c>
    </row>
    <row r="2328" spans="1:23" x14ac:dyDescent="0.25">
      <c r="A2328" s="154">
        <v>41852</v>
      </c>
      <c r="B2328" s="155">
        <v>2329.4</v>
      </c>
      <c r="C2328" s="156">
        <v>9.56</v>
      </c>
      <c r="D2328" s="155">
        <v>11.93</v>
      </c>
      <c r="E2328" s="155">
        <v>11.43</v>
      </c>
      <c r="F2328" s="160"/>
      <c r="G2328" s="160"/>
      <c r="H2328" s="157">
        <f t="shared" si="241"/>
        <v>-8.8713966599297533E-3</v>
      </c>
      <c r="I2328" s="157">
        <f t="shared" si="241"/>
        <v>-5.20291363163361E-3</v>
      </c>
      <c r="J2328" s="157">
        <f t="shared" si="241"/>
        <v>-1.6736401673639323E-3</v>
      </c>
      <c r="K2328" s="157">
        <f t="shared" si="241"/>
        <v>-8.6730268863832727E-3</v>
      </c>
      <c r="L2328" s="157" t="e">
        <f t="shared" si="241"/>
        <v>#DIV/0!</v>
      </c>
      <c r="M2328" s="157" t="e">
        <f t="shared" si="241"/>
        <v>#DIV/0!</v>
      </c>
      <c r="N2328" s="158">
        <f t="shared" si="242"/>
        <v>2.370190986884293</v>
      </c>
      <c r="O2328" s="158">
        <f t="shared" si="242"/>
        <v>1.6009569377990494</v>
      </c>
      <c r="P2328" s="158">
        <f t="shared" si="242"/>
        <v>5.8809859154929791</v>
      </c>
      <c r="Q2328" s="158">
        <f t="shared" si="242"/>
        <v>2.4847826086956619</v>
      </c>
      <c r="R2328" s="158" t="e">
        <f t="shared" si="242"/>
        <v>#DIV/0!</v>
      </c>
      <c r="S2328" s="158" t="e">
        <f t="shared" si="242"/>
        <v>#DIV/0!</v>
      </c>
      <c r="T2328" s="159">
        <f t="shared" si="243"/>
        <v>9.9667254619876893</v>
      </c>
      <c r="V2328" s="159">
        <f t="shared" si="244"/>
        <v>2.370190986884293</v>
      </c>
      <c r="W2328" s="159">
        <f t="shared" si="245"/>
        <v>9.9667254619876893</v>
      </c>
    </row>
    <row r="2329" spans="1:23" x14ac:dyDescent="0.25">
      <c r="A2329" s="154">
        <v>41855</v>
      </c>
      <c r="B2329" s="155">
        <v>2375.62</v>
      </c>
      <c r="C2329" s="156">
        <v>9.76</v>
      </c>
      <c r="D2329" s="155">
        <v>12.11</v>
      </c>
      <c r="E2329" s="155">
        <v>11.67</v>
      </c>
      <c r="F2329" s="160"/>
      <c r="G2329" s="160"/>
      <c r="H2329" s="157">
        <f t="shared" si="241"/>
        <v>1.9842019404138211E-2</v>
      </c>
      <c r="I2329" s="157">
        <f t="shared" si="241"/>
        <v>2.0920502092050208E-2</v>
      </c>
      <c r="J2329" s="157">
        <f t="shared" si="241"/>
        <v>1.5088013411567402E-2</v>
      </c>
      <c r="K2329" s="157">
        <f t="shared" si="241"/>
        <v>2.09973753280841E-2</v>
      </c>
      <c r="L2329" s="157" t="e">
        <f t="shared" si="241"/>
        <v>#DIV/0!</v>
      </c>
      <c r="M2329" s="157" t="e">
        <f t="shared" si="241"/>
        <v>#DIV/0!</v>
      </c>
      <c r="N2329" s="158">
        <f t="shared" si="242"/>
        <v>2.4172203624375648</v>
      </c>
      <c r="O2329" s="158">
        <f t="shared" si="242"/>
        <v>1.6344497607655566</v>
      </c>
      <c r="P2329" s="158">
        <f t="shared" si="242"/>
        <v>5.969718309859176</v>
      </c>
      <c r="Q2329" s="158">
        <f t="shared" si="242"/>
        <v>2.5369565217391408</v>
      </c>
      <c r="R2329" s="158" t="e">
        <f t="shared" si="242"/>
        <v>#DIV/0!</v>
      </c>
      <c r="S2329" s="158" t="e">
        <f t="shared" si="242"/>
        <v>#DIV/0!</v>
      </c>
      <c r="T2329" s="159">
        <f t="shared" si="243"/>
        <v>10.141124592363873</v>
      </c>
      <c r="V2329" s="159">
        <f t="shared" si="244"/>
        <v>2.4172203624375648</v>
      </c>
      <c r="W2329" s="159">
        <f t="shared" si="245"/>
        <v>10.141124592363873</v>
      </c>
    </row>
    <row r="2330" spans="1:23" x14ac:dyDescent="0.25">
      <c r="A2330" s="154">
        <v>41856</v>
      </c>
      <c r="B2330" s="155">
        <v>2369.35</v>
      </c>
      <c r="C2330" s="156">
        <v>9.6999999999999993</v>
      </c>
      <c r="D2330" s="155">
        <v>12.16</v>
      </c>
      <c r="E2330" s="155">
        <v>11.62</v>
      </c>
      <c r="F2330" s="160"/>
      <c r="G2330" s="160"/>
      <c r="H2330" s="157">
        <f t="shared" si="241"/>
        <v>-2.6393110009176324E-3</v>
      </c>
      <c r="I2330" s="157">
        <f t="shared" si="241"/>
        <v>-6.147540983606592E-3</v>
      </c>
      <c r="J2330" s="157">
        <f t="shared" si="241"/>
        <v>4.1288191577208977E-3</v>
      </c>
      <c r="K2330" s="157">
        <f t="shared" si="241"/>
        <v>-4.2844901456727813E-3</v>
      </c>
      <c r="L2330" s="157" t="e">
        <f t="shared" si="241"/>
        <v>#DIV/0!</v>
      </c>
      <c r="M2330" s="157" t="e">
        <f t="shared" si="241"/>
        <v>#DIV/0!</v>
      </c>
      <c r="N2330" s="158">
        <f t="shared" si="242"/>
        <v>2.4108405661433414</v>
      </c>
      <c r="O2330" s="158">
        <f t="shared" si="242"/>
        <v>1.6244019138756043</v>
      </c>
      <c r="P2330" s="158">
        <f t="shared" si="242"/>
        <v>5.9943661971831199</v>
      </c>
      <c r="Q2330" s="158">
        <f t="shared" si="242"/>
        <v>2.5260869565217492</v>
      </c>
      <c r="R2330" s="158" t="e">
        <f t="shared" si="242"/>
        <v>#DIV/0!</v>
      </c>
      <c r="S2330" s="158" t="e">
        <f t="shared" si="242"/>
        <v>#DIV/0!</v>
      </c>
      <c r="T2330" s="159">
        <f t="shared" si="243"/>
        <v>10.144855067580473</v>
      </c>
      <c r="V2330" s="159">
        <f t="shared" si="244"/>
        <v>2.4108405661433414</v>
      </c>
      <c r="W2330" s="159">
        <f t="shared" si="245"/>
        <v>10.144855067580473</v>
      </c>
    </row>
    <row r="2331" spans="1:23" x14ac:dyDescent="0.25">
      <c r="A2331" s="154">
        <v>41857</v>
      </c>
      <c r="B2331" s="155">
        <v>2363.2199999999998</v>
      </c>
      <c r="C2331" s="156">
        <v>9.5299999999999994</v>
      </c>
      <c r="D2331" s="155">
        <v>12.04</v>
      </c>
      <c r="E2331" s="155">
        <v>11.59</v>
      </c>
      <c r="F2331" s="160"/>
      <c r="G2331" s="160"/>
      <c r="H2331" s="157">
        <f t="shared" si="241"/>
        <v>-2.587207461962171E-3</v>
      </c>
      <c r="I2331" s="157">
        <f t="shared" si="241"/>
        <v>-1.7525773195876337E-2</v>
      </c>
      <c r="J2331" s="157">
        <f t="shared" si="241"/>
        <v>-9.8684210526316374E-3</v>
      </c>
      <c r="K2331" s="157">
        <f t="shared" si="241"/>
        <v>-2.5817555938036918E-3</v>
      </c>
      <c r="L2331" s="157" t="e">
        <f t="shared" si="241"/>
        <v>#DIV/0!</v>
      </c>
      <c r="M2331" s="157" t="e">
        <f t="shared" si="241"/>
        <v>#DIV/0!</v>
      </c>
      <c r="N2331" s="158">
        <f t="shared" si="242"/>
        <v>2.4046032214410142</v>
      </c>
      <c r="O2331" s="158">
        <f t="shared" si="242"/>
        <v>1.5959330143540731</v>
      </c>
      <c r="P2331" s="158">
        <f t="shared" si="242"/>
        <v>5.9352112676056548</v>
      </c>
      <c r="Q2331" s="158">
        <f t="shared" si="242"/>
        <v>2.5195652173913148</v>
      </c>
      <c r="R2331" s="158" t="e">
        <f t="shared" si="242"/>
        <v>#DIV/0!</v>
      </c>
      <c r="S2331" s="158" t="e">
        <f t="shared" si="242"/>
        <v>#DIV/0!</v>
      </c>
      <c r="T2331" s="159">
        <f t="shared" si="243"/>
        <v>10.050709499351044</v>
      </c>
      <c r="V2331" s="159">
        <f t="shared" si="244"/>
        <v>2.4046032214410142</v>
      </c>
      <c r="W2331" s="159">
        <f t="shared" si="245"/>
        <v>10.050709499351044</v>
      </c>
    </row>
    <row r="2332" spans="1:23" x14ac:dyDescent="0.25">
      <c r="A2332" s="154">
        <v>41858</v>
      </c>
      <c r="B2332" s="155">
        <v>2327.46</v>
      </c>
      <c r="C2332" s="156">
        <v>9.32</v>
      </c>
      <c r="D2332" s="155">
        <v>11.66</v>
      </c>
      <c r="E2332" s="155">
        <v>11.43</v>
      </c>
      <c r="F2332" s="160"/>
      <c r="G2332" s="160"/>
      <c r="H2332" s="157">
        <f t="shared" si="241"/>
        <v>-1.5131896310965454E-2</v>
      </c>
      <c r="I2332" s="157">
        <f t="shared" si="241"/>
        <v>-2.2035676810073346E-2</v>
      </c>
      <c r="J2332" s="157">
        <f t="shared" si="241"/>
        <v>-3.1561461794019863E-2</v>
      </c>
      <c r="K2332" s="157">
        <f t="shared" si="241"/>
        <v>-1.380500431406384E-2</v>
      </c>
      <c r="L2332" s="157" t="e">
        <f t="shared" si="241"/>
        <v>#DIV/0!</v>
      </c>
      <c r="M2332" s="157" t="e">
        <f t="shared" si="241"/>
        <v>#DIV/0!</v>
      </c>
      <c r="N2332" s="158">
        <f t="shared" si="242"/>
        <v>2.3682170148251553</v>
      </c>
      <c r="O2332" s="158">
        <f t="shared" si="242"/>
        <v>1.5607655502392406</v>
      </c>
      <c r="P2332" s="158">
        <f t="shared" si="242"/>
        <v>5.747887323943683</v>
      </c>
      <c r="Q2332" s="158">
        <f t="shared" si="242"/>
        <v>2.4847826086956624</v>
      </c>
      <c r="R2332" s="158" t="e">
        <f t="shared" si="242"/>
        <v>#DIV/0!</v>
      </c>
      <c r="S2332" s="158" t="e">
        <f t="shared" si="242"/>
        <v>#DIV/0!</v>
      </c>
      <c r="T2332" s="159">
        <f t="shared" si="243"/>
        <v>9.7934354828785857</v>
      </c>
      <c r="V2332" s="159">
        <f t="shared" si="244"/>
        <v>2.3682170148251553</v>
      </c>
      <c r="W2332" s="159">
        <f t="shared" si="245"/>
        <v>9.7934354828785857</v>
      </c>
    </row>
    <row r="2333" spans="1:23" x14ac:dyDescent="0.25">
      <c r="A2333" s="154">
        <v>41859</v>
      </c>
      <c r="B2333" s="155">
        <v>2331.13</v>
      </c>
      <c r="C2333" s="156">
        <v>9.4</v>
      </c>
      <c r="D2333" s="155">
        <v>11.89</v>
      </c>
      <c r="E2333" s="155">
        <v>11.44</v>
      </c>
      <c r="F2333" s="160"/>
      <c r="G2333" s="160"/>
      <c r="H2333" s="157">
        <f t="shared" si="241"/>
        <v>1.576826239763518E-3</v>
      </c>
      <c r="I2333" s="157">
        <f t="shared" si="241"/>
        <v>8.5836909871244149E-3</v>
      </c>
      <c r="J2333" s="157">
        <f t="shared" si="241"/>
        <v>1.9725557461406584E-2</v>
      </c>
      <c r="K2333" s="157">
        <f t="shared" si="241"/>
        <v>8.7489063867018935E-4</v>
      </c>
      <c r="L2333" s="157" t="e">
        <f t="shared" si="241"/>
        <v>#DIV/0!</v>
      </c>
      <c r="M2333" s="157" t="e">
        <f t="shared" si="241"/>
        <v>#DIV/0!</v>
      </c>
      <c r="N2333" s="158">
        <f t="shared" si="242"/>
        <v>2.3719512815555861</v>
      </c>
      <c r="O2333" s="158">
        <f t="shared" si="242"/>
        <v>1.5741626794258434</v>
      </c>
      <c r="P2333" s="158">
        <f t="shared" si="242"/>
        <v>5.8612676056338247</v>
      </c>
      <c r="Q2333" s="158">
        <f t="shared" si="242"/>
        <v>2.4869565217391405</v>
      </c>
      <c r="R2333" s="158" t="e">
        <f t="shared" si="242"/>
        <v>#DIV/0!</v>
      </c>
      <c r="S2333" s="158" t="e">
        <f t="shared" si="242"/>
        <v>#DIV/0!</v>
      </c>
      <c r="T2333" s="159">
        <f t="shared" si="243"/>
        <v>9.9223868067988086</v>
      </c>
      <c r="V2333" s="159">
        <f t="shared" si="244"/>
        <v>2.3719512815555861</v>
      </c>
      <c r="W2333" s="159">
        <f t="shared" si="245"/>
        <v>9.9223868067988086</v>
      </c>
    </row>
    <row r="2334" spans="1:23" x14ac:dyDescent="0.25">
      <c r="A2334" s="154">
        <v>41862</v>
      </c>
      <c r="B2334" s="155">
        <v>2365.35</v>
      </c>
      <c r="C2334" s="156">
        <v>9.61</v>
      </c>
      <c r="D2334" s="155">
        <v>12</v>
      </c>
      <c r="E2334" s="155">
        <v>11.56</v>
      </c>
      <c r="F2334" s="160"/>
      <c r="G2334" s="160"/>
      <c r="H2334" s="157">
        <f t="shared" si="241"/>
        <v>1.467957599962233E-2</v>
      </c>
      <c r="I2334" s="157">
        <f t="shared" si="241"/>
        <v>2.2340425531914843E-2</v>
      </c>
      <c r="J2334" s="157">
        <f t="shared" si="241"/>
        <v>9.25147182506314E-3</v>
      </c>
      <c r="K2334" s="157">
        <f t="shared" si="241"/>
        <v>1.0489510489510634E-2</v>
      </c>
      <c r="L2334" s="157" t="e">
        <f t="shared" si="241"/>
        <v>#DIV/0!</v>
      </c>
      <c r="M2334" s="157" t="e">
        <f t="shared" si="241"/>
        <v>#DIV/0!</v>
      </c>
      <c r="N2334" s="158">
        <f t="shared" si="242"/>
        <v>2.4067705206605829</v>
      </c>
      <c r="O2334" s="158">
        <f t="shared" si="242"/>
        <v>1.6093301435406759</v>
      </c>
      <c r="P2334" s="158">
        <f t="shared" si="242"/>
        <v>5.9154929577465012</v>
      </c>
      <c r="Q2334" s="158">
        <f t="shared" si="242"/>
        <v>2.5130434782608799</v>
      </c>
      <c r="R2334" s="158" t="e">
        <f t="shared" si="242"/>
        <v>#DIV/0!</v>
      </c>
      <c r="S2334" s="158" t="e">
        <f t="shared" si="242"/>
        <v>#DIV/0!</v>
      </c>
      <c r="T2334" s="159">
        <f t="shared" si="243"/>
        <v>10.037866579548057</v>
      </c>
      <c r="V2334" s="159">
        <f t="shared" si="244"/>
        <v>2.4067705206605829</v>
      </c>
      <c r="W2334" s="159">
        <f t="shared" si="245"/>
        <v>10.037866579548057</v>
      </c>
    </row>
    <row r="2335" spans="1:23" x14ac:dyDescent="0.25">
      <c r="A2335" s="154">
        <v>41863</v>
      </c>
      <c r="B2335" s="155">
        <v>2357.0500000000002</v>
      </c>
      <c r="C2335" s="156">
        <v>9.4700000000000006</v>
      </c>
      <c r="D2335" s="155">
        <v>12.01</v>
      </c>
      <c r="E2335" s="155">
        <v>11.51</v>
      </c>
      <c r="F2335" s="160"/>
      <c r="G2335" s="160"/>
      <c r="H2335" s="157">
        <f t="shared" si="241"/>
        <v>-3.5089944405689577E-3</v>
      </c>
      <c r="I2335" s="157">
        <f t="shared" si="241"/>
        <v>-1.4568158168574263E-2</v>
      </c>
      <c r="J2335" s="157">
        <f t="shared" si="241"/>
        <v>8.3333333333324155E-4</v>
      </c>
      <c r="K2335" s="157">
        <f t="shared" si="241"/>
        <v>-4.325259515570945E-3</v>
      </c>
      <c r="L2335" s="157" t="e">
        <f t="shared" si="241"/>
        <v>#DIV/0!</v>
      </c>
      <c r="M2335" s="157" t="e">
        <f t="shared" si="241"/>
        <v>#DIV/0!</v>
      </c>
      <c r="N2335" s="158">
        <f t="shared" si="242"/>
        <v>2.3983251762838598</v>
      </c>
      <c r="O2335" s="158">
        <f t="shared" si="242"/>
        <v>1.585885167464121</v>
      </c>
      <c r="P2335" s="158">
        <f t="shared" si="242"/>
        <v>5.9204225352112898</v>
      </c>
      <c r="Q2335" s="158">
        <f t="shared" si="242"/>
        <v>2.5021739130434884</v>
      </c>
      <c r="R2335" s="158" t="e">
        <f t="shared" si="242"/>
        <v>#DIV/0!</v>
      </c>
      <c r="S2335" s="158" t="e">
        <f t="shared" si="242"/>
        <v>#DIV/0!</v>
      </c>
      <c r="T2335" s="159">
        <f t="shared" si="243"/>
        <v>10.0084816157189</v>
      </c>
      <c r="V2335" s="159">
        <f t="shared" si="244"/>
        <v>2.3983251762838598</v>
      </c>
      <c r="W2335" s="159">
        <f t="shared" si="245"/>
        <v>10.0084816157189</v>
      </c>
    </row>
    <row r="2336" spans="1:23" x14ac:dyDescent="0.25">
      <c r="A2336" s="154">
        <v>41864</v>
      </c>
      <c r="B2336" s="155">
        <v>2358.9</v>
      </c>
      <c r="C2336" s="156">
        <v>9.4</v>
      </c>
      <c r="D2336" s="155">
        <v>11.88</v>
      </c>
      <c r="E2336" s="155">
        <v>11.58</v>
      </c>
      <c r="F2336" s="160"/>
      <c r="G2336" s="160"/>
      <c r="H2336" s="157">
        <f t="shared" si="241"/>
        <v>7.8487940434013304E-4</v>
      </c>
      <c r="I2336" s="157">
        <f t="shared" si="241"/>
        <v>-7.3917634635691787E-3</v>
      </c>
      <c r="J2336" s="157">
        <f t="shared" si="241"/>
        <v>-1.0824313072439584E-2</v>
      </c>
      <c r="K2336" s="157">
        <f t="shared" si="241"/>
        <v>6.0816681146829144E-3</v>
      </c>
      <c r="L2336" s="157" t="e">
        <f t="shared" si="241"/>
        <v>#DIV/0!</v>
      </c>
      <c r="M2336" s="157" t="e">
        <f t="shared" si="241"/>
        <v>#DIV/0!</v>
      </c>
      <c r="N2336" s="158">
        <f t="shared" si="242"/>
        <v>2.4002075723196352</v>
      </c>
      <c r="O2336" s="158">
        <f t="shared" si="242"/>
        <v>1.5741626794258434</v>
      </c>
      <c r="P2336" s="158">
        <f t="shared" si="242"/>
        <v>5.856338028169036</v>
      </c>
      <c r="Q2336" s="158">
        <f t="shared" si="242"/>
        <v>2.5173913043478362</v>
      </c>
      <c r="R2336" s="158" t="e">
        <f t="shared" si="242"/>
        <v>#DIV/0!</v>
      </c>
      <c r="S2336" s="158" t="e">
        <f t="shared" si="242"/>
        <v>#DIV/0!</v>
      </c>
      <c r="T2336" s="159">
        <f t="shared" si="243"/>
        <v>9.9478920119427148</v>
      </c>
      <c r="V2336" s="159">
        <f t="shared" si="244"/>
        <v>2.4002075723196352</v>
      </c>
      <c r="W2336" s="159">
        <f t="shared" si="245"/>
        <v>9.9478920119427148</v>
      </c>
    </row>
    <row r="2337" spans="1:23" x14ac:dyDescent="0.25">
      <c r="A2337" s="154">
        <v>41865</v>
      </c>
      <c r="B2337" s="155">
        <v>2335.9499999999998</v>
      </c>
      <c r="C2337" s="156">
        <v>9.32</v>
      </c>
      <c r="D2337" s="155">
        <v>11.89</v>
      </c>
      <c r="E2337" s="155">
        <v>11.46</v>
      </c>
      <c r="F2337" s="160"/>
      <c r="G2337" s="160"/>
      <c r="H2337" s="157">
        <f t="shared" si="241"/>
        <v>-9.7291110263258984E-3</v>
      </c>
      <c r="I2337" s="157">
        <f t="shared" si="241"/>
        <v>-8.5106382978723527E-3</v>
      </c>
      <c r="J2337" s="157">
        <f t="shared" si="241"/>
        <v>8.4175084175086567E-4</v>
      </c>
      <c r="K2337" s="157">
        <f t="shared" si="241"/>
        <v>-1.0362694300518061E-2</v>
      </c>
      <c r="L2337" s="157" t="e">
        <f t="shared" si="241"/>
        <v>#DIV/0!</v>
      </c>
      <c r="M2337" s="157" t="e">
        <f t="shared" si="241"/>
        <v>#DIV/0!</v>
      </c>
      <c r="N2337" s="158">
        <f t="shared" si="242"/>
        <v>2.3768556863623092</v>
      </c>
      <c r="O2337" s="158">
        <f t="shared" si="242"/>
        <v>1.5607655502392406</v>
      </c>
      <c r="P2337" s="158">
        <f t="shared" si="242"/>
        <v>5.8612676056338247</v>
      </c>
      <c r="Q2337" s="158">
        <f t="shared" si="242"/>
        <v>2.4913043478260972</v>
      </c>
      <c r="R2337" s="158" t="e">
        <f t="shared" si="242"/>
        <v>#DIV/0!</v>
      </c>
      <c r="S2337" s="158" t="e">
        <f t="shared" si="242"/>
        <v>#DIV/0!</v>
      </c>
      <c r="T2337" s="159">
        <f t="shared" si="243"/>
        <v>9.9133375036991627</v>
      </c>
      <c r="V2337" s="159">
        <f t="shared" si="244"/>
        <v>2.3768556863623092</v>
      </c>
      <c r="W2337" s="159">
        <f t="shared" si="245"/>
        <v>9.9133375036991627</v>
      </c>
    </row>
    <row r="2338" spans="1:23" x14ac:dyDescent="0.25">
      <c r="A2338" s="154">
        <v>41866</v>
      </c>
      <c r="B2338" s="155">
        <v>2360.64</v>
      </c>
      <c r="C2338" s="156">
        <v>9.36</v>
      </c>
      <c r="D2338" s="155">
        <v>11.96</v>
      </c>
      <c r="E2338" s="155">
        <v>11.57</v>
      </c>
      <c r="F2338" s="160"/>
      <c r="G2338" s="160"/>
      <c r="H2338" s="157">
        <f t="shared" si="241"/>
        <v>1.0569575547421772E-2</v>
      </c>
      <c r="I2338" s="157">
        <f t="shared" si="241"/>
        <v>4.2918454935620964E-3</v>
      </c>
      <c r="J2338" s="157">
        <f t="shared" si="241"/>
        <v>5.887300252312988E-3</v>
      </c>
      <c r="K2338" s="157">
        <f t="shared" si="241"/>
        <v>9.5986038394415552E-3</v>
      </c>
      <c r="L2338" s="157" t="e">
        <f t="shared" si="241"/>
        <v>#DIV/0!</v>
      </c>
      <c r="M2338" s="157" t="e">
        <f t="shared" si="241"/>
        <v>#DIV/0!</v>
      </c>
      <c r="N2338" s="158">
        <f t="shared" si="242"/>
        <v>2.4019780421046346</v>
      </c>
      <c r="O2338" s="158">
        <f t="shared" si="242"/>
        <v>1.5674641148325419</v>
      </c>
      <c r="P2338" s="158">
        <f t="shared" si="242"/>
        <v>5.8957746478873467</v>
      </c>
      <c r="Q2338" s="158">
        <f t="shared" si="242"/>
        <v>2.5152173913043581</v>
      </c>
      <c r="R2338" s="158" t="e">
        <f t="shared" si="242"/>
        <v>#DIV/0!</v>
      </c>
      <c r="S2338" s="158" t="e">
        <f t="shared" si="242"/>
        <v>#DIV/0!</v>
      </c>
      <c r="T2338" s="159">
        <f t="shared" si="243"/>
        <v>9.9784561540242471</v>
      </c>
      <c r="V2338" s="159">
        <f t="shared" si="244"/>
        <v>2.4019780421046346</v>
      </c>
      <c r="W2338" s="159">
        <f t="shared" si="245"/>
        <v>9.9784561540242471</v>
      </c>
    </row>
    <row r="2339" spans="1:23" x14ac:dyDescent="0.25">
      <c r="A2339" s="154">
        <v>41869</v>
      </c>
      <c r="B2339" s="155">
        <v>2374.56</v>
      </c>
      <c r="C2339" s="156">
        <v>9.3699999999999992</v>
      </c>
      <c r="D2339" s="155">
        <v>11.86</v>
      </c>
      <c r="E2339" s="155">
        <v>11.98</v>
      </c>
      <c r="F2339" s="160"/>
      <c r="G2339" s="160"/>
      <c r="H2339" s="157">
        <f t="shared" si="241"/>
        <v>5.8967059780399289E-3</v>
      </c>
      <c r="I2339" s="157">
        <f t="shared" si="241"/>
        <v>1.0683760683760646E-3</v>
      </c>
      <c r="J2339" s="157">
        <f t="shared" si="241"/>
        <v>-8.3612040133780319E-3</v>
      </c>
      <c r="K2339" s="157">
        <f t="shared" si="241"/>
        <v>3.5436473638720933E-2</v>
      </c>
      <c r="L2339" s="157" t="e">
        <f t="shared" si="241"/>
        <v>#DIV/0!</v>
      </c>
      <c r="M2339" s="157" t="e">
        <f t="shared" si="241"/>
        <v>#DIV/0!</v>
      </c>
      <c r="N2339" s="158">
        <f t="shared" si="242"/>
        <v>2.4161418003846338</v>
      </c>
      <c r="O2339" s="158">
        <f t="shared" si="242"/>
        <v>1.5691387559808672</v>
      </c>
      <c r="P2339" s="158">
        <f t="shared" si="242"/>
        <v>5.8464788732394588</v>
      </c>
      <c r="Q2339" s="158">
        <f t="shared" si="242"/>
        <v>2.6043478260869675</v>
      </c>
      <c r="R2339" s="158" t="e">
        <f t="shared" si="242"/>
        <v>#DIV/0!</v>
      </c>
      <c r="S2339" s="158" t="e">
        <f t="shared" si="242"/>
        <v>#DIV/0!</v>
      </c>
      <c r="T2339" s="159">
        <f t="shared" si="243"/>
        <v>10.019965455307293</v>
      </c>
      <c r="V2339" s="159">
        <f t="shared" si="244"/>
        <v>2.4161418003846338</v>
      </c>
      <c r="W2339" s="159">
        <f t="shared" si="245"/>
        <v>10.019965455307293</v>
      </c>
    </row>
    <row r="2340" spans="1:23" x14ac:dyDescent="0.25">
      <c r="A2340" s="154">
        <v>41870</v>
      </c>
      <c r="B2340" s="155">
        <v>2374.77</v>
      </c>
      <c r="C2340" s="156">
        <v>9.35</v>
      </c>
      <c r="D2340" s="155">
        <v>11.92</v>
      </c>
      <c r="E2340" s="155">
        <v>11.95</v>
      </c>
      <c r="F2340" s="160"/>
      <c r="G2340" s="160"/>
      <c r="H2340" s="157">
        <f t="shared" si="241"/>
        <v>8.843743683040195E-5</v>
      </c>
      <c r="I2340" s="157">
        <f t="shared" si="241"/>
        <v>-2.1344717182496531E-3</v>
      </c>
      <c r="J2340" s="157">
        <f t="shared" si="241"/>
        <v>5.0590219224284638E-3</v>
      </c>
      <c r="K2340" s="157">
        <f t="shared" si="241"/>
        <v>-2.5041736227046085E-3</v>
      </c>
      <c r="L2340" s="157" t="e">
        <f t="shared" si="241"/>
        <v>#DIV/0!</v>
      </c>
      <c r="M2340" s="157" t="e">
        <f t="shared" si="241"/>
        <v>#DIV/0!</v>
      </c>
      <c r="N2340" s="158">
        <f t="shared" si="242"/>
        <v>2.4163554777724787</v>
      </c>
      <c r="O2340" s="158">
        <f t="shared" si="242"/>
        <v>1.5657894736842166</v>
      </c>
      <c r="P2340" s="158">
        <f t="shared" si="242"/>
        <v>5.8760563380281923</v>
      </c>
      <c r="Q2340" s="158">
        <f t="shared" si="242"/>
        <v>2.5978260869565326</v>
      </c>
      <c r="R2340" s="158" t="e">
        <f t="shared" si="242"/>
        <v>#DIV/0!</v>
      </c>
      <c r="S2340" s="158" t="e">
        <f t="shared" si="242"/>
        <v>#DIV/0!</v>
      </c>
      <c r="T2340" s="159">
        <f t="shared" si="243"/>
        <v>10.039671898668942</v>
      </c>
      <c r="V2340" s="159">
        <f t="shared" si="244"/>
        <v>2.4163554777724787</v>
      </c>
      <c r="W2340" s="159">
        <f t="shared" si="245"/>
        <v>10.039671898668942</v>
      </c>
    </row>
    <row r="2341" spans="1:23" x14ac:dyDescent="0.25">
      <c r="A2341" s="154">
        <v>41871</v>
      </c>
      <c r="B2341" s="155">
        <v>2366.14</v>
      </c>
      <c r="C2341" s="156">
        <v>9.3000000000000007</v>
      </c>
      <c r="D2341" s="155">
        <v>11.79</v>
      </c>
      <c r="E2341" s="155">
        <v>11.94</v>
      </c>
      <c r="F2341" s="160"/>
      <c r="G2341" s="160"/>
      <c r="H2341" s="157">
        <f t="shared" si="241"/>
        <v>-3.6340361382365405E-3</v>
      </c>
      <c r="I2341" s="157">
        <f t="shared" si="241"/>
        <v>-5.3475935828876109E-3</v>
      </c>
      <c r="J2341" s="157">
        <f t="shared" si="241"/>
        <v>-1.0906040268456429E-2</v>
      </c>
      <c r="K2341" s="157">
        <f t="shared" si="241"/>
        <v>-8.3682008368202165E-4</v>
      </c>
      <c r="L2341" s="157" t="e">
        <f t="shared" si="241"/>
        <v>#DIV/0!</v>
      </c>
      <c r="M2341" s="157" t="e">
        <f t="shared" si="241"/>
        <v>#DIV/0!</v>
      </c>
      <c r="N2341" s="158">
        <f t="shared" si="242"/>
        <v>2.4075743546434278</v>
      </c>
      <c r="O2341" s="158">
        <f t="shared" si="242"/>
        <v>1.55741626794259</v>
      </c>
      <c r="P2341" s="158">
        <f t="shared" si="242"/>
        <v>5.8119718309859385</v>
      </c>
      <c r="Q2341" s="158">
        <f t="shared" si="242"/>
        <v>2.5956521739130545</v>
      </c>
      <c r="R2341" s="158" t="e">
        <f t="shared" si="242"/>
        <v>#DIV/0!</v>
      </c>
      <c r="S2341" s="158" t="e">
        <f t="shared" si="242"/>
        <v>#DIV/0!</v>
      </c>
      <c r="T2341" s="159">
        <f t="shared" si="243"/>
        <v>9.9650402728415823</v>
      </c>
      <c r="V2341" s="159">
        <f t="shared" si="244"/>
        <v>2.4075743546434278</v>
      </c>
      <c r="W2341" s="159">
        <f t="shared" si="245"/>
        <v>9.9650402728415823</v>
      </c>
    </row>
    <row r="2342" spans="1:23" x14ac:dyDescent="0.25">
      <c r="A2342" s="154">
        <v>41872</v>
      </c>
      <c r="B2342" s="155">
        <v>2354.2399999999998</v>
      </c>
      <c r="C2342" s="156">
        <v>9.1999999999999993</v>
      </c>
      <c r="D2342" s="155">
        <v>11.69</v>
      </c>
      <c r="E2342" s="155">
        <v>11.92</v>
      </c>
      <c r="F2342" s="160"/>
      <c r="G2342" s="160"/>
      <c r="H2342" s="157">
        <f t="shared" si="241"/>
        <v>-5.0292882077983547E-3</v>
      </c>
      <c r="I2342" s="157">
        <f t="shared" si="241"/>
        <v>-1.0752688172043112E-2</v>
      </c>
      <c r="J2342" s="157">
        <f t="shared" si="241"/>
        <v>-8.4817642069550114E-3</v>
      </c>
      <c r="K2342" s="157">
        <f t="shared" si="241"/>
        <v>-1.6750418760468344E-3</v>
      </c>
      <c r="L2342" s="157" t="e">
        <f t="shared" si="241"/>
        <v>#DIV/0!</v>
      </c>
      <c r="M2342" s="157" t="e">
        <f t="shared" si="241"/>
        <v>#DIV/0!</v>
      </c>
      <c r="N2342" s="158">
        <f t="shared" si="242"/>
        <v>2.3954659693322218</v>
      </c>
      <c r="O2342" s="158">
        <f t="shared" si="242"/>
        <v>1.5406698564593362</v>
      </c>
      <c r="P2342" s="158">
        <f t="shared" si="242"/>
        <v>5.7626760563380515</v>
      </c>
      <c r="Q2342" s="158">
        <f t="shared" si="242"/>
        <v>2.5913043478260982</v>
      </c>
      <c r="R2342" s="158" t="e">
        <f t="shared" si="242"/>
        <v>#DIV/0!</v>
      </c>
      <c r="S2342" s="158" t="e">
        <f t="shared" si="242"/>
        <v>#DIV/0!</v>
      </c>
      <c r="T2342" s="159">
        <f t="shared" si="243"/>
        <v>9.8946502606234858</v>
      </c>
      <c r="V2342" s="159">
        <f t="shared" si="244"/>
        <v>2.3954659693322218</v>
      </c>
      <c r="W2342" s="159">
        <f t="shared" si="245"/>
        <v>9.8946502606234858</v>
      </c>
    </row>
    <row r="2343" spans="1:23" x14ac:dyDescent="0.25">
      <c r="A2343" s="154">
        <v>41873</v>
      </c>
      <c r="B2343" s="155">
        <v>2365.36</v>
      </c>
      <c r="C2343" s="156">
        <v>9.2899999999999991</v>
      </c>
      <c r="D2343" s="155">
        <v>11.56</v>
      </c>
      <c r="E2343" s="155">
        <v>12.11</v>
      </c>
      <c r="F2343" s="160"/>
      <c r="G2343" s="160"/>
      <c r="H2343" s="157">
        <f t="shared" si="241"/>
        <v>4.7233926872367604E-3</v>
      </c>
      <c r="I2343" s="157">
        <f t="shared" si="241"/>
        <v>9.7826086956520619E-3</v>
      </c>
      <c r="J2343" s="157">
        <f t="shared" si="241"/>
        <v>-1.112061591103497E-2</v>
      </c>
      <c r="K2343" s="157">
        <f t="shared" si="241"/>
        <v>1.5939597315436149E-2</v>
      </c>
      <c r="L2343" s="157" t="e">
        <f t="shared" si="241"/>
        <v>#DIV/0!</v>
      </c>
      <c r="M2343" s="157" t="e">
        <f t="shared" si="241"/>
        <v>#DIV/0!</v>
      </c>
      <c r="N2343" s="158">
        <f t="shared" si="242"/>
        <v>2.4067806957742901</v>
      </c>
      <c r="O2343" s="158">
        <f t="shared" si="242"/>
        <v>1.5557416267942643</v>
      </c>
      <c r="P2343" s="158">
        <f t="shared" si="242"/>
        <v>5.6985915492957986</v>
      </c>
      <c r="Q2343" s="158">
        <f t="shared" si="242"/>
        <v>2.632608695652185</v>
      </c>
      <c r="R2343" s="158" t="e">
        <f t="shared" si="242"/>
        <v>#DIV/0!</v>
      </c>
      <c r="S2343" s="158" t="e">
        <f t="shared" si="242"/>
        <v>#DIV/0!</v>
      </c>
      <c r="T2343" s="159">
        <f t="shared" si="243"/>
        <v>9.8869418717422484</v>
      </c>
      <c r="V2343" s="159">
        <f t="shared" si="244"/>
        <v>2.4067806957742901</v>
      </c>
      <c r="W2343" s="159">
        <f t="shared" si="245"/>
        <v>9.8869418717422484</v>
      </c>
    </row>
    <row r="2344" spans="1:23" x14ac:dyDescent="0.25">
      <c r="A2344" s="154">
        <v>41876</v>
      </c>
      <c r="B2344" s="155">
        <v>2342.86</v>
      </c>
      <c r="C2344" s="156">
        <v>9.18</v>
      </c>
      <c r="D2344" s="155">
        <v>11.43</v>
      </c>
      <c r="E2344" s="155">
        <v>12.21</v>
      </c>
      <c r="F2344" s="160"/>
      <c r="G2344" s="160"/>
      <c r="H2344" s="157">
        <f t="shared" si="241"/>
        <v>-9.512294111678532E-3</v>
      </c>
      <c r="I2344" s="157">
        <f t="shared" si="241"/>
        <v>-1.1840688912809427E-2</v>
      </c>
      <c r="J2344" s="157">
        <f t="shared" si="241"/>
        <v>-1.1245674740484546E-2</v>
      </c>
      <c r="K2344" s="157">
        <f t="shared" si="241"/>
        <v>8.2576383154417954E-3</v>
      </c>
      <c r="L2344" s="157" t="e">
        <f t="shared" si="241"/>
        <v>#DIV/0!</v>
      </c>
      <c r="M2344" s="157" t="e">
        <f t="shared" si="241"/>
        <v>#DIV/0!</v>
      </c>
      <c r="N2344" s="158">
        <f t="shared" si="242"/>
        <v>2.3838866899337749</v>
      </c>
      <c r="O2344" s="158">
        <f t="shared" si="242"/>
        <v>1.5373205741626854</v>
      </c>
      <c r="P2344" s="158">
        <f t="shared" si="242"/>
        <v>5.6345070422535439</v>
      </c>
      <c r="Q2344" s="158">
        <f t="shared" si="242"/>
        <v>2.6543478260869677</v>
      </c>
      <c r="R2344" s="158" t="e">
        <f t="shared" si="242"/>
        <v>#DIV/0!</v>
      </c>
      <c r="S2344" s="158" t="e">
        <f t="shared" si="242"/>
        <v>#DIV/0!</v>
      </c>
      <c r="T2344" s="159">
        <f t="shared" si="243"/>
        <v>9.8261754425031977</v>
      </c>
      <c r="V2344" s="159">
        <f t="shared" si="244"/>
        <v>2.3838866899337749</v>
      </c>
      <c r="W2344" s="159">
        <f t="shared" si="245"/>
        <v>9.8261754425031977</v>
      </c>
    </row>
    <row r="2345" spans="1:23" x14ac:dyDescent="0.25">
      <c r="A2345" s="154">
        <v>41877</v>
      </c>
      <c r="B2345" s="155">
        <v>2324.09</v>
      </c>
      <c r="C2345" s="156">
        <v>9.1999999999999993</v>
      </c>
      <c r="D2345" s="155">
        <v>11.71</v>
      </c>
      <c r="E2345" s="155">
        <v>11.85</v>
      </c>
      <c r="F2345" s="160"/>
      <c r="G2345" s="160"/>
      <c r="H2345" s="157">
        <f t="shared" si="241"/>
        <v>-8.0115755956394752E-3</v>
      </c>
      <c r="I2345" s="157">
        <f t="shared" si="241"/>
        <v>2.1786492374726851E-3</v>
      </c>
      <c r="J2345" s="157">
        <f t="shared" si="241"/>
        <v>2.4496937882764858E-2</v>
      </c>
      <c r="K2345" s="157">
        <f t="shared" si="241"/>
        <v>-2.9484029484029617E-2</v>
      </c>
      <c r="L2345" s="157" t="e">
        <f t="shared" si="241"/>
        <v>#DIV/0!</v>
      </c>
      <c r="M2345" s="157" t="e">
        <f t="shared" si="241"/>
        <v>#DIV/0!</v>
      </c>
      <c r="N2345" s="158">
        <f t="shared" si="242"/>
        <v>2.3647880015059317</v>
      </c>
      <c r="O2345" s="158">
        <f t="shared" si="242"/>
        <v>1.540669856459336</v>
      </c>
      <c r="P2345" s="158">
        <f t="shared" si="242"/>
        <v>5.7725352112676305</v>
      </c>
      <c r="Q2345" s="158">
        <f t="shared" si="242"/>
        <v>2.5760869565217495</v>
      </c>
      <c r="R2345" s="158" t="e">
        <f t="shared" si="242"/>
        <v>#DIV/0!</v>
      </c>
      <c r="S2345" s="158" t="e">
        <f t="shared" si="242"/>
        <v>#DIV/0!</v>
      </c>
      <c r="T2345" s="159">
        <f t="shared" si="243"/>
        <v>9.8892920242487161</v>
      </c>
      <c r="V2345" s="159">
        <f t="shared" si="244"/>
        <v>2.3647880015059317</v>
      </c>
      <c r="W2345" s="159">
        <f t="shared" si="245"/>
        <v>9.8892920242487161</v>
      </c>
    </row>
    <row r="2346" spans="1:23" x14ac:dyDescent="0.25">
      <c r="A2346" s="154">
        <v>41878</v>
      </c>
      <c r="B2346" s="155">
        <v>2327.6</v>
      </c>
      <c r="C2346" s="156">
        <v>9.17</v>
      </c>
      <c r="D2346" s="155">
        <v>11.71</v>
      </c>
      <c r="E2346" s="155">
        <v>11.77</v>
      </c>
      <c r="F2346" s="160"/>
      <c r="G2346" s="160"/>
      <c r="H2346" s="157">
        <f t="shared" si="241"/>
        <v>1.510268535211523E-3</v>
      </c>
      <c r="I2346" s="157">
        <f t="shared" si="241"/>
        <v>-3.260869565217317E-3</v>
      </c>
      <c r="J2346" s="157">
        <f t="shared" si="241"/>
        <v>0</v>
      </c>
      <c r="K2346" s="157">
        <f t="shared" si="241"/>
        <v>-6.7510548523206371E-3</v>
      </c>
      <c r="L2346" s="157" t="e">
        <f t="shared" si="241"/>
        <v>#DIV/0!</v>
      </c>
      <c r="M2346" s="157" t="e">
        <f t="shared" si="241"/>
        <v>#DIV/0!</v>
      </c>
      <c r="N2346" s="158">
        <f t="shared" si="242"/>
        <v>2.368359466417052</v>
      </c>
      <c r="O2346" s="158">
        <f t="shared" si="242"/>
        <v>1.5356459330143599</v>
      </c>
      <c r="P2346" s="158">
        <f t="shared" si="242"/>
        <v>5.7725352112676305</v>
      </c>
      <c r="Q2346" s="158">
        <f t="shared" si="242"/>
        <v>2.5586956521739235</v>
      </c>
      <c r="R2346" s="158" t="e">
        <f t="shared" si="242"/>
        <v>#DIV/0!</v>
      </c>
      <c r="S2346" s="158" t="e">
        <f t="shared" si="242"/>
        <v>#DIV/0!</v>
      </c>
      <c r="T2346" s="159">
        <f t="shared" si="243"/>
        <v>9.8668767964559141</v>
      </c>
      <c r="V2346" s="159">
        <f t="shared" si="244"/>
        <v>2.368359466417052</v>
      </c>
      <c r="W2346" s="159">
        <f t="shared" si="245"/>
        <v>9.8668767964559141</v>
      </c>
    </row>
    <row r="2347" spans="1:23" x14ac:dyDescent="0.25">
      <c r="A2347" s="154">
        <v>41879</v>
      </c>
      <c r="B2347" s="155">
        <v>2311.2800000000002</v>
      </c>
      <c r="C2347" s="156">
        <v>9.09</v>
      </c>
      <c r="D2347" s="155">
        <v>11.8</v>
      </c>
      <c r="E2347" s="155">
        <v>11.62</v>
      </c>
      <c r="F2347" s="160"/>
      <c r="G2347" s="160"/>
      <c r="H2347" s="157">
        <f t="shared" si="241"/>
        <v>-7.0115140058427672E-3</v>
      </c>
      <c r="I2347" s="157">
        <f t="shared" si="241"/>
        <v>-8.7241003271537609E-3</v>
      </c>
      <c r="J2347" s="157">
        <f t="shared" si="241"/>
        <v>7.6857386848847575E-3</v>
      </c>
      <c r="K2347" s="157">
        <f t="shared" si="241"/>
        <v>-1.274426508071369E-2</v>
      </c>
      <c r="L2347" s="157" t="e">
        <f t="shared" si="241"/>
        <v>#DIV/0!</v>
      </c>
      <c r="M2347" s="157" t="e">
        <f t="shared" si="241"/>
        <v>#DIV/0!</v>
      </c>
      <c r="N2347" s="158">
        <f t="shared" si="242"/>
        <v>2.3517536808473984</v>
      </c>
      <c r="O2347" s="158">
        <f t="shared" si="242"/>
        <v>1.5222488038277571</v>
      </c>
      <c r="P2347" s="158">
        <f t="shared" si="242"/>
        <v>5.8169014084507298</v>
      </c>
      <c r="Q2347" s="158">
        <f t="shared" si="242"/>
        <v>2.5260869565217492</v>
      </c>
      <c r="R2347" s="158" t="e">
        <f t="shared" si="242"/>
        <v>#DIV/0!</v>
      </c>
      <c r="S2347" s="158" t="e">
        <f t="shared" si="242"/>
        <v>#DIV/0!</v>
      </c>
      <c r="T2347" s="159">
        <f t="shared" si="243"/>
        <v>9.8652371688002347</v>
      </c>
      <c r="V2347" s="159">
        <f t="shared" si="244"/>
        <v>2.3517536808473984</v>
      </c>
      <c r="W2347" s="159">
        <f t="shared" si="245"/>
        <v>9.8652371688002347</v>
      </c>
    </row>
    <row r="2348" spans="1:23" x14ac:dyDescent="0.25">
      <c r="A2348" s="154">
        <v>41880</v>
      </c>
      <c r="B2348" s="155">
        <v>2338.29</v>
      </c>
      <c r="C2348" s="156">
        <v>9.16</v>
      </c>
      <c r="D2348" s="155">
        <v>11.96</v>
      </c>
      <c r="E2348" s="155">
        <v>11.83</v>
      </c>
      <c r="F2348" s="160"/>
      <c r="G2348" s="160"/>
      <c r="H2348" s="157">
        <f t="shared" si="241"/>
        <v>1.1686165241770796E-2</v>
      </c>
      <c r="I2348" s="157">
        <f t="shared" si="241"/>
        <v>7.700770077007757E-3</v>
      </c>
      <c r="J2348" s="157">
        <f t="shared" si="241"/>
        <v>1.3559322033898313E-2</v>
      </c>
      <c r="K2348" s="157">
        <f t="shared" si="241"/>
        <v>1.8072289156626509E-2</v>
      </c>
      <c r="L2348" s="157" t="e">
        <f t="shared" si="241"/>
        <v>#DIV/0!</v>
      </c>
      <c r="M2348" s="157" t="e">
        <f t="shared" si="241"/>
        <v>#DIV/0!</v>
      </c>
      <c r="N2348" s="158">
        <f t="shared" si="242"/>
        <v>2.3792366629697237</v>
      </c>
      <c r="O2348" s="158">
        <f t="shared" si="242"/>
        <v>1.5339712918660346</v>
      </c>
      <c r="P2348" s="158">
        <f t="shared" si="242"/>
        <v>5.8957746478873503</v>
      </c>
      <c r="Q2348" s="158">
        <f t="shared" si="242"/>
        <v>2.5717391304347927</v>
      </c>
      <c r="R2348" s="158" t="e">
        <f t="shared" si="242"/>
        <v>#DIV/0!</v>
      </c>
      <c r="S2348" s="158" t="e">
        <f t="shared" si="242"/>
        <v>#DIV/0!</v>
      </c>
      <c r="T2348" s="159">
        <f t="shared" si="243"/>
        <v>10.001485070188178</v>
      </c>
      <c r="V2348" s="159">
        <f t="shared" si="244"/>
        <v>2.3792366629697237</v>
      </c>
      <c r="W2348" s="159">
        <f t="shared" si="245"/>
        <v>10.001485070188178</v>
      </c>
    </row>
    <row r="2349" spans="1:23" x14ac:dyDescent="0.25">
      <c r="A2349" s="154">
        <v>41883</v>
      </c>
      <c r="B2349" s="155">
        <v>2355.3200000000002</v>
      </c>
      <c r="C2349" s="156">
        <v>9.15</v>
      </c>
      <c r="D2349" s="155">
        <v>11.96</v>
      </c>
      <c r="E2349" s="155">
        <v>11.88</v>
      </c>
      <c r="F2349" s="160"/>
      <c r="G2349" s="160"/>
      <c r="H2349" s="157">
        <f t="shared" si="241"/>
        <v>7.2831000431941018E-3</v>
      </c>
      <c r="I2349" s="157">
        <f t="shared" si="241"/>
        <v>-1.0917030567685337E-3</v>
      </c>
      <c r="J2349" s="157">
        <f t="shared" si="241"/>
        <v>0</v>
      </c>
      <c r="K2349" s="157">
        <f t="shared" si="241"/>
        <v>4.2265426880812029E-3</v>
      </c>
      <c r="L2349" s="157" t="e">
        <f t="shared" si="241"/>
        <v>#DIV/0!</v>
      </c>
      <c r="M2349" s="157" t="e">
        <f t="shared" si="241"/>
        <v>#DIV/0!</v>
      </c>
      <c r="N2349" s="158">
        <f t="shared" si="242"/>
        <v>2.3965648816125675</v>
      </c>
      <c r="O2349" s="158">
        <f t="shared" si="242"/>
        <v>1.5322966507177094</v>
      </c>
      <c r="P2349" s="158">
        <f t="shared" si="242"/>
        <v>5.8957746478873503</v>
      </c>
      <c r="Q2349" s="158">
        <f t="shared" si="242"/>
        <v>2.5826086956521843</v>
      </c>
      <c r="R2349" s="158" t="e">
        <f t="shared" si="242"/>
        <v>#DIV/0!</v>
      </c>
      <c r="S2349" s="158" t="e">
        <f t="shared" si="242"/>
        <v>#DIV/0!</v>
      </c>
      <c r="T2349" s="159">
        <f t="shared" si="243"/>
        <v>10.010679994257245</v>
      </c>
      <c r="V2349" s="159">
        <f t="shared" si="244"/>
        <v>2.3965648816125675</v>
      </c>
      <c r="W2349" s="159">
        <f t="shared" si="245"/>
        <v>10.010679994257245</v>
      </c>
    </row>
    <row r="2350" spans="1:23" x14ac:dyDescent="0.25">
      <c r="A2350" s="154">
        <v>41884</v>
      </c>
      <c r="B2350" s="155">
        <v>2386.46</v>
      </c>
      <c r="C2350" s="156">
        <v>9.2799999999999994</v>
      </c>
      <c r="D2350" s="155">
        <v>11.96</v>
      </c>
      <c r="E2350" s="155">
        <v>12.03</v>
      </c>
      <c r="F2350" s="160"/>
      <c r="G2350" s="160"/>
      <c r="H2350" s="157">
        <f t="shared" si="241"/>
        <v>1.3221133434098142E-2</v>
      </c>
      <c r="I2350" s="157">
        <f t="shared" si="241"/>
        <v>1.4207650273224015E-2</v>
      </c>
      <c r="J2350" s="157">
        <f t="shared" si="241"/>
        <v>0</v>
      </c>
      <c r="K2350" s="157">
        <f t="shared" ref="K2350:M2413" si="246">E2350/E2349-1</f>
        <v>1.2626262626262541E-2</v>
      </c>
      <c r="L2350" s="157" t="e">
        <f t="shared" si="246"/>
        <v>#DIV/0!</v>
      </c>
      <c r="M2350" s="157" t="e">
        <f t="shared" si="246"/>
        <v>#DIV/0!</v>
      </c>
      <c r="N2350" s="158">
        <f t="shared" si="242"/>
        <v>2.4282501856958407</v>
      </c>
      <c r="O2350" s="158">
        <f t="shared" si="242"/>
        <v>1.554066985645939</v>
      </c>
      <c r="P2350" s="158">
        <f t="shared" si="242"/>
        <v>5.8957746478873503</v>
      </c>
      <c r="Q2350" s="158">
        <f t="shared" ref="Q2350:S2413" si="247">Q2349*(1+K2350)</f>
        <v>2.6152173913043582</v>
      </c>
      <c r="R2350" s="158" t="e">
        <f t="shared" si="247"/>
        <v>#DIV/0!</v>
      </c>
      <c r="S2350" s="158" t="e">
        <f t="shared" si="247"/>
        <v>#DIV/0!</v>
      </c>
      <c r="T2350" s="159">
        <f t="shared" si="243"/>
        <v>10.065059024837648</v>
      </c>
      <c r="V2350" s="159">
        <f t="shared" si="244"/>
        <v>2.4282501856958407</v>
      </c>
      <c r="W2350" s="159">
        <f t="shared" si="245"/>
        <v>10.065059024837648</v>
      </c>
    </row>
    <row r="2351" spans="1:23" x14ac:dyDescent="0.25">
      <c r="A2351" s="154">
        <v>41885</v>
      </c>
      <c r="B2351" s="155">
        <v>2408.84</v>
      </c>
      <c r="C2351" s="156">
        <v>9.35</v>
      </c>
      <c r="D2351" s="155">
        <v>12.17</v>
      </c>
      <c r="E2351" s="155">
        <v>12.02</v>
      </c>
      <c r="F2351" s="160"/>
      <c r="G2351" s="160"/>
      <c r="H2351" s="157">
        <f t="shared" ref="H2351:M2414" si="248">B2351/B2350-1</f>
        <v>9.3779070254687014E-3</v>
      </c>
      <c r="I2351" s="157">
        <f t="shared" si="248"/>
        <v>7.5431034482758008E-3</v>
      </c>
      <c r="J2351" s="157">
        <f t="shared" si="248"/>
        <v>1.7558528428093467E-2</v>
      </c>
      <c r="K2351" s="157">
        <f t="shared" si="246"/>
        <v>-8.3125519534499315E-4</v>
      </c>
      <c r="L2351" s="157" t="e">
        <f t="shared" si="246"/>
        <v>#DIV/0!</v>
      </c>
      <c r="M2351" s="157" t="e">
        <f t="shared" si="246"/>
        <v>#DIV/0!</v>
      </c>
      <c r="N2351" s="158">
        <f t="shared" ref="N2351:S2414" si="249">N2350*(1+H2351)</f>
        <v>2.4510220901718736</v>
      </c>
      <c r="O2351" s="158">
        <f t="shared" si="249"/>
        <v>1.5657894736842164</v>
      </c>
      <c r="P2351" s="158">
        <f t="shared" si="249"/>
        <v>5.999295774647913</v>
      </c>
      <c r="Q2351" s="158">
        <f t="shared" si="247"/>
        <v>2.61304347826088</v>
      </c>
      <c r="R2351" s="158" t="e">
        <f t="shared" si="247"/>
        <v>#DIV/0!</v>
      </c>
      <c r="S2351" s="158" t="e">
        <f t="shared" si="247"/>
        <v>#DIV/0!</v>
      </c>
      <c r="T2351" s="159">
        <f t="shared" si="243"/>
        <v>10.178128726593009</v>
      </c>
      <c r="V2351" s="159">
        <f t="shared" si="244"/>
        <v>2.4510220901718736</v>
      </c>
      <c r="W2351" s="159">
        <f t="shared" si="245"/>
        <v>10.178128726593009</v>
      </c>
    </row>
    <row r="2352" spans="1:23" x14ac:dyDescent="0.25">
      <c r="A2352" s="154">
        <v>41886</v>
      </c>
      <c r="B2352" s="155">
        <v>2426.2199999999998</v>
      </c>
      <c r="C2352" s="156">
        <v>9.4</v>
      </c>
      <c r="D2352" s="155">
        <v>12.2</v>
      </c>
      <c r="E2352" s="155">
        <v>12.09</v>
      </c>
      <c r="F2352" s="160"/>
      <c r="G2352" s="160"/>
      <c r="H2352" s="157">
        <f t="shared" si="248"/>
        <v>7.2150910811841218E-3</v>
      </c>
      <c r="I2352" s="157">
        <f t="shared" si="248"/>
        <v>5.3475935828877219E-3</v>
      </c>
      <c r="J2352" s="157">
        <f t="shared" si="248"/>
        <v>2.4650780608053147E-3</v>
      </c>
      <c r="K2352" s="157">
        <f t="shared" si="246"/>
        <v>5.8236272878535722E-3</v>
      </c>
      <c r="L2352" s="157" t="e">
        <f t="shared" si="246"/>
        <v>#DIV/0!</v>
      </c>
      <c r="M2352" s="157" t="e">
        <f t="shared" si="246"/>
        <v>#DIV/0!</v>
      </c>
      <c r="N2352" s="158">
        <f t="shared" si="249"/>
        <v>2.4687064377944581</v>
      </c>
      <c r="O2352" s="158">
        <f t="shared" si="249"/>
        <v>1.5741626794258432</v>
      </c>
      <c r="P2352" s="158">
        <f t="shared" si="249"/>
        <v>6.0140845070422797</v>
      </c>
      <c r="Q2352" s="158">
        <f t="shared" si="247"/>
        <v>2.6282608695652279</v>
      </c>
      <c r="R2352" s="158" t="e">
        <f t="shared" si="247"/>
        <v>#DIV/0!</v>
      </c>
      <c r="S2352" s="158" t="e">
        <f t="shared" si="247"/>
        <v>#DIV/0!</v>
      </c>
      <c r="T2352" s="159">
        <f t="shared" si="243"/>
        <v>10.216508056033351</v>
      </c>
      <c r="V2352" s="159">
        <f t="shared" si="244"/>
        <v>2.4687064377944581</v>
      </c>
      <c r="W2352" s="159">
        <f t="shared" si="245"/>
        <v>10.216508056033351</v>
      </c>
    </row>
    <row r="2353" spans="1:23" x14ac:dyDescent="0.25">
      <c r="A2353" s="154">
        <v>41887</v>
      </c>
      <c r="B2353" s="155">
        <v>2449.2600000000002</v>
      </c>
      <c r="C2353" s="156">
        <v>9.48</v>
      </c>
      <c r="D2353" s="155">
        <v>12.7</v>
      </c>
      <c r="E2353" s="155">
        <v>12.04</v>
      </c>
      <c r="F2353" s="160"/>
      <c r="G2353" s="160"/>
      <c r="H2353" s="157">
        <f t="shared" si="248"/>
        <v>9.4962534312637015E-3</v>
      </c>
      <c r="I2353" s="157">
        <f t="shared" si="248"/>
        <v>8.5106382978723527E-3</v>
      </c>
      <c r="J2353" s="157">
        <f t="shared" si="248"/>
        <v>4.0983606557376984E-2</v>
      </c>
      <c r="K2353" s="157">
        <f t="shared" si="246"/>
        <v>-4.1356492969396585E-3</v>
      </c>
      <c r="L2353" s="157" t="e">
        <f t="shared" si="246"/>
        <v>#DIV/0!</v>
      </c>
      <c r="M2353" s="157" t="e">
        <f t="shared" si="246"/>
        <v>#DIV/0!</v>
      </c>
      <c r="N2353" s="158">
        <f t="shared" si="249"/>
        <v>2.4921498997751463</v>
      </c>
      <c r="O2353" s="158">
        <f t="shared" si="249"/>
        <v>1.5875598086124461</v>
      </c>
      <c r="P2353" s="158">
        <f t="shared" si="249"/>
        <v>6.2605633802817167</v>
      </c>
      <c r="Q2353" s="158">
        <f t="shared" si="247"/>
        <v>2.6173913043478363</v>
      </c>
      <c r="R2353" s="158" t="e">
        <f t="shared" si="247"/>
        <v>#DIV/0!</v>
      </c>
      <c r="S2353" s="158" t="e">
        <f t="shared" si="247"/>
        <v>#DIV/0!</v>
      </c>
      <c r="T2353" s="159">
        <f t="shared" si="243"/>
        <v>10.465514493241999</v>
      </c>
      <c r="V2353" s="159">
        <f t="shared" si="244"/>
        <v>2.4921498997751463</v>
      </c>
      <c r="W2353" s="159">
        <f t="shared" si="245"/>
        <v>10.465514493241999</v>
      </c>
    </row>
    <row r="2354" spans="1:23" x14ac:dyDescent="0.25">
      <c r="A2354" s="154">
        <v>41891</v>
      </c>
      <c r="B2354" s="155">
        <v>2445.2199999999998</v>
      </c>
      <c r="C2354" s="156">
        <v>9.3699999999999992</v>
      </c>
      <c r="D2354" s="155">
        <v>12.71</v>
      </c>
      <c r="E2354" s="155">
        <v>12.29</v>
      </c>
      <c r="F2354" s="160"/>
      <c r="G2354" s="160"/>
      <c r="H2354" s="157">
        <f t="shared" si="248"/>
        <v>-1.649477801458521E-3</v>
      </c>
      <c r="I2354" s="157">
        <f t="shared" si="248"/>
        <v>-1.1603375527426296E-2</v>
      </c>
      <c r="J2354" s="157">
        <f t="shared" si="248"/>
        <v>7.8740157480328143E-4</v>
      </c>
      <c r="K2354" s="157">
        <f t="shared" si="246"/>
        <v>2.0764119601328845E-2</v>
      </c>
      <c r="L2354" s="157" t="e">
        <f t="shared" si="246"/>
        <v>#DIV/0!</v>
      </c>
      <c r="M2354" s="157" t="e">
        <f t="shared" si="246"/>
        <v>#DIV/0!</v>
      </c>
      <c r="N2354" s="158">
        <f t="shared" si="249"/>
        <v>2.4880391538375601</v>
      </c>
      <c r="O2354" s="158">
        <f t="shared" si="249"/>
        <v>1.5691387559808667</v>
      </c>
      <c r="P2354" s="158">
        <f t="shared" si="249"/>
        <v>6.2654929577465062</v>
      </c>
      <c r="Q2354" s="158">
        <f t="shared" si="247"/>
        <v>2.6717391304347928</v>
      </c>
      <c r="R2354" s="158" t="e">
        <f t="shared" si="247"/>
        <v>#DIV/0!</v>
      </c>
      <c r="S2354" s="158" t="e">
        <f t="shared" si="247"/>
        <v>#DIV/0!</v>
      </c>
      <c r="T2354" s="159">
        <f t="shared" si="243"/>
        <v>10.506370844162166</v>
      </c>
      <c r="V2354" s="159">
        <f t="shared" si="244"/>
        <v>2.4880391538375601</v>
      </c>
      <c r="W2354" s="159">
        <f t="shared" si="245"/>
        <v>10.506370844162166</v>
      </c>
    </row>
    <row r="2355" spans="1:23" x14ac:dyDescent="0.25">
      <c r="A2355" s="154">
        <v>41892</v>
      </c>
      <c r="B2355" s="155">
        <v>2432.4299999999998</v>
      </c>
      <c r="C2355" s="156">
        <v>9.2899999999999991</v>
      </c>
      <c r="D2355" s="155">
        <v>12.48</v>
      </c>
      <c r="E2355" s="155">
        <v>12.27</v>
      </c>
      <c r="F2355" s="160"/>
      <c r="G2355" s="160"/>
      <c r="H2355" s="157">
        <f t="shared" si="248"/>
        <v>-5.2306131963586466E-3</v>
      </c>
      <c r="I2355" s="157">
        <f t="shared" si="248"/>
        <v>-8.5378868729989454E-3</v>
      </c>
      <c r="J2355" s="157">
        <f t="shared" si="248"/>
        <v>-1.8095987411487102E-2</v>
      </c>
      <c r="K2355" s="157">
        <f t="shared" si="246"/>
        <v>-1.6273393002440573E-3</v>
      </c>
      <c r="L2355" s="157" t="e">
        <f t="shared" si="246"/>
        <v>#DIV/0!</v>
      </c>
      <c r="M2355" s="157" t="e">
        <f t="shared" si="246"/>
        <v>#DIV/0!</v>
      </c>
      <c r="N2355" s="158">
        <f t="shared" si="249"/>
        <v>2.4750251834064403</v>
      </c>
      <c r="O2355" s="158">
        <f t="shared" si="249"/>
        <v>1.5557416267942639</v>
      </c>
      <c r="P2355" s="158">
        <f t="shared" si="249"/>
        <v>6.1521126760563645</v>
      </c>
      <c r="Q2355" s="158">
        <f t="shared" si="247"/>
        <v>2.6673913043478366</v>
      </c>
      <c r="R2355" s="158" t="e">
        <f t="shared" si="247"/>
        <v>#DIV/0!</v>
      </c>
      <c r="S2355" s="158" t="e">
        <f t="shared" si="247"/>
        <v>#DIV/0!</v>
      </c>
      <c r="T2355" s="159">
        <f t="shared" si="243"/>
        <v>10.375245607198465</v>
      </c>
      <c r="V2355" s="159">
        <f t="shared" si="244"/>
        <v>2.4750251834064403</v>
      </c>
      <c r="W2355" s="159">
        <f t="shared" si="245"/>
        <v>10.375245607198465</v>
      </c>
    </row>
    <row r="2356" spans="1:23" x14ac:dyDescent="0.25">
      <c r="A2356" s="154">
        <v>41893</v>
      </c>
      <c r="B2356" s="155">
        <v>2423.4499999999998</v>
      </c>
      <c r="C2356" s="156">
        <v>9.2200000000000006</v>
      </c>
      <c r="D2356" s="155">
        <v>11.98</v>
      </c>
      <c r="E2356" s="155">
        <v>12.16</v>
      </c>
      <c r="F2356" s="160"/>
      <c r="G2356" s="160"/>
      <c r="H2356" s="157">
        <f t="shared" si="248"/>
        <v>-3.6917814695592854E-3</v>
      </c>
      <c r="I2356" s="157">
        <f t="shared" si="248"/>
        <v>-7.5349838536058478E-3</v>
      </c>
      <c r="J2356" s="157">
        <f t="shared" si="248"/>
        <v>-4.0064102564102533E-2</v>
      </c>
      <c r="K2356" s="157">
        <f t="shared" si="246"/>
        <v>-8.9649551752241097E-3</v>
      </c>
      <c r="L2356" s="157" t="e">
        <f t="shared" si="246"/>
        <v>#DIV/0!</v>
      </c>
      <c r="M2356" s="157" t="e">
        <f t="shared" si="246"/>
        <v>#DIV/0!</v>
      </c>
      <c r="N2356" s="158">
        <f t="shared" si="249"/>
        <v>2.4658879312976478</v>
      </c>
      <c r="O2356" s="158">
        <f t="shared" si="249"/>
        <v>1.5440191387559865</v>
      </c>
      <c r="P2356" s="158">
        <f t="shared" si="249"/>
        <v>5.9056338028169266</v>
      </c>
      <c r="Q2356" s="158">
        <f t="shared" si="247"/>
        <v>2.6434782608695757</v>
      </c>
      <c r="R2356" s="158" t="e">
        <f t="shared" si="247"/>
        <v>#DIV/0!</v>
      </c>
      <c r="S2356" s="158" t="e">
        <f t="shared" si="247"/>
        <v>#DIV/0!</v>
      </c>
      <c r="T2356" s="159">
        <f t="shared" si="243"/>
        <v>10.093131202442489</v>
      </c>
      <c r="V2356" s="159">
        <f t="shared" si="244"/>
        <v>2.4658879312976478</v>
      </c>
      <c r="W2356" s="159">
        <f t="shared" si="245"/>
        <v>10.093131202442489</v>
      </c>
    </row>
    <row r="2357" spans="1:23" x14ac:dyDescent="0.25">
      <c r="A2357" s="154">
        <v>41894</v>
      </c>
      <c r="B2357" s="155">
        <v>2438.36</v>
      </c>
      <c r="C2357" s="156">
        <v>9.2799999999999994</v>
      </c>
      <c r="D2357" s="155">
        <v>11.88</v>
      </c>
      <c r="E2357" s="155">
        <v>12.34</v>
      </c>
      <c r="F2357" s="160"/>
      <c r="G2357" s="160"/>
      <c r="H2357" s="157">
        <f t="shared" si="248"/>
        <v>6.1523860611938375E-3</v>
      </c>
      <c r="I2357" s="157">
        <f t="shared" si="248"/>
        <v>6.5075921908892553E-3</v>
      </c>
      <c r="J2357" s="157">
        <f t="shared" si="248"/>
        <v>-8.3472454090149917E-3</v>
      </c>
      <c r="K2357" s="157">
        <f t="shared" si="246"/>
        <v>1.4802631578947345E-2</v>
      </c>
      <c r="L2357" s="157" t="e">
        <f t="shared" si="246"/>
        <v>#DIV/0!</v>
      </c>
      <c r="M2357" s="157" t="e">
        <f t="shared" si="246"/>
        <v>#DIV/0!</v>
      </c>
      <c r="N2357" s="158">
        <f t="shared" si="249"/>
        <v>2.4810590258346297</v>
      </c>
      <c r="O2357" s="158">
        <f t="shared" si="249"/>
        <v>1.5540669856459386</v>
      </c>
      <c r="P2357" s="158">
        <f t="shared" si="249"/>
        <v>5.8563380281690396</v>
      </c>
      <c r="Q2357" s="158">
        <f t="shared" si="247"/>
        <v>2.6826086956521844</v>
      </c>
      <c r="R2357" s="158" t="e">
        <f t="shared" si="247"/>
        <v>#DIV/0!</v>
      </c>
      <c r="S2357" s="158" t="e">
        <f t="shared" si="247"/>
        <v>#DIV/0!</v>
      </c>
      <c r="T2357" s="159">
        <f t="shared" si="243"/>
        <v>10.093013709467163</v>
      </c>
      <c r="V2357" s="159">
        <f t="shared" si="244"/>
        <v>2.4810590258346297</v>
      </c>
      <c r="W2357" s="159">
        <f t="shared" si="245"/>
        <v>10.093013709467163</v>
      </c>
    </row>
    <row r="2358" spans="1:23" x14ac:dyDescent="0.25">
      <c r="A2358" s="154">
        <v>41897</v>
      </c>
      <c r="B2358" s="155">
        <v>2437.19</v>
      </c>
      <c r="C2358" s="156">
        <v>9.2200000000000006</v>
      </c>
      <c r="D2358" s="155">
        <v>11.96</v>
      </c>
      <c r="E2358" s="155">
        <v>12.35</v>
      </c>
      <c r="F2358" s="160"/>
      <c r="G2358" s="160"/>
      <c r="H2358" s="157">
        <f t="shared" si="248"/>
        <v>-4.7983070588430987E-4</v>
      </c>
      <c r="I2358" s="157">
        <f t="shared" si="248"/>
        <v>-6.4655172413792261E-3</v>
      </c>
      <c r="J2358" s="157">
        <f t="shared" si="248"/>
        <v>6.7340067340067034E-3</v>
      </c>
      <c r="K2358" s="157">
        <f t="shared" si="246"/>
        <v>8.103727714747766E-4</v>
      </c>
      <c r="L2358" s="157" t="e">
        <f t="shared" si="246"/>
        <v>#DIV/0!</v>
      </c>
      <c r="M2358" s="157" t="e">
        <f t="shared" si="246"/>
        <v>#DIV/0!</v>
      </c>
      <c r="N2358" s="158">
        <f t="shared" si="249"/>
        <v>2.4798685375309226</v>
      </c>
      <c r="O2358" s="158">
        <f t="shared" si="249"/>
        <v>1.5440191387559865</v>
      </c>
      <c r="P2358" s="158">
        <f t="shared" si="249"/>
        <v>5.8957746478873494</v>
      </c>
      <c r="Q2358" s="158">
        <f t="shared" si="247"/>
        <v>2.6847826086956625</v>
      </c>
      <c r="R2358" s="158" t="e">
        <f t="shared" si="247"/>
        <v>#DIV/0!</v>
      </c>
      <c r="S2358" s="158" t="e">
        <f t="shared" si="247"/>
        <v>#DIV/0!</v>
      </c>
      <c r="T2358" s="159">
        <f t="shared" si="243"/>
        <v>10.124576395338998</v>
      </c>
      <c r="V2358" s="159">
        <f t="shared" si="244"/>
        <v>2.4798685375309226</v>
      </c>
      <c r="W2358" s="159">
        <f t="shared" si="245"/>
        <v>10.124576395338998</v>
      </c>
    </row>
    <row r="2359" spans="1:23" x14ac:dyDescent="0.25">
      <c r="A2359" s="154">
        <v>41898</v>
      </c>
      <c r="B2359" s="155">
        <v>2388.7600000000002</v>
      </c>
      <c r="C2359" s="156">
        <v>9.18</v>
      </c>
      <c r="D2359" s="155">
        <v>11.43</v>
      </c>
      <c r="E2359" s="155">
        <v>11.96</v>
      </c>
      <c r="F2359" s="160"/>
      <c r="G2359" s="160"/>
      <c r="H2359" s="157">
        <f t="shared" si="248"/>
        <v>-1.9871245163487372E-2</v>
      </c>
      <c r="I2359" s="157">
        <f t="shared" si="248"/>
        <v>-4.3383947939263923E-3</v>
      </c>
      <c r="J2359" s="157">
        <f t="shared" si="248"/>
        <v>-4.4314381270903147E-2</v>
      </c>
      <c r="K2359" s="157">
        <f t="shared" si="246"/>
        <v>-3.1578947368420929E-2</v>
      </c>
      <c r="L2359" s="157" t="e">
        <f t="shared" si="246"/>
        <v>#DIV/0!</v>
      </c>
      <c r="M2359" s="157" t="e">
        <f t="shared" si="246"/>
        <v>#DIV/0!</v>
      </c>
      <c r="N2359" s="158">
        <f t="shared" si="249"/>
        <v>2.4305904618484266</v>
      </c>
      <c r="O2359" s="158">
        <f t="shared" si="249"/>
        <v>1.5373205741626847</v>
      </c>
      <c r="P2359" s="158">
        <f t="shared" si="249"/>
        <v>5.6345070422535448</v>
      </c>
      <c r="Q2359" s="158">
        <f t="shared" si="247"/>
        <v>2.6000000000000103</v>
      </c>
      <c r="R2359" s="158" t="e">
        <f t="shared" si="247"/>
        <v>#DIV/0!</v>
      </c>
      <c r="S2359" s="158" t="e">
        <f t="shared" si="247"/>
        <v>#DIV/0!</v>
      </c>
      <c r="T2359" s="159">
        <f t="shared" si="243"/>
        <v>9.771827616416239</v>
      </c>
      <c r="V2359" s="159">
        <f t="shared" si="244"/>
        <v>2.4305904618484266</v>
      </c>
      <c r="W2359" s="159">
        <f t="shared" si="245"/>
        <v>9.771827616416239</v>
      </c>
    </row>
    <row r="2360" spans="1:23" x14ac:dyDescent="0.25">
      <c r="A2360" s="154">
        <v>41899</v>
      </c>
      <c r="B2360" s="155">
        <v>2401.33</v>
      </c>
      <c r="C2360" s="156">
        <v>9.18</v>
      </c>
      <c r="D2360" s="155">
        <v>11.43</v>
      </c>
      <c r="E2360" s="155">
        <v>12.11</v>
      </c>
      <c r="F2360" s="160"/>
      <c r="G2360" s="160"/>
      <c r="H2360" s="157">
        <f t="shared" si="248"/>
        <v>5.2621443761615705E-3</v>
      </c>
      <c r="I2360" s="157">
        <f t="shared" si="248"/>
        <v>0</v>
      </c>
      <c r="J2360" s="157">
        <f t="shared" si="248"/>
        <v>0</v>
      </c>
      <c r="K2360" s="157">
        <f t="shared" si="246"/>
        <v>1.2541806020066826E-2</v>
      </c>
      <c r="L2360" s="157" t="e">
        <f t="shared" si="246"/>
        <v>#DIV/0!</v>
      </c>
      <c r="M2360" s="157" t="e">
        <f t="shared" si="246"/>
        <v>#DIV/0!</v>
      </c>
      <c r="N2360" s="158">
        <f t="shared" si="249"/>
        <v>2.4433805797779944</v>
      </c>
      <c r="O2360" s="158">
        <f t="shared" si="249"/>
        <v>1.5373205741626847</v>
      </c>
      <c r="P2360" s="158">
        <f t="shared" si="249"/>
        <v>5.6345070422535448</v>
      </c>
      <c r="Q2360" s="158">
        <f t="shared" si="247"/>
        <v>2.6326086956521841</v>
      </c>
      <c r="R2360" s="158" t="e">
        <f t="shared" si="247"/>
        <v>#DIV/0!</v>
      </c>
      <c r="S2360" s="158" t="e">
        <f t="shared" si="247"/>
        <v>#DIV/0!</v>
      </c>
      <c r="T2360" s="159">
        <f t="shared" si="243"/>
        <v>9.8044363120684146</v>
      </c>
      <c r="V2360" s="159">
        <f t="shared" si="244"/>
        <v>2.4433805797779944</v>
      </c>
      <c r="W2360" s="159">
        <f t="shared" si="245"/>
        <v>9.8044363120684146</v>
      </c>
    </row>
    <row r="2361" spans="1:23" x14ac:dyDescent="0.25">
      <c r="A2361" s="154">
        <v>41900</v>
      </c>
      <c r="B2361" s="155">
        <v>2408.66</v>
      </c>
      <c r="C2361" s="156">
        <v>9.17</v>
      </c>
      <c r="D2361" s="155">
        <v>11.65</v>
      </c>
      <c r="E2361" s="155">
        <v>12.43</v>
      </c>
      <c r="F2361" s="160"/>
      <c r="G2361" s="160"/>
      <c r="H2361" s="157">
        <f t="shared" si="248"/>
        <v>3.0524750867226835E-3</v>
      </c>
      <c r="I2361" s="157">
        <f t="shared" si="248"/>
        <v>-1.0893246187363426E-3</v>
      </c>
      <c r="J2361" s="157">
        <f t="shared" si="248"/>
        <v>1.9247594050743722E-2</v>
      </c>
      <c r="K2361" s="157">
        <f t="shared" si="246"/>
        <v>2.642444260941379E-2</v>
      </c>
      <c r="L2361" s="157" t="e">
        <f t="shared" si="246"/>
        <v>#DIV/0!</v>
      </c>
      <c r="M2361" s="157" t="e">
        <f t="shared" si="246"/>
        <v>#DIV/0!</v>
      </c>
      <c r="N2361" s="158">
        <f t="shared" si="249"/>
        <v>2.4508389381251487</v>
      </c>
      <c r="O2361" s="158">
        <f t="shared" si="249"/>
        <v>1.5356459330143595</v>
      </c>
      <c r="P2361" s="158">
        <f t="shared" si="249"/>
        <v>5.7429577464788979</v>
      </c>
      <c r="Q2361" s="158">
        <f t="shared" si="247"/>
        <v>2.702173913043489</v>
      </c>
      <c r="R2361" s="158" t="e">
        <f t="shared" si="247"/>
        <v>#DIV/0!</v>
      </c>
      <c r="S2361" s="158" t="e">
        <f t="shared" si="247"/>
        <v>#DIV/0!</v>
      </c>
      <c r="T2361" s="159">
        <f t="shared" si="243"/>
        <v>9.9807775925367466</v>
      </c>
      <c r="V2361" s="159">
        <f t="shared" si="244"/>
        <v>2.4508389381251487</v>
      </c>
      <c r="W2361" s="159">
        <f t="shared" si="245"/>
        <v>9.9807775925367466</v>
      </c>
    </row>
    <row r="2362" spans="1:23" x14ac:dyDescent="0.25">
      <c r="A2362" s="154">
        <v>41901</v>
      </c>
      <c r="B2362" s="155">
        <v>2425.21</v>
      </c>
      <c r="C2362" s="156">
        <v>9.2200000000000006</v>
      </c>
      <c r="D2362" s="155">
        <v>11.63</v>
      </c>
      <c r="E2362" s="155">
        <v>12.47</v>
      </c>
      <c r="F2362" s="160"/>
      <c r="G2362" s="160"/>
      <c r="H2362" s="157">
        <f t="shared" si="248"/>
        <v>6.8710403294778288E-3</v>
      </c>
      <c r="I2362" s="157">
        <f t="shared" si="248"/>
        <v>5.4525627044712532E-3</v>
      </c>
      <c r="J2362" s="157">
        <f t="shared" si="248"/>
        <v>-1.7167381974249052E-3</v>
      </c>
      <c r="K2362" s="157">
        <f t="shared" si="246"/>
        <v>3.2180209171359664E-3</v>
      </c>
      <c r="L2362" s="157" t="e">
        <f t="shared" si="246"/>
        <v>#DIV/0!</v>
      </c>
      <c r="M2362" s="157" t="e">
        <f t="shared" si="246"/>
        <v>#DIV/0!</v>
      </c>
      <c r="N2362" s="158">
        <f t="shared" si="249"/>
        <v>2.4676787513100611</v>
      </c>
      <c r="O2362" s="158">
        <f t="shared" si="249"/>
        <v>1.5440191387559865</v>
      </c>
      <c r="P2362" s="158">
        <f t="shared" si="249"/>
        <v>5.7330985915493207</v>
      </c>
      <c r="Q2362" s="158">
        <f t="shared" si="247"/>
        <v>2.710869565217402</v>
      </c>
      <c r="R2362" s="158" t="e">
        <f t="shared" si="247"/>
        <v>#DIV/0!</v>
      </c>
      <c r="S2362" s="158" t="e">
        <f t="shared" si="247"/>
        <v>#DIV/0!</v>
      </c>
      <c r="T2362" s="159">
        <f t="shared" si="243"/>
        <v>9.9879872955227089</v>
      </c>
      <c r="V2362" s="159">
        <f t="shared" si="244"/>
        <v>2.4676787513100611</v>
      </c>
      <c r="W2362" s="159">
        <f t="shared" si="245"/>
        <v>9.9879872955227089</v>
      </c>
    </row>
    <row r="2363" spans="1:23" x14ac:dyDescent="0.25">
      <c r="A2363" s="154">
        <v>41904</v>
      </c>
      <c r="B2363" s="155">
        <v>2378.92</v>
      </c>
      <c r="C2363" s="156">
        <v>8.99</v>
      </c>
      <c r="D2363" s="155">
        <v>11.43</v>
      </c>
      <c r="E2363" s="155">
        <v>12.57</v>
      </c>
      <c r="F2363" s="160"/>
      <c r="G2363" s="160"/>
      <c r="H2363" s="157">
        <f t="shared" si="248"/>
        <v>-1.9087006898371617E-2</v>
      </c>
      <c r="I2363" s="157">
        <f t="shared" si="248"/>
        <v>-2.4945770065075923E-2</v>
      </c>
      <c r="J2363" s="157">
        <f t="shared" si="248"/>
        <v>-1.7196904557179815E-2</v>
      </c>
      <c r="K2363" s="157">
        <f t="shared" si="246"/>
        <v>8.0192461908579205E-3</v>
      </c>
      <c r="L2363" s="157" t="e">
        <f t="shared" si="246"/>
        <v>#DIV/0!</v>
      </c>
      <c r="M2363" s="157" t="e">
        <f t="shared" si="246"/>
        <v>#DIV/0!</v>
      </c>
      <c r="N2363" s="158">
        <f t="shared" si="249"/>
        <v>2.420578149960841</v>
      </c>
      <c r="O2363" s="158">
        <f t="shared" si="249"/>
        <v>1.505502392344503</v>
      </c>
      <c r="P2363" s="158">
        <f t="shared" si="249"/>
        <v>5.6345070422535448</v>
      </c>
      <c r="Q2363" s="158">
        <f t="shared" si="247"/>
        <v>2.7326086956521842</v>
      </c>
      <c r="R2363" s="158" t="e">
        <f t="shared" si="247"/>
        <v>#DIV/0!</v>
      </c>
      <c r="S2363" s="158" t="e">
        <f t="shared" si="247"/>
        <v>#DIV/0!</v>
      </c>
      <c r="T2363" s="159">
        <f t="shared" si="243"/>
        <v>9.8726181302502312</v>
      </c>
      <c r="V2363" s="159">
        <f t="shared" si="244"/>
        <v>2.420578149960841</v>
      </c>
      <c r="W2363" s="159">
        <f t="shared" si="245"/>
        <v>9.8726181302502312</v>
      </c>
    </row>
    <row r="2364" spans="1:23" x14ac:dyDescent="0.25">
      <c r="A2364" s="154">
        <v>41905</v>
      </c>
      <c r="B2364" s="155">
        <v>2399.46</v>
      </c>
      <c r="C2364" s="156">
        <v>9.02</v>
      </c>
      <c r="D2364" s="155">
        <v>11.59</v>
      </c>
      <c r="E2364" s="155">
        <v>12.69</v>
      </c>
      <c r="F2364" s="160"/>
      <c r="G2364" s="160"/>
      <c r="H2364" s="157">
        <f t="shared" si="248"/>
        <v>8.6341701276209104E-3</v>
      </c>
      <c r="I2364" s="157">
        <f t="shared" si="248"/>
        <v>3.3370411568409697E-3</v>
      </c>
      <c r="J2364" s="157">
        <f t="shared" si="248"/>
        <v>1.3998250218722585E-2</v>
      </c>
      <c r="K2364" s="157">
        <f t="shared" si="246"/>
        <v>9.5465393794749165E-3</v>
      </c>
      <c r="L2364" s="157" t="e">
        <f t="shared" si="246"/>
        <v>#DIV/0!</v>
      </c>
      <c r="M2364" s="157" t="e">
        <f t="shared" si="246"/>
        <v>#DIV/0!</v>
      </c>
      <c r="N2364" s="158">
        <f t="shared" si="249"/>
        <v>2.4414778335148046</v>
      </c>
      <c r="O2364" s="158">
        <f t="shared" si="249"/>
        <v>1.510526315789479</v>
      </c>
      <c r="P2364" s="158">
        <f t="shared" si="249"/>
        <v>5.7133802816901644</v>
      </c>
      <c r="Q2364" s="158">
        <f t="shared" si="247"/>
        <v>2.7586956521739232</v>
      </c>
      <c r="R2364" s="158" t="e">
        <f t="shared" si="247"/>
        <v>#DIV/0!</v>
      </c>
      <c r="S2364" s="158" t="e">
        <f t="shared" si="247"/>
        <v>#DIV/0!</v>
      </c>
      <c r="T2364" s="159">
        <f t="shared" si="243"/>
        <v>9.9826022496535671</v>
      </c>
      <c r="V2364" s="159">
        <f t="shared" si="244"/>
        <v>2.4414778335148046</v>
      </c>
      <c r="W2364" s="159">
        <f t="shared" si="245"/>
        <v>9.9826022496535671</v>
      </c>
    </row>
    <row r="2365" spans="1:23" x14ac:dyDescent="0.25">
      <c r="A2365" s="154">
        <v>41906</v>
      </c>
      <c r="B2365" s="155">
        <v>2441.86</v>
      </c>
      <c r="C2365" s="156">
        <v>9.17</v>
      </c>
      <c r="D2365" s="155">
        <v>11.78</v>
      </c>
      <c r="E2365" s="155">
        <v>12.62</v>
      </c>
      <c r="F2365" s="160"/>
      <c r="G2365" s="160"/>
      <c r="H2365" s="157">
        <f t="shared" si="248"/>
        <v>1.7670642561242955E-2</v>
      </c>
      <c r="I2365" s="157">
        <f t="shared" si="248"/>
        <v>1.6629711751662946E-2</v>
      </c>
      <c r="J2365" s="157">
        <f t="shared" si="248"/>
        <v>1.6393442622950838E-2</v>
      </c>
      <c r="K2365" s="157">
        <f t="shared" si="246"/>
        <v>-5.5161544523246731E-3</v>
      </c>
      <c r="L2365" s="157" t="e">
        <f t="shared" si="246"/>
        <v>#DIV/0!</v>
      </c>
      <c r="M2365" s="157" t="e">
        <f t="shared" si="246"/>
        <v>#DIV/0!</v>
      </c>
      <c r="N2365" s="158">
        <f t="shared" si="249"/>
        <v>2.4846203156320428</v>
      </c>
      <c r="O2365" s="158">
        <f t="shared" si="249"/>
        <v>1.5356459330143595</v>
      </c>
      <c r="P2365" s="158">
        <f t="shared" si="249"/>
        <v>5.8070422535211508</v>
      </c>
      <c r="Q2365" s="158">
        <f t="shared" si="247"/>
        <v>2.7434782608695754</v>
      </c>
      <c r="R2365" s="158" t="e">
        <f t="shared" si="247"/>
        <v>#DIV/0!</v>
      </c>
      <c r="S2365" s="158" t="e">
        <f t="shared" si="247"/>
        <v>#DIV/0!</v>
      </c>
      <c r="T2365" s="159">
        <f t="shared" si="243"/>
        <v>10.086166447405086</v>
      </c>
      <c r="V2365" s="159">
        <f t="shared" si="244"/>
        <v>2.4846203156320428</v>
      </c>
      <c r="W2365" s="159">
        <f t="shared" si="245"/>
        <v>10.086166447405086</v>
      </c>
    </row>
    <row r="2366" spans="1:23" x14ac:dyDescent="0.25">
      <c r="A2366" s="154">
        <v>41907</v>
      </c>
      <c r="B2366" s="155">
        <v>2436.9699999999998</v>
      </c>
      <c r="C2366" s="156">
        <v>9.11</v>
      </c>
      <c r="D2366" s="155">
        <v>11.64</v>
      </c>
      <c r="E2366" s="155">
        <v>12.34</v>
      </c>
      <c r="F2366" s="160"/>
      <c r="G2366" s="160"/>
      <c r="H2366" s="157">
        <f t="shared" si="248"/>
        <v>-2.0025718100138423E-3</v>
      </c>
      <c r="I2366" s="157">
        <f t="shared" si="248"/>
        <v>-6.5430752453653485E-3</v>
      </c>
      <c r="J2366" s="157">
        <f t="shared" si="248"/>
        <v>-1.1884550084889534E-2</v>
      </c>
      <c r="K2366" s="157">
        <f t="shared" si="246"/>
        <v>-2.2187004754358086E-2</v>
      </c>
      <c r="L2366" s="157" t="e">
        <f t="shared" si="246"/>
        <v>#DIV/0!</v>
      </c>
      <c r="M2366" s="157" t="e">
        <f t="shared" si="246"/>
        <v>#DIV/0!</v>
      </c>
      <c r="N2366" s="158">
        <f t="shared" si="249"/>
        <v>2.4796446850293705</v>
      </c>
      <c r="O2366" s="158">
        <f t="shared" si="249"/>
        <v>1.5255980861244072</v>
      </c>
      <c r="P2366" s="158">
        <f t="shared" si="249"/>
        <v>5.7380281690141093</v>
      </c>
      <c r="Q2366" s="158">
        <f t="shared" si="247"/>
        <v>2.682608695652184</v>
      </c>
      <c r="R2366" s="158" t="e">
        <f t="shared" si="247"/>
        <v>#DIV/0!</v>
      </c>
      <c r="S2366" s="158" t="e">
        <f t="shared" si="247"/>
        <v>#DIV/0!</v>
      </c>
      <c r="T2366" s="159">
        <f t="shared" si="243"/>
        <v>9.9462349507907</v>
      </c>
      <c r="V2366" s="159">
        <f t="shared" si="244"/>
        <v>2.4796446850293705</v>
      </c>
      <c r="W2366" s="159">
        <f t="shared" si="245"/>
        <v>9.9462349507907</v>
      </c>
    </row>
    <row r="2367" spans="1:23" x14ac:dyDescent="0.25">
      <c r="A2367" s="154">
        <v>41908</v>
      </c>
      <c r="B2367" s="155">
        <v>2437.1999999999998</v>
      </c>
      <c r="C2367" s="156">
        <v>9.07</v>
      </c>
      <c r="D2367" s="155">
        <v>11.58</v>
      </c>
      <c r="E2367" s="155">
        <v>12.44</v>
      </c>
      <c r="F2367" s="160"/>
      <c r="G2367" s="160"/>
      <c r="H2367" s="157">
        <f t="shared" si="248"/>
        <v>9.4379495849450379E-5</v>
      </c>
      <c r="I2367" s="157">
        <f t="shared" si="248"/>
        <v>-4.3907793633368719E-3</v>
      </c>
      <c r="J2367" s="157">
        <f t="shared" si="248"/>
        <v>-5.1546391752578247E-3</v>
      </c>
      <c r="K2367" s="157">
        <f t="shared" si="246"/>
        <v>8.1037277147486542E-3</v>
      </c>
      <c r="L2367" s="157" t="e">
        <f t="shared" si="246"/>
        <v>#DIV/0!</v>
      </c>
      <c r="M2367" s="157" t="e">
        <f t="shared" si="246"/>
        <v>#DIV/0!</v>
      </c>
      <c r="N2367" s="158">
        <f t="shared" si="249"/>
        <v>2.4798787126446293</v>
      </c>
      <c r="O2367" s="158">
        <f t="shared" si="249"/>
        <v>1.5188995215311059</v>
      </c>
      <c r="P2367" s="158">
        <f t="shared" si="249"/>
        <v>5.7084507042253758</v>
      </c>
      <c r="Q2367" s="158">
        <f t="shared" si="247"/>
        <v>2.7043478260869662</v>
      </c>
      <c r="R2367" s="158" t="e">
        <f t="shared" si="247"/>
        <v>#DIV/0!</v>
      </c>
      <c r="S2367" s="158" t="e">
        <f t="shared" si="247"/>
        <v>#DIV/0!</v>
      </c>
      <c r="T2367" s="159">
        <f t="shared" si="243"/>
        <v>9.9316980518434477</v>
      </c>
      <c r="V2367" s="159">
        <f t="shared" si="244"/>
        <v>2.4798787126446293</v>
      </c>
      <c r="W2367" s="159">
        <f t="shared" si="245"/>
        <v>9.9316980518434477</v>
      </c>
    </row>
    <row r="2368" spans="1:23" x14ac:dyDescent="0.25">
      <c r="A2368" s="154">
        <v>41911</v>
      </c>
      <c r="B2368" s="155">
        <v>2447.8000000000002</v>
      </c>
      <c r="C2368" s="156">
        <v>9.02</v>
      </c>
      <c r="D2368" s="155">
        <v>11.56</v>
      </c>
      <c r="E2368" s="155">
        <v>12.45</v>
      </c>
      <c r="F2368" s="160"/>
      <c r="G2368" s="160"/>
      <c r="H2368" s="157">
        <f t="shared" si="248"/>
        <v>4.3492532414246554E-3</v>
      </c>
      <c r="I2368" s="157">
        <f t="shared" si="248"/>
        <v>-5.5126791620728754E-3</v>
      </c>
      <c r="J2368" s="157">
        <f t="shared" si="248"/>
        <v>-1.7271157167529916E-3</v>
      </c>
      <c r="K2368" s="157">
        <f t="shared" si="246"/>
        <v>8.03858520900258E-4</v>
      </c>
      <c r="L2368" s="157" t="e">
        <f t="shared" si="246"/>
        <v>#DIV/0!</v>
      </c>
      <c r="M2368" s="157" t="e">
        <f t="shared" si="246"/>
        <v>#DIV/0!</v>
      </c>
      <c r="N2368" s="158">
        <f t="shared" si="249"/>
        <v>2.4906643331739389</v>
      </c>
      <c r="O2368" s="158">
        <f t="shared" si="249"/>
        <v>1.5105263157894788</v>
      </c>
      <c r="P2368" s="158">
        <f t="shared" si="249"/>
        <v>5.6985915492957986</v>
      </c>
      <c r="Q2368" s="158">
        <f t="shared" si="247"/>
        <v>2.7065217391304444</v>
      </c>
      <c r="R2368" s="158" t="e">
        <f t="shared" si="247"/>
        <v>#DIV/0!</v>
      </c>
      <c r="S2368" s="158" t="e">
        <f t="shared" si="247"/>
        <v>#DIV/0!</v>
      </c>
      <c r="T2368" s="159">
        <f t="shared" si="243"/>
        <v>9.9156396042157215</v>
      </c>
      <c r="V2368" s="159">
        <f t="shared" si="244"/>
        <v>2.4906643331739389</v>
      </c>
      <c r="W2368" s="159">
        <f t="shared" si="245"/>
        <v>9.9156396042157215</v>
      </c>
    </row>
    <row r="2369" spans="1:23" x14ac:dyDescent="0.25">
      <c r="A2369" s="154">
        <v>41912</v>
      </c>
      <c r="B2369" s="155">
        <v>2450.9899999999998</v>
      </c>
      <c r="C2369" s="156">
        <v>9.02</v>
      </c>
      <c r="D2369" s="155">
        <v>11.66</v>
      </c>
      <c r="E2369" s="155">
        <v>12.58</v>
      </c>
      <c r="F2369" s="160"/>
      <c r="G2369" s="160"/>
      <c r="H2369" s="157">
        <f t="shared" si="248"/>
        <v>1.3032110466539848E-3</v>
      </c>
      <c r="I2369" s="157">
        <f t="shared" si="248"/>
        <v>0</v>
      </c>
      <c r="J2369" s="157">
        <f t="shared" si="248"/>
        <v>8.65051903114189E-3</v>
      </c>
      <c r="K2369" s="157">
        <f t="shared" si="246"/>
        <v>1.0441767068273267E-2</v>
      </c>
      <c r="L2369" s="157" t="e">
        <f t="shared" si="246"/>
        <v>#DIV/0!</v>
      </c>
      <c r="M2369" s="157" t="e">
        <f t="shared" si="246"/>
        <v>#DIV/0!</v>
      </c>
      <c r="N2369" s="158">
        <f t="shared" si="249"/>
        <v>2.4939101944464381</v>
      </c>
      <c r="O2369" s="158">
        <f t="shared" si="249"/>
        <v>1.5105263157894788</v>
      </c>
      <c r="P2369" s="158">
        <f t="shared" si="249"/>
        <v>5.7478873239436865</v>
      </c>
      <c r="Q2369" s="158">
        <f t="shared" si="247"/>
        <v>2.7347826086956624</v>
      </c>
      <c r="R2369" s="158" t="e">
        <f t="shared" si="247"/>
        <v>#DIV/0!</v>
      </c>
      <c r="S2369" s="158" t="e">
        <f t="shared" si="247"/>
        <v>#DIV/0!</v>
      </c>
      <c r="T2369" s="159">
        <f t="shared" si="243"/>
        <v>9.993196248428827</v>
      </c>
      <c r="V2369" s="159">
        <f t="shared" si="244"/>
        <v>2.4939101944464381</v>
      </c>
      <c r="W2369" s="159">
        <f t="shared" si="245"/>
        <v>9.993196248428827</v>
      </c>
    </row>
    <row r="2370" spans="1:23" x14ac:dyDescent="0.25">
      <c r="A2370" s="154">
        <v>41920</v>
      </c>
      <c r="B2370" s="155">
        <v>2478.38</v>
      </c>
      <c r="C2370" s="156">
        <v>9.07</v>
      </c>
      <c r="D2370" s="155">
        <v>11.88</v>
      </c>
      <c r="E2370" s="155">
        <v>12.91</v>
      </c>
      <c r="F2370" s="160"/>
      <c r="G2370" s="160"/>
      <c r="H2370" s="157">
        <f t="shared" si="248"/>
        <v>1.1175076193701505E-2</v>
      </c>
      <c r="I2370" s="157">
        <f t="shared" si="248"/>
        <v>5.5432372505543892E-3</v>
      </c>
      <c r="J2370" s="157">
        <f t="shared" si="248"/>
        <v>1.8867924528301883E-2</v>
      </c>
      <c r="K2370" s="157">
        <f t="shared" si="246"/>
        <v>2.6232114467408696E-2</v>
      </c>
      <c r="L2370" s="157" t="e">
        <f t="shared" si="246"/>
        <v>#DIV/0!</v>
      </c>
      <c r="M2370" s="157" t="e">
        <f t="shared" si="246"/>
        <v>#DIV/0!</v>
      </c>
      <c r="N2370" s="158">
        <f t="shared" si="249"/>
        <v>2.521779830889626</v>
      </c>
      <c r="O2370" s="158">
        <f t="shared" si="249"/>
        <v>1.5188995215311059</v>
      </c>
      <c r="P2370" s="158">
        <f t="shared" si="249"/>
        <v>5.8563380281690387</v>
      </c>
      <c r="Q2370" s="158">
        <f t="shared" si="247"/>
        <v>2.8065217391304453</v>
      </c>
      <c r="R2370" s="158" t="e">
        <f t="shared" si="247"/>
        <v>#DIV/0!</v>
      </c>
      <c r="S2370" s="158" t="e">
        <f t="shared" si="247"/>
        <v>#DIV/0!</v>
      </c>
      <c r="T2370" s="159">
        <f t="shared" si="243"/>
        <v>10.181759288830589</v>
      </c>
      <c r="V2370" s="159">
        <f t="shared" si="244"/>
        <v>2.521779830889626</v>
      </c>
      <c r="W2370" s="159">
        <f t="shared" si="245"/>
        <v>10.181759288830589</v>
      </c>
    </row>
    <row r="2371" spans="1:23" x14ac:dyDescent="0.25">
      <c r="A2371" s="154">
        <v>41921</v>
      </c>
      <c r="B2371" s="155">
        <v>2481.96</v>
      </c>
      <c r="C2371" s="156">
        <v>9.07</v>
      </c>
      <c r="D2371" s="155">
        <v>11.93</v>
      </c>
      <c r="E2371" s="155">
        <v>12.87</v>
      </c>
      <c r="F2371" s="160"/>
      <c r="G2371" s="160"/>
      <c r="H2371" s="157">
        <f t="shared" si="248"/>
        <v>1.4444919665264067E-3</v>
      </c>
      <c r="I2371" s="157">
        <f t="shared" si="248"/>
        <v>0</v>
      </c>
      <c r="J2371" s="157">
        <f t="shared" si="248"/>
        <v>4.2087542087541063E-3</v>
      </c>
      <c r="K2371" s="157">
        <f t="shared" si="246"/>
        <v>-3.0983733539892144E-3</v>
      </c>
      <c r="L2371" s="157" t="e">
        <f t="shared" si="246"/>
        <v>#DIV/0!</v>
      </c>
      <c r="M2371" s="157" t="e">
        <f t="shared" si="246"/>
        <v>#DIV/0!</v>
      </c>
      <c r="N2371" s="158">
        <f t="shared" si="249"/>
        <v>2.5254225215966946</v>
      </c>
      <c r="O2371" s="158">
        <f t="shared" si="249"/>
        <v>1.5188995215311059</v>
      </c>
      <c r="P2371" s="158">
        <f t="shared" si="249"/>
        <v>5.8809859154929818</v>
      </c>
      <c r="Q2371" s="158">
        <f t="shared" si="247"/>
        <v>2.7978260869565319</v>
      </c>
      <c r="R2371" s="158" t="e">
        <f t="shared" si="247"/>
        <v>#DIV/0!</v>
      </c>
      <c r="S2371" s="158" t="e">
        <f t="shared" si="247"/>
        <v>#DIV/0!</v>
      </c>
      <c r="T2371" s="159">
        <f t="shared" si="243"/>
        <v>10.197711523980619</v>
      </c>
      <c r="V2371" s="159">
        <f t="shared" si="244"/>
        <v>2.5254225215966946</v>
      </c>
      <c r="W2371" s="159">
        <f t="shared" si="245"/>
        <v>10.197711523980619</v>
      </c>
    </row>
    <row r="2372" spans="1:23" x14ac:dyDescent="0.25">
      <c r="A2372" s="154">
        <v>41922</v>
      </c>
      <c r="B2372" s="155">
        <v>2466.79</v>
      </c>
      <c r="C2372" s="156">
        <v>9.09</v>
      </c>
      <c r="D2372" s="155">
        <v>11.69</v>
      </c>
      <c r="E2372" s="155">
        <v>12.77</v>
      </c>
      <c r="F2372" s="160"/>
      <c r="G2372" s="160"/>
      <c r="H2372" s="157">
        <f t="shared" si="248"/>
        <v>-6.1121049493142454E-3</v>
      </c>
      <c r="I2372" s="157">
        <f t="shared" si="248"/>
        <v>2.2050716648289725E-3</v>
      </c>
      <c r="J2372" s="157">
        <f t="shared" si="248"/>
        <v>-2.0117351215423351E-2</v>
      </c>
      <c r="K2372" s="157">
        <f t="shared" si="246"/>
        <v>-7.7700077700076919E-3</v>
      </c>
      <c r="L2372" s="157" t="e">
        <f t="shared" si="246"/>
        <v>#DIV/0!</v>
      </c>
      <c r="M2372" s="157" t="e">
        <f t="shared" si="246"/>
        <v>#DIV/0!</v>
      </c>
      <c r="N2372" s="158">
        <f t="shared" si="249"/>
        <v>2.5099868741033338</v>
      </c>
      <c r="O2372" s="158">
        <f t="shared" si="249"/>
        <v>1.5222488038277564</v>
      </c>
      <c r="P2372" s="158">
        <f t="shared" si="249"/>
        <v>5.7626760563380515</v>
      </c>
      <c r="Q2372" s="158">
        <f t="shared" si="247"/>
        <v>2.7760869565217496</v>
      </c>
      <c r="R2372" s="158" t="e">
        <f t="shared" si="247"/>
        <v>#DIV/0!</v>
      </c>
      <c r="S2372" s="158" t="e">
        <f t="shared" si="247"/>
        <v>#DIV/0!</v>
      </c>
      <c r="T2372" s="159">
        <f t="shared" si="243"/>
        <v>10.061011816687557</v>
      </c>
      <c r="V2372" s="159">
        <f t="shared" si="244"/>
        <v>2.5099868741033338</v>
      </c>
      <c r="W2372" s="159">
        <f t="shared" si="245"/>
        <v>10.061011816687557</v>
      </c>
    </row>
    <row r="2373" spans="1:23" x14ac:dyDescent="0.25">
      <c r="A2373" s="154">
        <v>41925</v>
      </c>
      <c r="B2373" s="155">
        <v>2454.9499999999998</v>
      </c>
      <c r="C2373" s="156">
        <v>9.0399999999999991</v>
      </c>
      <c r="D2373" s="155">
        <v>10.95</v>
      </c>
      <c r="E2373" s="155">
        <v>13</v>
      </c>
      <c r="F2373" s="160"/>
      <c r="G2373" s="160"/>
      <c r="H2373" s="157">
        <f t="shared" si="248"/>
        <v>-4.7997600119994432E-3</v>
      </c>
      <c r="I2373" s="157">
        <f t="shared" si="248"/>
        <v>-5.5005500550056041E-3</v>
      </c>
      <c r="J2373" s="157">
        <f t="shared" si="248"/>
        <v>-6.3301967493584299E-2</v>
      </c>
      <c r="K2373" s="157">
        <f t="shared" si="246"/>
        <v>1.8010963194988294E-2</v>
      </c>
      <c r="L2373" s="157" t="e">
        <f t="shared" si="246"/>
        <v>#DIV/0!</v>
      </c>
      <c r="M2373" s="157" t="e">
        <f t="shared" si="246"/>
        <v>#DIV/0!</v>
      </c>
      <c r="N2373" s="158">
        <f t="shared" si="249"/>
        <v>2.4979395394743693</v>
      </c>
      <c r="O2373" s="158">
        <f t="shared" si="249"/>
        <v>1.5138755980861294</v>
      </c>
      <c r="P2373" s="158">
        <f t="shared" si="249"/>
        <v>5.3978873239436833</v>
      </c>
      <c r="Q2373" s="158">
        <f t="shared" si="247"/>
        <v>2.8260869565217499</v>
      </c>
      <c r="R2373" s="158" t="e">
        <f t="shared" si="247"/>
        <v>#DIV/0!</v>
      </c>
      <c r="S2373" s="158" t="e">
        <f t="shared" si="247"/>
        <v>#DIV/0!</v>
      </c>
      <c r="T2373" s="159">
        <f t="shared" si="243"/>
        <v>9.7378498785515628</v>
      </c>
      <c r="V2373" s="159">
        <f t="shared" si="244"/>
        <v>2.4979395394743693</v>
      </c>
      <c r="W2373" s="159">
        <f t="shared" si="245"/>
        <v>9.7378498785515628</v>
      </c>
    </row>
    <row r="2374" spans="1:23" x14ac:dyDescent="0.25">
      <c r="A2374" s="154">
        <v>41926</v>
      </c>
      <c r="B2374" s="155">
        <v>2446.56</v>
      </c>
      <c r="C2374" s="156">
        <v>8.99</v>
      </c>
      <c r="D2374" s="155">
        <v>10.89</v>
      </c>
      <c r="E2374" s="155">
        <v>12.82</v>
      </c>
      <c r="F2374" s="160"/>
      <c r="G2374" s="160"/>
      <c r="H2374" s="157">
        <f t="shared" si="248"/>
        <v>-3.4175848795290342E-3</v>
      </c>
      <c r="I2374" s="157">
        <f t="shared" si="248"/>
        <v>-5.530973451327359E-3</v>
      </c>
      <c r="J2374" s="157">
        <f t="shared" si="248"/>
        <v>-5.479452054794387E-3</v>
      </c>
      <c r="K2374" s="157">
        <f t="shared" si="246"/>
        <v>-1.3846153846153841E-2</v>
      </c>
      <c r="L2374" s="157" t="e">
        <f t="shared" si="246"/>
        <v>#DIV/0!</v>
      </c>
      <c r="M2374" s="157" t="e">
        <f t="shared" si="246"/>
        <v>#DIV/0!</v>
      </c>
      <c r="N2374" s="158">
        <f t="shared" si="249"/>
        <v>2.489402619074284</v>
      </c>
      <c r="O2374" s="158">
        <f t="shared" si="249"/>
        <v>1.5055023923445026</v>
      </c>
      <c r="P2374" s="158">
        <f t="shared" si="249"/>
        <v>5.3683098591549516</v>
      </c>
      <c r="Q2374" s="158">
        <f t="shared" si="247"/>
        <v>2.7869565217391412</v>
      </c>
      <c r="R2374" s="158" t="e">
        <f t="shared" si="247"/>
        <v>#DIV/0!</v>
      </c>
      <c r="S2374" s="158" t="e">
        <f t="shared" si="247"/>
        <v>#DIV/0!</v>
      </c>
      <c r="T2374" s="159">
        <f t="shared" ref="T2374:T2437" si="250">SUM(O2374:Q2374)</f>
        <v>9.6607687732385958</v>
      </c>
      <c r="V2374" s="159">
        <f t="shared" ref="V2374:V2437" si="251">N2374</f>
        <v>2.489402619074284</v>
      </c>
      <c r="W2374" s="159">
        <f t="shared" ref="W2374:W2437" si="252">T2374</f>
        <v>9.6607687732385958</v>
      </c>
    </row>
    <row r="2375" spans="1:23" x14ac:dyDescent="0.25">
      <c r="A2375" s="154">
        <v>41927</v>
      </c>
      <c r="B2375" s="155">
        <v>2463.87</v>
      </c>
      <c r="C2375" s="156">
        <v>9.0399999999999991</v>
      </c>
      <c r="D2375" s="155">
        <v>10.89</v>
      </c>
      <c r="E2375" s="155">
        <v>13.09</v>
      </c>
      <c r="F2375" s="160"/>
      <c r="G2375" s="160"/>
      <c r="H2375" s="157">
        <f t="shared" si="248"/>
        <v>7.0752403374534367E-3</v>
      </c>
      <c r="I2375" s="157">
        <f t="shared" si="248"/>
        <v>5.5617352614014681E-3</v>
      </c>
      <c r="J2375" s="157">
        <f t="shared" si="248"/>
        <v>0</v>
      </c>
      <c r="K2375" s="157">
        <f t="shared" si="246"/>
        <v>2.1060842433697324E-2</v>
      </c>
      <c r="L2375" s="157" t="e">
        <f t="shared" si="246"/>
        <v>#DIV/0!</v>
      </c>
      <c r="M2375" s="157" t="e">
        <f t="shared" si="246"/>
        <v>#DIV/0!</v>
      </c>
      <c r="N2375" s="158">
        <f t="shared" si="249"/>
        <v>2.5070157409009206</v>
      </c>
      <c r="O2375" s="158">
        <f t="shared" si="249"/>
        <v>1.5138755980861291</v>
      </c>
      <c r="P2375" s="158">
        <f t="shared" si="249"/>
        <v>5.3683098591549516</v>
      </c>
      <c r="Q2375" s="158">
        <f t="shared" si="247"/>
        <v>2.8456521739130545</v>
      </c>
      <c r="R2375" s="158" t="e">
        <f t="shared" si="247"/>
        <v>#DIV/0!</v>
      </c>
      <c r="S2375" s="158" t="e">
        <f t="shared" si="247"/>
        <v>#DIV/0!</v>
      </c>
      <c r="T2375" s="159">
        <f t="shared" si="250"/>
        <v>9.7278376311541344</v>
      </c>
      <c r="V2375" s="159">
        <f t="shared" si="251"/>
        <v>2.5070157409009206</v>
      </c>
      <c r="W2375" s="159">
        <f t="shared" si="252"/>
        <v>9.7278376311541344</v>
      </c>
    </row>
    <row r="2376" spans="1:23" x14ac:dyDescent="0.25">
      <c r="A2376" s="154">
        <v>41928</v>
      </c>
      <c r="B2376" s="155">
        <v>2444.4</v>
      </c>
      <c r="C2376" s="156">
        <v>9.02</v>
      </c>
      <c r="D2376" s="155">
        <v>10.71</v>
      </c>
      <c r="E2376" s="155">
        <v>13.13</v>
      </c>
      <c r="F2376" s="160"/>
      <c r="G2376" s="160"/>
      <c r="H2376" s="157">
        <f t="shared" si="248"/>
        <v>-7.9022026324440109E-3</v>
      </c>
      <c r="I2376" s="157">
        <f t="shared" si="248"/>
        <v>-2.2123893805309214E-3</v>
      </c>
      <c r="J2376" s="157">
        <f t="shared" si="248"/>
        <v>-1.6528925619834656E-2</v>
      </c>
      <c r="K2376" s="157">
        <f t="shared" si="246"/>
        <v>3.0557677616502854E-3</v>
      </c>
      <c r="L2376" s="157" t="e">
        <f t="shared" si="246"/>
        <v>#DIV/0!</v>
      </c>
      <c r="M2376" s="157" t="e">
        <f t="shared" si="246"/>
        <v>#DIV/0!</v>
      </c>
      <c r="N2376" s="158">
        <f t="shared" si="249"/>
        <v>2.4872047945135947</v>
      </c>
      <c r="O2376" s="158">
        <f t="shared" si="249"/>
        <v>1.5105263157894786</v>
      </c>
      <c r="P2376" s="158">
        <f t="shared" si="249"/>
        <v>5.2795774647887548</v>
      </c>
      <c r="Q2376" s="158">
        <f t="shared" si="247"/>
        <v>2.8543478260869679</v>
      </c>
      <c r="R2376" s="158" t="e">
        <f t="shared" si="247"/>
        <v>#DIV/0!</v>
      </c>
      <c r="S2376" s="158" t="e">
        <f t="shared" si="247"/>
        <v>#DIV/0!</v>
      </c>
      <c r="T2376" s="159">
        <f t="shared" si="250"/>
        <v>9.6444516066652017</v>
      </c>
      <c r="V2376" s="159">
        <f t="shared" si="251"/>
        <v>2.4872047945135947</v>
      </c>
      <c r="W2376" s="159">
        <f t="shared" si="252"/>
        <v>9.6444516066652017</v>
      </c>
    </row>
    <row r="2377" spans="1:23" x14ac:dyDescent="0.25">
      <c r="A2377" s="154">
        <v>41929</v>
      </c>
      <c r="B2377" s="155">
        <v>2441.73</v>
      </c>
      <c r="C2377" s="156">
        <v>9</v>
      </c>
      <c r="D2377" s="155">
        <v>10.85</v>
      </c>
      <c r="E2377" s="155">
        <v>12.97</v>
      </c>
      <c r="F2377" s="160"/>
      <c r="G2377" s="160"/>
      <c r="H2377" s="157">
        <f t="shared" si="248"/>
        <v>-1.0922925871379441E-3</v>
      </c>
      <c r="I2377" s="157">
        <f t="shared" si="248"/>
        <v>-2.2172949002217113E-3</v>
      </c>
      <c r="J2377" s="157">
        <f t="shared" si="248"/>
        <v>1.3071895424836555E-2</v>
      </c>
      <c r="K2377" s="157">
        <f t="shared" si="246"/>
        <v>-1.2185833968012205E-2</v>
      </c>
      <c r="L2377" s="157" t="e">
        <f t="shared" si="246"/>
        <v>#DIV/0!</v>
      </c>
      <c r="M2377" s="157" t="e">
        <f t="shared" si="246"/>
        <v>#DIV/0!</v>
      </c>
      <c r="N2377" s="158">
        <f t="shared" si="249"/>
        <v>2.4844880391538533</v>
      </c>
      <c r="O2377" s="158">
        <f t="shared" si="249"/>
        <v>1.5071770334928278</v>
      </c>
      <c r="P2377" s="158">
        <f t="shared" si="249"/>
        <v>5.3485915492957972</v>
      </c>
      <c r="Q2377" s="158">
        <f t="shared" si="247"/>
        <v>2.8195652173913155</v>
      </c>
      <c r="R2377" s="158" t="e">
        <f t="shared" si="247"/>
        <v>#DIV/0!</v>
      </c>
      <c r="S2377" s="158" t="e">
        <f t="shared" si="247"/>
        <v>#DIV/0!</v>
      </c>
      <c r="T2377" s="159">
        <f t="shared" si="250"/>
        <v>9.6753338001799403</v>
      </c>
      <c r="V2377" s="159">
        <f t="shared" si="251"/>
        <v>2.4844880391538533</v>
      </c>
      <c r="W2377" s="159">
        <f t="shared" si="252"/>
        <v>9.6753338001799403</v>
      </c>
    </row>
    <row r="2378" spans="1:23" x14ac:dyDescent="0.25">
      <c r="A2378" s="154">
        <v>41932</v>
      </c>
      <c r="B2378" s="155">
        <v>2454.71</v>
      </c>
      <c r="C2378" s="156">
        <v>9.02</v>
      </c>
      <c r="D2378" s="155">
        <v>10.79</v>
      </c>
      <c r="E2378" s="155">
        <v>13.19</v>
      </c>
      <c r="F2378" s="160"/>
      <c r="G2378" s="160"/>
      <c r="H2378" s="157">
        <f t="shared" si="248"/>
        <v>5.3159030687259801E-3</v>
      </c>
      <c r="I2378" s="157">
        <f t="shared" si="248"/>
        <v>2.2222222222221255E-3</v>
      </c>
      <c r="J2378" s="157">
        <f t="shared" si="248"/>
        <v>-5.5299539170506895E-3</v>
      </c>
      <c r="K2378" s="157">
        <f t="shared" si="246"/>
        <v>1.6962220508866421E-2</v>
      </c>
      <c r="L2378" s="157" t="e">
        <f t="shared" si="246"/>
        <v>#DIV/0!</v>
      </c>
      <c r="M2378" s="157" t="e">
        <f t="shared" si="246"/>
        <v>#DIV/0!</v>
      </c>
      <c r="N2378" s="158">
        <f t="shared" si="249"/>
        <v>2.4976953367454042</v>
      </c>
      <c r="O2378" s="158">
        <f t="shared" si="249"/>
        <v>1.5105263157894784</v>
      </c>
      <c r="P2378" s="158">
        <f t="shared" si="249"/>
        <v>5.3190140845070646</v>
      </c>
      <c r="Q2378" s="158">
        <f t="shared" si="247"/>
        <v>2.8673913043478367</v>
      </c>
      <c r="R2378" s="158" t="e">
        <f t="shared" si="247"/>
        <v>#DIV/0!</v>
      </c>
      <c r="S2378" s="158" t="e">
        <f t="shared" si="247"/>
        <v>#DIV/0!</v>
      </c>
      <c r="T2378" s="159">
        <f t="shared" si="250"/>
        <v>9.6969317046443795</v>
      </c>
      <c r="V2378" s="159">
        <f t="shared" si="251"/>
        <v>2.4976953367454042</v>
      </c>
      <c r="W2378" s="159">
        <f t="shared" si="252"/>
        <v>9.6969317046443795</v>
      </c>
    </row>
    <row r="2379" spans="1:23" x14ac:dyDescent="0.25">
      <c r="A2379" s="154">
        <v>41933</v>
      </c>
      <c r="B2379" s="155">
        <v>2433.39</v>
      </c>
      <c r="C2379" s="156">
        <v>9</v>
      </c>
      <c r="D2379" s="155">
        <v>10.69</v>
      </c>
      <c r="E2379" s="155">
        <v>13.15</v>
      </c>
      <c r="F2379" s="160"/>
      <c r="G2379" s="160"/>
      <c r="H2379" s="157">
        <f t="shared" si="248"/>
        <v>-8.6853436862196487E-3</v>
      </c>
      <c r="I2379" s="157">
        <f t="shared" si="248"/>
        <v>-2.2172949002217113E-3</v>
      </c>
      <c r="J2379" s="157">
        <f t="shared" si="248"/>
        <v>-9.2678405931417851E-3</v>
      </c>
      <c r="K2379" s="157">
        <f t="shared" si="246"/>
        <v>-3.0326004548899554E-3</v>
      </c>
      <c r="L2379" s="157" t="e">
        <f t="shared" si="246"/>
        <v>#DIV/0!</v>
      </c>
      <c r="M2379" s="157" t="e">
        <f t="shared" si="246"/>
        <v>#DIV/0!</v>
      </c>
      <c r="N2379" s="158">
        <f t="shared" si="249"/>
        <v>2.4760019943223024</v>
      </c>
      <c r="O2379" s="158">
        <f t="shared" si="249"/>
        <v>1.5071770334928276</v>
      </c>
      <c r="P2379" s="158">
        <f t="shared" si="249"/>
        <v>5.2697183098591776</v>
      </c>
      <c r="Q2379" s="158">
        <f t="shared" si="247"/>
        <v>2.8586956521739242</v>
      </c>
      <c r="R2379" s="158" t="e">
        <f t="shared" si="247"/>
        <v>#DIV/0!</v>
      </c>
      <c r="S2379" s="158" t="e">
        <f t="shared" si="247"/>
        <v>#DIV/0!</v>
      </c>
      <c r="T2379" s="159">
        <f t="shared" si="250"/>
        <v>9.6355909955259289</v>
      </c>
      <c r="V2379" s="159">
        <f t="shared" si="251"/>
        <v>2.4760019943223024</v>
      </c>
      <c r="W2379" s="159">
        <f t="shared" si="252"/>
        <v>9.6355909955259289</v>
      </c>
    </row>
    <row r="2380" spans="1:23" x14ac:dyDescent="0.25">
      <c r="A2380" s="154">
        <v>41934</v>
      </c>
      <c r="B2380" s="155">
        <v>2418.64</v>
      </c>
      <c r="C2380" s="156">
        <v>8.99</v>
      </c>
      <c r="D2380" s="155">
        <v>10.51</v>
      </c>
      <c r="E2380" s="155">
        <v>12.9</v>
      </c>
      <c r="F2380" s="160"/>
      <c r="G2380" s="160"/>
      <c r="H2380" s="157">
        <f t="shared" si="248"/>
        <v>-6.0615026773349623E-3</v>
      </c>
      <c r="I2380" s="157">
        <f t="shared" si="248"/>
        <v>-1.1111111111110628E-3</v>
      </c>
      <c r="J2380" s="157">
        <f t="shared" si="248"/>
        <v>-1.6838166510757646E-2</v>
      </c>
      <c r="K2380" s="157">
        <f t="shared" si="246"/>
        <v>-1.9011406844106515E-2</v>
      </c>
      <c r="L2380" s="157" t="e">
        <f t="shared" si="246"/>
        <v>#DIV/0!</v>
      </c>
      <c r="M2380" s="157" t="e">
        <f t="shared" si="246"/>
        <v>#DIV/0!</v>
      </c>
      <c r="N2380" s="158">
        <f t="shared" si="249"/>
        <v>2.460993701604631</v>
      </c>
      <c r="O2380" s="158">
        <f t="shared" si="249"/>
        <v>1.5055023923445023</v>
      </c>
      <c r="P2380" s="158">
        <f t="shared" si="249"/>
        <v>5.1809859154929807</v>
      </c>
      <c r="Q2380" s="158">
        <f t="shared" si="247"/>
        <v>2.8043478260869672</v>
      </c>
      <c r="R2380" s="158" t="e">
        <f t="shared" si="247"/>
        <v>#DIV/0!</v>
      </c>
      <c r="S2380" s="158" t="e">
        <f t="shared" si="247"/>
        <v>#DIV/0!</v>
      </c>
      <c r="T2380" s="159">
        <f t="shared" si="250"/>
        <v>9.49083613392445</v>
      </c>
      <c r="V2380" s="159">
        <f t="shared" si="251"/>
        <v>2.460993701604631</v>
      </c>
      <c r="W2380" s="159">
        <f t="shared" si="252"/>
        <v>9.49083613392445</v>
      </c>
    </row>
    <row r="2381" spans="1:23" x14ac:dyDescent="0.25">
      <c r="A2381" s="154">
        <v>41935</v>
      </c>
      <c r="B2381" s="155">
        <v>2395.94</v>
      </c>
      <c r="C2381" s="156">
        <v>9.02</v>
      </c>
      <c r="D2381" s="155">
        <v>10.25</v>
      </c>
      <c r="E2381" s="155">
        <v>12.66</v>
      </c>
      <c r="F2381" s="160"/>
      <c r="G2381" s="160"/>
      <c r="H2381" s="157">
        <f t="shared" si="248"/>
        <v>-9.3854397512650456E-3</v>
      </c>
      <c r="I2381" s="157">
        <f t="shared" si="248"/>
        <v>3.3370411568409697E-3</v>
      </c>
      <c r="J2381" s="157">
        <f t="shared" si="248"/>
        <v>-2.4738344433872461E-2</v>
      </c>
      <c r="K2381" s="157">
        <f t="shared" si="246"/>
        <v>-1.8604651162790753E-2</v>
      </c>
      <c r="L2381" s="157" t="e">
        <f t="shared" si="246"/>
        <v>#DIV/0!</v>
      </c>
      <c r="M2381" s="157" t="e">
        <f t="shared" si="246"/>
        <v>#DIV/0!</v>
      </c>
      <c r="N2381" s="158">
        <f t="shared" si="249"/>
        <v>2.4378961934899781</v>
      </c>
      <c r="O2381" s="158">
        <f t="shared" si="249"/>
        <v>1.5105263157894784</v>
      </c>
      <c r="P2381" s="158">
        <f t="shared" si="249"/>
        <v>5.0528169014084732</v>
      </c>
      <c r="Q2381" s="158">
        <f t="shared" si="247"/>
        <v>2.7521739130434888</v>
      </c>
      <c r="R2381" s="158" t="e">
        <f t="shared" si="247"/>
        <v>#DIV/0!</v>
      </c>
      <c r="S2381" s="158" t="e">
        <f t="shared" si="247"/>
        <v>#DIV/0!</v>
      </c>
      <c r="T2381" s="159">
        <f t="shared" si="250"/>
        <v>9.3155171302414406</v>
      </c>
      <c r="V2381" s="159">
        <f t="shared" si="251"/>
        <v>2.4378961934899781</v>
      </c>
      <c r="W2381" s="159">
        <f t="shared" si="252"/>
        <v>9.3155171302414406</v>
      </c>
    </row>
    <row r="2382" spans="1:23" x14ac:dyDescent="0.25">
      <c r="A2382" s="154">
        <v>41936</v>
      </c>
      <c r="B2382" s="155">
        <v>2390.71</v>
      </c>
      <c r="C2382" s="156">
        <v>8.99</v>
      </c>
      <c r="D2382" s="155">
        <v>10.5</v>
      </c>
      <c r="E2382" s="155">
        <v>12.85</v>
      </c>
      <c r="F2382" s="160"/>
      <c r="G2382" s="160"/>
      <c r="H2382" s="157">
        <f t="shared" si="248"/>
        <v>-2.1828593370452065E-3</v>
      </c>
      <c r="I2382" s="157">
        <f t="shared" si="248"/>
        <v>-3.3259423503325669E-3</v>
      </c>
      <c r="J2382" s="157">
        <f t="shared" si="248"/>
        <v>2.4390243902439046E-2</v>
      </c>
      <c r="K2382" s="157">
        <f t="shared" si="246"/>
        <v>1.5007898894154881E-2</v>
      </c>
      <c r="L2382" s="157" t="e">
        <f t="shared" si="246"/>
        <v>#DIV/0!</v>
      </c>
      <c r="M2382" s="157" t="e">
        <f t="shared" si="246"/>
        <v>#DIV/0!</v>
      </c>
      <c r="N2382" s="158">
        <f t="shared" si="249"/>
        <v>2.4325746090212714</v>
      </c>
      <c r="O2382" s="158">
        <f t="shared" si="249"/>
        <v>1.5055023923445023</v>
      </c>
      <c r="P2382" s="158">
        <f t="shared" si="249"/>
        <v>5.1760563380281921</v>
      </c>
      <c r="Q2382" s="158">
        <f t="shared" si="247"/>
        <v>2.7934782608695761</v>
      </c>
      <c r="R2382" s="158" t="e">
        <f t="shared" si="247"/>
        <v>#DIV/0!</v>
      </c>
      <c r="S2382" s="158" t="e">
        <f t="shared" si="247"/>
        <v>#DIV/0!</v>
      </c>
      <c r="T2382" s="159">
        <f t="shared" si="250"/>
        <v>9.4750369912422698</v>
      </c>
      <c r="V2382" s="159">
        <f t="shared" si="251"/>
        <v>2.4325746090212714</v>
      </c>
      <c r="W2382" s="159">
        <f t="shared" si="252"/>
        <v>9.4750369912422698</v>
      </c>
    </row>
    <row r="2383" spans="1:23" x14ac:dyDescent="0.25">
      <c r="A2383" s="154">
        <v>41939</v>
      </c>
      <c r="B2383" s="155">
        <v>2368.83</v>
      </c>
      <c r="C2383" s="156">
        <v>8.82</v>
      </c>
      <c r="D2383" s="155">
        <v>10.67</v>
      </c>
      <c r="E2383" s="155">
        <v>13.19</v>
      </c>
      <c r="F2383" s="160"/>
      <c r="G2383" s="160"/>
      <c r="H2383" s="157">
        <f t="shared" si="248"/>
        <v>-9.152092892906305E-3</v>
      </c>
      <c r="I2383" s="157">
        <f t="shared" si="248"/>
        <v>-1.8909899888765236E-2</v>
      </c>
      <c r="J2383" s="157">
        <f t="shared" si="248"/>
        <v>1.6190476190476089E-2</v>
      </c>
      <c r="K2383" s="157">
        <f t="shared" si="246"/>
        <v>2.6459143968871501E-2</v>
      </c>
      <c r="L2383" s="157" t="e">
        <f t="shared" si="246"/>
        <v>#DIV/0!</v>
      </c>
      <c r="M2383" s="157" t="e">
        <f t="shared" si="246"/>
        <v>#DIV/0!</v>
      </c>
      <c r="N2383" s="158">
        <f t="shared" si="249"/>
        <v>2.4103114602305835</v>
      </c>
      <c r="O2383" s="158">
        <f t="shared" si="249"/>
        <v>1.4770334928229711</v>
      </c>
      <c r="P2383" s="158">
        <f t="shared" si="249"/>
        <v>5.2598591549296003</v>
      </c>
      <c r="Q2383" s="158">
        <f t="shared" si="247"/>
        <v>2.8673913043478372</v>
      </c>
      <c r="R2383" s="158" t="e">
        <f t="shared" si="247"/>
        <v>#DIV/0!</v>
      </c>
      <c r="S2383" s="158" t="e">
        <f t="shared" si="247"/>
        <v>#DIV/0!</v>
      </c>
      <c r="T2383" s="159">
        <f t="shared" si="250"/>
        <v>9.6042839521004097</v>
      </c>
      <c r="V2383" s="159">
        <f t="shared" si="251"/>
        <v>2.4103114602305835</v>
      </c>
      <c r="W2383" s="159">
        <f t="shared" si="252"/>
        <v>9.6042839521004097</v>
      </c>
    </row>
    <row r="2384" spans="1:23" x14ac:dyDescent="0.25">
      <c r="A2384" s="154">
        <v>41940</v>
      </c>
      <c r="B2384" s="155">
        <v>2416.65</v>
      </c>
      <c r="C2384" s="156">
        <v>8.92</v>
      </c>
      <c r="D2384" s="155">
        <v>10.62</v>
      </c>
      <c r="E2384" s="155">
        <v>13.55</v>
      </c>
      <c r="F2384" s="160"/>
      <c r="G2384" s="160"/>
      <c r="H2384" s="157">
        <f t="shared" si="248"/>
        <v>2.018718101341177E-2</v>
      </c>
      <c r="I2384" s="157">
        <f t="shared" si="248"/>
        <v>1.1337868480725488E-2</v>
      </c>
      <c r="J2384" s="157">
        <f t="shared" si="248"/>
        <v>-4.6860356138707093E-3</v>
      </c>
      <c r="K2384" s="157">
        <f t="shared" si="246"/>
        <v>2.7293404094010709E-2</v>
      </c>
      <c r="L2384" s="157" t="e">
        <f t="shared" si="246"/>
        <v>#DIV/0!</v>
      </c>
      <c r="M2384" s="157" t="e">
        <f t="shared" si="246"/>
        <v>#DIV/0!</v>
      </c>
      <c r="N2384" s="158">
        <f t="shared" si="249"/>
        <v>2.458968853976959</v>
      </c>
      <c r="O2384" s="158">
        <f t="shared" si="249"/>
        <v>1.4937799043062245</v>
      </c>
      <c r="P2384" s="158">
        <f t="shared" si="249"/>
        <v>5.2352112676056564</v>
      </c>
      <c r="Q2384" s="158">
        <f t="shared" si="247"/>
        <v>2.945652173913055</v>
      </c>
      <c r="R2384" s="158" t="e">
        <f t="shared" si="247"/>
        <v>#DIV/0!</v>
      </c>
      <c r="S2384" s="158" t="e">
        <f t="shared" si="247"/>
        <v>#DIV/0!</v>
      </c>
      <c r="T2384" s="159">
        <f t="shared" si="250"/>
        <v>9.6746433458249363</v>
      </c>
      <c r="V2384" s="159">
        <f t="shared" si="251"/>
        <v>2.458968853976959</v>
      </c>
      <c r="W2384" s="159">
        <f t="shared" si="252"/>
        <v>9.6746433458249363</v>
      </c>
    </row>
    <row r="2385" spans="1:23" x14ac:dyDescent="0.25">
      <c r="A2385" s="154">
        <v>41941</v>
      </c>
      <c r="B2385" s="155">
        <v>2451.38</v>
      </c>
      <c r="C2385" s="156">
        <v>9.01</v>
      </c>
      <c r="D2385" s="155">
        <v>10.75</v>
      </c>
      <c r="E2385" s="155">
        <v>13.51</v>
      </c>
      <c r="F2385" s="160"/>
      <c r="G2385" s="160"/>
      <c r="H2385" s="157">
        <f t="shared" si="248"/>
        <v>1.4371133594024865E-2</v>
      </c>
      <c r="I2385" s="157">
        <f t="shared" si="248"/>
        <v>1.0089686098654793E-2</v>
      </c>
      <c r="J2385" s="157">
        <f t="shared" si="248"/>
        <v>1.2241054613935987E-2</v>
      </c>
      <c r="K2385" s="157">
        <f t="shared" si="246"/>
        <v>-2.952029520295274E-3</v>
      </c>
      <c r="L2385" s="157" t="e">
        <f t="shared" si="246"/>
        <v>#DIV/0!</v>
      </c>
      <c r="M2385" s="157" t="e">
        <f t="shared" si="246"/>
        <v>#DIV/0!</v>
      </c>
      <c r="N2385" s="158">
        <f t="shared" si="249"/>
        <v>2.4943070238810079</v>
      </c>
      <c r="O2385" s="158">
        <f t="shared" si="249"/>
        <v>1.5088516746411529</v>
      </c>
      <c r="P2385" s="158">
        <f t="shared" si="249"/>
        <v>5.2992957746479101</v>
      </c>
      <c r="Q2385" s="158">
        <f t="shared" si="247"/>
        <v>2.9369565217391416</v>
      </c>
      <c r="R2385" s="158" t="e">
        <f t="shared" si="247"/>
        <v>#DIV/0!</v>
      </c>
      <c r="S2385" s="158" t="e">
        <f t="shared" si="247"/>
        <v>#DIV/0!</v>
      </c>
      <c r="T2385" s="159">
        <f t="shared" si="250"/>
        <v>9.7451039710282039</v>
      </c>
      <c r="V2385" s="159">
        <f t="shared" si="251"/>
        <v>2.4943070238810079</v>
      </c>
      <c r="W2385" s="159">
        <f t="shared" si="252"/>
        <v>9.7451039710282039</v>
      </c>
    </row>
    <row r="2386" spans="1:23" x14ac:dyDescent="0.25">
      <c r="A2386" s="154">
        <v>41942</v>
      </c>
      <c r="B2386" s="155">
        <v>2468.9299999999998</v>
      </c>
      <c r="C2386" s="156">
        <v>9.09</v>
      </c>
      <c r="D2386" s="155">
        <v>10.84</v>
      </c>
      <c r="E2386" s="155">
        <v>14.86</v>
      </c>
      <c r="F2386" s="160"/>
      <c r="G2386" s="160"/>
      <c r="H2386" s="157">
        <f t="shared" si="248"/>
        <v>7.1592327586909033E-3</v>
      </c>
      <c r="I2386" s="157">
        <f t="shared" si="248"/>
        <v>8.8790233074362845E-3</v>
      </c>
      <c r="J2386" s="157">
        <f t="shared" si="248"/>
        <v>8.3720930232558111E-3</v>
      </c>
      <c r="K2386" s="157">
        <f t="shared" si="246"/>
        <v>9.9925980754996369E-2</v>
      </c>
      <c r="L2386" s="157" t="e">
        <f t="shared" si="246"/>
        <v>#DIV/0!</v>
      </c>
      <c r="M2386" s="157" t="e">
        <f t="shared" si="246"/>
        <v>#DIV/0!</v>
      </c>
      <c r="N2386" s="158">
        <f t="shared" si="249"/>
        <v>2.5121643484366096</v>
      </c>
      <c r="O2386" s="158">
        <f t="shared" si="249"/>
        <v>1.522248803827756</v>
      </c>
      <c r="P2386" s="158">
        <f t="shared" si="249"/>
        <v>5.3436619718310086</v>
      </c>
      <c r="Q2386" s="158">
        <f t="shared" si="247"/>
        <v>3.2304347826087083</v>
      </c>
      <c r="R2386" s="158" t="e">
        <f t="shared" si="247"/>
        <v>#DIV/0!</v>
      </c>
      <c r="S2386" s="158" t="e">
        <f t="shared" si="247"/>
        <v>#DIV/0!</v>
      </c>
      <c r="T2386" s="159">
        <f t="shared" si="250"/>
        <v>10.096345558267473</v>
      </c>
      <c r="V2386" s="159">
        <f t="shared" si="251"/>
        <v>2.5121643484366096</v>
      </c>
      <c r="W2386" s="159">
        <f t="shared" si="252"/>
        <v>10.096345558267473</v>
      </c>
    </row>
    <row r="2387" spans="1:23" x14ac:dyDescent="0.25">
      <c r="A2387" s="154">
        <v>41943</v>
      </c>
      <c r="B2387" s="155">
        <v>2508.33</v>
      </c>
      <c r="C2387" s="156">
        <v>9.3699999999999992</v>
      </c>
      <c r="D2387" s="155">
        <v>10.8</v>
      </c>
      <c r="E2387" s="155">
        <v>14.47</v>
      </c>
      <c r="F2387" s="160"/>
      <c r="G2387" s="160"/>
      <c r="H2387" s="157">
        <f t="shared" si="248"/>
        <v>1.5958330126816023E-2</v>
      </c>
      <c r="I2387" s="157">
        <f t="shared" si="248"/>
        <v>3.0803080308030806E-2</v>
      </c>
      <c r="J2387" s="157">
        <f t="shared" si="248"/>
        <v>-3.6900369003689537E-3</v>
      </c>
      <c r="K2387" s="157">
        <f t="shared" si="246"/>
        <v>-2.6244952893674234E-2</v>
      </c>
      <c r="L2387" s="157" t="e">
        <f t="shared" si="246"/>
        <v>#DIV/0!</v>
      </c>
      <c r="M2387" s="157" t="e">
        <f t="shared" si="246"/>
        <v>#DIV/0!</v>
      </c>
      <c r="N2387" s="158">
        <f t="shared" si="249"/>
        <v>2.5522542964417787</v>
      </c>
      <c r="O2387" s="158">
        <f t="shared" si="249"/>
        <v>1.5691387559808661</v>
      </c>
      <c r="P2387" s="158">
        <f t="shared" si="249"/>
        <v>5.3239436619718541</v>
      </c>
      <c r="Q2387" s="158">
        <f t="shared" si="247"/>
        <v>3.1456521739130561</v>
      </c>
      <c r="R2387" s="158" t="e">
        <f t="shared" si="247"/>
        <v>#DIV/0!</v>
      </c>
      <c r="S2387" s="158" t="e">
        <f t="shared" si="247"/>
        <v>#DIV/0!</v>
      </c>
      <c r="T2387" s="159">
        <f t="shared" si="250"/>
        <v>10.038734591865776</v>
      </c>
      <c r="V2387" s="159">
        <f t="shared" si="251"/>
        <v>2.5522542964417787</v>
      </c>
      <c r="W2387" s="159">
        <f t="shared" si="252"/>
        <v>10.038734591865776</v>
      </c>
    </row>
    <row r="2388" spans="1:23" x14ac:dyDescent="0.25">
      <c r="A2388" s="154">
        <v>41946</v>
      </c>
      <c r="B2388" s="155">
        <v>2512.5500000000002</v>
      </c>
      <c r="C2388" s="156">
        <v>9.2799999999999994</v>
      </c>
      <c r="D2388" s="155">
        <v>10.79</v>
      </c>
      <c r="E2388" s="155">
        <v>14.73</v>
      </c>
      <c r="F2388" s="160"/>
      <c r="G2388" s="160"/>
      <c r="H2388" s="157">
        <f t="shared" si="248"/>
        <v>1.6823942623180876E-3</v>
      </c>
      <c r="I2388" s="157">
        <f t="shared" si="248"/>
        <v>-9.605122732123772E-3</v>
      </c>
      <c r="J2388" s="157">
        <f t="shared" si="248"/>
        <v>-9.2592592592610767E-4</v>
      </c>
      <c r="K2388" s="157">
        <f t="shared" si="246"/>
        <v>1.7968210089841063E-2</v>
      </c>
      <c r="L2388" s="157" t="e">
        <f t="shared" si="246"/>
        <v>#DIV/0!</v>
      </c>
      <c r="M2388" s="157" t="e">
        <f t="shared" si="246"/>
        <v>#DIV/0!</v>
      </c>
      <c r="N2388" s="158">
        <f t="shared" si="249"/>
        <v>2.5565481944260888</v>
      </c>
      <c r="O2388" s="158">
        <f t="shared" si="249"/>
        <v>1.5540669856459379</v>
      </c>
      <c r="P2388" s="158">
        <f t="shared" si="249"/>
        <v>5.3190140845070646</v>
      </c>
      <c r="Q2388" s="158">
        <f t="shared" si="247"/>
        <v>3.2021739130434912</v>
      </c>
      <c r="R2388" s="158" t="e">
        <f t="shared" si="247"/>
        <v>#DIV/0!</v>
      </c>
      <c r="S2388" s="158" t="e">
        <f t="shared" si="247"/>
        <v>#DIV/0!</v>
      </c>
      <c r="T2388" s="159">
        <f t="shared" si="250"/>
        <v>10.075254983196494</v>
      </c>
      <c r="V2388" s="159">
        <f t="shared" si="251"/>
        <v>2.5565481944260888</v>
      </c>
      <c r="W2388" s="159">
        <f t="shared" si="252"/>
        <v>10.075254983196494</v>
      </c>
    </row>
    <row r="2389" spans="1:23" x14ac:dyDescent="0.25">
      <c r="A2389" s="154">
        <v>41947</v>
      </c>
      <c r="B2389" s="155">
        <v>2513.17</v>
      </c>
      <c r="C2389" s="156">
        <v>9.1999999999999993</v>
      </c>
      <c r="D2389" s="155">
        <v>10.47</v>
      </c>
      <c r="E2389" s="155">
        <v>14.06</v>
      </c>
      <c r="F2389" s="160"/>
      <c r="G2389" s="160"/>
      <c r="H2389" s="157">
        <f t="shared" si="248"/>
        <v>2.467612584824419E-4</v>
      </c>
      <c r="I2389" s="157">
        <f t="shared" si="248"/>
        <v>-8.6206896551723755E-3</v>
      </c>
      <c r="J2389" s="157">
        <f t="shared" si="248"/>
        <v>-2.9657089898053601E-2</v>
      </c>
      <c r="K2389" s="157">
        <f t="shared" si="246"/>
        <v>-4.5485403937542412E-2</v>
      </c>
      <c r="L2389" s="157" t="e">
        <f t="shared" si="246"/>
        <v>#DIV/0!</v>
      </c>
      <c r="M2389" s="157" t="e">
        <f t="shared" si="246"/>
        <v>#DIV/0!</v>
      </c>
      <c r="N2389" s="158">
        <f t="shared" si="249"/>
        <v>2.5571790514759165</v>
      </c>
      <c r="O2389" s="158">
        <f t="shared" si="249"/>
        <v>1.5406698564593351</v>
      </c>
      <c r="P2389" s="158">
        <f t="shared" si="249"/>
        <v>5.1612676056338254</v>
      </c>
      <c r="Q2389" s="158">
        <f t="shared" si="247"/>
        <v>3.0565217391304471</v>
      </c>
      <c r="R2389" s="158" t="e">
        <f t="shared" si="247"/>
        <v>#DIV/0!</v>
      </c>
      <c r="S2389" s="158" t="e">
        <f t="shared" si="247"/>
        <v>#DIV/0!</v>
      </c>
      <c r="T2389" s="159">
        <f t="shared" si="250"/>
        <v>9.7584592012236069</v>
      </c>
      <c r="V2389" s="159">
        <f t="shared" si="251"/>
        <v>2.5571790514759165</v>
      </c>
      <c r="W2389" s="159">
        <f t="shared" si="252"/>
        <v>9.7584592012236069</v>
      </c>
    </row>
    <row r="2390" spans="1:23" x14ac:dyDescent="0.25">
      <c r="A2390" s="154">
        <v>41948</v>
      </c>
      <c r="B2390" s="155">
        <v>2503.4499999999998</v>
      </c>
      <c r="C2390" s="156">
        <v>9.1199999999999992</v>
      </c>
      <c r="D2390" s="155">
        <v>10.25</v>
      </c>
      <c r="E2390" s="155">
        <v>14.19</v>
      </c>
      <c r="F2390" s="160"/>
      <c r="G2390" s="160"/>
      <c r="H2390" s="157">
        <f t="shared" si="248"/>
        <v>-3.8676253496581214E-3</v>
      </c>
      <c r="I2390" s="157">
        <f t="shared" si="248"/>
        <v>-8.6956521739131043E-3</v>
      </c>
      <c r="J2390" s="157">
        <f t="shared" si="248"/>
        <v>-2.1012416427889313E-2</v>
      </c>
      <c r="K2390" s="157">
        <f t="shared" si="246"/>
        <v>9.2460881934566252E-3</v>
      </c>
      <c r="L2390" s="157" t="e">
        <f t="shared" si="246"/>
        <v>#DIV/0!</v>
      </c>
      <c r="M2390" s="157" t="e">
        <f t="shared" si="246"/>
        <v>#DIV/0!</v>
      </c>
      <c r="N2390" s="158">
        <f t="shared" si="249"/>
        <v>2.5472888409528136</v>
      </c>
      <c r="O2390" s="158">
        <f t="shared" si="249"/>
        <v>1.527272727272732</v>
      </c>
      <c r="P2390" s="158">
        <f t="shared" si="249"/>
        <v>5.0528169014084723</v>
      </c>
      <c r="Q2390" s="158">
        <f t="shared" si="247"/>
        <v>3.0847826086956647</v>
      </c>
      <c r="R2390" s="158" t="e">
        <f t="shared" si="247"/>
        <v>#DIV/0!</v>
      </c>
      <c r="S2390" s="158" t="e">
        <f t="shared" si="247"/>
        <v>#DIV/0!</v>
      </c>
      <c r="T2390" s="159">
        <f t="shared" si="250"/>
        <v>9.6648722373768692</v>
      </c>
      <c r="V2390" s="159">
        <f t="shared" si="251"/>
        <v>2.5472888409528136</v>
      </c>
      <c r="W2390" s="159">
        <f t="shared" si="252"/>
        <v>9.6648722373768692</v>
      </c>
    </row>
    <row r="2391" spans="1:23" x14ac:dyDescent="0.25">
      <c r="A2391" s="154">
        <v>41949</v>
      </c>
      <c r="B2391" s="155">
        <v>2506.0700000000002</v>
      </c>
      <c r="C2391" s="156">
        <v>9.15</v>
      </c>
      <c r="D2391" s="155">
        <v>10.32</v>
      </c>
      <c r="E2391" s="155">
        <v>13.99</v>
      </c>
      <c r="F2391" s="160"/>
      <c r="G2391" s="160"/>
      <c r="H2391" s="157">
        <f t="shared" si="248"/>
        <v>1.046555753061007E-3</v>
      </c>
      <c r="I2391" s="157">
        <f t="shared" si="248"/>
        <v>3.2894736842106198E-3</v>
      </c>
      <c r="J2391" s="157">
        <f t="shared" si="248"/>
        <v>6.8292682926829329E-3</v>
      </c>
      <c r="K2391" s="157">
        <f t="shared" si="246"/>
        <v>-1.4094432699083836E-2</v>
      </c>
      <c r="L2391" s="157" t="e">
        <f t="shared" si="246"/>
        <v>#DIV/0!</v>
      </c>
      <c r="M2391" s="157" t="e">
        <f t="shared" si="246"/>
        <v>#DIV/0!</v>
      </c>
      <c r="N2391" s="158">
        <f t="shared" si="249"/>
        <v>2.549954720744021</v>
      </c>
      <c r="O2391" s="158">
        <f t="shared" si="249"/>
        <v>1.5322966507177083</v>
      </c>
      <c r="P2391" s="158">
        <f t="shared" si="249"/>
        <v>5.0873239436619935</v>
      </c>
      <c r="Q2391" s="158">
        <f t="shared" si="247"/>
        <v>3.0413043478260993</v>
      </c>
      <c r="R2391" s="158" t="e">
        <f t="shared" si="247"/>
        <v>#DIV/0!</v>
      </c>
      <c r="S2391" s="158" t="e">
        <f t="shared" si="247"/>
        <v>#DIV/0!</v>
      </c>
      <c r="T2391" s="159">
        <f t="shared" si="250"/>
        <v>9.660924942205801</v>
      </c>
      <c r="V2391" s="159">
        <f t="shared" si="251"/>
        <v>2.549954720744021</v>
      </c>
      <c r="W2391" s="159">
        <f t="shared" si="252"/>
        <v>9.660924942205801</v>
      </c>
    </row>
    <row r="2392" spans="1:23" x14ac:dyDescent="0.25">
      <c r="A2392" s="154">
        <v>41950</v>
      </c>
      <c r="B2392" s="155">
        <v>2502.15</v>
      </c>
      <c r="C2392" s="156">
        <v>9.17</v>
      </c>
      <c r="D2392" s="155">
        <v>10.17</v>
      </c>
      <c r="E2392" s="155">
        <v>13.86</v>
      </c>
      <c r="F2392" s="160"/>
      <c r="G2392" s="160"/>
      <c r="H2392" s="157">
        <f t="shared" si="248"/>
        <v>-1.5642021172592724E-3</v>
      </c>
      <c r="I2392" s="157">
        <f t="shared" si="248"/>
        <v>2.1857923497268228E-3</v>
      </c>
      <c r="J2392" s="157">
        <f t="shared" si="248"/>
        <v>-1.4534883720930258E-2</v>
      </c>
      <c r="K2392" s="157">
        <f t="shared" si="246"/>
        <v>-9.2923516797712713E-3</v>
      </c>
      <c r="L2392" s="157" t="e">
        <f t="shared" si="246"/>
        <v>#DIV/0!</v>
      </c>
      <c r="M2392" s="157" t="e">
        <f t="shared" si="246"/>
        <v>#DIV/0!</v>
      </c>
      <c r="N2392" s="158">
        <f t="shared" si="249"/>
        <v>2.545966076170918</v>
      </c>
      <c r="O2392" s="158">
        <f t="shared" si="249"/>
        <v>1.535645933014359</v>
      </c>
      <c r="P2392" s="158">
        <f t="shared" si="249"/>
        <v>5.0133802816901625</v>
      </c>
      <c r="Q2392" s="158">
        <f t="shared" si="247"/>
        <v>3.0130434782608817</v>
      </c>
      <c r="R2392" s="158" t="e">
        <f t="shared" si="247"/>
        <v>#DIV/0!</v>
      </c>
      <c r="S2392" s="158" t="e">
        <f t="shared" si="247"/>
        <v>#DIV/0!</v>
      </c>
      <c r="T2392" s="159">
        <f t="shared" si="250"/>
        <v>9.5620696929654034</v>
      </c>
      <c r="V2392" s="159">
        <f t="shared" si="251"/>
        <v>2.545966076170918</v>
      </c>
      <c r="W2392" s="159">
        <f t="shared" si="252"/>
        <v>9.5620696929654034</v>
      </c>
    </row>
    <row r="2393" spans="1:23" x14ac:dyDescent="0.25">
      <c r="A2393" s="154">
        <v>41953</v>
      </c>
      <c r="B2393" s="155">
        <v>2565.73</v>
      </c>
      <c r="C2393" s="156">
        <v>9.34</v>
      </c>
      <c r="D2393" s="155">
        <v>10.87</v>
      </c>
      <c r="E2393" s="155">
        <v>13.83</v>
      </c>
      <c r="F2393" s="160"/>
      <c r="G2393" s="160"/>
      <c r="H2393" s="157">
        <f t="shared" si="248"/>
        <v>2.5410147273344785E-2</v>
      </c>
      <c r="I2393" s="157">
        <f t="shared" si="248"/>
        <v>1.8538713195201728E-2</v>
      </c>
      <c r="J2393" s="157">
        <f t="shared" si="248"/>
        <v>6.8829891838741331E-2</v>
      </c>
      <c r="K2393" s="157">
        <f t="shared" si="246"/>
        <v>-2.1645021645021467E-3</v>
      </c>
      <c r="L2393" s="157" t="e">
        <f t="shared" si="246"/>
        <v>#DIV/0!</v>
      </c>
      <c r="M2393" s="157" t="e">
        <f t="shared" si="246"/>
        <v>#DIV/0!</v>
      </c>
      <c r="N2393" s="158">
        <f t="shared" si="249"/>
        <v>2.6106594491193609</v>
      </c>
      <c r="O2393" s="158">
        <f t="shared" si="249"/>
        <v>1.5641148325358902</v>
      </c>
      <c r="P2393" s="158">
        <f t="shared" si="249"/>
        <v>5.3584507042253753</v>
      </c>
      <c r="Q2393" s="158">
        <f t="shared" si="247"/>
        <v>3.0065217391304468</v>
      </c>
      <c r="R2393" s="158" t="e">
        <f t="shared" si="247"/>
        <v>#DIV/0!</v>
      </c>
      <c r="S2393" s="158" t="e">
        <f t="shared" si="247"/>
        <v>#DIV/0!</v>
      </c>
      <c r="T2393" s="159">
        <f t="shared" si="250"/>
        <v>9.9290872758917121</v>
      </c>
      <c r="V2393" s="159">
        <f t="shared" si="251"/>
        <v>2.6106594491193609</v>
      </c>
      <c r="W2393" s="159">
        <f t="shared" si="252"/>
        <v>9.9290872758917121</v>
      </c>
    </row>
    <row r="2394" spans="1:23" x14ac:dyDescent="0.25">
      <c r="A2394" s="154">
        <v>41954</v>
      </c>
      <c r="B2394" s="155">
        <v>2558.61</v>
      </c>
      <c r="C2394" s="156">
        <v>9.56</v>
      </c>
      <c r="D2394" s="155">
        <v>10.79</v>
      </c>
      <c r="E2394" s="155">
        <v>13.79</v>
      </c>
      <c r="F2394" s="160"/>
      <c r="G2394" s="160"/>
      <c r="H2394" s="157">
        <f t="shared" si="248"/>
        <v>-2.7750386829479279E-3</v>
      </c>
      <c r="I2394" s="157">
        <f t="shared" si="248"/>
        <v>2.3554603854389899E-2</v>
      </c>
      <c r="J2394" s="157">
        <f t="shared" si="248"/>
        <v>-7.3597056117755688E-3</v>
      </c>
      <c r="K2394" s="157">
        <f t="shared" si="246"/>
        <v>-2.8922631959509282E-3</v>
      </c>
      <c r="L2394" s="157" t="e">
        <f t="shared" si="246"/>
        <v>#DIV/0!</v>
      </c>
      <c r="M2394" s="157" t="e">
        <f t="shared" si="246"/>
        <v>#DIV/0!</v>
      </c>
      <c r="N2394" s="158">
        <f t="shared" si="249"/>
        <v>2.603414768160051</v>
      </c>
      <c r="O2394" s="158">
        <f t="shared" si="249"/>
        <v>1.6009569377990485</v>
      </c>
      <c r="P2394" s="158">
        <f t="shared" si="249"/>
        <v>5.3190140845070655</v>
      </c>
      <c r="Q2394" s="158">
        <f t="shared" si="247"/>
        <v>2.9978260869565334</v>
      </c>
      <c r="R2394" s="158" t="e">
        <f t="shared" si="247"/>
        <v>#DIV/0!</v>
      </c>
      <c r="S2394" s="158" t="e">
        <f t="shared" si="247"/>
        <v>#DIV/0!</v>
      </c>
      <c r="T2394" s="159">
        <f t="shared" si="250"/>
        <v>9.9177971092626471</v>
      </c>
      <c r="V2394" s="159">
        <f t="shared" si="251"/>
        <v>2.603414768160051</v>
      </c>
      <c r="W2394" s="159">
        <f t="shared" si="252"/>
        <v>9.9177971092626471</v>
      </c>
    </row>
    <row r="2395" spans="1:23" x14ac:dyDescent="0.25">
      <c r="A2395" s="154">
        <v>41955</v>
      </c>
      <c r="B2395" s="155">
        <v>2594.3200000000002</v>
      </c>
      <c r="C2395" s="156">
        <v>9.5399999999999991</v>
      </c>
      <c r="D2395" s="155">
        <v>10.99</v>
      </c>
      <c r="E2395" s="155">
        <v>13.89</v>
      </c>
      <c r="F2395" s="160"/>
      <c r="G2395" s="160"/>
      <c r="H2395" s="157">
        <f t="shared" si="248"/>
        <v>1.3956796854542208E-2</v>
      </c>
      <c r="I2395" s="157">
        <f t="shared" si="248"/>
        <v>-2.0920502092051096E-3</v>
      </c>
      <c r="J2395" s="157">
        <f t="shared" si="248"/>
        <v>1.8535681186283792E-2</v>
      </c>
      <c r="K2395" s="157">
        <f t="shared" si="246"/>
        <v>7.2516316171140627E-3</v>
      </c>
      <c r="L2395" s="157" t="e">
        <f t="shared" si="246"/>
        <v>#DIV/0!</v>
      </c>
      <c r="M2395" s="157" t="e">
        <f t="shared" si="246"/>
        <v>#DIV/0!</v>
      </c>
      <c r="N2395" s="158">
        <f t="shared" si="249"/>
        <v>2.6397500992073759</v>
      </c>
      <c r="O2395" s="158">
        <f t="shared" si="249"/>
        <v>1.5976076555023977</v>
      </c>
      <c r="P2395" s="158">
        <f t="shared" si="249"/>
        <v>5.4176056338028413</v>
      </c>
      <c r="Q2395" s="158">
        <f t="shared" si="247"/>
        <v>3.0195652173913166</v>
      </c>
      <c r="R2395" s="158" t="e">
        <f t="shared" si="247"/>
        <v>#DIV/0!</v>
      </c>
      <c r="S2395" s="158" t="e">
        <f t="shared" si="247"/>
        <v>#DIV/0!</v>
      </c>
      <c r="T2395" s="159">
        <f t="shared" si="250"/>
        <v>10.034778506696554</v>
      </c>
      <c r="V2395" s="159">
        <f t="shared" si="251"/>
        <v>2.6397500992073759</v>
      </c>
      <c r="W2395" s="159">
        <f t="shared" si="252"/>
        <v>10.034778506696554</v>
      </c>
    </row>
    <row r="2396" spans="1:23" x14ac:dyDescent="0.25">
      <c r="A2396" s="154">
        <v>41956</v>
      </c>
      <c r="B2396" s="155">
        <v>2579.75</v>
      </c>
      <c r="C2396" s="156">
        <v>9.52</v>
      </c>
      <c r="D2396" s="155">
        <v>11.21</v>
      </c>
      <c r="E2396" s="155">
        <v>14.07</v>
      </c>
      <c r="F2396" s="160"/>
      <c r="G2396" s="160"/>
      <c r="H2396" s="157">
        <f t="shared" si="248"/>
        <v>-5.6161152055259622E-3</v>
      </c>
      <c r="I2396" s="157">
        <f t="shared" si="248"/>
        <v>-2.0964360587001352E-3</v>
      </c>
      <c r="J2396" s="157">
        <f t="shared" si="248"/>
        <v>2.0018198362147466E-2</v>
      </c>
      <c r="K2396" s="157">
        <f t="shared" si="246"/>
        <v>1.2958963282937441E-2</v>
      </c>
      <c r="L2396" s="157" t="e">
        <f t="shared" si="246"/>
        <v>#DIV/0!</v>
      </c>
      <c r="M2396" s="157" t="e">
        <f t="shared" si="246"/>
        <v>#DIV/0!</v>
      </c>
      <c r="N2396" s="158">
        <f t="shared" si="249"/>
        <v>2.6249249585364285</v>
      </c>
      <c r="O2396" s="158">
        <f t="shared" si="249"/>
        <v>1.5942583732057471</v>
      </c>
      <c r="P2396" s="158">
        <f t="shared" si="249"/>
        <v>5.5260563380281944</v>
      </c>
      <c r="Q2396" s="158">
        <f t="shared" si="247"/>
        <v>3.0586956521739257</v>
      </c>
      <c r="R2396" s="158" t="e">
        <f t="shared" si="247"/>
        <v>#DIV/0!</v>
      </c>
      <c r="S2396" s="158" t="e">
        <f t="shared" si="247"/>
        <v>#DIV/0!</v>
      </c>
      <c r="T2396" s="159">
        <f t="shared" si="250"/>
        <v>10.179010363407867</v>
      </c>
      <c r="V2396" s="159">
        <f t="shared" si="251"/>
        <v>2.6249249585364285</v>
      </c>
      <c r="W2396" s="159">
        <f t="shared" si="252"/>
        <v>10.179010363407867</v>
      </c>
    </row>
    <row r="2397" spans="1:23" x14ac:dyDescent="0.25">
      <c r="A2397" s="154">
        <v>41957</v>
      </c>
      <c r="B2397" s="155">
        <v>2581.09</v>
      </c>
      <c r="C2397" s="156">
        <v>9.48</v>
      </c>
      <c r="D2397" s="155">
        <v>11.48</v>
      </c>
      <c r="E2397" s="155">
        <v>13.84</v>
      </c>
      <c r="F2397" s="160"/>
      <c r="G2397" s="160"/>
      <c r="H2397" s="157">
        <f t="shared" si="248"/>
        <v>5.1943017734279451E-4</v>
      </c>
      <c r="I2397" s="157">
        <f t="shared" si="248"/>
        <v>-4.2016806722687816E-3</v>
      </c>
      <c r="J2397" s="157">
        <f t="shared" si="248"/>
        <v>2.408563782337203E-2</v>
      </c>
      <c r="K2397" s="157">
        <f t="shared" si="246"/>
        <v>-1.6346837242359635E-2</v>
      </c>
      <c r="L2397" s="157" t="e">
        <f t="shared" si="246"/>
        <v>#DIV/0!</v>
      </c>
      <c r="M2397" s="157" t="e">
        <f t="shared" si="246"/>
        <v>#DIV/0!</v>
      </c>
      <c r="N2397" s="158">
        <f t="shared" si="249"/>
        <v>2.6262884237731527</v>
      </c>
      <c r="O2397" s="158">
        <f t="shared" si="249"/>
        <v>1.5875598086124458</v>
      </c>
      <c r="P2397" s="158">
        <f t="shared" si="249"/>
        <v>5.6591549295774914</v>
      </c>
      <c r="Q2397" s="158">
        <f t="shared" si="247"/>
        <v>3.0086956521739254</v>
      </c>
      <c r="R2397" s="158" t="e">
        <f t="shared" si="247"/>
        <v>#DIV/0!</v>
      </c>
      <c r="S2397" s="158" t="e">
        <f t="shared" si="247"/>
        <v>#DIV/0!</v>
      </c>
      <c r="T2397" s="159">
        <f t="shared" si="250"/>
        <v>10.255410390363863</v>
      </c>
      <c r="V2397" s="159">
        <f t="shared" si="251"/>
        <v>2.6262884237731527</v>
      </c>
      <c r="W2397" s="159">
        <f t="shared" si="252"/>
        <v>10.255410390363863</v>
      </c>
    </row>
    <row r="2398" spans="1:23" x14ac:dyDescent="0.25">
      <c r="A2398" s="154">
        <v>41960</v>
      </c>
      <c r="B2398" s="155">
        <v>2567.1</v>
      </c>
      <c r="C2398" s="156">
        <v>9.3699999999999992</v>
      </c>
      <c r="D2398" s="155">
        <v>11.45</v>
      </c>
      <c r="E2398" s="155">
        <v>14.73</v>
      </c>
      <c r="F2398" s="160"/>
      <c r="G2398" s="160"/>
      <c r="H2398" s="157">
        <f t="shared" si="248"/>
        <v>-5.4201906946290679E-3</v>
      </c>
      <c r="I2398" s="157">
        <f t="shared" si="248"/>
        <v>-1.1603375527426296E-2</v>
      </c>
      <c r="J2398" s="157">
        <f t="shared" si="248"/>
        <v>-2.613240418118612E-3</v>
      </c>
      <c r="K2398" s="157">
        <f t="shared" si="246"/>
        <v>6.4306358381502893E-2</v>
      </c>
      <c r="L2398" s="157" t="e">
        <f t="shared" si="246"/>
        <v>#DIV/0!</v>
      </c>
      <c r="M2398" s="157" t="e">
        <f t="shared" si="246"/>
        <v>#DIV/0!</v>
      </c>
      <c r="N2398" s="158">
        <f t="shared" si="249"/>
        <v>2.6120534396972053</v>
      </c>
      <c r="O2398" s="158">
        <f t="shared" si="249"/>
        <v>1.5691387559808665</v>
      </c>
      <c r="P2398" s="158">
        <f t="shared" si="249"/>
        <v>5.6443661971831247</v>
      </c>
      <c r="Q2398" s="158">
        <f t="shared" si="247"/>
        <v>3.2021739130434916</v>
      </c>
      <c r="R2398" s="158" t="e">
        <f t="shared" si="247"/>
        <v>#DIV/0!</v>
      </c>
      <c r="S2398" s="158" t="e">
        <f t="shared" si="247"/>
        <v>#DIV/0!</v>
      </c>
      <c r="T2398" s="159">
        <f t="shared" si="250"/>
        <v>10.415678866207482</v>
      </c>
      <c r="V2398" s="159">
        <f t="shared" si="251"/>
        <v>2.6120534396972053</v>
      </c>
      <c r="W2398" s="159">
        <f t="shared" si="252"/>
        <v>10.415678866207482</v>
      </c>
    </row>
    <row r="2399" spans="1:23" x14ac:dyDescent="0.25">
      <c r="A2399" s="154">
        <v>41961</v>
      </c>
      <c r="B2399" s="155">
        <v>2541.42</v>
      </c>
      <c r="C2399" s="156">
        <v>9.2200000000000006</v>
      </c>
      <c r="D2399" s="155">
        <v>10.85</v>
      </c>
      <c r="E2399" s="155">
        <v>14.74</v>
      </c>
      <c r="F2399" s="160"/>
      <c r="G2399" s="160"/>
      <c r="H2399" s="157">
        <f t="shared" si="248"/>
        <v>-1.0003505901600929E-2</v>
      </c>
      <c r="I2399" s="157">
        <f t="shared" si="248"/>
        <v>-1.6008537886872842E-2</v>
      </c>
      <c r="J2399" s="157">
        <f t="shared" si="248"/>
        <v>-5.2401746724890841E-2</v>
      </c>
      <c r="K2399" s="157">
        <f t="shared" si="246"/>
        <v>6.788866259335169E-4</v>
      </c>
      <c r="L2399" s="157" t="e">
        <f t="shared" si="246"/>
        <v>#DIV/0!</v>
      </c>
      <c r="M2399" s="157" t="e">
        <f t="shared" si="246"/>
        <v>#DIV/0!</v>
      </c>
      <c r="N2399" s="158">
        <f t="shared" si="249"/>
        <v>2.5859237476978971</v>
      </c>
      <c r="O2399" s="158">
        <f t="shared" si="249"/>
        <v>1.5440191387559863</v>
      </c>
      <c r="P2399" s="158">
        <f t="shared" si="249"/>
        <v>5.3485915492957989</v>
      </c>
      <c r="Q2399" s="158">
        <f t="shared" si="247"/>
        <v>3.2043478260869702</v>
      </c>
      <c r="R2399" s="158" t="e">
        <f t="shared" si="247"/>
        <v>#DIV/0!</v>
      </c>
      <c r="S2399" s="158" t="e">
        <f t="shared" si="247"/>
        <v>#DIV/0!</v>
      </c>
      <c r="T2399" s="159">
        <f t="shared" si="250"/>
        <v>10.096958514138755</v>
      </c>
      <c r="V2399" s="159">
        <f t="shared" si="251"/>
        <v>2.5859237476978971</v>
      </c>
      <c r="W2399" s="159">
        <f t="shared" si="252"/>
        <v>10.096958514138755</v>
      </c>
    </row>
    <row r="2400" spans="1:23" x14ac:dyDescent="0.25">
      <c r="A2400" s="154">
        <v>41962</v>
      </c>
      <c r="B2400" s="155">
        <v>2537.2199999999998</v>
      </c>
      <c r="C2400" s="156">
        <v>9.23</v>
      </c>
      <c r="D2400" s="155">
        <v>10.78</v>
      </c>
      <c r="E2400" s="155">
        <v>14.76</v>
      </c>
      <c r="F2400" s="160"/>
      <c r="G2400" s="160"/>
      <c r="H2400" s="157">
        <f t="shared" si="248"/>
        <v>-1.6526194017518758E-3</v>
      </c>
      <c r="I2400" s="157">
        <f t="shared" si="248"/>
        <v>1.0845986984815426E-3</v>
      </c>
      <c r="J2400" s="157">
        <f t="shared" si="248"/>
        <v>-6.4516129032258229E-3</v>
      </c>
      <c r="K2400" s="157">
        <f t="shared" si="246"/>
        <v>1.3568521031206426E-3</v>
      </c>
      <c r="L2400" s="157" t="e">
        <f t="shared" si="246"/>
        <v>#DIV/0!</v>
      </c>
      <c r="M2400" s="157" t="e">
        <f t="shared" si="246"/>
        <v>#DIV/0!</v>
      </c>
      <c r="N2400" s="158">
        <f t="shared" si="249"/>
        <v>2.5816501999410009</v>
      </c>
      <c r="O2400" s="158">
        <f t="shared" si="249"/>
        <v>1.5456937799043116</v>
      </c>
      <c r="P2400" s="158">
        <f t="shared" si="249"/>
        <v>5.3140845070422777</v>
      </c>
      <c r="Q2400" s="158">
        <f t="shared" si="247"/>
        <v>3.2086956521739265</v>
      </c>
      <c r="R2400" s="158" t="e">
        <f t="shared" si="247"/>
        <v>#DIV/0!</v>
      </c>
      <c r="S2400" s="158" t="e">
        <f t="shared" si="247"/>
        <v>#DIV/0!</v>
      </c>
      <c r="T2400" s="159">
        <f t="shared" si="250"/>
        <v>10.068473939120516</v>
      </c>
      <c r="V2400" s="159">
        <f t="shared" si="251"/>
        <v>2.5816501999410009</v>
      </c>
      <c r="W2400" s="159">
        <f t="shared" si="252"/>
        <v>10.068473939120516</v>
      </c>
    </row>
    <row r="2401" spans="1:23" x14ac:dyDescent="0.25">
      <c r="A2401" s="154">
        <v>41963</v>
      </c>
      <c r="B2401" s="155">
        <v>2537.1</v>
      </c>
      <c r="C2401" s="156">
        <v>9.19</v>
      </c>
      <c r="D2401" s="155">
        <v>10.79</v>
      </c>
      <c r="E2401" s="155">
        <v>14.53</v>
      </c>
      <c r="F2401" s="160"/>
      <c r="G2401" s="160"/>
      <c r="H2401" s="157">
        <f t="shared" si="248"/>
        <v>-4.729585924745372E-5</v>
      </c>
      <c r="I2401" s="157">
        <f t="shared" si="248"/>
        <v>-4.3336944745396844E-3</v>
      </c>
      <c r="J2401" s="157">
        <f t="shared" si="248"/>
        <v>9.2764378478671361E-4</v>
      </c>
      <c r="K2401" s="157">
        <f t="shared" si="246"/>
        <v>-1.5582655826558267E-2</v>
      </c>
      <c r="L2401" s="157" t="e">
        <f t="shared" si="246"/>
        <v>#DIV/0!</v>
      </c>
      <c r="M2401" s="157" t="e">
        <f t="shared" si="246"/>
        <v>#DIV/0!</v>
      </c>
      <c r="N2401" s="158">
        <f t="shared" si="249"/>
        <v>2.5815280985765181</v>
      </c>
      <c r="O2401" s="158">
        <f t="shared" si="249"/>
        <v>1.5389952153110098</v>
      </c>
      <c r="P2401" s="158">
        <f t="shared" si="249"/>
        <v>5.3190140845070673</v>
      </c>
      <c r="Q2401" s="158">
        <f t="shared" si="247"/>
        <v>3.1586956521739262</v>
      </c>
      <c r="R2401" s="158" t="e">
        <f t="shared" si="247"/>
        <v>#DIV/0!</v>
      </c>
      <c r="S2401" s="158" t="e">
        <f t="shared" si="247"/>
        <v>#DIV/0!</v>
      </c>
      <c r="T2401" s="159">
        <f t="shared" si="250"/>
        <v>10.016704951992004</v>
      </c>
      <c r="V2401" s="159">
        <f t="shared" si="251"/>
        <v>2.5815280985765181</v>
      </c>
      <c r="W2401" s="159">
        <f t="shared" si="252"/>
        <v>10.016704951992004</v>
      </c>
    </row>
    <row r="2402" spans="1:23" x14ac:dyDescent="0.25">
      <c r="A2402" s="154">
        <v>41964</v>
      </c>
      <c r="B2402" s="155">
        <v>2583.46</v>
      </c>
      <c r="C2402" s="156">
        <v>9.3699999999999992</v>
      </c>
      <c r="D2402" s="155">
        <v>11.17</v>
      </c>
      <c r="E2402" s="155">
        <v>14.52</v>
      </c>
      <c r="F2402" s="160"/>
      <c r="G2402" s="160"/>
      <c r="H2402" s="157">
        <f t="shared" si="248"/>
        <v>1.8272831185211613E-2</v>
      </c>
      <c r="I2402" s="157">
        <f t="shared" si="248"/>
        <v>1.9586507072905324E-2</v>
      </c>
      <c r="J2402" s="157">
        <f t="shared" si="248"/>
        <v>3.5217794253938894E-2</v>
      </c>
      <c r="K2402" s="157">
        <f t="shared" si="246"/>
        <v>-6.8823124569850069E-4</v>
      </c>
      <c r="L2402" s="157" t="e">
        <f t="shared" si="246"/>
        <v>#DIV/0!</v>
      </c>
      <c r="M2402" s="157" t="e">
        <f t="shared" si="246"/>
        <v>#DIV/0!</v>
      </c>
      <c r="N2402" s="158">
        <f t="shared" si="249"/>
        <v>2.628699925721687</v>
      </c>
      <c r="O2402" s="158">
        <f t="shared" si="249"/>
        <v>1.5691387559808663</v>
      </c>
      <c r="P2402" s="158">
        <f t="shared" si="249"/>
        <v>5.5063380281690399</v>
      </c>
      <c r="Q2402" s="158">
        <f t="shared" si="247"/>
        <v>3.1565217391304481</v>
      </c>
      <c r="R2402" s="158" t="e">
        <f t="shared" si="247"/>
        <v>#DIV/0!</v>
      </c>
      <c r="S2402" s="158" t="e">
        <f t="shared" si="247"/>
        <v>#DIV/0!</v>
      </c>
      <c r="T2402" s="159">
        <f t="shared" si="250"/>
        <v>10.231998523280353</v>
      </c>
      <c r="V2402" s="159">
        <f t="shared" si="251"/>
        <v>2.628699925721687</v>
      </c>
      <c r="W2402" s="159">
        <f t="shared" si="252"/>
        <v>10.231998523280353</v>
      </c>
    </row>
    <row r="2403" spans="1:23" x14ac:dyDescent="0.25">
      <c r="A2403" s="154">
        <v>41967</v>
      </c>
      <c r="B2403" s="155">
        <v>2649.26</v>
      </c>
      <c r="C2403" s="156">
        <v>9.42</v>
      </c>
      <c r="D2403" s="155">
        <v>11.25</v>
      </c>
      <c r="E2403" s="155">
        <v>14.53</v>
      </c>
      <c r="F2403" s="160"/>
      <c r="G2403" s="160"/>
      <c r="H2403" s="157">
        <f t="shared" si="248"/>
        <v>2.5469718904105321E-2</v>
      </c>
      <c r="I2403" s="157">
        <f t="shared" si="248"/>
        <v>5.3361792956243548E-3</v>
      </c>
      <c r="J2403" s="157">
        <f t="shared" si="248"/>
        <v>7.1620411817368002E-3</v>
      </c>
      <c r="K2403" s="157">
        <f t="shared" si="246"/>
        <v>6.8870523415975882E-4</v>
      </c>
      <c r="L2403" s="157" t="e">
        <f t="shared" si="246"/>
        <v>#DIV/0!</v>
      </c>
      <c r="M2403" s="157" t="e">
        <f t="shared" si="246"/>
        <v>#DIV/0!</v>
      </c>
      <c r="N2403" s="158">
        <f t="shared" si="249"/>
        <v>2.6956521739130608</v>
      </c>
      <c r="O2403" s="158">
        <f t="shared" si="249"/>
        <v>1.5775119617224931</v>
      </c>
      <c r="P2403" s="158">
        <f t="shared" si="249"/>
        <v>5.5457746478873498</v>
      </c>
      <c r="Q2403" s="158">
        <f t="shared" si="247"/>
        <v>3.1586956521739262</v>
      </c>
      <c r="R2403" s="158" t="e">
        <f t="shared" si="247"/>
        <v>#DIV/0!</v>
      </c>
      <c r="S2403" s="158" t="e">
        <f t="shared" si="247"/>
        <v>#DIV/0!</v>
      </c>
      <c r="T2403" s="159">
        <f t="shared" si="250"/>
        <v>10.281982261783769</v>
      </c>
      <c r="V2403" s="159">
        <f t="shared" si="251"/>
        <v>2.6956521739130608</v>
      </c>
      <c r="W2403" s="159">
        <f t="shared" si="252"/>
        <v>10.281982261783769</v>
      </c>
    </row>
    <row r="2404" spans="1:23" x14ac:dyDescent="0.25">
      <c r="A2404" s="154">
        <v>41968</v>
      </c>
      <c r="B2404" s="155">
        <v>2685.56</v>
      </c>
      <c r="C2404" s="156">
        <v>9.64</v>
      </c>
      <c r="D2404" s="155">
        <v>11.29</v>
      </c>
      <c r="E2404" s="155">
        <v>14.54</v>
      </c>
      <c r="F2404" s="160"/>
      <c r="G2404" s="160"/>
      <c r="H2404" s="157">
        <f t="shared" si="248"/>
        <v>1.3701939409495267E-2</v>
      </c>
      <c r="I2404" s="157">
        <f t="shared" si="248"/>
        <v>2.3354564755838636E-2</v>
      </c>
      <c r="J2404" s="157">
        <f t="shared" si="248"/>
        <v>3.555555555555534E-3</v>
      </c>
      <c r="K2404" s="157">
        <f t="shared" si="246"/>
        <v>6.8823124569861172E-4</v>
      </c>
      <c r="L2404" s="157" t="e">
        <f t="shared" si="246"/>
        <v>#DIV/0!</v>
      </c>
      <c r="M2404" s="157" t="e">
        <f t="shared" si="246"/>
        <v>#DIV/0!</v>
      </c>
      <c r="N2404" s="158">
        <f t="shared" si="249"/>
        <v>2.7325878366690919</v>
      </c>
      <c r="O2404" s="158">
        <f t="shared" si="249"/>
        <v>1.6143540669856511</v>
      </c>
      <c r="P2404" s="158">
        <f t="shared" si="249"/>
        <v>5.5654929577465042</v>
      </c>
      <c r="Q2404" s="158">
        <f t="shared" si="247"/>
        <v>3.1608695652174048</v>
      </c>
      <c r="R2404" s="158" t="e">
        <f t="shared" si="247"/>
        <v>#DIV/0!</v>
      </c>
      <c r="S2404" s="158" t="e">
        <f t="shared" si="247"/>
        <v>#DIV/0!</v>
      </c>
      <c r="T2404" s="159">
        <f t="shared" si="250"/>
        <v>10.34071658994956</v>
      </c>
      <c r="V2404" s="159">
        <f t="shared" si="251"/>
        <v>2.7325878366690919</v>
      </c>
      <c r="W2404" s="159">
        <f t="shared" si="252"/>
        <v>10.34071658994956</v>
      </c>
    </row>
    <row r="2405" spans="1:23" x14ac:dyDescent="0.25">
      <c r="A2405" s="154">
        <v>41969</v>
      </c>
      <c r="B2405" s="155">
        <v>2723.02</v>
      </c>
      <c r="C2405" s="156">
        <v>9.83</v>
      </c>
      <c r="D2405" s="155">
        <v>11.25</v>
      </c>
      <c r="E2405" s="155">
        <v>14.84</v>
      </c>
      <c r="F2405" s="160"/>
      <c r="G2405" s="160"/>
      <c r="H2405" s="157">
        <f t="shared" si="248"/>
        <v>1.3948673647209642E-2</v>
      </c>
      <c r="I2405" s="157">
        <f t="shared" si="248"/>
        <v>1.970954356846466E-2</v>
      </c>
      <c r="J2405" s="157">
        <f t="shared" si="248"/>
        <v>-3.5429583702391021E-3</v>
      </c>
      <c r="K2405" s="157">
        <f t="shared" si="246"/>
        <v>2.0632737276478741E-2</v>
      </c>
      <c r="L2405" s="157" t="e">
        <f t="shared" si="246"/>
        <v>#DIV/0!</v>
      </c>
      <c r="M2405" s="157" t="e">
        <f t="shared" si="246"/>
        <v>#DIV/0!</v>
      </c>
      <c r="N2405" s="158">
        <f t="shared" si="249"/>
        <v>2.7707038126151238</v>
      </c>
      <c r="O2405" s="158">
        <f t="shared" si="249"/>
        <v>1.6461722488038328</v>
      </c>
      <c r="P2405" s="158">
        <f t="shared" si="249"/>
        <v>5.5457746478873498</v>
      </c>
      <c r="Q2405" s="158">
        <f t="shared" si="247"/>
        <v>3.2260869565217529</v>
      </c>
      <c r="R2405" s="158" t="e">
        <f t="shared" si="247"/>
        <v>#DIV/0!</v>
      </c>
      <c r="S2405" s="158" t="e">
        <f t="shared" si="247"/>
        <v>#DIV/0!</v>
      </c>
      <c r="T2405" s="159">
        <f t="shared" si="250"/>
        <v>10.418033853212936</v>
      </c>
      <c r="V2405" s="159">
        <f t="shared" si="251"/>
        <v>2.7707038126151238</v>
      </c>
      <c r="W2405" s="159">
        <f t="shared" si="252"/>
        <v>10.418033853212936</v>
      </c>
    </row>
    <row r="2406" spans="1:23" x14ac:dyDescent="0.25">
      <c r="A2406" s="154">
        <v>41970</v>
      </c>
      <c r="B2406" s="155">
        <v>2754.49</v>
      </c>
      <c r="C2406" s="156">
        <v>9.89</v>
      </c>
      <c r="D2406" s="155">
        <v>11.16</v>
      </c>
      <c r="E2406" s="155">
        <v>14.7</v>
      </c>
      <c r="F2406" s="160"/>
      <c r="G2406" s="160"/>
      <c r="H2406" s="157">
        <f t="shared" si="248"/>
        <v>1.1557021248466803E-2</v>
      </c>
      <c r="I2406" s="157">
        <f t="shared" si="248"/>
        <v>6.1037639877925542E-3</v>
      </c>
      <c r="J2406" s="157">
        <f t="shared" si="248"/>
        <v>-8.0000000000000071E-3</v>
      </c>
      <c r="K2406" s="157">
        <f t="shared" si="246"/>
        <v>-9.4339622641509413E-3</v>
      </c>
      <c r="L2406" s="157" t="e">
        <f t="shared" si="246"/>
        <v>#DIV/0!</v>
      </c>
      <c r="M2406" s="157" t="e">
        <f t="shared" si="246"/>
        <v>#DIV/0!</v>
      </c>
      <c r="N2406" s="158">
        <f t="shared" si="249"/>
        <v>2.8027248954507247</v>
      </c>
      <c r="O2406" s="158">
        <f t="shared" si="249"/>
        <v>1.6562200956937851</v>
      </c>
      <c r="P2406" s="158">
        <f t="shared" si="249"/>
        <v>5.5014084507042513</v>
      </c>
      <c r="Q2406" s="158">
        <f t="shared" si="247"/>
        <v>3.1956521739130572</v>
      </c>
      <c r="R2406" s="158" t="e">
        <f t="shared" si="247"/>
        <v>#DIV/0!</v>
      </c>
      <c r="S2406" s="158" t="e">
        <f t="shared" si="247"/>
        <v>#DIV/0!</v>
      </c>
      <c r="T2406" s="159">
        <f t="shared" si="250"/>
        <v>10.353280720311094</v>
      </c>
      <c r="V2406" s="159">
        <f t="shared" si="251"/>
        <v>2.8027248954507247</v>
      </c>
      <c r="W2406" s="159">
        <f t="shared" si="252"/>
        <v>10.353280720311094</v>
      </c>
    </row>
    <row r="2407" spans="1:23" x14ac:dyDescent="0.25">
      <c r="A2407" s="154">
        <v>41971</v>
      </c>
      <c r="B2407" s="155">
        <v>2808.82</v>
      </c>
      <c r="C2407" s="156">
        <v>10.54</v>
      </c>
      <c r="D2407" s="155">
        <v>11.05</v>
      </c>
      <c r="E2407" s="155">
        <v>14.26</v>
      </c>
      <c r="F2407" s="160"/>
      <c r="G2407" s="160"/>
      <c r="H2407" s="157">
        <f t="shared" si="248"/>
        <v>1.9724159463276436E-2</v>
      </c>
      <c r="I2407" s="157">
        <f t="shared" si="248"/>
        <v>6.5722952477249574E-2</v>
      </c>
      <c r="J2407" s="157">
        <f t="shared" si="248"/>
        <v>-9.8566308243727141E-3</v>
      </c>
      <c r="K2407" s="157">
        <f t="shared" si="246"/>
        <v>-2.9931972789115635E-2</v>
      </c>
      <c r="L2407" s="157" t="e">
        <f t="shared" si="246"/>
        <v>#DIV/0!</v>
      </c>
      <c r="M2407" s="157" t="e">
        <f t="shared" si="246"/>
        <v>#DIV/0!</v>
      </c>
      <c r="N2407" s="158">
        <f t="shared" si="249"/>
        <v>2.8580062882202895</v>
      </c>
      <c r="O2407" s="158">
        <f t="shared" si="249"/>
        <v>1.7650717703349335</v>
      </c>
      <c r="P2407" s="158">
        <f t="shared" si="249"/>
        <v>5.4471830985915757</v>
      </c>
      <c r="Q2407" s="158">
        <f t="shared" si="247"/>
        <v>3.1000000000000134</v>
      </c>
      <c r="R2407" s="158" t="e">
        <f t="shared" si="247"/>
        <v>#DIV/0!</v>
      </c>
      <c r="S2407" s="158" t="e">
        <f t="shared" si="247"/>
        <v>#DIV/0!</v>
      </c>
      <c r="T2407" s="159">
        <f t="shared" si="250"/>
        <v>10.312254868926523</v>
      </c>
      <c r="V2407" s="159">
        <f t="shared" si="251"/>
        <v>2.8580062882202895</v>
      </c>
      <c r="W2407" s="159">
        <f t="shared" si="252"/>
        <v>10.312254868926523</v>
      </c>
    </row>
    <row r="2408" spans="1:23" x14ac:dyDescent="0.25">
      <c r="A2408" s="154">
        <v>41974</v>
      </c>
      <c r="B2408" s="155">
        <v>2819.81</v>
      </c>
      <c r="C2408" s="156">
        <v>10.51</v>
      </c>
      <c r="D2408" s="155">
        <v>11.57</v>
      </c>
      <c r="E2408" s="155">
        <v>14.03</v>
      </c>
      <c r="F2408" s="160"/>
      <c r="G2408" s="160"/>
      <c r="H2408" s="157">
        <f t="shared" si="248"/>
        <v>3.9126750735183347E-3</v>
      </c>
      <c r="I2408" s="157">
        <f t="shared" si="248"/>
        <v>-2.8462998102466441E-3</v>
      </c>
      <c r="J2408" s="157">
        <f t="shared" si="248"/>
        <v>4.705882352941182E-2</v>
      </c>
      <c r="K2408" s="157">
        <f t="shared" si="246"/>
        <v>-1.6129032258064502E-2</v>
      </c>
      <c r="L2408" s="157" t="e">
        <f t="shared" si="246"/>
        <v>#DIV/0!</v>
      </c>
      <c r="M2408" s="157" t="e">
        <f t="shared" si="246"/>
        <v>#DIV/0!</v>
      </c>
      <c r="N2408" s="158">
        <f t="shared" si="249"/>
        <v>2.8691887381841679</v>
      </c>
      <c r="O2408" s="158">
        <f t="shared" si="249"/>
        <v>1.7600478468899574</v>
      </c>
      <c r="P2408" s="158">
        <f t="shared" si="249"/>
        <v>5.7035211267605916</v>
      </c>
      <c r="Q2408" s="158">
        <f t="shared" si="247"/>
        <v>3.0500000000000131</v>
      </c>
      <c r="R2408" s="158" t="e">
        <f t="shared" si="247"/>
        <v>#DIV/0!</v>
      </c>
      <c r="S2408" s="158" t="e">
        <f t="shared" si="247"/>
        <v>#DIV/0!</v>
      </c>
      <c r="T2408" s="159">
        <f t="shared" si="250"/>
        <v>10.513568973650562</v>
      </c>
      <c r="V2408" s="159">
        <f t="shared" si="251"/>
        <v>2.8691887381841679</v>
      </c>
      <c r="W2408" s="159">
        <f t="shared" si="252"/>
        <v>10.513568973650562</v>
      </c>
    </row>
    <row r="2409" spans="1:23" x14ac:dyDescent="0.25">
      <c r="A2409" s="154">
        <v>41975</v>
      </c>
      <c r="B2409" s="155">
        <v>2923.94</v>
      </c>
      <c r="C2409" s="156">
        <v>11.02</v>
      </c>
      <c r="D2409" s="155">
        <v>11.62</v>
      </c>
      <c r="E2409" s="155">
        <v>14.13</v>
      </c>
      <c r="F2409" s="160"/>
      <c r="G2409" s="160"/>
      <c r="H2409" s="157">
        <f t="shared" si="248"/>
        <v>3.69280199729769E-2</v>
      </c>
      <c r="I2409" s="157">
        <f t="shared" si="248"/>
        <v>4.8525214081826862E-2</v>
      </c>
      <c r="J2409" s="157">
        <f t="shared" si="248"/>
        <v>4.321521175453702E-3</v>
      </c>
      <c r="K2409" s="157">
        <f t="shared" si="246"/>
        <v>7.1275837491091565E-3</v>
      </c>
      <c r="L2409" s="157" t="e">
        <f t="shared" si="246"/>
        <v>#DIV/0!</v>
      </c>
      <c r="M2409" s="157" t="e">
        <f t="shared" si="246"/>
        <v>#DIV/0!</v>
      </c>
      <c r="N2409" s="158">
        <f t="shared" si="249"/>
        <v>2.975142197214073</v>
      </c>
      <c r="O2409" s="158">
        <f t="shared" si="249"/>
        <v>1.845454545454551</v>
      </c>
      <c r="P2409" s="158">
        <f t="shared" si="249"/>
        <v>5.7281690140845347</v>
      </c>
      <c r="Q2409" s="158">
        <f t="shared" si="247"/>
        <v>3.0717391304347963</v>
      </c>
      <c r="R2409" s="158" t="e">
        <f t="shared" si="247"/>
        <v>#DIV/0!</v>
      </c>
      <c r="S2409" s="158" t="e">
        <f t="shared" si="247"/>
        <v>#DIV/0!</v>
      </c>
      <c r="T2409" s="159">
        <f t="shared" si="250"/>
        <v>10.645362689973883</v>
      </c>
      <c r="V2409" s="159">
        <f t="shared" si="251"/>
        <v>2.975142197214073</v>
      </c>
      <c r="W2409" s="159">
        <f t="shared" si="252"/>
        <v>10.645362689973883</v>
      </c>
    </row>
    <row r="2410" spans="1:23" x14ac:dyDescent="0.25">
      <c r="A2410" s="154">
        <v>41976</v>
      </c>
      <c r="B2410" s="155">
        <v>2967.55</v>
      </c>
      <c r="C2410" s="156">
        <v>10.98</v>
      </c>
      <c r="D2410" s="155">
        <v>11.76</v>
      </c>
      <c r="E2410" s="155">
        <v>13.98</v>
      </c>
      <c r="F2410" s="160"/>
      <c r="G2410" s="160"/>
      <c r="H2410" s="157">
        <f t="shared" si="248"/>
        <v>1.4914806733380415E-2</v>
      </c>
      <c r="I2410" s="157">
        <f t="shared" si="248"/>
        <v>-3.6297640653356611E-3</v>
      </c>
      <c r="J2410" s="157">
        <f t="shared" si="248"/>
        <v>1.2048192771084487E-2</v>
      </c>
      <c r="K2410" s="157">
        <f t="shared" si="246"/>
        <v>-1.0615711252653925E-2</v>
      </c>
      <c r="L2410" s="157" t="e">
        <f t="shared" si="246"/>
        <v>#DIV/0!</v>
      </c>
      <c r="M2410" s="157" t="e">
        <f t="shared" si="246"/>
        <v>#DIV/0!</v>
      </c>
      <c r="N2410" s="158">
        <f t="shared" si="249"/>
        <v>3.0195158680898455</v>
      </c>
      <c r="O2410" s="158">
        <f t="shared" si="249"/>
        <v>1.8387559808612497</v>
      </c>
      <c r="P2410" s="158">
        <f t="shared" si="249"/>
        <v>5.797183098591578</v>
      </c>
      <c r="Q2410" s="158">
        <f t="shared" si="247"/>
        <v>3.0391304347826225</v>
      </c>
      <c r="R2410" s="158" t="e">
        <f t="shared" si="247"/>
        <v>#DIV/0!</v>
      </c>
      <c r="S2410" s="158" t="e">
        <f t="shared" si="247"/>
        <v>#DIV/0!</v>
      </c>
      <c r="T2410" s="159">
        <f t="shared" si="250"/>
        <v>10.675069514235449</v>
      </c>
      <c r="V2410" s="159">
        <f t="shared" si="251"/>
        <v>3.0195158680898455</v>
      </c>
      <c r="W2410" s="159">
        <f t="shared" si="252"/>
        <v>10.675069514235449</v>
      </c>
    </row>
    <row r="2411" spans="1:23" x14ac:dyDescent="0.25">
      <c r="A2411" s="154">
        <v>41977</v>
      </c>
      <c r="B2411" s="155">
        <v>3104.35</v>
      </c>
      <c r="C2411" s="156">
        <v>11.84</v>
      </c>
      <c r="D2411" s="155">
        <v>11.98</v>
      </c>
      <c r="E2411" s="155">
        <v>14.38</v>
      </c>
      <c r="F2411" s="160"/>
      <c r="G2411" s="160"/>
      <c r="H2411" s="157">
        <f t="shared" si="248"/>
        <v>4.6098633552930757E-2</v>
      </c>
      <c r="I2411" s="157">
        <f t="shared" si="248"/>
        <v>7.8324225865209485E-2</v>
      </c>
      <c r="J2411" s="157">
        <f t="shared" si="248"/>
        <v>1.8707482993197244E-2</v>
      </c>
      <c r="K2411" s="157">
        <f t="shared" si="246"/>
        <v>2.8612303290414864E-2</v>
      </c>
      <c r="L2411" s="157" t="e">
        <f t="shared" si="246"/>
        <v>#DIV/0!</v>
      </c>
      <c r="M2411" s="157" t="e">
        <f t="shared" si="246"/>
        <v>#DIV/0!</v>
      </c>
      <c r="N2411" s="158">
        <f t="shared" si="249"/>
        <v>3.1587114236001788</v>
      </c>
      <c r="O2411" s="158">
        <f t="shared" si="249"/>
        <v>1.982775119617231</v>
      </c>
      <c r="P2411" s="158">
        <f t="shared" si="249"/>
        <v>5.9056338028169302</v>
      </c>
      <c r="Q2411" s="158">
        <f t="shared" si="247"/>
        <v>3.1260869565217533</v>
      </c>
      <c r="R2411" s="158" t="e">
        <f t="shared" si="247"/>
        <v>#DIV/0!</v>
      </c>
      <c r="S2411" s="158" t="e">
        <f t="shared" si="247"/>
        <v>#DIV/0!</v>
      </c>
      <c r="T2411" s="159">
        <f t="shared" si="250"/>
        <v>11.014495878955914</v>
      </c>
      <c r="V2411" s="159">
        <f t="shared" si="251"/>
        <v>3.1587114236001788</v>
      </c>
      <c r="W2411" s="159">
        <f t="shared" si="252"/>
        <v>11.014495878955914</v>
      </c>
    </row>
    <row r="2412" spans="1:23" x14ac:dyDescent="0.25">
      <c r="A2412" s="154">
        <v>41978</v>
      </c>
      <c r="B2412" s="155">
        <v>3124.89</v>
      </c>
      <c r="C2412" s="156">
        <v>12.1</v>
      </c>
      <c r="D2412" s="155">
        <v>11.49</v>
      </c>
      <c r="E2412" s="155">
        <v>14.33</v>
      </c>
      <c r="F2412" s="160"/>
      <c r="G2412" s="160"/>
      <c r="H2412" s="157">
        <f t="shared" si="248"/>
        <v>6.616521977225398E-3</v>
      </c>
      <c r="I2412" s="157">
        <f t="shared" si="248"/>
        <v>2.1959459459459429E-2</v>
      </c>
      <c r="J2412" s="157">
        <f t="shared" si="248"/>
        <v>-4.0901502504173681E-2</v>
      </c>
      <c r="K2412" s="157">
        <f t="shared" si="246"/>
        <v>-3.477051460361702E-3</v>
      </c>
      <c r="L2412" s="157" t="e">
        <f t="shared" si="246"/>
        <v>#DIV/0!</v>
      </c>
      <c r="M2412" s="157" t="e">
        <f t="shared" si="246"/>
        <v>#DIV/0!</v>
      </c>
      <c r="N2412" s="158">
        <f t="shared" si="249"/>
        <v>3.1796111071541424</v>
      </c>
      <c r="O2412" s="158">
        <f t="shared" si="249"/>
        <v>2.0263157894736903</v>
      </c>
      <c r="P2412" s="158">
        <f t="shared" si="249"/>
        <v>5.6640845070422809</v>
      </c>
      <c r="Q2412" s="158">
        <f t="shared" si="247"/>
        <v>3.1152173913043617</v>
      </c>
      <c r="R2412" s="158" t="e">
        <f t="shared" si="247"/>
        <v>#DIV/0!</v>
      </c>
      <c r="S2412" s="158" t="e">
        <f t="shared" si="247"/>
        <v>#DIV/0!</v>
      </c>
      <c r="T2412" s="159">
        <f t="shared" si="250"/>
        <v>10.805617687820334</v>
      </c>
      <c r="V2412" s="159">
        <f t="shared" si="251"/>
        <v>3.1796111071541424</v>
      </c>
      <c r="W2412" s="159">
        <f t="shared" si="252"/>
        <v>10.805617687820334</v>
      </c>
    </row>
    <row r="2413" spans="1:23" x14ac:dyDescent="0.25">
      <c r="A2413" s="154">
        <v>41981</v>
      </c>
      <c r="B2413" s="155">
        <v>3252.88</v>
      </c>
      <c r="C2413" s="156">
        <v>12.11</v>
      </c>
      <c r="D2413" s="155">
        <v>11.77</v>
      </c>
      <c r="E2413" s="155">
        <v>15.26</v>
      </c>
      <c r="F2413" s="160"/>
      <c r="G2413" s="160"/>
      <c r="H2413" s="157">
        <f t="shared" si="248"/>
        <v>4.0958241730108869E-2</v>
      </c>
      <c r="I2413" s="157">
        <f t="shared" si="248"/>
        <v>8.2644628099171058E-4</v>
      </c>
      <c r="J2413" s="157">
        <f t="shared" si="248"/>
        <v>2.4369016536118338E-2</v>
      </c>
      <c r="K2413" s="157">
        <f t="shared" si="246"/>
        <v>6.4898813677599421E-2</v>
      </c>
      <c r="L2413" s="157" t="e">
        <f t="shared" si="246"/>
        <v>#DIV/0!</v>
      </c>
      <c r="M2413" s="157" t="e">
        <f t="shared" si="246"/>
        <v>#DIV/0!</v>
      </c>
      <c r="N2413" s="158">
        <f t="shared" si="249"/>
        <v>3.3098423874887009</v>
      </c>
      <c r="O2413" s="158">
        <f t="shared" si="249"/>
        <v>2.0279904306220158</v>
      </c>
      <c r="P2413" s="158">
        <f t="shared" si="249"/>
        <v>5.8021126760563657</v>
      </c>
      <c r="Q2413" s="158">
        <f t="shared" si="247"/>
        <v>3.3173913043478409</v>
      </c>
      <c r="R2413" s="158" t="e">
        <f t="shared" si="247"/>
        <v>#DIV/0!</v>
      </c>
      <c r="S2413" s="158" t="e">
        <f t="shared" si="247"/>
        <v>#DIV/0!</v>
      </c>
      <c r="T2413" s="159">
        <f t="shared" si="250"/>
        <v>11.147494411026223</v>
      </c>
      <c r="V2413" s="159">
        <f t="shared" si="251"/>
        <v>3.3098423874887009</v>
      </c>
      <c r="W2413" s="159">
        <f t="shared" si="252"/>
        <v>11.147494411026223</v>
      </c>
    </row>
    <row r="2414" spans="1:23" x14ac:dyDescent="0.25">
      <c r="A2414" s="154">
        <v>41982</v>
      </c>
      <c r="B2414" s="155">
        <v>3106.91</v>
      </c>
      <c r="C2414" s="156">
        <v>11.32</v>
      </c>
      <c r="D2414" s="155">
        <v>12.07</v>
      </c>
      <c r="E2414" s="155">
        <v>14.47</v>
      </c>
      <c r="F2414" s="160"/>
      <c r="G2414" s="160"/>
      <c r="H2414" s="157">
        <f t="shared" si="248"/>
        <v>-4.4874080814539807E-2</v>
      </c>
      <c r="I2414" s="157">
        <f t="shared" si="248"/>
        <v>-6.523534269199005E-2</v>
      </c>
      <c r="J2414" s="157">
        <f t="shared" si="248"/>
        <v>2.5488530161427381E-2</v>
      </c>
      <c r="K2414" s="157">
        <f t="shared" si="248"/>
        <v>-5.1769331585845291E-2</v>
      </c>
      <c r="L2414" s="157" t="e">
        <f t="shared" si="248"/>
        <v>#DIV/0!</v>
      </c>
      <c r="M2414" s="157" t="e">
        <f t="shared" si="248"/>
        <v>#DIV/0!</v>
      </c>
      <c r="N2414" s="158">
        <f t="shared" si="249"/>
        <v>3.1613162527091436</v>
      </c>
      <c r="O2414" s="158">
        <f t="shared" si="249"/>
        <v>1.8956937799043121</v>
      </c>
      <c r="P2414" s="158">
        <f t="shared" si="249"/>
        <v>5.9500000000000286</v>
      </c>
      <c r="Q2414" s="158">
        <f t="shared" si="249"/>
        <v>3.1456521739130578</v>
      </c>
      <c r="R2414" s="158" t="e">
        <f t="shared" si="249"/>
        <v>#DIV/0!</v>
      </c>
      <c r="S2414" s="158" t="e">
        <f t="shared" si="249"/>
        <v>#DIV/0!</v>
      </c>
      <c r="T2414" s="159">
        <f t="shared" si="250"/>
        <v>10.991345953817399</v>
      </c>
      <c r="V2414" s="159">
        <f t="shared" si="251"/>
        <v>3.1613162527091436</v>
      </c>
      <c r="W2414" s="159">
        <f t="shared" si="252"/>
        <v>10.991345953817399</v>
      </c>
    </row>
    <row r="2415" spans="1:23" x14ac:dyDescent="0.25">
      <c r="A2415" s="154">
        <v>41983</v>
      </c>
      <c r="B2415" s="155">
        <v>3221.55</v>
      </c>
      <c r="C2415" s="156">
        <v>12.25</v>
      </c>
      <c r="D2415" s="155">
        <v>12.47</v>
      </c>
      <c r="E2415" s="155">
        <v>15.23</v>
      </c>
      <c r="F2415" s="160"/>
      <c r="G2415" s="160"/>
      <c r="H2415" s="157">
        <f t="shared" ref="H2415:M2457" si="253">B2415/B2414-1</f>
        <v>3.6898397443118736E-2</v>
      </c>
      <c r="I2415" s="157">
        <f t="shared" si="253"/>
        <v>8.2155477031802038E-2</v>
      </c>
      <c r="J2415" s="157">
        <f t="shared" si="253"/>
        <v>3.3140016570008424E-2</v>
      </c>
      <c r="K2415" s="157">
        <f t="shared" si="253"/>
        <v>5.2522460262612203E-2</v>
      </c>
      <c r="L2415" s="157" t="e">
        <f t="shared" si="253"/>
        <v>#DIV/0!</v>
      </c>
      <c r="M2415" s="157" t="e">
        <f t="shared" si="253"/>
        <v>#DIV/0!</v>
      </c>
      <c r="N2415" s="158">
        <f t="shared" ref="N2415:S2457" si="254">N2414*(1+H2415)</f>
        <v>3.2779637562449966</v>
      </c>
      <c r="O2415" s="158">
        <f t="shared" si="254"/>
        <v>2.0514354066985709</v>
      </c>
      <c r="P2415" s="158">
        <f t="shared" si="254"/>
        <v>6.1471830985915794</v>
      </c>
      <c r="Q2415" s="158">
        <f t="shared" si="254"/>
        <v>3.3108695652174061</v>
      </c>
      <c r="R2415" s="158" t="e">
        <f t="shared" si="254"/>
        <v>#DIV/0!</v>
      </c>
      <c r="S2415" s="158" t="e">
        <f t="shared" si="254"/>
        <v>#DIV/0!</v>
      </c>
      <c r="T2415" s="159">
        <f t="shared" si="250"/>
        <v>11.509488070507556</v>
      </c>
      <c r="V2415" s="159">
        <f t="shared" si="251"/>
        <v>3.2779637562449966</v>
      </c>
      <c r="W2415" s="159">
        <f t="shared" si="252"/>
        <v>11.509488070507556</v>
      </c>
    </row>
    <row r="2416" spans="1:23" x14ac:dyDescent="0.25">
      <c r="A2416" s="154">
        <v>41984</v>
      </c>
      <c r="B2416" s="155">
        <v>3183.01</v>
      </c>
      <c r="C2416" s="156">
        <v>12.36</v>
      </c>
      <c r="D2416" s="155">
        <v>12.22</v>
      </c>
      <c r="E2416" s="155">
        <v>15.19</v>
      </c>
      <c r="F2416" s="160"/>
      <c r="G2416" s="160"/>
      <c r="H2416" s="157">
        <f t="shared" si="253"/>
        <v>-1.1963185423165879E-2</v>
      </c>
      <c r="I2416" s="157">
        <f t="shared" si="253"/>
        <v>8.9795918367345795E-3</v>
      </c>
      <c r="J2416" s="157">
        <f t="shared" si="253"/>
        <v>-2.0048115477145134E-2</v>
      </c>
      <c r="K2416" s="157">
        <f t="shared" si="253"/>
        <v>-2.6263952724885353E-3</v>
      </c>
      <c r="L2416" s="157" t="e">
        <f t="shared" si="253"/>
        <v>#DIV/0!</v>
      </c>
      <c r="M2416" s="157" t="e">
        <f t="shared" si="253"/>
        <v>#DIV/0!</v>
      </c>
      <c r="N2416" s="158">
        <f t="shared" si="254"/>
        <v>3.2387488680186203</v>
      </c>
      <c r="O2416" s="158">
        <f t="shared" si="254"/>
        <v>2.0698564593301496</v>
      </c>
      <c r="P2416" s="158">
        <f t="shared" si="254"/>
        <v>6.0239436619718605</v>
      </c>
      <c r="Q2416" s="158">
        <f t="shared" si="254"/>
        <v>3.3021739130434931</v>
      </c>
      <c r="R2416" s="158" t="e">
        <f t="shared" si="254"/>
        <v>#DIV/0!</v>
      </c>
      <c r="S2416" s="158" t="e">
        <f t="shared" si="254"/>
        <v>#DIV/0!</v>
      </c>
      <c r="T2416" s="159">
        <f t="shared" si="250"/>
        <v>11.395974034345503</v>
      </c>
      <c r="V2416" s="159">
        <f t="shared" si="251"/>
        <v>3.2387488680186203</v>
      </c>
      <c r="W2416" s="159">
        <f t="shared" si="252"/>
        <v>11.395974034345503</v>
      </c>
    </row>
    <row r="2417" spans="1:23" x14ac:dyDescent="0.25">
      <c r="A2417" s="154">
        <v>41985</v>
      </c>
      <c r="B2417" s="155">
        <v>3193.23</v>
      </c>
      <c r="C2417" s="156">
        <v>12.07</v>
      </c>
      <c r="D2417" s="155">
        <v>12.39</v>
      </c>
      <c r="E2417" s="155">
        <v>14.94</v>
      </c>
      <c r="F2417" s="160"/>
      <c r="G2417" s="160"/>
      <c r="H2417" s="157">
        <f t="shared" si="253"/>
        <v>3.2107973270583123E-3</v>
      </c>
      <c r="I2417" s="157">
        <f t="shared" si="253"/>
        <v>-2.3462783171520951E-2</v>
      </c>
      <c r="J2417" s="157">
        <f t="shared" si="253"/>
        <v>1.3911620294599025E-2</v>
      </c>
      <c r="K2417" s="157">
        <f t="shared" si="253"/>
        <v>-1.6458196181698526E-2</v>
      </c>
      <c r="L2417" s="157" t="e">
        <f t="shared" si="253"/>
        <v>#DIV/0!</v>
      </c>
      <c r="M2417" s="157" t="e">
        <f t="shared" si="253"/>
        <v>#DIV/0!</v>
      </c>
      <c r="N2417" s="158">
        <f t="shared" si="254"/>
        <v>3.2491478342270677</v>
      </c>
      <c r="O2417" s="158">
        <f t="shared" si="254"/>
        <v>2.0212918660287142</v>
      </c>
      <c r="P2417" s="158">
        <f t="shared" si="254"/>
        <v>6.1077464788732696</v>
      </c>
      <c r="Q2417" s="158">
        <f t="shared" si="254"/>
        <v>3.2478260869565361</v>
      </c>
      <c r="R2417" s="158" t="e">
        <f t="shared" si="254"/>
        <v>#DIV/0!</v>
      </c>
      <c r="S2417" s="158" t="e">
        <f t="shared" si="254"/>
        <v>#DIV/0!</v>
      </c>
      <c r="T2417" s="159">
        <f t="shared" si="250"/>
        <v>11.37686443185852</v>
      </c>
      <c r="V2417" s="159">
        <f t="shared" si="251"/>
        <v>3.2491478342270677</v>
      </c>
      <c r="W2417" s="159">
        <f t="shared" si="252"/>
        <v>11.37686443185852</v>
      </c>
    </row>
    <row r="2418" spans="1:23" x14ac:dyDescent="0.25">
      <c r="A2418" s="154">
        <v>41988</v>
      </c>
      <c r="B2418" s="155">
        <v>3217.23</v>
      </c>
      <c r="C2418" s="156">
        <v>11.82</v>
      </c>
      <c r="D2418" s="155">
        <v>12.48</v>
      </c>
      <c r="E2418" s="155">
        <v>15.08</v>
      </c>
      <c r="F2418" s="160"/>
      <c r="G2418" s="160"/>
      <c r="H2418" s="157">
        <f t="shared" si="253"/>
        <v>7.5159008276886041E-3</v>
      </c>
      <c r="I2418" s="157">
        <f t="shared" si="253"/>
        <v>-2.0712510356255209E-2</v>
      </c>
      <c r="J2418" s="157">
        <f t="shared" si="253"/>
        <v>7.2639225181598821E-3</v>
      </c>
      <c r="K2418" s="157">
        <f t="shared" si="253"/>
        <v>9.3708165997323789E-3</v>
      </c>
      <c r="L2418" s="157" t="e">
        <f t="shared" si="253"/>
        <v>#DIV/0!</v>
      </c>
      <c r="M2418" s="157" t="e">
        <f t="shared" si="253"/>
        <v>#DIV/0!</v>
      </c>
      <c r="N2418" s="158">
        <f t="shared" si="254"/>
        <v>3.2735681071236176</v>
      </c>
      <c r="O2418" s="158">
        <f t="shared" si="254"/>
        <v>1.9794258373205802</v>
      </c>
      <c r="P2418" s="158">
        <f t="shared" si="254"/>
        <v>6.1521126760563689</v>
      </c>
      <c r="Q2418" s="158">
        <f t="shared" si="254"/>
        <v>3.2782608695652322</v>
      </c>
      <c r="R2418" s="158" t="e">
        <f t="shared" si="254"/>
        <v>#DIV/0!</v>
      </c>
      <c r="S2418" s="158" t="e">
        <f t="shared" si="254"/>
        <v>#DIV/0!</v>
      </c>
      <c r="T2418" s="159">
        <f t="shared" si="250"/>
        <v>11.409799382942181</v>
      </c>
      <c r="V2418" s="159">
        <f t="shared" si="251"/>
        <v>3.2735681071236176</v>
      </c>
      <c r="W2418" s="159">
        <f t="shared" si="252"/>
        <v>11.409799382942181</v>
      </c>
    </row>
    <row r="2419" spans="1:23" x14ac:dyDescent="0.25">
      <c r="A2419" s="154">
        <v>41989</v>
      </c>
      <c r="B2419" s="155">
        <v>3303.4</v>
      </c>
      <c r="C2419" s="156">
        <v>12.32</v>
      </c>
      <c r="D2419" s="155">
        <v>12.22</v>
      </c>
      <c r="E2419" s="155">
        <v>14.94</v>
      </c>
      <c r="F2419" s="160"/>
      <c r="G2419" s="160"/>
      <c r="H2419" s="157">
        <f t="shared" si="253"/>
        <v>2.6783910382534026E-2</v>
      </c>
      <c r="I2419" s="157">
        <f t="shared" si="253"/>
        <v>4.2301184433164218E-2</v>
      </c>
      <c r="J2419" s="157">
        <f t="shared" si="253"/>
        <v>-2.083333333333337E-2</v>
      </c>
      <c r="K2419" s="157">
        <f t="shared" si="253"/>
        <v>-9.2838196286472163E-3</v>
      </c>
      <c r="L2419" s="157" t="e">
        <f t="shared" si="253"/>
        <v>#DIV/0!</v>
      </c>
      <c r="M2419" s="157" t="e">
        <f t="shared" si="253"/>
        <v>#DIV/0!</v>
      </c>
      <c r="N2419" s="158">
        <f t="shared" si="254"/>
        <v>3.3612470619359383</v>
      </c>
      <c r="O2419" s="158">
        <f t="shared" si="254"/>
        <v>2.0631578947368485</v>
      </c>
      <c r="P2419" s="158">
        <f t="shared" si="254"/>
        <v>6.0239436619718614</v>
      </c>
      <c r="Q2419" s="158">
        <f t="shared" si="254"/>
        <v>3.2478260869565365</v>
      </c>
      <c r="R2419" s="158" t="e">
        <f t="shared" si="254"/>
        <v>#DIV/0!</v>
      </c>
      <c r="S2419" s="158" t="e">
        <f t="shared" si="254"/>
        <v>#DIV/0!</v>
      </c>
      <c r="T2419" s="159">
        <f t="shared" si="250"/>
        <v>11.334927643665246</v>
      </c>
      <c r="V2419" s="159">
        <f t="shared" si="251"/>
        <v>3.3612470619359383</v>
      </c>
      <c r="W2419" s="159">
        <f t="shared" si="252"/>
        <v>11.334927643665246</v>
      </c>
    </row>
    <row r="2420" spans="1:23" x14ac:dyDescent="0.25">
      <c r="A2420" s="154">
        <v>41990</v>
      </c>
      <c r="B2420" s="155">
        <v>3360.6</v>
      </c>
      <c r="C2420" s="156">
        <v>13.1</v>
      </c>
      <c r="D2420" s="155">
        <v>11.92</v>
      </c>
      <c r="E2420" s="155">
        <v>14.53</v>
      </c>
      <c r="F2420" s="160"/>
      <c r="G2420" s="160"/>
      <c r="H2420" s="157">
        <f t="shared" si="253"/>
        <v>1.7315493128291948E-2</v>
      </c>
      <c r="I2420" s="157">
        <f t="shared" si="253"/>
        <v>6.3311688311688208E-2</v>
      </c>
      <c r="J2420" s="157">
        <f t="shared" si="253"/>
        <v>-2.4549918166939522E-2</v>
      </c>
      <c r="K2420" s="157">
        <f t="shared" si="253"/>
        <v>-2.7443105756358777E-2</v>
      </c>
      <c r="L2420" s="157" t="e">
        <f t="shared" si="253"/>
        <v>#DIV/0!</v>
      </c>
      <c r="M2420" s="157" t="e">
        <f t="shared" si="253"/>
        <v>#DIV/0!</v>
      </c>
      <c r="N2420" s="158">
        <f t="shared" si="254"/>
        <v>3.4194487123393813</v>
      </c>
      <c r="O2420" s="158">
        <f t="shared" si="254"/>
        <v>2.1937799043062265</v>
      </c>
      <c r="P2420" s="158">
        <f t="shared" si="254"/>
        <v>5.8760563380281985</v>
      </c>
      <c r="Q2420" s="158">
        <f t="shared" si="254"/>
        <v>3.1586956521739276</v>
      </c>
      <c r="R2420" s="158" t="e">
        <f t="shared" si="254"/>
        <v>#DIV/0!</v>
      </c>
      <c r="S2420" s="158" t="e">
        <f t="shared" si="254"/>
        <v>#DIV/0!</v>
      </c>
      <c r="T2420" s="159">
        <f t="shared" si="250"/>
        <v>11.228531894508352</v>
      </c>
      <c r="V2420" s="159">
        <f t="shared" si="251"/>
        <v>3.4194487123393813</v>
      </c>
      <c r="W2420" s="159">
        <f t="shared" si="252"/>
        <v>11.228531894508352</v>
      </c>
    </row>
    <row r="2421" spans="1:23" x14ac:dyDescent="0.25">
      <c r="A2421" s="154">
        <v>41991</v>
      </c>
      <c r="B2421" s="155">
        <v>3345.93</v>
      </c>
      <c r="C2421" s="156">
        <v>12.78</v>
      </c>
      <c r="D2421" s="155">
        <v>12.05</v>
      </c>
      <c r="E2421" s="155">
        <v>14.55</v>
      </c>
      <c r="F2421" s="160"/>
      <c r="G2421" s="160"/>
      <c r="H2421" s="157">
        <f t="shared" si="253"/>
        <v>-4.3652919121586198E-3</v>
      </c>
      <c r="I2421" s="157">
        <f t="shared" si="253"/>
        <v>-2.4427480916030531E-2</v>
      </c>
      <c r="J2421" s="157">
        <f t="shared" si="253"/>
        <v>1.0906040268456429E-2</v>
      </c>
      <c r="K2421" s="157">
        <f t="shared" si="253"/>
        <v>1.3764624913972234E-3</v>
      </c>
      <c r="L2421" s="157" t="e">
        <f t="shared" si="253"/>
        <v>#DIV/0!</v>
      </c>
      <c r="M2421" s="157" t="e">
        <f t="shared" si="253"/>
        <v>#DIV/0!</v>
      </c>
      <c r="N2421" s="158">
        <f t="shared" si="254"/>
        <v>3.404521820531365</v>
      </c>
      <c r="O2421" s="158">
        <f t="shared" si="254"/>
        <v>2.1401913875598146</v>
      </c>
      <c r="P2421" s="158">
        <f t="shared" si="254"/>
        <v>5.9401408450704523</v>
      </c>
      <c r="Q2421" s="158">
        <f t="shared" si="254"/>
        <v>3.1630434782608843</v>
      </c>
      <c r="R2421" s="158" t="e">
        <f t="shared" si="254"/>
        <v>#DIV/0!</v>
      </c>
      <c r="S2421" s="158" t="e">
        <f t="shared" si="254"/>
        <v>#DIV/0!</v>
      </c>
      <c r="T2421" s="159">
        <f t="shared" si="250"/>
        <v>11.243375710891151</v>
      </c>
      <c r="V2421" s="159">
        <f t="shared" si="251"/>
        <v>3.404521820531365</v>
      </c>
      <c r="W2421" s="159">
        <f t="shared" si="252"/>
        <v>11.243375710891151</v>
      </c>
    </row>
    <row r="2422" spans="1:23" x14ac:dyDescent="0.25">
      <c r="A2422" s="154">
        <v>41992</v>
      </c>
      <c r="B2422" s="155">
        <v>3383.17</v>
      </c>
      <c r="C2422" s="156">
        <v>12.95</v>
      </c>
      <c r="D2422" s="155">
        <v>11.92</v>
      </c>
      <c r="E2422" s="155">
        <v>14.33</v>
      </c>
      <c r="F2422" s="160"/>
      <c r="G2422" s="160"/>
      <c r="H2422" s="157">
        <f t="shared" si="253"/>
        <v>1.1129939956902923E-2</v>
      </c>
      <c r="I2422" s="157">
        <f t="shared" si="253"/>
        <v>1.3302034428795073E-2</v>
      </c>
      <c r="J2422" s="157">
        <f t="shared" si="253"/>
        <v>-1.0788381742738662E-2</v>
      </c>
      <c r="K2422" s="157">
        <f t="shared" si="253"/>
        <v>-1.5120274914089404E-2</v>
      </c>
      <c r="L2422" s="157" t="e">
        <f t="shared" si="253"/>
        <v>#DIV/0!</v>
      </c>
      <c r="M2422" s="157" t="e">
        <f t="shared" si="253"/>
        <v>#DIV/0!</v>
      </c>
      <c r="N2422" s="158">
        <f t="shared" si="254"/>
        <v>3.4424139439758448</v>
      </c>
      <c r="O2422" s="158">
        <f t="shared" si="254"/>
        <v>2.1686602870813458</v>
      </c>
      <c r="P2422" s="158">
        <f t="shared" si="254"/>
        <v>5.8760563380281976</v>
      </c>
      <c r="Q2422" s="158">
        <f t="shared" si="254"/>
        <v>3.1152173913043621</v>
      </c>
      <c r="R2422" s="158" t="e">
        <f t="shared" si="254"/>
        <v>#DIV/0!</v>
      </c>
      <c r="S2422" s="158" t="e">
        <f t="shared" si="254"/>
        <v>#DIV/0!</v>
      </c>
      <c r="T2422" s="159">
        <f t="shared" si="250"/>
        <v>11.159934016413906</v>
      </c>
      <c r="V2422" s="159">
        <f t="shared" si="251"/>
        <v>3.4424139439758448</v>
      </c>
      <c r="W2422" s="159">
        <f t="shared" si="252"/>
        <v>11.159934016413906</v>
      </c>
    </row>
    <row r="2423" spans="1:23" x14ac:dyDescent="0.25">
      <c r="A2423" s="154">
        <v>41995</v>
      </c>
      <c r="B2423" s="155">
        <v>3394.48</v>
      </c>
      <c r="C2423" s="156">
        <v>13.34</v>
      </c>
      <c r="D2423" s="155">
        <v>12.25</v>
      </c>
      <c r="E2423" s="155">
        <v>14.15</v>
      </c>
      <c r="F2423" s="160"/>
      <c r="G2423" s="160"/>
      <c r="H2423" s="157">
        <f t="shared" si="253"/>
        <v>3.3430185299585524E-3</v>
      </c>
      <c r="I2423" s="157">
        <f t="shared" si="253"/>
        <v>3.0115830115830189E-2</v>
      </c>
      <c r="J2423" s="157">
        <f t="shared" si="253"/>
        <v>2.7684563758389347E-2</v>
      </c>
      <c r="K2423" s="157">
        <f t="shared" si="253"/>
        <v>-1.2561060711793415E-2</v>
      </c>
      <c r="L2423" s="157" t="e">
        <f t="shared" si="253"/>
        <v>#DIV/0!</v>
      </c>
      <c r="M2423" s="157" t="e">
        <f t="shared" si="253"/>
        <v>#DIV/0!</v>
      </c>
      <c r="N2423" s="158">
        <f t="shared" si="254"/>
        <v>3.4539219975783437</v>
      </c>
      <c r="O2423" s="158">
        <f t="shared" si="254"/>
        <v>2.2339712918660353</v>
      </c>
      <c r="P2423" s="158">
        <f t="shared" si="254"/>
        <v>6.0387323943662272</v>
      </c>
      <c r="Q2423" s="158">
        <f t="shared" si="254"/>
        <v>3.0760869565217535</v>
      </c>
      <c r="R2423" s="158" t="e">
        <f t="shared" si="254"/>
        <v>#DIV/0!</v>
      </c>
      <c r="S2423" s="158" t="e">
        <f t="shared" si="254"/>
        <v>#DIV/0!</v>
      </c>
      <c r="T2423" s="159">
        <f t="shared" si="250"/>
        <v>11.348790642754015</v>
      </c>
      <c r="V2423" s="159">
        <f t="shared" si="251"/>
        <v>3.4539219975783437</v>
      </c>
      <c r="W2423" s="159">
        <f t="shared" si="252"/>
        <v>11.348790642754015</v>
      </c>
    </row>
    <row r="2424" spans="1:23" x14ac:dyDescent="0.25">
      <c r="A2424" s="154">
        <v>41996</v>
      </c>
      <c r="B2424" s="155">
        <v>3324.92</v>
      </c>
      <c r="C2424" s="156">
        <v>13.04</v>
      </c>
      <c r="D2424" s="155">
        <v>12.12</v>
      </c>
      <c r="E2424" s="155">
        <v>14</v>
      </c>
      <c r="F2424" s="160"/>
      <c r="G2424" s="160"/>
      <c r="H2424" s="157">
        <f t="shared" si="253"/>
        <v>-2.0492093045179183E-2</v>
      </c>
      <c r="I2424" s="157">
        <f t="shared" si="253"/>
        <v>-2.2488755622188994E-2</v>
      </c>
      <c r="J2424" s="157">
        <f t="shared" si="253"/>
        <v>-1.06122448979592E-2</v>
      </c>
      <c r="K2424" s="157">
        <f t="shared" si="253"/>
        <v>-1.0600706713780994E-2</v>
      </c>
      <c r="L2424" s="157" t="e">
        <f t="shared" si="253"/>
        <v>#DIV/0!</v>
      </c>
      <c r="M2424" s="157" t="e">
        <f t="shared" si="253"/>
        <v>#DIV/0!</v>
      </c>
      <c r="N2424" s="158">
        <f t="shared" si="254"/>
        <v>3.383143906633177</v>
      </c>
      <c r="O2424" s="158">
        <f t="shared" si="254"/>
        <v>2.183732057416274</v>
      </c>
      <c r="P2424" s="158">
        <f t="shared" si="254"/>
        <v>5.9746478873239734</v>
      </c>
      <c r="Q2424" s="158">
        <f t="shared" si="254"/>
        <v>3.0434782608695792</v>
      </c>
      <c r="R2424" s="158" t="e">
        <f t="shared" si="254"/>
        <v>#DIV/0!</v>
      </c>
      <c r="S2424" s="158" t="e">
        <f t="shared" si="254"/>
        <v>#DIV/0!</v>
      </c>
      <c r="T2424" s="159">
        <f t="shared" si="250"/>
        <v>11.201858205609826</v>
      </c>
      <c r="V2424" s="159">
        <f t="shared" si="251"/>
        <v>3.383143906633177</v>
      </c>
      <c r="W2424" s="159">
        <f t="shared" si="252"/>
        <v>11.201858205609826</v>
      </c>
    </row>
    <row r="2425" spans="1:23" x14ac:dyDescent="0.25">
      <c r="A2425" s="154">
        <v>41997</v>
      </c>
      <c r="B2425" s="155">
        <v>3230.39</v>
      </c>
      <c r="C2425" s="156">
        <v>12.41</v>
      </c>
      <c r="D2425" s="155">
        <v>12.15</v>
      </c>
      <c r="E2425" s="155">
        <v>14.23</v>
      </c>
      <c r="F2425" s="160"/>
      <c r="G2425" s="160"/>
      <c r="H2425" s="157">
        <f t="shared" si="253"/>
        <v>-2.8430759236312553E-2</v>
      </c>
      <c r="I2425" s="157">
        <f t="shared" si="253"/>
        <v>-4.831288343558271E-2</v>
      </c>
      <c r="J2425" s="157">
        <f t="shared" si="253"/>
        <v>2.4752475247524774E-3</v>
      </c>
      <c r="K2425" s="157">
        <f t="shared" si="253"/>
        <v>1.6428571428571459E-2</v>
      </c>
      <c r="L2425" s="157" t="e">
        <f t="shared" si="253"/>
        <v>#DIV/0!</v>
      </c>
      <c r="M2425" s="157" t="e">
        <f t="shared" si="253"/>
        <v>#DIV/0!</v>
      </c>
      <c r="N2425" s="158">
        <f t="shared" si="254"/>
        <v>3.2869585567618911</v>
      </c>
      <c r="O2425" s="158">
        <f t="shared" si="254"/>
        <v>2.0782296650717762</v>
      </c>
      <c r="P2425" s="158">
        <f t="shared" si="254"/>
        <v>5.9894366197183393</v>
      </c>
      <c r="Q2425" s="158">
        <f t="shared" si="254"/>
        <v>3.0934782608695794</v>
      </c>
      <c r="R2425" s="158" t="e">
        <f t="shared" si="254"/>
        <v>#DIV/0!</v>
      </c>
      <c r="S2425" s="158" t="e">
        <f t="shared" si="254"/>
        <v>#DIV/0!</v>
      </c>
      <c r="T2425" s="159">
        <f t="shared" si="250"/>
        <v>11.161144545659695</v>
      </c>
      <c r="V2425" s="159">
        <f t="shared" si="251"/>
        <v>3.2869585567618911</v>
      </c>
      <c r="W2425" s="159">
        <f t="shared" si="252"/>
        <v>11.161144545659695</v>
      </c>
    </row>
    <row r="2426" spans="1:23" x14ac:dyDescent="0.25">
      <c r="A2426" s="154">
        <v>41998</v>
      </c>
      <c r="B2426" s="155">
        <v>3335.42</v>
      </c>
      <c r="C2426" s="156">
        <v>12.81</v>
      </c>
      <c r="D2426" s="155">
        <v>12.16</v>
      </c>
      <c r="E2426" s="155">
        <v>14.58</v>
      </c>
      <c r="F2426" s="160"/>
      <c r="G2426" s="160"/>
      <c r="H2426" s="157">
        <f t="shared" si="253"/>
        <v>3.2513102133179039E-2</v>
      </c>
      <c r="I2426" s="157">
        <f t="shared" si="253"/>
        <v>3.2232070910556132E-2</v>
      </c>
      <c r="J2426" s="157">
        <f t="shared" si="253"/>
        <v>8.230452674897748E-4</v>
      </c>
      <c r="K2426" s="157">
        <f t="shared" si="253"/>
        <v>2.4595924104005684E-2</v>
      </c>
      <c r="L2426" s="157" t="e">
        <f t="shared" si="253"/>
        <v>#DIV/0!</v>
      </c>
      <c r="M2426" s="157" t="e">
        <f t="shared" si="253"/>
        <v>#DIV/0!</v>
      </c>
      <c r="N2426" s="158">
        <f t="shared" si="254"/>
        <v>3.3938277760254172</v>
      </c>
      <c r="O2426" s="158">
        <f t="shared" si="254"/>
        <v>2.1452153110047911</v>
      </c>
      <c r="P2426" s="158">
        <f t="shared" si="254"/>
        <v>5.9943661971831288</v>
      </c>
      <c r="Q2426" s="158">
        <f t="shared" si="254"/>
        <v>3.1695652173913191</v>
      </c>
      <c r="R2426" s="158" t="e">
        <f t="shared" si="254"/>
        <v>#DIV/0!</v>
      </c>
      <c r="S2426" s="158" t="e">
        <f t="shared" si="254"/>
        <v>#DIV/0!</v>
      </c>
      <c r="T2426" s="159">
        <f t="shared" si="250"/>
        <v>11.30914672557924</v>
      </c>
      <c r="V2426" s="159">
        <f t="shared" si="251"/>
        <v>3.3938277760254172</v>
      </c>
      <c r="W2426" s="159">
        <f t="shared" si="252"/>
        <v>11.30914672557924</v>
      </c>
    </row>
    <row r="2427" spans="1:23" x14ac:dyDescent="0.25">
      <c r="A2427" s="154">
        <v>41999</v>
      </c>
      <c r="B2427" s="155">
        <v>3445.84</v>
      </c>
      <c r="C2427" s="156">
        <v>13.31</v>
      </c>
      <c r="D2427" s="155">
        <v>12.41</v>
      </c>
      <c r="E2427" s="155">
        <v>14.83</v>
      </c>
      <c r="F2427" s="160"/>
      <c r="G2427" s="160"/>
      <c r="H2427" s="157">
        <f t="shared" si="253"/>
        <v>3.3105276097163294E-2</v>
      </c>
      <c r="I2427" s="157">
        <f t="shared" si="253"/>
        <v>3.9032006245121043E-2</v>
      </c>
      <c r="J2427" s="157">
        <f t="shared" si="253"/>
        <v>2.0559210526315708E-2</v>
      </c>
      <c r="K2427" s="157">
        <f t="shared" si="253"/>
        <v>1.7146776406035569E-2</v>
      </c>
      <c r="L2427" s="157" t="e">
        <f t="shared" si="253"/>
        <v>#DIV/0!</v>
      </c>
      <c r="M2427" s="157" t="e">
        <f t="shared" si="253"/>
        <v>#DIV/0!</v>
      </c>
      <c r="N2427" s="158">
        <f t="shared" si="254"/>
        <v>3.5061813815769605</v>
      </c>
      <c r="O2427" s="158">
        <f t="shared" si="254"/>
        <v>2.2289473684210592</v>
      </c>
      <c r="P2427" s="158">
        <f t="shared" si="254"/>
        <v>6.1176056338028468</v>
      </c>
      <c r="Q2427" s="158">
        <f t="shared" si="254"/>
        <v>3.2239130434782757</v>
      </c>
      <c r="R2427" s="158" t="e">
        <f t="shared" si="254"/>
        <v>#DIV/0!</v>
      </c>
      <c r="S2427" s="158" t="e">
        <f t="shared" si="254"/>
        <v>#DIV/0!</v>
      </c>
      <c r="T2427" s="159">
        <f t="shared" si="250"/>
        <v>11.570466045702183</v>
      </c>
      <c r="V2427" s="159">
        <f t="shared" si="251"/>
        <v>3.5061813815769605</v>
      </c>
      <c r="W2427" s="159">
        <f t="shared" si="252"/>
        <v>11.570466045702183</v>
      </c>
    </row>
    <row r="2428" spans="1:23" x14ac:dyDescent="0.25">
      <c r="A2428" s="154">
        <v>42002</v>
      </c>
      <c r="B2428" s="155">
        <v>3455.46</v>
      </c>
      <c r="C2428" s="156">
        <v>13.27</v>
      </c>
      <c r="D2428" s="155">
        <v>13.16</v>
      </c>
      <c r="E2428" s="155">
        <v>14.27</v>
      </c>
      <c r="F2428" s="160"/>
      <c r="G2428" s="160"/>
      <c r="H2428" s="157">
        <f t="shared" si="253"/>
        <v>2.7917721078170032E-3</v>
      </c>
      <c r="I2428" s="157">
        <f t="shared" si="253"/>
        <v>-3.0052592036063919E-3</v>
      </c>
      <c r="J2428" s="157">
        <f t="shared" si="253"/>
        <v>6.0435132957292526E-2</v>
      </c>
      <c r="K2428" s="157">
        <f t="shared" si="253"/>
        <v>-3.7761294672960299E-2</v>
      </c>
      <c r="L2428" s="157" t="e">
        <f t="shared" si="253"/>
        <v>#DIV/0!</v>
      </c>
      <c r="M2428" s="157" t="e">
        <f t="shared" si="253"/>
        <v>#DIV/0!</v>
      </c>
      <c r="N2428" s="158">
        <f t="shared" si="254"/>
        <v>3.5159698409629945</v>
      </c>
      <c r="O2428" s="158">
        <f t="shared" si="254"/>
        <v>2.2222488038277577</v>
      </c>
      <c r="P2428" s="158">
        <f t="shared" si="254"/>
        <v>6.4873239436620036</v>
      </c>
      <c r="Q2428" s="158">
        <f t="shared" si="254"/>
        <v>3.1021739130434924</v>
      </c>
      <c r="R2428" s="158" t="e">
        <f t="shared" si="254"/>
        <v>#DIV/0!</v>
      </c>
      <c r="S2428" s="158" t="e">
        <f t="shared" si="254"/>
        <v>#DIV/0!</v>
      </c>
      <c r="T2428" s="159">
        <f t="shared" si="250"/>
        <v>11.811746660533254</v>
      </c>
      <c r="V2428" s="159">
        <f t="shared" si="251"/>
        <v>3.5159698409629945</v>
      </c>
      <c r="W2428" s="159">
        <f t="shared" si="252"/>
        <v>11.811746660533254</v>
      </c>
    </row>
    <row r="2429" spans="1:23" x14ac:dyDescent="0.25">
      <c r="A2429" s="154">
        <v>42003</v>
      </c>
      <c r="B2429" s="155">
        <v>3457.55</v>
      </c>
      <c r="C2429" s="156">
        <v>13.61</v>
      </c>
      <c r="D2429" s="155">
        <v>12.89</v>
      </c>
      <c r="E2429" s="155">
        <v>14.18</v>
      </c>
      <c r="F2429" s="160"/>
      <c r="G2429" s="160"/>
      <c r="H2429" s="157">
        <f t="shared" si="253"/>
        <v>6.048398766012042E-4</v>
      </c>
      <c r="I2429" s="157">
        <f t="shared" si="253"/>
        <v>2.5621703089675929E-2</v>
      </c>
      <c r="J2429" s="157">
        <f t="shared" si="253"/>
        <v>-2.0516717325227973E-2</v>
      </c>
      <c r="K2429" s="157">
        <f t="shared" si="253"/>
        <v>-6.3069376313945602E-3</v>
      </c>
      <c r="L2429" s="157" t="e">
        <f t="shared" si="253"/>
        <v>#DIV/0!</v>
      </c>
      <c r="M2429" s="157" t="e">
        <f t="shared" si="253"/>
        <v>#DIV/0!</v>
      </c>
      <c r="N2429" s="158">
        <f t="shared" si="254"/>
        <v>3.5180964397277359</v>
      </c>
      <c r="O2429" s="158">
        <f t="shared" si="254"/>
        <v>2.2791866028708201</v>
      </c>
      <c r="P2429" s="158">
        <f t="shared" si="254"/>
        <v>6.3542253521127074</v>
      </c>
      <c r="Q2429" s="158">
        <f t="shared" si="254"/>
        <v>3.0826086956521879</v>
      </c>
      <c r="R2429" s="158" t="e">
        <f t="shared" si="254"/>
        <v>#DIV/0!</v>
      </c>
      <c r="S2429" s="158" t="e">
        <f t="shared" si="254"/>
        <v>#DIV/0!</v>
      </c>
      <c r="T2429" s="159">
        <f t="shared" si="250"/>
        <v>11.716020650635716</v>
      </c>
      <c r="V2429" s="159">
        <f t="shared" si="251"/>
        <v>3.5180964397277359</v>
      </c>
      <c r="W2429" s="159">
        <f t="shared" si="252"/>
        <v>11.716020650635716</v>
      </c>
    </row>
    <row r="2430" spans="1:23" x14ac:dyDescent="0.25">
      <c r="A2430" s="154">
        <v>42004</v>
      </c>
      <c r="B2430" s="155">
        <v>3533.71</v>
      </c>
      <c r="C2430" s="156">
        <v>14.4</v>
      </c>
      <c r="D2430" s="155">
        <v>12.89</v>
      </c>
      <c r="E2430" s="155">
        <v>13.76</v>
      </c>
      <c r="F2430" s="160"/>
      <c r="G2430" s="160"/>
      <c r="H2430" s="157">
        <f t="shared" si="253"/>
        <v>2.2027157958670163E-2</v>
      </c>
      <c r="I2430" s="157">
        <f t="shared" si="253"/>
        <v>5.8045554739162508E-2</v>
      </c>
      <c r="J2430" s="157">
        <f t="shared" si="253"/>
        <v>0</v>
      </c>
      <c r="K2430" s="157">
        <f t="shared" si="253"/>
        <v>-2.9619181946403339E-2</v>
      </c>
      <c r="L2430" s="157" t="e">
        <f t="shared" si="253"/>
        <v>#DIV/0!</v>
      </c>
      <c r="M2430" s="157" t="e">
        <f t="shared" si="253"/>
        <v>#DIV/0!</v>
      </c>
      <c r="N2430" s="158">
        <f t="shared" si="254"/>
        <v>3.5955901057194537</v>
      </c>
      <c r="O2430" s="158">
        <f t="shared" si="254"/>
        <v>2.411483253588524</v>
      </c>
      <c r="P2430" s="158">
        <f t="shared" si="254"/>
        <v>6.3542253521127074</v>
      </c>
      <c r="Q2430" s="158">
        <f t="shared" si="254"/>
        <v>2.9913043478261008</v>
      </c>
      <c r="R2430" s="158" t="e">
        <f t="shared" si="254"/>
        <v>#DIV/0!</v>
      </c>
      <c r="S2430" s="158" t="e">
        <f t="shared" si="254"/>
        <v>#DIV/0!</v>
      </c>
      <c r="T2430" s="159">
        <f t="shared" si="250"/>
        <v>11.757012953527333</v>
      </c>
      <c r="V2430" s="159">
        <f t="shared" si="251"/>
        <v>3.5955901057194537</v>
      </c>
      <c r="W2430" s="159">
        <f t="shared" si="252"/>
        <v>11.757012953527333</v>
      </c>
    </row>
    <row r="2431" spans="1:23" x14ac:dyDescent="0.25">
      <c r="A2431" s="154">
        <v>42009</v>
      </c>
      <c r="B2431" s="155">
        <v>3641.54</v>
      </c>
      <c r="C2431" s="156">
        <v>14.47</v>
      </c>
      <c r="D2431" s="155">
        <v>13.4</v>
      </c>
      <c r="E2431" s="155">
        <v>13.87</v>
      </c>
      <c r="F2431" s="160"/>
      <c r="G2431" s="160"/>
      <c r="H2431" s="157">
        <f t="shared" si="253"/>
        <v>3.0514671549165095E-2</v>
      </c>
      <c r="I2431" s="157">
        <f t="shared" si="253"/>
        <v>4.8611111111112049E-3</v>
      </c>
      <c r="J2431" s="157">
        <f t="shared" si="253"/>
        <v>3.9565554693560934E-2</v>
      </c>
      <c r="K2431" s="157">
        <f t="shared" si="253"/>
        <v>7.9941860465115866E-3</v>
      </c>
      <c r="L2431" s="157" t="e">
        <f t="shared" si="253"/>
        <v>#DIV/0!</v>
      </c>
      <c r="M2431" s="157" t="e">
        <f t="shared" si="253"/>
        <v>#DIV/0!</v>
      </c>
      <c r="N2431" s="158">
        <f t="shared" si="254"/>
        <v>3.7053083568209106</v>
      </c>
      <c r="O2431" s="158">
        <f t="shared" si="254"/>
        <v>2.4232057416268016</v>
      </c>
      <c r="P2431" s="158">
        <f t="shared" si="254"/>
        <v>6.6056338028169339</v>
      </c>
      <c r="Q2431" s="158">
        <f t="shared" si="254"/>
        <v>3.0152173913043616</v>
      </c>
      <c r="R2431" s="158" t="e">
        <f t="shared" si="254"/>
        <v>#DIV/0!</v>
      </c>
      <c r="S2431" s="158" t="e">
        <f t="shared" si="254"/>
        <v>#DIV/0!</v>
      </c>
      <c r="T2431" s="159">
        <f t="shared" si="250"/>
        <v>12.044056935748097</v>
      </c>
      <c r="V2431" s="159">
        <f t="shared" si="251"/>
        <v>3.7053083568209106</v>
      </c>
      <c r="W2431" s="159">
        <f t="shared" si="252"/>
        <v>12.044056935748097</v>
      </c>
    </row>
    <row r="2432" spans="1:23" x14ac:dyDescent="0.25">
      <c r="A2432" s="154">
        <v>42010</v>
      </c>
      <c r="B2432" s="155">
        <v>3641.06</v>
      </c>
      <c r="C2432" s="156">
        <v>14.25</v>
      </c>
      <c r="D2432" s="155">
        <v>13.46</v>
      </c>
      <c r="E2432" s="155">
        <v>14.46</v>
      </c>
      <c r="F2432" s="160"/>
      <c r="G2432" s="160"/>
      <c r="H2432" s="157">
        <f t="shared" si="253"/>
        <v>-1.3181236509829386E-4</v>
      </c>
      <c r="I2432" s="157">
        <f t="shared" si="253"/>
        <v>-1.5203870076019421E-2</v>
      </c>
      <c r="J2432" s="157">
        <f t="shared" si="253"/>
        <v>4.4776119402984982E-3</v>
      </c>
      <c r="K2432" s="157">
        <f t="shared" si="253"/>
        <v>4.2537851478010147E-2</v>
      </c>
      <c r="L2432" s="157" t="e">
        <f t="shared" si="253"/>
        <v>#DIV/0!</v>
      </c>
      <c r="M2432" s="157" t="e">
        <f t="shared" si="253"/>
        <v>#DIV/0!</v>
      </c>
      <c r="N2432" s="158">
        <f t="shared" si="254"/>
        <v>3.7048199513629796</v>
      </c>
      <c r="O2432" s="158">
        <f t="shared" si="254"/>
        <v>2.3863636363636433</v>
      </c>
      <c r="P2432" s="158">
        <f t="shared" si="254"/>
        <v>6.6352112676056665</v>
      </c>
      <c r="Q2432" s="158">
        <f t="shared" si="254"/>
        <v>3.1434782608695797</v>
      </c>
      <c r="R2432" s="158" t="e">
        <f t="shared" si="254"/>
        <v>#DIV/0!</v>
      </c>
      <c r="S2432" s="158" t="e">
        <f t="shared" si="254"/>
        <v>#DIV/0!</v>
      </c>
      <c r="T2432" s="159">
        <f t="shared" si="250"/>
        <v>12.16505316483889</v>
      </c>
      <c r="V2432" s="159">
        <f t="shared" si="251"/>
        <v>3.7048199513629796</v>
      </c>
      <c r="W2432" s="159">
        <f t="shared" si="252"/>
        <v>12.16505316483889</v>
      </c>
    </row>
    <row r="2433" spans="1:23" x14ac:dyDescent="0.25">
      <c r="A2433" s="154">
        <v>42011</v>
      </c>
      <c r="B2433" s="155">
        <v>3643.79</v>
      </c>
      <c r="C2433" s="156">
        <v>14.02</v>
      </c>
      <c r="D2433" s="155">
        <v>13.05</v>
      </c>
      <c r="E2433" s="155">
        <v>14</v>
      </c>
      <c r="F2433" s="160"/>
      <c r="G2433" s="160"/>
      <c r="H2433" s="157">
        <f t="shared" si="253"/>
        <v>7.4978165698991184E-4</v>
      </c>
      <c r="I2433" s="157">
        <f t="shared" si="253"/>
        <v>-1.614035087719301E-2</v>
      </c>
      <c r="J2433" s="157">
        <f t="shared" si="253"/>
        <v>-3.046062407132244E-2</v>
      </c>
      <c r="K2433" s="157">
        <f t="shared" si="253"/>
        <v>-3.1811894882434411E-2</v>
      </c>
      <c r="L2433" s="157" t="e">
        <f t="shared" si="253"/>
        <v>#DIV/0!</v>
      </c>
      <c r="M2433" s="157" t="e">
        <f t="shared" si="253"/>
        <v>#DIV/0!</v>
      </c>
      <c r="N2433" s="158">
        <f t="shared" si="254"/>
        <v>3.7075977574049617</v>
      </c>
      <c r="O2433" s="158">
        <f t="shared" si="254"/>
        <v>2.3478468899521601</v>
      </c>
      <c r="P2433" s="158">
        <f t="shared" si="254"/>
        <v>6.4330985915493271</v>
      </c>
      <c r="Q2433" s="158">
        <f t="shared" si="254"/>
        <v>3.0434782608695787</v>
      </c>
      <c r="R2433" s="158" t="e">
        <f t="shared" si="254"/>
        <v>#DIV/0!</v>
      </c>
      <c r="S2433" s="158" t="e">
        <f t="shared" si="254"/>
        <v>#DIV/0!</v>
      </c>
      <c r="T2433" s="159">
        <f t="shared" si="250"/>
        <v>11.824423742371065</v>
      </c>
      <c r="V2433" s="159">
        <f t="shared" si="251"/>
        <v>3.7075977574049617</v>
      </c>
      <c r="W2433" s="159">
        <f t="shared" si="252"/>
        <v>11.824423742371065</v>
      </c>
    </row>
    <row r="2434" spans="1:23" x14ac:dyDescent="0.25">
      <c r="A2434" s="154">
        <v>42012</v>
      </c>
      <c r="B2434" s="155">
        <v>3559.26</v>
      </c>
      <c r="C2434" s="156">
        <v>13.51</v>
      </c>
      <c r="D2434" s="155">
        <v>12.9</v>
      </c>
      <c r="E2434" s="155">
        <v>13.87</v>
      </c>
      <c r="F2434" s="160"/>
      <c r="G2434" s="160"/>
      <c r="H2434" s="157">
        <f t="shared" si="253"/>
        <v>-2.3198373122490512E-2</v>
      </c>
      <c r="I2434" s="157">
        <f t="shared" si="253"/>
        <v>-3.6376604850213989E-2</v>
      </c>
      <c r="J2434" s="157">
        <f t="shared" si="253"/>
        <v>-1.1494252873563204E-2</v>
      </c>
      <c r="K2434" s="157">
        <f t="shared" si="253"/>
        <v>-9.2857142857143415E-3</v>
      </c>
      <c r="L2434" s="157" t="e">
        <f t="shared" si="253"/>
        <v>#DIV/0!</v>
      </c>
      <c r="M2434" s="157" t="e">
        <f t="shared" si="253"/>
        <v>#DIV/0!</v>
      </c>
      <c r="N2434" s="158">
        <f t="shared" si="254"/>
        <v>3.6215875212405724</v>
      </c>
      <c r="O2434" s="158">
        <f t="shared" si="254"/>
        <v>2.2624401913875665</v>
      </c>
      <c r="P2434" s="158">
        <f t="shared" si="254"/>
        <v>6.3591549295774961</v>
      </c>
      <c r="Q2434" s="158">
        <f t="shared" si="254"/>
        <v>3.0152173913043612</v>
      </c>
      <c r="R2434" s="158" t="e">
        <f t="shared" si="254"/>
        <v>#DIV/0!</v>
      </c>
      <c r="S2434" s="158" t="e">
        <f t="shared" si="254"/>
        <v>#DIV/0!</v>
      </c>
      <c r="T2434" s="159">
        <f t="shared" si="250"/>
        <v>11.636812512269424</v>
      </c>
      <c r="V2434" s="159">
        <f t="shared" si="251"/>
        <v>3.6215875212405724</v>
      </c>
      <c r="W2434" s="159">
        <f t="shared" si="252"/>
        <v>11.636812512269424</v>
      </c>
    </row>
    <row r="2435" spans="1:23" x14ac:dyDescent="0.25">
      <c r="A2435" s="154">
        <v>42013</v>
      </c>
      <c r="B2435" s="155">
        <v>3546.72</v>
      </c>
      <c r="C2435" s="156">
        <v>13.63</v>
      </c>
      <c r="D2435" s="155">
        <v>12.68</v>
      </c>
      <c r="E2435" s="155">
        <v>13.89</v>
      </c>
      <c r="F2435" s="160"/>
      <c r="G2435" s="160"/>
      <c r="H2435" s="157">
        <f t="shared" si="253"/>
        <v>-3.5232042615600534E-3</v>
      </c>
      <c r="I2435" s="157">
        <f t="shared" si="253"/>
        <v>8.8823094004442105E-3</v>
      </c>
      <c r="J2435" s="157">
        <f t="shared" si="253"/>
        <v>-1.705426356589157E-2</v>
      </c>
      <c r="K2435" s="157">
        <f t="shared" si="253"/>
        <v>1.4419610670513006E-3</v>
      </c>
      <c r="L2435" s="157" t="e">
        <f t="shared" si="253"/>
        <v>#DIV/0!</v>
      </c>
      <c r="M2435" s="157" t="e">
        <f t="shared" si="253"/>
        <v>#DIV/0!</v>
      </c>
      <c r="N2435" s="158">
        <f t="shared" si="254"/>
        <v>3.6088279286521248</v>
      </c>
      <c r="O2435" s="158">
        <f t="shared" si="254"/>
        <v>2.2825358851674711</v>
      </c>
      <c r="P2435" s="158">
        <f t="shared" si="254"/>
        <v>6.250704225352143</v>
      </c>
      <c r="Q2435" s="158">
        <f t="shared" si="254"/>
        <v>3.0195652173913179</v>
      </c>
      <c r="R2435" s="158" t="e">
        <f t="shared" si="254"/>
        <v>#DIV/0!</v>
      </c>
      <c r="S2435" s="158" t="e">
        <f t="shared" si="254"/>
        <v>#DIV/0!</v>
      </c>
      <c r="T2435" s="159">
        <f t="shared" si="250"/>
        <v>11.552805327910932</v>
      </c>
      <c r="V2435" s="159">
        <f t="shared" si="251"/>
        <v>3.6088279286521248</v>
      </c>
      <c r="W2435" s="159">
        <f t="shared" si="252"/>
        <v>11.552805327910932</v>
      </c>
    </row>
    <row r="2436" spans="1:23" x14ac:dyDescent="0.25">
      <c r="A2436" s="154">
        <v>42016</v>
      </c>
      <c r="B2436" s="155">
        <v>3513.58</v>
      </c>
      <c r="C2436" s="156">
        <v>13.54</v>
      </c>
      <c r="D2436" s="155">
        <v>12.69</v>
      </c>
      <c r="E2436" s="155">
        <v>13.9</v>
      </c>
      <c r="F2436" s="160"/>
      <c r="G2436" s="160"/>
      <c r="H2436" s="157">
        <f t="shared" si="253"/>
        <v>-9.3438444534668097E-3</v>
      </c>
      <c r="I2436" s="157">
        <f t="shared" si="253"/>
        <v>-6.6030814380044767E-3</v>
      </c>
      <c r="J2436" s="157">
        <f t="shared" si="253"/>
        <v>7.8864353312302349E-4</v>
      </c>
      <c r="K2436" s="157">
        <f t="shared" si="253"/>
        <v>7.1994240460759862E-4</v>
      </c>
      <c r="L2436" s="157" t="e">
        <f t="shared" si="253"/>
        <v>#DIV/0!</v>
      </c>
      <c r="M2436" s="157" t="e">
        <f t="shared" si="253"/>
        <v>#DIV/0!</v>
      </c>
      <c r="N2436" s="158">
        <f t="shared" si="254"/>
        <v>3.5751076018274723</v>
      </c>
      <c r="O2436" s="158">
        <f t="shared" si="254"/>
        <v>2.2674641148325425</v>
      </c>
      <c r="P2436" s="158">
        <f t="shared" si="254"/>
        <v>6.2556338028169316</v>
      </c>
      <c r="Q2436" s="158">
        <f t="shared" si="254"/>
        <v>3.021739130434796</v>
      </c>
      <c r="R2436" s="158" t="e">
        <f t="shared" si="254"/>
        <v>#DIV/0!</v>
      </c>
      <c r="S2436" s="158" t="e">
        <f t="shared" si="254"/>
        <v>#DIV/0!</v>
      </c>
      <c r="T2436" s="159">
        <f t="shared" si="250"/>
        <v>11.54483704808427</v>
      </c>
      <c r="V2436" s="159">
        <f t="shared" si="251"/>
        <v>3.5751076018274723</v>
      </c>
      <c r="W2436" s="159">
        <f t="shared" si="252"/>
        <v>11.54483704808427</v>
      </c>
    </row>
    <row r="2437" spans="1:23" x14ac:dyDescent="0.25">
      <c r="A2437" s="154">
        <v>42017</v>
      </c>
      <c r="B2437" s="155">
        <v>3514.04</v>
      </c>
      <c r="C2437" s="156">
        <v>13.39</v>
      </c>
      <c r="D2437" s="155">
        <v>12.77</v>
      </c>
      <c r="E2437" s="155">
        <v>14.02</v>
      </c>
      <c r="F2437" s="160"/>
      <c r="G2437" s="160"/>
      <c r="H2437" s="157">
        <f t="shared" si="253"/>
        <v>1.3092059950259305E-4</v>
      </c>
      <c r="I2437" s="157">
        <f t="shared" si="253"/>
        <v>-1.1078286558345529E-2</v>
      </c>
      <c r="J2437" s="157">
        <f t="shared" si="253"/>
        <v>6.3041765169424835E-3</v>
      </c>
      <c r="K2437" s="157">
        <f t="shared" si="253"/>
        <v>8.6330935251797136E-3</v>
      </c>
      <c r="L2437" s="157" t="e">
        <f t="shared" si="253"/>
        <v>#DIV/0!</v>
      </c>
      <c r="M2437" s="157" t="e">
        <f t="shared" si="253"/>
        <v>#DIV/0!</v>
      </c>
      <c r="N2437" s="158">
        <f t="shared" si="254"/>
        <v>3.57557565705799</v>
      </c>
      <c r="O2437" s="158">
        <f t="shared" si="254"/>
        <v>2.2423444976076623</v>
      </c>
      <c r="P2437" s="158">
        <f t="shared" si="254"/>
        <v>6.2950704225352414</v>
      </c>
      <c r="Q2437" s="158">
        <f t="shared" si="254"/>
        <v>3.047826086956535</v>
      </c>
      <c r="R2437" s="158" t="e">
        <f t="shared" si="254"/>
        <v>#DIV/0!</v>
      </c>
      <c r="S2437" s="158" t="e">
        <f t="shared" si="254"/>
        <v>#DIV/0!</v>
      </c>
      <c r="T2437" s="159">
        <f t="shared" si="250"/>
        <v>11.585241007099439</v>
      </c>
      <c r="V2437" s="159">
        <f t="shared" si="251"/>
        <v>3.57557565705799</v>
      </c>
      <c r="W2437" s="159">
        <f t="shared" si="252"/>
        <v>11.585241007099439</v>
      </c>
    </row>
    <row r="2438" spans="1:23" x14ac:dyDescent="0.25">
      <c r="A2438" s="154">
        <v>42018</v>
      </c>
      <c r="B2438" s="155">
        <v>3502.42</v>
      </c>
      <c r="C2438" s="156">
        <v>13.63</v>
      </c>
      <c r="D2438" s="155">
        <v>12.4</v>
      </c>
      <c r="E2438" s="155">
        <v>13.96</v>
      </c>
      <c r="F2438" s="160"/>
      <c r="G2438" s="160"/>
      <c r="H2438" s="157">
        <f t="shared" si="253"/>
        <v>-3.3067352676691142E-3</v>
      </c>
      <c r="I2438" s="157">
        <f t="shared" si="253"/>
        <v>1.7923823749066425E-2</v>
      </c>
      <c r="J2438" s="157">
        <f t="shared" si="253"/>
        <v>-2.8974158183241894E-2</v>
      </c>
      <c r="K2438" s="157">
        <f t="shared" si="253"/>
        <v>-4.2796005706132734E-3</v>
      </c>
      <c r="L2438" s="157" t="e">
        <f t="shared" si="253"/>
        <v>#DIV/0!</v>
      </c>
      <c r="M2438" s="157" t="e">
        <f t="shared" si="253"/>
        <v>#DIV/0!</v>
      </c>
      <c r="N2438" s="158">
        <f t="shared" si="254"/>
        <v>3.5637521749305772</v>
      </c>
      <c r="O2438" s="158">
        <f t="shared" si="254"/>
        <v>2.2825358851674711</v>
      </c>
      <c r="P2438" s="158">
        <f t="shared" si="254"/>
        <v>6.1126760563380582</v>
      </c>
      <c r="Q2438" s="158">
        <f t="shared" si="254"/>
        <v>3.0347826086956657</v>
      </c>
      <c r="R2438" s="158" t="e">
        <f t="shared" si="254"/>
        <v>#DIV/0!</v>
      </c>
      <c r="S2438" s="158" t="e">
        <f t="shared" si="254"/>
        <v>#DIV/0!</v>
      </c>
      <c r="T2438" s="159">
        <f t="shared" ref="T2438:T2501" si="255">SUM(O2438:Q2438)</f>
        <v>11.429994550201195</v>
      </c>
      <c r="V2438" s="159">
        <f t="shared" ref="V2438:V2501" si="256">N2438</f>
        <v>3.5637521749305772</v>
      </c>
      <c r="W2438" s="159">
        <f t="shared" ref="W2438:W2501" si="257">T2438</f>
        <v>11.429994550201195</v>
      </c>
    </row>
    <row r="2439" spans="1:23" x14ac:dyDescent="0.25">
      <c r="A2439" s="154">
        <v>42019</v>
      </c>
      <c r="B2439" s="155">
        <v>3604.12</v>
      </c>
      <c r="C2439" s="156">
        <v>14.04</v>
      </c>
      <c r="D2439" s="155">
        <v>12.52</v>
      </c>
      <c r="E2439" s="155">
        <v>14.24</v>
      </c>
      <c r="F2439" s="160"/>
      <c r="G2439" s="160"/>
      <c r="H2439" s="157">
        <f t="shared" si="253"/>
        <v>2.9037065800218143E-2</v>
      </c>
      <c r="I2439" s="157">
        <f t="shared" si="253"/>
        <v>3.0080704328686592E-2</v>
      </c>
      <c r="J2439" s="157">
        <f t="shared" si="253"/>
        <v>9.6774193548385679E-3</v>
      </c>
      <c r="K2439" s="157">
        <f t="shared" si="253"/>
        <v>2.005730659025784E-2</v>
      </c>
      <c r="L2439" s="157" t="e">
        <f t="shared" si="253"/>
        <v>#DIV/0!</v>
      </c>
      <c r="M2439" s="157" t="e">
        <f t="shared" si="253"/>
        <v>#DIV/0!</v>
      </c>
      <c r="N2439" s="158">
        <f t="shared" si="254"/>
        <v>3.6672330813297069</v>
      </c>
      <c r="O2439" s="158">
        <f t="shared" si="254"/>
        <v>2.3511961722488106</v>
      </c>
      <c r="P2439" s="158">
        <f t="shared" si="254"/>
        <v>6.1718309859155225</v>
      </c>
      <c r="Q2439" s="158">
        <f t="shared" si="254"/>
        <v>3.0956521739130571</v>
      </c>
      <c r="R2439" s="158" t="e">
        <f t="shared" si="254"/>
        <v>#DIV/0!</v>
      </c>
      <c r="S2439" s="158" t="e">
        <f t="shared" si="254"/>
        <v>#DIV/0!</v>
      </c>
      <c r="T2439" s="159">
        <f t="shared" si="255"/>
        <v>11.61867933207739</v>
      </c>
      <c r="V2439" s="159">
        <f t="shared" si="256"/>
        <v>3.6672330813297069</v>
      </c>
      <c r="W2439" s="159">
        <f t="shared" si="257"/>
        <v>11.61867933207739</v>
      </c>
    </row>
    <row r="2440" spans="1:23" x14ac:dyDescent="0.25">
      <c r="A2440" s="154">
        <v>42020</v>
      </c>
      <c r="B2440" s="155">
        <v>3635.15</v>
      </c>
      <c r="C2440" s="156">
        <v>14.09</v>
      </c>
      <c r="D2440" s="155">
        <v>12.63</v>
      </c>
      <c r="E2440" s="155">
        <v>14.29</v>
      </c>
      <c r="F2440" s="160"/>
      <c r="G2440" s="160"/>
      <c r="H2440" s="157">
        <f t="shared" si="253"/>
        <v>8.6095912455745882E-3</v>
      </c>
      <c r="I2440" s="157">
        <f t="shared" si="253"/>
        <v>3.5612535612536966E-3</v>
      </c>
      <c r="J2440" s="157">
        <f t="shared" si="253"/>
        <v>8.7859424920129214E-3</v>
      </c>
      <c r="K2440" s="157">
        <f t="shared" si="253"/>
        <v>3.5112359550562022E-3</v>
      </c>
      <c r="L2440" s="157" t="e">
        <f t="shared" si="253"/>
        <v>#DIV/0!</v>
      </c>
      <c r="M2440" s="157" t="e">
        <f t="shared" si="253"/>
        <v>#DIV/0!</v>
      </c>
      <c r="N2440" s="158">
        <f t="shared" si="254"/>
        <v>3.6988064591622045</v>
      </c>
      <c r="O2440" s="158">
        <f t="shared" si="254"/>
        <v>2.3595693779904376</v>
      </c>
      <c r="P2440" s="158">
        <f t="shared" si="254"/>
        <v>6.2260563380281999</v>
      </c>
      <c r="Q2440" s="158">
        <f t="shared" si="254"/>
        <v>3.1065217391304487</v>
      </c>
      <c r="R2440" s="158" t="e">
        <f t="shared" si="254"/>
        <v>#DIV/0!</v>
      </c>
      <c r="S2440" s="158" t="e">
        <f t="shared" si="254"/>
        <v>#DIV/0!</v>
      </c>
      <c r="T2440" s="159">
        <f t="shared" si="255"/>
        <v>11.692147455149085</v>
      </c>
      <c r="V2440" s="159">
        <f t="shared" si="256"/>
        <v>3.6988064591622045</v>
      </c>
      <c r="W2440" s="159">
        <f t="shared" si="257"/>
        <v>11.692147455149085</v>
      </c>
    </row>
    <row r="2441" spans="1:23" x14ac:dyDescent="0.25">
      <c r="A2441" s="154">
        <v>42023</v>
      </c>
      <c r="B2441" s="155">
        <v>3355.16</v>
      </c>
      <c r="C2441" s="156">
        <v>12.69</v>
      </c>
      <c r="D2441" s="155">
        <v>11.89</v>
      </c>
      <c r="E2441" s="155">
        <v>14.16</v>
      </c>
      <c r="F2441" s="160"/>
      <c r="G2441" s="160"/>
      <c r="H2441" s="157">
        <f t="shared" si="253"/>
        <v>-7.7022956411702426E-2</v>
      </c>
      <c r="I2441" s="157">
        <f t="shared" si="253"/>
        <v>-9.9361249112846051E-2</v>
      </c>
      <c r="J2441" s="157">
        <f t="shared" si="253"/>
        <v>-5.8590657165479065E-2</v>
      </c>
      <c r="K2441" s="157">
        <f t="shared" si="253"/>
        <v>-9.0972708187543327E-3</v>
      </c>
      <c r="L2441" s="157" t="e">
        <f t="shared" si="253"/>
        <v>#DIV/0!</v>
      </c>
      <c r="M2441" s="157" t="e">
        <f t="shared" si="253"/>
        <v>#DIV/0!</v>
      </c>
      <c r="N2441" s="158">
        <f t="shared" si="254"/>
        <v>3.4139134504828306</v>
      </c>
      <c r="O2441" s="158">
        <f t="shared" si="254"/>
        <v>2.1251196172248865</v>
      </c>
      <c r="P2441" s="158">
        <f t="shared" si="254"/>
        <v>5.8612676056338318</v>
      </c>
      <c r="Q2441" s="158">
        <f t="shared" si="254"/>
        <v>3.0782608695652312</v>
      </c>
      <c r="R2441" s="158" t="e">
        <f t="shared" si="254"/>
        <v>#DIV/0!</v>
      </c>
      <c r="S2441" s="158" t="e">
        <f t="shared" si="254"/>
        <v>#DIV/0!</v>
      </c>
      <c r="T2441" s="159">
        <f t="shared" si="255"/>
        <v>11.064648092423949</v>
      </c>
      <c r="V2441" s="159">
        <f t="shared" si="256"/>
        <v>3.4139134504828306</v>
      </c>
      <c r="W2441" s="159">
        <f t="shared" si="257"/>
        <v>11.064648092423949</v>
      </c>
    </row>
    <row r="2442" spans="1:23" x14ac:dyDescent="0.25">
      <c r="A2442" s="154">
        <v>42024</v>
      </c>
      <c r="B2442" s="155">
        <v>3396.22</v>
      </c>
      <c r="C2442" s="156">
        <v>12.7</v>
      </c>
      <c r="D2442" s="155">
        <v>12.2</v>
      </c>
      <c r="E2442" s="155">
        <v>14.88</v>
      </c>
      <c r="F2442" s="160"/>
      <c r="G2442" s="160"/>
      <c r="H2442" s="157">
        <f t="shared" si="253"/>
        <v>1.2237866450482304E-2</v>
      </c>
      <c r="I2442" s="157">
        <f t="shared" si="253"/>
        <v>7.8802206461769941E-4</v>
      </c>
      <c r="J2442" s="157">
        <f t="shared" si="253"/>
        <v>2.6072329688814122E-2</v>
      </c>
      <c r="K2442" s="157">
        <f t="shared" si="253"/>
        <v>5.0847457627118731E-2</v>
      </c>
      <c r="L2442" s="157" t="e">
        <f t="shared" si="253"/>
        <v>#DIV/0!</v>
      </c>
      <c r="M2442" s="157" t="e">
        <f t="shared" si="253"/>
        <v>#DIV/0!</v>
      </c>
      <c r="N2442" s="158">
        <f t="shared" si="254"/>
        <v>3.4556924673633449</v>
      </c>
      <c r="O2442" s="158">
        <f t="shared" si="254"/>
        <v>2.1267942583732116</v>
      </c>
      <c r="P2442" s="158">
        <f t="shared" si="254"/>
        <v>6.0140845070422833</v>
      </c>
      <c r="Q2442" s="158">
        <f t="shared" si="254"/>
        <v>3.2347826086956668</v>
      </c>
      <c r="R2442" s="158" t="e">
        <f t="shared" si="254"/>
        <v>#DIV/0!</v>
      </c>
      <c r="S2442" s="158" t="e">
        <f t="shared" si="254"/>
        <v>#DIV/0!</v>
      </c>
      <c r="T2442" s="159">
        <f t="shared" si="255"/>
        <v>11.375661374111163</v>
      </c>
      <c r="V2442" s="159">
        <f t="shared" si="256"/>
        <v>3.4556924673633449</v>
      </c>
      <c r="W2442" s="159">
        <f t="shared" si="257"/>
        <v>11.375661374111163</v>
      </c>
    </row>
    <row r="2443" spans="1:23" x14ac:dyDescent="0.25">
      <c r="A2443" s="154">
        <v>42025</v>
      </c>
      <c r="B2443" s="155">
        <v>3548.89</v>
      </c>
      <c r="C2443" s="156">
        <v>13.28</v>
      </c>
      <c r="D2443" s="155">
        <v>12.52</v>
      </c>
      <c r="E2443" s="155">
        <v>15.11</v>
      </c>
      <c r="F2443" s="160"/>
      <c r="G2443" s="160"/>
      <c r="H2443" s="157">
        <f t="shared" si="253"/>
        <v>4.4952918244401063E-2</v>
      </c>
      <c r="I2443" s="157">
        <f t="shared" si="253"/>
        <v>4.5669291338582774E-2</v>
      </c>
      <c r="J2443" s="157">
        <f t="shared" si="253"/>
        <v>2.6229508196721429E-2</v>
      </c>
      <c r="K2443" s="157">
        <f t="shared" si="253"/>
        <v>1.5456989247311759E-2</v>
      </c>
      <c r="L2443" s="157" t="e">
        <f t="shared" si="253"/>
        <v>#DIV/0!</v>
      </c>
      <c r="M2443" s="157" t="e">
        <f t="shared" si="253"/>
        <v>#DIV/0!</v>
      </c>
      <c r="N2443" s="158">
        <f t="shared" si="254"/>
        <v>3.6110359283265221</v>
      </c>
      <c r="O2443" s="158">
        <f t="shared" si="254"/>
        <v>2.2239234449760827</v>
      </c>
      <c r="P2443" s="158">
        <f t="shared" si="254"/>
        <v>6.1718309859155243</v>
      </c>
      <c r="Q2443" s="158">
        <f t="shared" si="254"/>
        <v>3.2847826086956666</v>
      </c>
      <c r="R2443" s="158" t="e">
        <f t="shared" si="254"/>
        <v>#DIV/0!</v>
      </c>
      <c r="S2443" s="158" t="e">
        <f t="shared" si="254"/>
        <v>#DIV/0!</v>
      </c>
      <c r="T2443" s="159">
        <f t="shared" si="255"/>
        <v>11.680537039587273</v>
      </c>
      <c r="V2443" s="159">
        <f t="shared" si="256"/>
        <v>3.6110359283265221</v>
      </c>
      <c r="W2443" s="159">
        <f t="shared" si="257"/>
        <v>11.680537039587273</v>
      </c>
    </row>
    <row r="2444" spans="1:23" x14ac:dyDescent="0.25">
      <c r="A2444" s="154">
        <v>42026</v>
      </c>
      <c r="B2444" s="155">
        <v>3567.61</v>
      </c>
      <c r="C2444" s="156">
        <v>13.13</v>
      </c>
      <c r="D2444" s="155">
        <v>12.51</v>
      </c>
      <c r="E2444" s="155">
        <v>15.54</v>
      </c>
      <c r="F2444" s="160"/>
      <c r="G2444" s="160"/>
      <c r="H2444" s="157">
        <f t="shared" si="253"/>
        <v>5.274888768037389E-3</v>
      </c>
      <c r="I2444" s="157">
        <f t="shared" si="253"/>
        <v>-1.1295180722891485E-2</v>
      </c>
      <c r="J2444" s="157">
        <f t="shared" si="253"/>
        <v>-7.9872204472841712E-4</v>
      </c>
      <c r="K2444" s="157">
        <f t="shared" si="253"/>
        <v>2.8457974851092027E-2</v>
      </c>
      <c r="L2444" s="157" t="e">
        <f t="shared" si="253"/>
        <v>#DIV/0!</v>
      </c>
      <c r="M2444" s="157" t="e">
        <f t="shared" si="253"/>
        <v>#DIV/0!</v>
      </c>
      <c r="N2444" s="158">
        <f t="shared" si="254"/>
        <v>3.6300837411858313</v>
      </c>
      <c r="O2444" s="158">
        <f t="shared" si="254"/>
        <v>2.1988038277512025</v>
      </c>
      <c r="P2444" s="158">
        <f t="shared" si="254"/>
        <v>6.1669014084507356</v>
      </c>
      <c r="Q2444" s="158">
        <f t="shared" si="254"/>
        <v>3.3782608695652323</v>
      </c>
      <c r="R2444" s="158" t="e">
        <f t="shared" si="254"/>
        <v>#DIV/0!</v>
      </c>
      <c r="S2444" s="158" t="e">
        <f t="shared" si="254"/>
        <v>#DIV/0!</v>
      </c>
      <c r="T2444" s="159">
        <f t="shared" si="255"/>
        <v>11.743966105767171</v>
      </c>
      <c r="V2444" s="159">
        <f t="shared" si="256"/>
        <v>3.6300837411858313</v>
      </c>
      <c r="W2444" s="159">
        <f t="shared" si="257"/>
        <v>11.743966105767171</v>
      </c>
    </row>
    <row r="2445" spans="1:23" x14ac:dyDescent="0.25">
      <c r="A2445" s="154">
        <v>42027</v>
      </c>
      <c r="B2445" s="155">
        <v>3571.73</v>
      </c>
      <c r="C2445" s="156">
        <v>13.16</v>
      </c>
      <c r="D2445" s="155">
        <v>12.46</v>
      </c>
      <c r="E2445" s="155">
        <v>15.42</v>
      </c>
      <c r="F2445" s="160"/>
      <c r="G2445" s="160"/>
      <c r="H2445" s="157">
        <f t="shared" si="253"/>
        <v>1.1548347493139932E-3</v>
      </c>
      <c r="I2445" s="157">
        <f t="shared" si="253"/>
        <v>2.2848438690021844E-3</v>
      </c>
      <c r="J2445" s="157">
        <f t="shared" si="253"/>
        <v>-3.9968025579535382E-3</v>
      </c>
      <c r="K2445" s="157">
        <f t="shared" si="253"/>
        <v>-7.7220077220077066E-3</v>
      </c>
      <c r="L2445" s="157" t="e">
        <f t="shared" si="253"/>
        <v>#DIV/0!</v>
      </c>
      <c r="M2445" s="157" t="e">
        <f t="shared" si="253"/>
        <v>#DIV/0!</v>
      </c>
      <c r="N2445" s="158">
        <f t="shared" si="254"/>
        <v>3.6342758880330726</v>
      </c>
      <c r="O2445" s="158">
        <f t="shared" si="254"/>
        <v>2.2038277511961786</v>
      </c>
      <c r="P2445" s="158">
        <f t="shared" si="254"/>
        <v>6.1422535211267926</v>
      </c>
      <c r="Q2445" s="158">
        <f t="shared" si="254"/>
        <v>3.3521739130434933</v>
      </c>
      <c r="R2445" s="158" t="e">
        <f t="shared" si="254"/>
        <v>#DIV/0!</v>
      </c>
      <c r="S2445" s="158" t="e">
        <f t="shared" si="254"/>
        <v>#DIV/0!</v>
      </c>
      <c r="T2445" s="159">
        <f t="shared" si="255"/>
        <v>11.698255185366465</v>
      </c>
      <c r="V2445" s="159">
        <f t="shared" si="256"/>
        <v>3.6342758880330726</v>
      </c>
      <c r="W2445" s="159">
        <f t="shared" si="257"/>
        <v>11.698255185366465</v>
      </c>
    </row>
    <row r="2446" spans="1:23" x14ac:dyDescent="0.25">
      <c r="A2446" s="154">
        <v>42030</v>
      </c>
      <c r="B2446" s="155">
        <v>3607.99</v>
      </c>
      <c r="C2446" s="156">
        <v>13.04</v>
      </c>
      <c r="D2446" s="155">
        <v>12.86</v>
      </c>
      <c r="E2446" s="155">
        <v>16.579999999999998</v>
      </c>
      <c r="F2446" s="160"/>
      <c r="G2446" s="160"/>
      <c r="H2446" s="157">
        <f t="shared" si="253"/>
        <v>1.015194317599577E-2</v>
      </c>
      <c r="I2446" s="157">
        <f t="shared" si="253"/>
        <v>-9.1185410334346795E-3</v>
      </c>
      <c r="J2446" s="157">
        <f t="shared" si="253"/>
        <v>3.2102728731942198E-2</v>
      </c>
      <c r="K2446" s="157">
        <f t="shared" si="253"/>
        <v>7.5226977950713314E-2</v>
      </c>
      <c r="L2446" s="157" t="e">
        <f t="shared" si="253"/>
        <v>#DIV/0!</v>
      </c>
      <c r="M2446" s="157" t="e">
        <f t="shared" si="253"/>
        <v>#DIV/0!</v>
      </c>
      <c r="N2446" s="158">
        <f t="shared" si="254"/>
        <v>3.6711708503342759</v>
      </c>
      <c r="O2446" s="158">
        <f t="shared" si="254"/>
        <v>2.183732057416274</v>
      </c>
      <c r="P2446" s="158">
        <f t="shared" si="254"/>
        <v>6.3394366197183425</v>
      </c>
      <c r="Q2446" s="158">
        <f t="shared" si="254"/>
        <v>3.6043478260869724</v>
      </c>
      <c r="R2446" s="158" t="e">
        <f t="shared" si="254"/>
        <v>#DIV/0!</v>
      </c>
      <c r="S2446" s="158" t="e">
        <f t="shared" si="254"/>
        <v>#DIV/0!</v>
      </c>
      <c r="T2446" s="159">
        <f t="shared" si="255"/>
        <v>12.127516503221589</v>
      </c>
      <c r="V2446" s="159">
        <f t="shared" si="256"/>
        <v>3.6711708503342759</v>
      </c>
      <c r="W2446" s="159">
        <f t="shared" si="257"/>
        <v>12.127516503221589</v>
      </c>
    </row>
    <row r="2447" spans="1:23" x14ac:dyDescent="0.25">
      <c r="A2447" s="154">
        <v>42031</v>
      </c>
      <c r="B2447" s="155">
        <v>3574.93</v>
      </c>
      <c r="C2447" s="156">
        <v>12.76</v>
      </c>
      <c r="D2447" s="155">
        <v>12.7</v>
      </c>
      <c r="E2447" s="155">
        <v>17.38</v>
      </c>
      <c r="F2447" s="160"/>
      <c r="G2447" s="160"/>
      <c r="H2447" s="157">
        <f t="shared" si="253"/>
        <v>-9.1629965714982164E-3</v>
      </c>
      <c r="I2447" s="157">
        <f t="shared" si="253"/>
        <v>-2.1472392638036797E-2</v>
      </c>
      <c r="J2447" s="157">
        <f t="shared" si="253"/>
        <v>-1.244167962674958E-2</v>
      </c>
      <c r="K2447" s="157">
        <f t="shared" si="253"/>
        <v>4.8250904704463249E-2</v>
      </c>
      <c r="L2447" s="157" t="e">
        <f t="shared" si="253"/>
        <v>#DIV/0!</v>
      </c>
      <c r="M2447" s="157" t="e">
        <f t="shared" si="253"/>
        <v>#DIV/0!</v>
      </c>
      <c r="N2447" s="158">
        <f t="shared" si="254"/>
        <v>3.637531924419279</v>
      </c>
      <c r="O2447" s="158">
        <f t="shared" si="254"/>
        <v>2.1368421052631636</v>
      </c>
      <c r="P2447" s="158">
        <f t="shared" si="254"/>
        <v>6.2605633802817229</v>
      </c>
      <c r="Q2447" s="158">
        <f t="shared" si="254"/>
        <v>3.778260869565234</v>
      </c>
      <c r="R2447" s="158" t="e">
        <f t="shared" si="254"/>
        <v>#DIV/0!</v>
      </c>
      <c r="S2447" s="158" t="e">
        <f t="shared" si="254"/>
        <v>#DIV/0!</v>
      </c>
      <c r="T2447" s="159">
        <f t="shared" si="255"/>
        <v>12.175666355110121</v>
      </c>
      <c r="V2447" s="159">
        <f t="shared" si="256"/>
        <v>3.637531924419279</v>
      </c>
      <c r="W2447" s="159">
        <f t="shared" si="257"/>
        <v>12.175666355110121</v>
      </c>
    </row>
    <row r="2448" spans="1:23" x14ac:dyDescent="0.25">
      <c r="A2448" s="154">
        <v>42032</v>
      </c>
      <c r="B2448" s="155">
        <v>3525.32</v>
      </c>
      <c r="C2448" s="156">
        <v>12.61</v>
      </c>
      <c r="D2448" s="155">
        <v>12.5</v>
      </c>
      <c r="E2448" s="155">
        <v>17.329999999999998</v>
      </c>
      <c r="F2448" s="160"/>
      <c r="G2448" s="160"/>
      <c r="H2448" s="157">
        <f t="shared" si="253"/>
        <v>-1.3877194798219694E-2</v>
      </c>
      <c r="I2448" s="157">
        <f t="shared" si="253"/>
        <v>-1.1755485893416906E-2</v>
      </c>
      <c r="J2448" s="157">
        <f t="shared" si="253"/>
        <v>-1.5748031496062964E-2</v>
      </c>
      <c r="K2448" s="157">
        <f t="shared" si="253"/>
        <v>-2.8768699654776464E-3</v>
      </c>
      <c r="L2448" s="157" t="e">
        <f t="shared" si="253"/>
        <v>#DIV/0!</v>
      </c>
      <c r="M2448" s="157" t="e">
        <f t="shared" si="253"/>
        <v>#DIV/0!</v>
      </c>
      <c r="N2448" s="158">
        <f t="shared" si="254"/>
        <v>3.5870531853193697</v>
      </c>
      <c r="O2448" s="158">
        <f t="shared" si="254"/>
        <v>2.1117224880382834</v>
      </c>
      <c r="P2448" s="158">
        <f t="shared" si="254"/>
        <v>6.1619718309859479</v>
      </c>
      <c r="Q2448" s="158">
        <f t="shared" si="254"/>
        <v>3.7673913043478424</v>
      </c>
      <c r="R2448" s="158" t="e">
        <f t="shared" si="254"/>
        <v>#DIV/0!</v>
      </c>
      <c r="S2448" s="158" t="e">
        <f t="shared" si="254"/>
        <v>#DIV/0!</v>
      </c>
      <c r="T2448" s="159">
        <f t="shared" si="255"/>
        <v>12.041085623372075</v>
      </c>
      <c r="V2448" s="159">
        <f t="shared" si="256"/>
        <v>3.5870531853193697</v>
      </c>
      <c r="W2448" s="159">
        <f t="shared" si="257"/>
        <v>12.041085623372075</v>
      </c>
    </row>
    <row r="2449" spans="1:23" x14ac:dyDescent="0.25">
      <c r="A2449" s="154">
        <v>42033</v>
      </c>
      <c r="B2449" s="155">
        <v>3481.8</v>
      </c>
      <c r="C2449" s="156">
        <v>12.47</v>
      </c>
      <c r="D2449" s="155">
        <v>12.3</v>
      </c>
      <c r="E2449" s="155">
        <v>17.61</v>
      </c>
      <c r="F2449" s="160"/>
      <c r="G2449" s="160"/>
      <c r="H2449" s="157">
        <f t="shared" si="253"/>
        <v>-1.2344978611870672E-2</v>
      </c>
      <c r="I2449" s="157">
        <f t="shared" si="253"/>
        <v>-1.1102299762093426E-2</v>
      </c>
      <c r="J2449" s="157">
        <f t="shared" si="253"/>
        <v>-1.5999999999999903E-2</v>
      </c>
      <c r="K2449" s="157">
        <f t="shared" si="253"/>
        <v>1.6156953260242357E-2</v>
      </c>
      <c r="L2449" s="157" t="e">
        <f t="shared" si="253"/>
        <v>#DIV/0!</v>
      </c>
      <c r="M2449" s="157" t="e">
        <f t="shared" si="253"/>
        <v>#DIV/0!</v>
      </c>
      <c r="N2449" s="158">
        <f t="shared" si="254"/>
        <v>3.5427710904669594</v>
      </c>
      <c r="O2449" s="158">
        <f t="shared" si="254"/>
        <v>2.0882775119617287</v>
      </c>
      <c r="P2449" s="158">
        <f t="shared" si="254"/>
        <v>6.063380281690173</v>
      </c>
      <c r="Q2449" s="158">
        <f t="shared" si="254"/>
        <v>3.8282608695652338</v>
      </c>
      <c r="R2449" s="158" t="e">
        <f t="shared" si="254"/>
        <v>#DIV/0!</v>
      </c>
      <c r="S2449" s="158" t="e">
        <f t="shared" si="254"/>
        <v>#DIV/0!</v>
      </c>
      <c r="T2449" s="159">
        <f t="shared" si="255"/>
        <v>11.979918663217136</v>
      </c>
      <c r="V2449" s="159">
        <f t="shared" si="256"/>
        <v>3.5427710904669594</v>
      </c>
      <c r="W2449" s="159">
        <f t="shared" si="257"/>
        <v>11.979918663217136</v>
      </c>
    </row>
    <row r="2450" spans="1:23" x14ac:dyDescent="0.25">
      <c r="A2450" s="154">
        <v>42034</v>
      </c>
      <c r="B2450" s="155">
        <v>3434.39</v>
      </c>
      <c r="C2450" s="156">
        <v>12.44</v>
      </c>
      <c r="D2450" s="155">
        <v>12.3</v>
      </c>
      <c r="E2450" s="155">
        <v>17.39</v>
      </c>
      <c r="F2450" s="160"/>
      <c r="G2450" s="160"/>
      <c r="H2450" s="157">
        <f t="shared" si="253"/>
        <v>-1.3616520190706027E-2</v>
      </c>
      <c r="I2450" s="157">
        <f t="shared" si="253"/>
        <v>-2.4057738572574872E-3</v>
      </c>
      <c r="J2450" s="157">
        <f t="shared" si="253"/>
        <v>0</v>
      </c>
      <c r="K2450" s="157">
        <f t="shared" si="253"/>
        <v>-1.2492901760363329E-2</v>
      </c>
      <c r="L2450" s="157" t="e">
        <f t="shared" si="253"/>
        <v>#DIV/0!</v>
      </c>
      <c r="M2450" s="157" t="e">
        <f t="shared" si="253"/>
        <v>#DIV/0!</v>
      </c>
      <c r="N2450" s="158">
        <f t="shared" si="254"/>
        <v>3.4945308763825662</v>
      </c>
      <c r="O2450" s="158">
        <f t="shared" si="254"/>
        <v>2.0832535885167527</v>
      </c>
      <c r="P2450" s="158">
        <f t="shared" si="254"/>
        <v>6.063380281690173</v>
      </c>
      <c r="Q2450" s="158">
        <f t="shared" si="254"/>
        <v>3.7804347826087121</v>
      </c>
      <c r="R2450" s="158" t="e">
        <f t="shared" si="254"/>
        <v>#DIV/0!</v>
      </c>
      <c r="S2450" s="158" t="e">
        <f t="shared" si="254"/>
        <v>#DIV/0!</v>
      </c>
      <c r="T2450" s="159">
        <f t="shared" si="255"/>
        <v>11.927068652815638</v>
      </c>
      <c r="V2450" s="159">
        <f t="shared" si="256"/>
        <v>3.4945308763825662</v>
      </c>
      <c r="W2450" s="159">
        <f t="shared" si="257"/>
        <v>11.927068652815638</v>
      </c>
    </row>
    <row r="2451" spans="1:23" x14ac:dyDescent="0.25">
      <c r="A2451" s="154">
        <v>42037</v>
      </c>
      <c r="B2451" s="155">
        <v>3353.96</v>
      </c>
      <c r="C2451" s="156">
        <v>12.23</v>
      </c>
      <c r="D2451" s="155">
        <v>12.05</v>
      </c>
      <c r="E2451" s="155">
        <v>17.38</v>
      </c>
      <c r="F2451" s="160"/>
      <c r="G2451" s="160"/>
      <c r="H2451" s="157">
        <f t="shared" si="253"/>
        <v>-2.3419005995242159E-2</v>
      </c>
      <c r="I2451" s="157">
        <f t="shared" si="253"/>
        <v>-1.6881028938906639E-2</v>
      </c>
      <c r="J2451" s="157">
        <f t="shared" si="253"/>
        <v>-2.0325203252032464E-2</v>
      </c>
      <c r="K2451" s="157">
        <f t="shared" si="253"/>
        <v>-5.7504312823475345E-4</v>
      </c>
      <c r="L2451" s="157" t="e">
        <f t="shared" si="253"/>
        <v>#DIV/0!</v>
      </c>
      <c r="M2451" s="157" t="e">
        <f t="shared" si="253"/>
        <v>#DIV/0!</v>
      </c>
      <c r="N2451" s="158">
        <f t="shared" si="254"/>
        <v>3.4126924368380043</v>
      </c>
      <c r="O2451" s="158">
        <f t="shared" si="254"/>
        <v>2.0480861244019204</v>
      </c>
      <c r="P2451" s="158">
        <f t="shared" si="254"/>
        <v>5.940140845070454</v>
      </c>
      <c r="Q2451" s="158">
        <f t="shared" si="254"/>
        <v>3.7782608695652335</v>
      </c>
      <c r="R2451" s="158" t="e">
        <f t="shared" si="254"/>
        <v>#DIV/0!</v>
      </c>
      <c r="S2451" s="158" t="e">
        <f t="shared" si="254"/>
        <v>#DIV/0!</v>
      </c>
      <c r="T2451" s="159">
        <f t="shared" si="255"/>
        <v>11.766487839037609</v>
      </c>
      <c r="V2451" s="159">
        <f t="shared" si="256"/>
        <v>3.4126924368380043</v>
      </c>
      <c r="W2451" s="159">
        <f t="shared" si="257"/>
        <v>11.766487839037609</v>
      </c>
    </row>
    <row r="2452" spans="1:23" x14ac:dyDescent="0.25">
      <c r="A2452" s="154">
        <v>42038</v>
      </c>
      <c r="B2452" s="155">
        <v>3437.45</v>
      </c>
      <c r="C2452" s="156">
        <v>12.64</v>
      </c>
      <c r="D2452" s="155">
        <v>12.25</v>
      </c>
      <c r="E2452" s="155">
        <v>17.690000000000001</v>
      </c>
      <c r="F2452" s="160"/>
      <c r="G2452" s="160"/>
      <c r="H2452" s="157">
        <f t="shared" si="253"/>
        <v>2.4892962348984415E-2</v>
      </c>
      <c r="I2452" s="157">
        <f t="shared" si="253"/>
        <v>3.3524121013900343E-2</v>
      </c>
      <c r="J2452" s="157">
        <f t="shared" si="253"/>
        <v>1.6597510373443924E-2</v>
      </c>
      <c r="K2452" s="157">
        <f t="shared" si="253"/>
        <v>1.783659378596103E-2</v>
      </c>
      <c r="L2452" s="157" t="e">
        <f t="shared" si="253"/>
        <v>#DIV/0!</v>
      </c>
      <c r="M2452" s="157" t="e">
        <f t="shared" si="253"/>
        <v>#DIV/0!</v>
      </c>
      <c r="N2452" s="158">
        <f t="shared" si="254"/>
        <v>3.4976444611768764</v>
      </c>
      <c r="O2452" s="158">
        <f t="shared" si="254"/>
        <v>2.1167464114832604</v>
      </c>
      <c r="P2452" s="158">
        <f t="shared" si="254"/>
        <v>6.038732394366229</v>
      </c>
      <c r="Q2452" s="158">
        <f t="shared" si="254"/>
        <v>3.8456521739130607</v>
      </c>
      <c r="R2452" s="158" t="e">
        <f t="shared" si="254"/>
        <v>#DIV/0!</v>
      </c>
      <c r="S2452" s="158" t="e">
        <f t="shared" si="254"/>
        <v>#DIV/0!</v>
      </c>
      <c r="T2452" s="159">
        <f t="shared" si="255"/>
        <v>12.00113097976255</v>
      </c>
      <c r="V2452" s="159">
        <f t="shared" si="256"/>
        <v>3.4976444611768764</v>
      </c>
      <c r="W2452" s="159">
        <f t="shared" si="257"/>
        <v>12.00113097976255</v>
      </c>
    </row>
    <row r="2453" spans="1:23" x14ac:dyDescent="0.25">
      <c r="A2453" s="154">
        <v>42039</v>
      </c>
      <c r="B2453" s="155">
        <v>3401.77</v>
      </c>
      <c r="C2453" s="156">
        <v>12.41</v>
      </c>
      <c r="D2453" s="155">
        <v>12.3</v>
      </c>
      <c r="E2453" s="155">
        <v>18.36</v>
      </c>
      <c r="F2453" s="160"/>
      <c r="G2453" s="160"/>
      <c r="H2453" s="157">
        <f t="shared" si="253"/>
        <v>-1.0379787342361335E-2</v>
      </c>
      <c r="I2453" s="157">
        <f t="shared" si="253"/>
        <v>-1.8196202531645556E-2</v>
      </c>
      <c r="J2453" s="157">
        <f t="shared" si="253"/>
        <v>4.0816326530612734E-3</v>
      </c>
      <c r="K2453" s="157">
        <f t="shared" si="253"/>
        <v>3.7874505370265599E-2</v>
      </c>
      <c r="L2453" s="157" t="e">
        <f t="shared" si="253"/>
        <v>#DIV/0!</v>
      </c>
      <c r="M2453" s="157" t="e">
        <f t="shared" si="253"/>
        <v>#DIV/0!</v>
      </c>
      <c r="N2453" s="158">
        <f t="shared" si="254"/>
        <v>3.4613396554706726</v>
      </c>
      <c r="O2453" s="158">
        <f t="shared" si="254"/>
        <v>2.0782296650717771</v>
      </c>
      <c r="P2453" s="158">
        <f t="shared" si="254"/>
        <v>6.063380281690173</v>
      </c>
      <c r="Q2453" s="158">
        <f t="shared" si="254"/>
        <v>3.9913043478261043</v>
      </c>
      <c r="R2453" s="158" t="e">
        <f t="shared" si="254"/>
        <v>#DIV/0!</v>
      </c>
      <c r="S2453" s="158" t="e">
        <f t="shared" si="254"/>
        <v>#DIV/0!</v>
      </c>
      <c r="T2453" s="159">
        <f t="shared" si="255"/>
        <v>12.132914294588055</v>
      </c>
      <c r="V2453" s="159">
        <f t="shared" si="256"/>
        <v>3.4613396554706726</v>
      </c>
      <c r="W2453" s="159">
        <f t="shared" si="257"/>
        <v>12.132914294588055</v>
      </c>
    </row>
    <row r="2454" spans="1:23" x14ac:dyDescent="0.25">
      <c r="A2454" s="154">
        <v>42040</v>
      </c>
      <c r="B2454" s="155">
        <v>3366.95</v>
      </c>
      <c r="C2454" s="156">
        <v>12.43</v>
      </c>
      <c r="D2454" s="155">
        <v>12.16</v>
      </c>
      <c r="E2454" s="155">
        <v>18.32</v>
      </c>
      <c r="F2454" s="160"/>
      <c r="G2454" s="160"/>
      <c r="H2454" s="157">
        <f t="shared" si="253"/>
        <v>-1.0235847808640841E-2</v>
      </c>
      <c r="I2454" s="157">
        <f t="shared" si="253"/>
        <v>1.6116035455278066E-3</v>
      </c>
      <c r="J2454" s="157">
        <f t="shared" si="253"/>
        <v>-1.1382113821138296E-2</v>
      </c>
      <c r="K2454" s="157">
        <f t="shared" si="253"/>
        <v>-2.1786492374726851E-3</v>
      </c>
      <c r="L2454" s="157" t="e">
        <f t="shared" si="253"/>
        <v>#DIV/0!</v>
      </c>
      <c r="M2454" s="157" t="e">
        <f t="shared" si="253"/>
        <v>#DIV/0!</v>
      </c>
      <c r="N2454" s="158">
        <f t="shared" si="254"/>
        <v>3.4259099095432615</v>
      </c>
      <c r="O2454" s="158">
        <f t="shared" si="254"/>
        <v>2.0815789473684276</v>
      </c>
      <c r="P2454" s="158">
        <f t="shared" si="254"/>
        <v>5.9943661971831297</v>
      </c>
      <c r="Q2454" s="158">
        <f t="shared" si="254"/>
        <v>3.9826086956521918</v>
      </c>
      <c r="R2454" s="158" t="e">
        <f t="shared" si="254"/>
        <v>#DIV/0!</v>
      </c>
      <c r="S2454" s="158" t="e">
        <f t="shared" si="254"/>
        <v>#DIV/0!</v>
      </c>
      <c r="T2454" s="159">
        <f t="shared" si="255"/>
        <v>12.05855384020375</v>
      </c>
      <c r="V2454" s="159">
        <f t="shared" si="256"/>
        <v>3.4259099095432615</v>
      </c>
      <c r="W2454" s="159">
        <f t="shared" si="257"/>
        <v>12.05855384020375</v>
      </c>
    </row>
    <row r="2455" spans="1:23" x14ac:dyDescent="0.25">
      <c r="A2455" s="154">
        <v>42041</v>
      </c>
      <c r="B2455" s="155">
        <v>3312.42</v>
      </c>
      <c r="C2455" s="156">
        <v>12.37</v>
      </c>
      <c r="D2455" s="155">
        <v>12.05</v>
      </c>
      <c r="E2455" s="155">
        <v>18.27</v>
      </c>
      <c r="F2455" s="160"/>
      <c r="G2455" s="160"/>
      <c r="H2455" s="157">
        <f t="shared" si="253"/>
        <v>-1.6195666701317113E-2</v>
      </c>
      <c r="I2455" s="157">
        <f t="shared" si="253"/>
        <v>-4.8270313757039496E-3</v>
      </c>
      <c r="J2455" s="157">
        <f t="shared" si="253"/>
        <v>-9.0460526315788714E-3</v>
      </c>
      <c r="K2455" s="157">
        <f t="shared" si="253"/>
        <v>-2.7292576419214454E-3</v>
      </c>
      <c r="L2455" s="157" t="e">
        <f t="shared" si="253"/>
        <v>#DIV/0!</v>
      </c>
      <c r="M2455" s="157" t="e">
        <f t="shared" si="253"/>
        <v>#DIV/0!</v>
      </c>
      <c r="N2455" s="158">
        <f t="shared" si="254"/>
        <v>3.3704250144995593</v>
      </c>
      <c r="O2455" s="158">
        <f t="shared" si="254"/>
        <v>2.0715311004784756</v>
      </c>
      <c r="P2455" s="158">
        <f t="shared" si="254"/>
        <v>5.940140845070454</v>
      </c>
      <c r="Q2455" s="158">
        <f t="shared" si="254"/>
        <v>3.9717391304348002</v>
      </c>
      <c r="R2455" s="158" t="e">
        <f t="shared" si="254"/>
        <v>#DIV/0!</v>
      </c>
      <c r="S2455" s="158" t="e">
        <f t="shared" si="254"/>
        <v>#DIV/0!</v>
      </c>
      <c r="T2455" s="159">
        <f t="shared" si="255"/>
        <v>11.98341107598373</v>
      </c>
      <c r="V2455" s="159">
        <f t="shared" si="256"/>
        <v>3.3704250144995593</v>
      </c>
      <c r="W2455" s="159">
        <f t="shared" si="257"/>
        <v>11.98341107598373</v>
      </c>
    </row>
    <row r="2456" spans="1:23" x14ac:dyDescent="0.25">
      <c r="A2456" s="154">
        <v>42044</v>
      </c>
      <c r="B2456" s="155">
        <v>3345.92</v>
      </c>
      <c r="C2456" s="156">
        <v>12.5</v>
      </c>
      <c r="D2456" s="155">
        <v>12.38</v>
      </c>
      <c r="E2456" s="155">
        <v>17.48</v>
      </c>
      <c r="F2456" s="160"/>
      <c r="G2456" s="160"/>
      <c r="H2456" s="157">
        <f t="shared" si="253"/>
        <v>1.0113451796571749E-2</v>
      </c>
      <c r="I2456" s="157">
        <f t="shared" si="253"/>
        <v>1.0509296685529579E-2</v>
      </c>
      <c r="J2456" s="157">
        <f t="shared" si="253"/>
        <v>2.7385892116182475E-2</v>
      </c>
      <c r="K2456" s="157">
        <f t="shared" si="253"/>
        <v>-4.3240284619594949E-2</v>
      </c>
      <c r="L2456" s="157" t="e">
        <f t="shared" si="253"/>
        <v>#DIV/0!</v>
      </c>
      <c r="M2456" s="157" t="e">
        <f t="shared" si="253"/>
        <v>#DIV/0!</v>
      </c>
      <c r="N2456" s="158">
        <f t="shared" si="254"/>
        <v>3.40451164541766</v>
      </c>
      <c r="O2456" s="158">
        <f t="shared" si="254"/>
        <v>2.0933014354067057</v>
      </c>
      <c r="P2456" s="158">
        <f t="shared" si="254"/>
        <v>6.1028169014084828</v>
      </c>
      <c r="Q2456" s="158">
        <f t="shared" si="254"/>
        <v>3.8000000000000167</v>
      </c>
      <c r="R2456" s="158" t="e">
        <f t="shared" si="254"/>
        <v>#DIV/0!</v>
      </c>
      <c r="S2456" s="158" t="e">
        <f t="shared" si="254"/>
        <v>#DIV/0!</v>
      </c>
      <c r="T2456" s="159">
        <f t="shared" si="255"/>
        <v>11.996118336815206</v>
      </c>
      <c r="V2456" s="159">
        <f t="shared" si="256"/>
        <v>3.40451164541766</v>
      </c>
      <c r="W2456" s="159">
        <f t="shared" si="257"/>
        <v>11.996118336815206</v>
      </c>
    </row>
    <row r="2457" spans="1:23" x14ac:dyDescent="0.25">
      <c r="A2457" s="154">
        <v>42045</v>
      </c>
      <c r="B2457" s="155">
        <v>3406.94</v>
      </c>
      <c r="C2457" s="156">
        <v>12.72</v>
      </c>
      <c r="D2457" s="155">
        <v>12.44</v>
      </c>
      <c r="E2457" s="155">
        <v>18.34</v>
      </c>
      <c r="F2457" s="160"/>
      <c r="G2457" s="160"/>
      <c r="H2457" s="157">
        <f t="shared" si="253"/>
        <v>1.8237136572303081E-2</v>
      </c>
      <c r="I2457" s="157">
        <f t="shared" si="253"/>
        <v>1.760000000000006E-2</v>
      </c>
      <c r="J2457" s="157">
        <f t="shared" si="253"/>
        <v>4.8465266558965769E-3</v>
      </c>
      <c r="K2457" s="157">
        <f t="shared" ref="K2457:M2520" si="258">E2457/E2456-1</f>
        <v>4.9199084668192228E-2</v>
      </c>
      <c r="L2457" s="157" t="e">
        <f t="shared" si="258"/>
        <v>#DIV/0!</v>
      </c>
      <c r="M2457" s="157" t="e">
        <f t="shared" si="258"/>
        <v>#DIV/0!</v>
      </c>
      <c r="N2457" s="158">
        <f t="shared" si="254"/>
        <v>3.4666001892571381</v>
      </c>
      <c r="O2457" s="158">
        <f t="shared" si="254"/>
        <v>2.1301435406698639</v>
      </c>
      <c r="P2457" s="158">
        <f t="shared" si="254"/>
        <v>6.1323943661972153</v>
      </c>
      <c r="Q2457" s="158">
        <f t="shared" ref="Q2457:S2520" si="259">Q2456*(1+K2457)</f>
        <v>3.9869565217391481</v>
      </c>
      <c r="R2457" s="158" t="e">
        <f t="shared" si="259"/>
        <v>#DIV/0!</v>
      </c>
      <c r="S2457" s="158" t="e">
        <f t="shared" si="259"/>
        <v>#DIV/0!</v>
      </c>
      <c r="T2457" s="159">
        <f t="shared" si="255"/>
        <v>12.249494428606226</v>
      </c>
      <c r="V2457" s="159">
        <f t="shared" si="256"/>
        <v>3.4666001892571381</v>
      </c>
      <c r="W2457" s="159">
        <f t="shared" si="257"/>
        <v>12.249494428606226</v>
      </c>
    </row>
    <row r="2458" spans="1:23" x14ac:dyDescent="0.25">
      <c r="A2458" s="154">
        <v>42046</v>
      </c>
      <c r="B2458" s="155">
        <v>3434.12</v>
      </c>
      <c r="C2458" s="156">
        <v>12.7</v>
      </c>
      <c r="D2458" s="155">
        <v>12.38</v>
      </c>
      <c r="E2458" s="155">
        <v>18.14</v>
      </c>
      <c r="F2458" s="160"/>
      <c r="G2458" s="160"/>
      <c r="H2458" s="157">
        <f t="shared" ref="H2458:M2521" si="260">B2458/B2457-1</f>
        <v>7.9778334810709506E-3</v>
      </c>
      <c r="I2458" s="157">
        <f t="shared" si="260"/>
        <v>-1.5723270440252124E-3</v>
      </c>
      <c r="J2458" s="157">
        <f t="shared" si="260"/>
        <v>-4.8231511254018811E-3</v>
      </c>
      <c r="K2458" s="157">
        <f t="shared" si="258"/>
        <v>-1.0905125408942173E-2</v>
      </c>
      <c r="L2458" s="157" t="e">
        <f t="shared" si="258"/>
        <v>#DIV/0!</v>
      </c>
      <c r="M2458" s="157" t="e">
        <f t="shared" si="258"/>
        <v>#DIV/0!</v>
      </c>
      <c r="N2458" s="158">
        <f t="shared" ref="N2458:S2521" si="261">N2457*(1+H2458)</f>
        <v>3.4942561483124805</v>
      </c>
      <c r="O2458" s="158">
        <f t="shared" si="261"/>
        <v>2.1267942583732129</v>
      </c>
      <c r="P2458" s="158">
        <f t="shared" si="261"/>
        <v>6.1028169014084828</v>
      </c>
      <c r="Q2458" s="158">
        <f t="shared" si="259"/>
        <v>3.9434782608695826</v>
      </c>
      <c r="R2458" s="158" t="e">
        <f t="shared" si="259"/>
        <v>#DIV/0!</v>
      </c>
      <c r="S2458" s="158" t="e">
        <f t="shared" si="259"/>
        <v>#DIV/0!</v>
      </c>
      <c r="T2458" s="159">
        <f t="shared" si="255"/>
        <v>12.173089420651278</v>
      </c>
      <c r="V2458" s="159">
        <f t="shared" si="256"/>
        <v>3.4942561483124805</v>
      </c>
      <c r="W2458" s="159">
        <f t="shared" si="257"/>
        <v>12.173089420651278</v>
      </c>
    </row>
    <row r="2459" spans="1:23" x14ac:dyDescent="0.25">
      <c r="A2459" s="154">
        <v>42047</v>
      </c>
      <c r="B2459" s="155">
        <v>3442.87</v>
      </c>
      <c r="C2459" s="156">
        <v>12.64</v>
      </c>
      <c r="D2459" s="155">
        <v>12.69</v>
      </c>
      <c r="E2459" s="155">
        <v>18.13</v>
      </c>
      <c r="F2459" s="160"/>
      <c r="G2459" s="160"/>
      <c r="H2459" s="157">
        <f t="shared" si="260"/>
        <v>2.5479598849196261E-3</v>
      </c>
      <c r="I2459" s="157">
        <f t="shared" si="260"/>
        <v>-4.7244094488188004E-3</v>
      </c>
      <c r="J2459" s="157">
        <f t="shared" si="260"/>
        <v>2.5040387722132351E-2</v>
      </c>
      <c r="K2459" s="157">
        <f t="shared" si="258"/>
        <v>-5.5126791620740967E-4</v>
      </c>
      <c r="L2459" s="157" t="e">
        <f t="shared" si="258"/>
        <v>#DIV/0!</v>
      </c>
      <c r="M2459" s="157" t="e">
        <f t="shared" si="258"/>
        <v>#DIV/0!</v>
      </c>
      <c r="N2459" s="158">
        <f t="shared" si="261"/>
        <v>3.5031593728060146</v>
      </c>
      <c r="O2459" s="158">
        <f t="shared" si="261"/>
        <v>2.1167464114832608</v>
      </c>
      <c r="P2459" s="158">
        <f t="shared" si="261"/>
        <v>6.2556338028169334</v>
      </c>
      <c r="Q2459" s="158">
        <f t="shared" si="259"/>
        <v>3.9413043478261041</v>
      </c>
      <c r="R2459" s="158" t="e">
        <f t="shared" si="259"/>
        <v>#DIV/0!</v>
      </c>
      <c r="S2459" s="158" t="e">
        <f t="shared" si="259"/>
        <v>#DIV/0!</v>
      </c>
      <c r="T2459" s="159">
        <f t="shared" si="255"/>
        <v>12.313684562126298</v>
      </c>
      <c r="V2459" s="159">
        <f t="shared" si="256"/>
        <v>3.5031593728060146</v>
      </c>
      <c r="W2459" s="159">
        <f t="shared" si="257"/>
        <v>12.313684562126298</v>
      </c>
    </row>
    <row r="2460" spans="1:23" x14ac:dyDescent="0.25">
      <c r="A2460" s="154">
        <v>42048</v>
      </c>
      <c r="B2460" s="155">
        <v>3469.83</v>
      </c>
      <c r="C2460" s="156">
        <v>12.69</v>
      </c>
      <c r="D2460" s="155">
        <v>12.78</v>
      </c>
      <c r="E2460" s="155">
        <v>18.11</v>
      </c>
      <c r="F2460" s="160"/>
      <c r="G2460" s="160"/>
      <c r="H2460" s="157">
        <f t="shared" si="260"/>
        <v>7.8306761510018585E-3</v>
      </c>
      <c r="I2460" s="157">
        <f t="shared" si="260"/>
        <v>3.9556962025315556E-3</v>
      </c>
      <c r="J2460" s="157">
        <f t="shared" si="260"/>
        <v>7.0921985815601829E-3</v>
      </c>
      <c r="K2460" s="157">
        <f t="shared" si="258"/>
        <v>-1.1031439602867676E-3</v>
      </c>
      <c r="L2460" s="157" t="e">
        <f t="shared" si="258"/>
        <v>#DIV/0!</v>
      </c>
      <c r="M2460" s="157" t="e">
        <f t="shared" si="258"/>
        <v>#DIV/0!</v>
      </c>
      <c r="N2460" s="158">
        <f t="shared" si="261"/>
        <v>3.5305914793598054</v>
      </c>
      <c r="O2460" s="158">
        <f t="shared" si="261"/>
        <v>2.1251196172248874</v>
      </c>
      <c r="P2460" s="158">
        <f t="shared" si="261"/>
        <v>6.3000000000000318</v>
      </c>
      <c r="Q2460" s="158">
        <f t="shared" si="259"/>
        <v>3.9369565217391478</v>
      </c>
      <c r="R2460" s="158" t="e">
        <f t="shared" si="259"/>
        <v>#DIV/0!</v>
      </c>
      <c r="S2460" s="158" t="e">
        <f t="shared" si="259"/>
        <v>#DIV/0!</v>
      </c>
      <c r="T2460" s="159">
        <f t="shared" si="255"/>
        <v>12.362076138964067</v>
      </c>
      <c r="V2460" s="159">
        <f t="shared" si="256"/>
        <v>3.5305914793598054</v>
      </c>
      <c r="W2460" s="159">
        <f t="shared" si="257"/>
        <v>12.362076138964067</v>
      </c>
    </row>
    <row r="2461" spans="1:23" x14ac:dyDescent="0.25">
      <c r="A2461" s="154">
        <v>42051</v>
      </c>
      <c r="B2461" s="155">
        <v>3499.48</v>
      </c>
      <c r="C2461" s="156">
        <v>12.55</v>
      </c>
      <c r="D2461" s="155">
        <v>12.77</v>
      </c>
      <c r="E2461" s="155">
        <v>18.440000000000001</v>
      </c>
      <c r="F2461" s="160"/>
      <c r="G2461" s="160"/>
      <c r="H2461" s="157">
        <f t="shared" si="260"/>
        <v>8.5450872232932795E-3</v>
      </c>
      <c r="I2461" s="157">
        <f t="shared" si="260"/>
        <v>-1.1032308904649235E-2</v>
      </c>
      <c r="J2461" s="157">
        <f t="shared" si="260"/>
        <v>-7.8247261345854024E-4</v>
      </c>
      <c r="K2461" s="157">
        <f t="shared" si="258"/>
        <v>1.8221976808393325E-2</v>
      </c>
      <c r="L2461" s="157" t="e">
        <f t="shared" si="258"/>
        <v>#DIV/0!</v>
      </c>
      <c r="M2461" s="157" t="e">
        <f t="shared" si="258"/>
        <v>#DIV/0!</v>
      </c>
      <c r="N2461" s="158">
        <f t="shared" si="261"/>
        <v>3.560760691500751</v>
      </c>
      <c r="O2461" s="158">
        <f t="shared" si="261"/>
        <v>2.1016746411483327</v>
      </c>
      <c r="P2461" s="158">
        <f t="shared" si="261"/>
        <v>6.2950704225352432</v>
      </c>
      <c r="Q2461" s="158">
        <f t="shared" si="259"/>
        <v>4.0086956521739312</v>
      </c>
      <c r="R2461" s="158" t="e">
        <f t="shared" si="259"/>
        <v>#DIV/0!</v>
      </c>
      <c r="S2461" s="158" t="e">
        <f t="shared" si="259"/>
        <v>#DIV/0!</v>
      </c>
      <c r="T2461" s="159">
        <f t="shared" si="255"/>
        <v>12.405440715857505</v>
      </c>
      <c r="V2461" s="159">
        <f t="shared" si="256"/>
        <v>3.560760691500751</v>
      </c>
      <c r="W2461" s="159">
        <f t="shared" si="257"/>
        <v>12.405440715857505</v>
      </c>
    </row>
    <row r="2462" spans="1:23" x14ac:dyDescent="0.25">
      <c r="A2462" s="154">
        <v>42052</v>
      </c>
      <c r="B2462" s="155">
        <v>3522.32</v>
      </c>
      <c r="C2462" s="156">
        <v>12.6</v>
      </c>
      <c r="D2462" s="155">
        <v>12.74</v>
      </c>
      <c r="E2462" s="155">
        <v>18.34</v>
      </c>
      <c r="F2462" s="160"/>
      <c r="G2462" s="160"/>
      <c r="H2462" s="157">
        <f t="shared" si="260"/>
        <v>6.5266839644748664E-3</v>
      </c>
      <c r="I2462" s="157">
        <f t="shared" si="260"/>
        <v>3.9840637450199168E-3</v>
      </c>
      <c r="J2462" s="157">
        <f t="shared" si="260"/>
        <v>-2.3492560689114539E-3</v>
      </c>
      <c r="K2462" s="157">
        <f t="shared" si="258"/>
        <v>-5.4229934924079348E-3</v>
      </c>
      <c r="L2462" s="157" t="e">
        <f t="shared" si="258"/>
        <v>#DIV/0!</v>
      </c>
      <c r="M2462" s="157" t="e">
        <f t="shared" si="258"/>
        <v>#DIV/0!</v>
      </c>
      <c r="N2462" s="158">
        <f t="shared" si="261"/>
        <v>3.5840006512073015</v>
      </c>
      <c r="O2462" s="158">
        <f t="shared" si="261"/>
        <v>2.1100478468899597</v>
      </c>
      <c r="P2462" s="158">
        <f t="shared" si="261"/>
        <v>6.2802816901408773</v>
      </c>
      <c r="Q2462" s="158">
        <f t="shared" si="259"/>
        <v>3.9869565217391481</v>
      </c>
      <c r="R2462" s="158" t="e">
        <f t="shared" si="259"/>
        <v>#DIV/0!</v>
      </c>
      <c r="S2462" s="158" t="e">
        <f t="shared" si="259"/>
        <v>#DIV/0!</v>
      </c>
      <c r="T2462" s="159">
        <f t="shared" si="255"/>
        <v>12.377286058769986</v>
      </c>
      <c r="V2462" s="159">
        <f t="shared" si="256"/>
        <v>3.5840006512073015</v>
      </c>
      <c r="W2462" s="159">
        <f t="shared" si="257"/>
        <v>12.377286058769986</v>
      </c>
    </row>
    <row r="2463" spans="1:23" x14ac:dyDescent="0.25">
      <c r="A2463" s="154">
        <v>42060</v>
      </c>
      <c r="B2463" s="155">
        <v>3478.73</v>
      </c>
      <c r="C2463" s="156">
        <v>12.41</v>
      </c>
      <c r="D2463" s="155">
        <v>12.61</v>
      </c>
      <c r="E2463" s="155">
        <v>20.170000000000002</v>
      </c>
      <c r="F2463" s="160"/>
      <c r="G2463" s="160"/>
      <c r="H2463" s="157">
        <f t="shared" si="260"/>
        <v>-1.2375366235889973E-2</v>
      </c>
      <c r="I2463" s="157">
        <f t="shared" si="260"/>
        <v>-1.5079365079365026E-2</v>
      </c>
      <c r="J2463" s="157">
        <f t="shared" si="260"/>
        <v>-1.0204081632653073E-2</v>
      </c>
      <c r="K2463" s="157">
        <f t="shared" si="258"/>
        <v>9.9781897491821203E-2</v>
      </c>
      <c r="L2463" s="157" t="e">
        <f t="shared" si="258"/>
        <v>#DIV/0!</v>
      </c>
      <c r="M2463" s="157" t="e">
        <f t="shared" si="258"/>
        <v>#DIV/0!</v>
      </c>
      <c r="N2463" s="158">
        <f t="shared" si="261"/>
        <v>3.5396473305589429</v>
      </c>
      <c r="O2463" s="158">
        <f t="shared" si="261"/>
        <v>2.078229665071778</v>
      </c>
      <c r="P2463" s="158">
        <f t="shared" si="261"/>
        <v>6.2161971830986236</v>
      </c>
      <c r="Q2463" s="158">
        <f t="shared" si="259"/>
        <v>4.384782608695672</v>
      </c>
      <c r="R2463" s="158" t="e">
        <f t="shared" si="259"/>
        <v>#DIV/0!</v>
      </c>
      <c r="S2463" s="158" t="e">
        <f t="shared" si="259"/>
        <v>#DIV/0!</v>
      </c>
      <c r="T2463" s="159">
        <f t="shared" si="255"/>
        <v>12.679209456866072</v>
      </c>
      <c r="V2463" s="159">
        <f t="shared" si="256"/>
        <v>3.5396473305589429</v>
      </c>
      <c r="W2463" s="159">
        <f t="shared" si="257"/>
        <v>12.679209456866072</v>
      </c>
    </row>
    <row r="2464" spans="1:23" x14ac:dyDescent="0.25">
      <c r="A2464" s="154">
        <v>42061</v>
      </c>
      <c r="B2464" s="155">
        <v>3566.3</v>
      </c>
      <c r="C2464" s="156">
        <v>12.73</v>
      </c>
      <c r="D2464" s="155">
        <v>12.85</v>
      </c>
      <c r="E2464" s="155">
        <v>20.02</v>
      </c>
      <c r="F2464" s="160"/>
      <c r="G2464" s="160"/>
      <c r="H2464" s="157">
        <f t="shared" si="260"/>
        <v>2.5172979794350292E-2</v>
      </c>
      <c r="I2464" s="157">
        <f t="shared" si="260"/>
        <v>2.5785656728444906E-2</v>
      </c>
      <c r="J2464" s="157">
        <f t="shared" si="260"/>
        <v>1.9032513877874635E-2</v>
      </c>
      <c r="K2464" s="157">
        <f t="shared" si="258"/>
        <v>-7.4367873078831082E-3</v>
      </c>
      <c r="L2464" s="157" t="e">
        <f t="shared" si="258"/>
        <v>#DIV/0!</v>
      </c>
      <c r="M2464" s="157" t="e">
        <f t="shared" si="258"/>
        <v>#DIV/0!</v>
      </c>
      <c r="N2464" s="158">
        <f t="shared" si="261"/>
        <v>3.628750801290229</v>
      </c>
      <c r="O2464" s="158">
        <f t="shared" si="261"/>
        <v>2.1318181818181898</v>
      </c>
      <c r="P2464" s="158">
        <f t="shared" si="261"/>
        <v>6.334507042253553</v>
      </c>
      <c r="Q2464" s="158">
        <f t="shared" si="259"/>
        <v>4.3521739130434973</v>
      </c>
      <c r="R2464" s="158" t="e">
        <f t="shared" si="259"/>
        <v>#DIV/0!</v>
      </c>
      <c r="S2464" s="158" t="e">
        <f t="shared" si="259"/>
        <v>#DIV/0!</v>
      </c>
      <c r="T2464" s="159">
        <f t="shared" si="255"/>
        <v>12.818499137115239</v>
      </c>
      <c r="V2464" s="159">
        <f t="shared" si="256"/>
        <v>3.628750801290229</v>
      </c>
      <c r="W2464" s="159">
        <f t="shared" si="257"/>
        <v>12.818499137115239</v>
      </c>
    </row>
    <row r="2465" spans="1:23" x14ac:dyDescent="0.25">
      <c r="A2465" s="154">
        <v>42062</v>
      </c>
      <c r="B2465" s="155">
        <v>3572.84</v>
      </c>
      <c r="C2465" s="156">
        <v>12.76</v>
      </c>
      <c r="D2465" s="155">
        <v>12.72</v>
      </c>
      <c r="E2465" s="155">
        <v>20.149999999999999</v>
      </c>
      <c r="F2465" s="160"/>
      <c r="G2465" s="160"/>
      <c r="H2465" s="157">
        <f t="shared" si="260"/>
        <v>1.8338333847405242E-3</v>
      </c>
      <c r="I2465" s="157">
        <f t="shared" si="260"/>
        <v>2.3566378633148588E-3</v>
      </c>
      <c r="J2465" s="157">
        <f t="shared" si="260"/>
        <v>-1.0116731517509692E-2</v>
      </c>
      <c r="K2465" s="157">
        <f t="shared" si="258"/>
        <v>6.4935064935065512E-3</v>
      </c>
      <c r="L2465" s="157" t="e">
        <f t="shared" si="258"/>
        <v>#DIV/0!</v>
      </c>
      <c r="M2465" s="157" t="e">
        <f t="shared" si="258"/>
        <v>#DIV/0!</v>
      </c>
      <c r="N2465" s="158">
        <f t="shared" si="261"/>
        <v>3.6354053256545389</v>
      </c>
      <c r="O2465" s="158">
        <f t="shared" si="261"/>
        <v>2.1368421052631654</v>
      </c>
      <c r="P2465" s="158">
        <f t="shared" si="261"/>
        <v>6.2704225352112992</v>
      </c>
      <c r="Q2465" s="158">
        <f t="shared" si="259"/>
        <v>4.3804347826087149</v>
      </c>
      <c r="R2465" s="158" t="e">
        <f t="shared" si="259"/>
        <v>#DIV/0!</v>
      </c>
      <c r="S2465" s="158" t="e">
        <f t="shared" si="259"/>
        <v>#DIV/0!</v>
      </c>
      <c r="T2465" s="159">
        <f t="shared" si="255"/>
        <v>12.787699423083179</v>
      </c>
      <c r="V2465" s="159">
        <f t="shared" si="256"/>
        <v>3.6354053256545389</v>
      </c>
      <c r="W2465" s="159">
        <f t="shared" si="257"/>
        <v>12.787699423083179</v>
      </c>
    </row>
    <row r="2466" spans="1:23" x14ac:dyDescent="0.25">
      <c r="A2466" s="154">
        <v>42065</v>
      </c>
      <c r="B2466" s="155">
        <v>3601.27</v>
      </c>
      <c r="C2466" s="156">
        <v>12.64</v>
      </c>
      <c r="D2466" s="155">
        <v>12.61</v>
      </c>
      <c r="E2466" s="155">
        <v>19.87</v>
      </c>
      <c r="F2466" s="160"/>
      <c r="G2466" s="160"/>
      <c r="H2466" s="157">
        <f t="shared" si="260"/>
        <v>7.9572552927082985E-3</v>
      </c>
      <c r="I2466" s="157">
        <f t="shared" si="260"/>
        <v>-9.4043887147334804E-3</v>
      </c>
      <c r="J2466" s="157">
        <f t="shared" si="260"/>
        <v>-8.6477987421385016E-3</v>
      </c>
      <c r="K2466" s="157">
        <f t="shared" si="258"/>
        <v>-1.3895781637716986E-2</v>
      </c>
      <c r="L2466" s="157" t="e">
        <f t="shared" si="258"/>
        <v>#DIV/0!</v>
      </c>
      <c r="M2466" s="157" t="e">
        <f t="shared" si="258"/>
        <v>#DIV/0!</v>
      </c>
      <c r="N2466" s="158">
        <f t="shared" si="261"/>
        <v>3.6643331739232434</v>
      </c>
      <c r="O2466" s="158">
        <f t="shared" si="261"/>
        <v>2.1167464114832613</v>
      </c>
      <c r="P2466" s="158">
        <f t="shared" si="261"/>
        <v>6.2161971830986218</v>
      </c>
      <c r="Q2466" s="158">
        <f t="shared" si="259"/>
        <v>4.3195652173913235</v>
      </c>
      <c r="R2466" s="158" t="e">
        <f t="shared" si="259"/>
        <v>#DIV/0!</v>
      </c>
      <c r="S2466" s="158" t="e">
        <f t="shared" si="259"/>
        <v>#DIV/0!</v>
      </c>
      <c r="T2466" s="159">
        <f t="shared" si="255"/>
        <v>12.652508811973206</v>
      </c>
      <c r="V2466" s="159">
        <f t="shared" si="256"/>
        <v>3.6643331739232434</v>
      </c>
      <c r="W2466" s="159">
        <f t="shared" si="257"/>
        <v>12.652508811973206</v>
      </c>
    </row>
    <row r="2467" spans="1:23" x14ac:dyDescent="0.25">
      <c r="A2467" s="154">
        <v>42066</v>
      </c>
      <c r="B2467" s="155">
        <v>3507.9</v>
      </c>
      <c r="C2467" s="156">
        <v>12.3</v>
      </c>
      <c r="D2467" s="155">
        <v>12.41</v>
      </c>
      <c r="E2467" s="155">
        <v>19.13</v>
      </c>
      <c r="F2467" s="160"/>
      <c r="G2467" s="160"/>
      <c r="H2467" s="157">
        <f t="shared" si="260"/>
        <v>-2.5926964654135909E-2</v>
      </c>
      <c r="I2467" s="157">
        <f t="shared" si="260"/>
        <v>-2.6898734177215222E-2</v>
      </c>
      <c r="J2467" s="157">
        <f t="shared" si="260"/>
        <v>-1.5860428231562196E-2</v>
      </c>
      <c r="K2467" s="157">
        <f t="shared" si="258"/>
        <v>-3.7242073477604554E-2</v>
      </c>
      <c r="L2467" s="157" t="e">
        <f t="shared" si="258"/>
        <v>#DIV/0!</v>
      </c>
      <c r="M2467" s="157" t="e">
        <f t="shared" si="258"/>
        <v>#DIV/0!</v>
      </c>
      <c r="N2467" s="158">
        <f t="shared" si="261"/>
        <v>3.5693281372419579</v>
      </c>
      <c r="O2467" s="158">
        <f t="shared" si="261"/>
        <v>2.0598086124401989</v>
      </c>
      <c r="P2467" s="158">
        <f t="shared" si="261"/>
        <v>6.1176056338028468</v>
      </c>
      <c r="Q2467" s="158">
        <f t="shared" si="259"/>
        <v>4.1586956521739307</v>
      </c>
      <c r="R2467" s="158" t="e">
        <f t="shared" si="259"/>
        <v>#DIV/0!</v>
      </c>
      <c r="S2467" s="158" t="e">
        <f t="shared" si="259"/>
        <v>#DIV/0!</v>
      </c>
      <c r="T2467" s="159">
        <f t="shared" si="255"/>
        <v>12.336109898416977</v>
      </c>
      <c r="V2467" s="159">
        <f t="shared" si="256"/>
        <v>3.5693281372419579</v>
      </c>
      <c r="W2467" s="159">
        <f t="shared" si="257"/>
        <v>12.336109898416977</v>
      </c>
    </row>
    <row r="2468" spans="1:23" x14ac:dyDescent="0.25">
      <c r="A2468" s="154">
        <v>42067</v>
      </c>
      <c r="B2468" s="155">
        <v>3530.82</v>
      </c>
      <c r="C2468" s="156">
        <v>12.33</v>
      </c>
      <c r="D2468" s="155">
        <v>12.51</v>
      </c>
      <c r="E2468" s="155">
        <v>19.579999999999998</v>
      </c>
      <c r="F2468" s="160"/>
      <c r="G2468" s="160"/>
      <c r="H2468" s="157">
        <f t="shared" si="260"/>
        <v>6.5338236551784057E-3</v>
      </c>
      <c r="I2468" s="157">
        <f t="shared" si="260"/>
        <v>2.4390243902439046E-3</v>
      </c>
      <c r="J2468" s="157">
        <f t="shared" si="260"/>
        <v>8.058017727639033E-3</v>
      </c>
      <c r="K2468" s="157">
        <f t="shared" si="258"/>
        <v>2.3523261892315794E-2</v>
      </c>
      <c r="L2468" s="157" t="e">
        <f t="shared" si="258"/>
        <v>#DIV/0!</v>
      </c>
      <c r="M2468" s="157" t="e">
        <f t="shared" si="258"/>
        <v>#DIV/0!</v>
      </c>
      <c r="N2468" s="158">
        <f t="shared" si="261"/>
        <v>3.5926494978581633</v>
      </c>
      <c r="O2468" s="158">
        <f t="shared" si="261"/>
        <v>2.0648325358851749</v>
      </c>
      <c r="P2468" s="158">
        <f t="shared" si="261"/>
        <v>6.1669014084507348</v>
      </c>
      <c r="Q2468" s="158">
        <f t="shared" si="259"/>
        <v>4.2565217391304531</v>
      </c>
      <c r="R2468" s="158" t="e">
        <f t="shared" si="259"/>
        <v>#DIV/0!</v>
      </c>
      <c r="S2468" s="158" t="e">
        <f t="shared" si="259"/>
        <v>#DIV/0!</v>
      </c>
      <c r="T2468" s="159">
        <f t="shared" si="255"/>
        <v>12.488255683466363</v>
      </c>
      <c r="V2468" s="159">
        <f t="shared" si="256"/>
        <v>3.5926494978581633</v>
      </c>
      <c r="W2468" s="159">
        <f t="shared" si="257"/>
        <v>12.488255683466363</v>
      </c>
    </row>
    <row r="2469" spans="1:23" x14ac:dyDescent="0.25">
      <c r="A2469" s="154">
        <v>42068</v>
      </c>
      <c r="B2469" s="155">
        <v>3496.34</v>
      </c>
      <c r="C2469" s="156">
        <v>12.07</v>
      </c>
      <c r="D2469" s="155">
        <v>12.26</v>
      </c>
      <c r="E2469" s="155">
        <v>19.52</v>
      </c>
      <c r="F2469" s="160"/>
      <c r="G2469" s="160"/>
      <c r="H2469" s="157">
        <f t="shared" si="260"/>
        <v>-9.76543692400067E-3</v>
      </c>
      <c r="I2469" s="157">
        <f t="shared" si="260"/>
        <v>-2.1086780210867739E-2</v>
      </c>
      <c r="J2469" s="157">
        <f t="shared" si="260"/>
        <v>-1.9984012789768135E-2</v>
      </c>
      <c r="K2469" s="157">
        <f t="shared" si="258"/>
        <v>-3.0643513789581078E-3</v>
      </c>
      <c r="L2469" s="157" t="e">
        <f t="shared" si="258"/>
        <v>#DIV/0!</v>
      </c>
      <c r="M2469" s="157" t="e">
        <f t="shared" si="258"/>
        <v>#DIV/0!</v>
      </c>
      <c r="N2469" s="158">
        <f t="shared" si="261"/>
        <v>3.5575657057967867</v>
      </c>
      <c r="O2469" s="158">
        <f t="shared" si="261"/>
        <v>2.0212918660287156</v>
      </c>
      <c r="P2469" s="158">
        <f t="shared" si="261"/>
        <v>6.0436619718310158</v>
      </c>
      <c r="Q2469" s="158">
        <f t="shared" si="259"/>
        <v>4.2434782608695834</v>
      </c>
      <c r="R2469" s="158" t="e">
        <f t="shared" si="259"/>
        <v>#DIV/0!</v>
      </c>
      <c r="S2469" s="158" t="e">
        <f t="shared" si="259"/>
        <v>#DIV/0!</v>
      </c>
      <c r="T2469" s="159">
        <f t="shared" si="255"/>
        <v>12.308432098729314</v>
      </c>
      <c r="V2469" s="159">
        <f t="shared" si="256"/>
        <v>3.5575657057967867</v>
      </c>
      <c r="W2469" s="159">
        <f t="shared" si="257"/>
        <v>12.308432098729314</v>
      </c>
    </row>
    <row r="2470" spans="1:23" x14ac:dyDescent="0.25">
      <c r="A2470" s="154">
        <v>42069</v>
      </c>
      <c r="B2470" s="155">
        <v>3478.52</v>
      </c>
      <c r="C2470" s="156">
        <v>12.19</v>
      </c>
      <c r="D2470" s="155">
        <v>12.27</v>
      </c>
      <c r="E2470" s="155">
        <v>19.100000000000001</v>
      </c>
      <c r="F2470" s="160"/>
      <c r="G2470" s="160"/>
      <c r="H2470" s="157">
        <f t="shared" si="260"/>
        <v>-5.0967583244192483E-3</v>
      </c>
      <c r="I2470" s="157">
        <f t="shared" si="260"/>
        <v>9.9420049710023939E-3</v>
      </c>
      <c r="J2470" s="157">
        <f t="shared" si="260"/>
        <v>8.1566068515503964E-4</v>
      </c>
      <c r="K2470" s="157">
        <f t="shared" si="258"/>
        <v>-2.1516393442622905E-2</v>
      </c>
      <c r="L2470" s="157" t="e">
        <f t="shared" si="258"/>
        <v>#DIV/0!</v>
      </c>
      <c r="M2470" s="157" t="e">
        <f t="shared" si="258"/>
        <v>#DIV/0!</v>
      </c>
      <c r="N2470" s="158">
        <f t="shared" si="261"/>
        <v>3.5394336531710984</v>
      </c>
      <c r="O2470" s="158">
        <f t="shared" si="261"/>
        <v>2.0413875598086197</v>
      </c>
      <c r="P2470" s="158">
        <f t="shared" si="261"/>
        <v>6.0485915492958053</v>
      </c>
      <c r="Q2470" s="158">
        <f t="shared" si="259"/>
        <v>4.1521739130434963</v>
      </c>
      <c r="R2470" s="158" t="e">
        <f t="shared" si="259"/>
        <v>#DIV/0!</v>
      </c>
      <c r="S2470" s="158" t="e">
        <f t="shared" si="259"/>
        <v>#DIV/0!</v>
      </c>
      <c r="T2470" s="159">
        <f t="shared" si="255"/>
        <v>12.242153022147921</v>
      </c>
      <c r="V2470" s="159">
        <f t="shared" si="256"/>
        <v>3.5394336531710984</v>
      </c>
      <c r="W2470" s="159">
        <f t="shared" si="257"/>
        <v>12.242153022147921</v>
      </c>
    </row>
    <row r="2471" spans="1:23" x14ac:dyDescent="0.25">
      <c r="A2471" s="154">
        <v>42072</v>
      </c>
      <c r="B2471" s="155">
        <v>3537.75</v>
      </c>
      <c r="C2471" s="156">
        <v>12.74</v>
      </c>
      <c r="D2471" s="155">
        <v>12.36</v>
      </c>
      <c r="E2471" s="155">
        <v>19.2</v>
      </c>
      <c r="F2471" s="160"/>
      <c r="G2471" s="160"/>
      <c r="H2471" s="157">
        <f t="shared" si="260"/>
        <v>1.7027356461943643E-2</v>
      </c>
      <c r="I2471" s="157">
        <f t="shared" si="260"/>
        <v>4.5118949958982801E-2</v>
      </c>
      <c r="J2471" s="157">
        <f t="shared" si="260"/>
        <v>7.3349633251833524E-3</v>
      </c>
      <c r="K2471" s="157">
        <f t="shared" si="258"/>
        <v>5.2356020942407877E-3</v>
      </c>
      <c r="L2471" s="157" t="e">
        <f t="shared" si="258"/>
        <v>#DIV/0!</v>
      </c>
      <c r="M2471" s="157" t="e">
        <f t="shared" si="258"/>
        <v>#DIV/0!</v>
      </c>
      <c r="N2471" s="158">
        <f t="shared" si="261"/>
        <v>3.5997008516570421</v>
      </c>
      <c r="O2471" s="158">
        <f t="shared" si="261"/>
        <v>2.1334928229665149</v>
      </c>
      <c r="P2471" s="158">
        <f t="shared" si="261"/>
        <v>6.0929577464789038</v>
      </c>
      <c r="Q2471" s="158">
        <f t="shared" si="259"/>
        <v>4.1739130434782785</v>
      </c>
      <c r="R2471" s="158" t="e">
        <f t="shared" si="259"/>
        <v>#DIV/0!</v>
      </c>
      <c r="S2471" s="158" t="e">
        <f t="shared" si="259"/>
        <v>#DIV/0!</v>
      </c>
      <c r="T2471" s="159">
        <f t="shared" si="255"/>
        <v>12.400363612923698</v>
      </c>
      <c r="V2471" s="159">
        <f t="shared" si="256"/>
        <v>3.5997008516570421</v>
      </c>
      <c r="W2471" s="159">
        <f t="shared" si="257"/>
        <v>12.400363612923698</v>
      </c>
    </row>
    <row r="2472" spans="1:23" x14ac:dyDescent="0.25">
      <c r="A2472" s="154">
        <v>42073</v>
      </c>
      <c r="B2472" s="155">
        <v>3520.61</v>
      </c>
      <c r="C2472" s="156">
        <v>12.4</v>
      </c>
      <c r="D2472" s="155">
        <v>12.27</v>
      </c>
      <c r="E2472" s="155">
        <v>19.43</v>
      </c>
      <c r="F2472" s="160"/>
      <c r="G2472" s="160"/>
      <c r="H2472" s="157">
        <f t="shared" si="260"/>
        <v>-4.8448872871175164E-3</v>
      </c>
      <c r="I2472" s="157">
        <f t="shared" si="260"/>
        <v>-2.6687598116169498E-2</v>
      </c>
      <c r="J2472" s="157">
        <f t="shared" si="260"/>
        <v>-7.2815533980582492E-3</v>
      </c>
      <c r="K2472" s="157">
        <f t="shared" si="258"/>
        <v>1.1979166666666652E-2</v>
      </c>
      <c r="L2472" s="157" t="e">
        <f t="shared" si="258"/>
        <v>#DIV/0!</v>
      </c>
      <c r="M2472" s="157" t="e">
        <f t="shared" si="258"/>
        <v>#DIV/0!</v>
      </c>
      <c r="N2472" s="158">
        <f t="shared" si="261"/>
        <v>3.5822607067634227</v>
      </c>
      <c r="O2472" s="158">
        <f t="shared" si="261"/>
        <v>2.0765550239234525</v>
      </c>
      <c r="P2472" s="158">
        <f t="shared" si="261"/>
        <v>6.0485915492958053</v>
      </c>
      <c r="Q2472" s="158">
        <f t="shared" si="259"/>
        <v>4.2239130434782783</v>
      </c>
      <c r="R2472" s="158" t="e">
        <f t="shared" si="259"/>
        <v>#DIV/0!</v>
      </c>
      <c r="S2472" s="158" t="e">
        <f t="shared" si="259"/>
        <v>#DIV/0!</v>
      </c>
      <c r="T2472" s="159">
        <f t="shared" si="255"/>
        <v>12.349059616697536</v>
      </c>
      <c r="V2472" s="159">
        <f t="shared" si="256"/>
        <v>3.5822607067634227</v>
      </c>
      <c r="W2472" s="159">
        <f t="shared" si="257"/>
        <v>12.349059616697536</v>
      </c>
    </row>
    <row r="2473" spans="1:23" x14ac:dyDescent="0.25">
      <c r="A2473" s="154">
        <v>42074</v>
      </c>
      <c r="B2473" s="155">
        <v>3524.65</v>
      </c>
      <c r="C2473" s="156">
        <v>12.54</v>
      </c>
      <c r="D2473" s="155">
        <v>12.24</v>
      </c>
      <c r="E2473" s="155">
        <v>19.29</v>
      </c>
      <c r="F2473" s="160"/>
      <c r="G2473" s="160"/>
      <c r="H2473" s="157">
        <f t="shared" si="260"/>
        <v>1.1475284112696382E-3</v>
      </c>
      <c r="I2473" s="157">
        <f t="shared" si="260"/>
        <v>1.1290322580645107E-2</v>
      </c>
      <c r="J2473" s="157">
        <f t="shared" si="260"/>
        <v>-2.4449877750610804E-3</v>
      </c>
      <c r="K2473" s="157">
        <f t="shared" si="258"/>
        <v>-7.2053525476067914E-3</v>
      </c>
      <c r="L2473" s="157" t="e">
        <f t="shared" si="258"/>
        <v>#DIV/0!</v>
      </c>
      <c r="M2473" s="157" t="e">
        <f t="shared" si="258"/>
        <v>#DIV/0!</v>
      </c>
      <c r="N2473" s="158">
        <f t="shared" si="261"/>
        <v>3.5863714527010084</v>
      </c>
      <c r="O2473" s="158">
        <f t="shared" si="261"/>
        <v>2.1000000000000076</v>
      </c>
      <c r="P2473" s="158">
        <f t="shared" si="261"/>
        <v>6.0338028169014395</v>
      </c>
      <c r="Q2473" s="158">
        <f t="shared" si="259"/>
        <v>4.1934782608695826</v>
      </c>
      <c r="R2473" s="158" t="e">
        <f t="shared" si="259"/>
        <v>#DIV/0!</v>
      </c>
      <c r="S2473" s="158" t="e">
        <f t="shared" si="259"/>
        <v>#DIV/0!</v>
      </c>
      <c r="T2473" s="159">
        <f t="shared" si="255"/>
        <v>12.32728107777103</v>
      </c>
      <c r="V2473" s="159">
        <f t="shared" si="256"/>
        <v>3.5863714527010084</v>
      </c>
      <c r="W2473" s="159">
        <f t="shared" si="257"/>
        <v>12.32728107777103</v>
      </c>
    </row>
    <row r="2474" spans="1:23" x14ac:dyDescent="0.25">
      <c r="A2474" s="154">
        <v>42075</v>
      </c>
      <c r="B2474" s="155">
        <v>3592.84</v>
      </c>
      <c r="C2474" s="156">
        <v>13.13</v>
      </c>
      <c r="D2474" s="155">
        <v>12.39</v>
      </c>
      <c r="E2474" s="155">
        <v>19.149999999999999</v>
      </c>
      <c r="F2474" s="160"/>
      <c r="G2474" s="160"/>
      <c r="H2474" s="157">
        <f t="shared" si="260"/>
        <v>1.9346601790248608E-2</v>
      </c>
      <c r="I2474" s="157">
        <f t="shared" si="260"/>
        <v>4.7049441786284119E-2</v>
      </c>
      <c r="J2474" s="157">
        <f t="shared" si="260"/>
        <v>1.225490196078427E-2</v>
      </c>
      <c r="K2474" s="157">
        <f t="shared" si="258"/>
        <v>-7.2576464489373382E-3</v>
      </c>
      <c r="L2474" s="157" t="e">
        <f t="shared" si="258"/>
        <v>#DIV/0!</v>
      </c>
      <c r="M2474" s="157" t="e">
        <f t="shared" si="258"/>
        <v>#DIV/0!</v>
      </c>
      <c r="N2474" s="158">
        <f t="shared" si="261"/>
        <v>3.6557555530683303</v>
      </c>
      <c r="O2474" s="158">
        <f t="shared" si="261"/>
        <v>2.1988038277512048</v>
      </c>
      <c r="P2474" s="158">
        <f t="shared" si="261"/>
        <v>6.1077464788732705</v>
      </c>
      <c r="Q2474" s="158">
        <f t="shared" si="259"/>
        <v>4.1630434782608869</v>
      </c>
      <c r="R2474" s="158" t="e">
        <f t="shared" si="259"/>
        <v>#DIV/0!</v>
      </c>
      <c r="S2474" s="158" t="e">
        <f t="shared" si="259"/>
        <v>#DIV/0!</v>
      </c>
      <c r="T2474" s="159">
        <f t="shared" si="255"/>
        <v>12.469593784885362</v>
      </c>
      <c r="V2474" s="159">
        <f t="shared" si="256"/>
        <v>3.6557555530683303</v>
      </c>
      <c r="W2474" s="159">
        <f t="shared" si="257"/>
        <v>12.469593784885362</v>
      </c>
    </row>
    <row r="2475" spans="1:23" x14ac:dyDescent="0.25">
      <c r="A2475" s="154">
        <v>42076</v>
      </c>
      <c r="B2475" s="155">
        <v>3617.66</v>
      </c>
      <c r="C2475" s="156">
        <v>13.1</v>
      </c>
      <c r="D2475" s="155">
        <v>12.37</v>
      </c>
      <c r="E2475" s="155">
        <v>19.309999999999999</v>
      </c>
      <c r="F2475" s="160"/>
      <c r="G2475" s="160"/>
      <c r="H2475" s="157">
        <f t="shared" si="260"/>
        <v>6.9081840549536366E-3</v>
      </c>
      <c r="I2475" s="157">
        <f t="shared" si="260"/>
        <v>-2.2848438690024064E-3</v>
      </c>
      <c r="J2475" s="157">
        <f t="shared" si="260"/>
        <v>-1.6142050040356404E-3</v>
      </c>
      <c r="K2475" s="157">
        <f t="shared" si="258"/>
        <v>8.3550913838119634E-3</v>
      </c>
      <c r="L2475" s="157" t="e">
        <f t="shared" si="258"/>
        <v>#DIV/0!</v>
      </c>
      <c r="M2475" s="157" t="e">
        <f t="shared" si="258"/>
        <v>#DIV/0!</v>
      </c>
      <c r="N2475" s="158">
        <f t="shared" si="261"/>
        <v>3.6810101852888453</v>
      </c>
      <c r="O2475" s="158">
        <f t="shared" si="261"/>
        <v>2.1937799043062283</v>
      </c>
      <c r="P2475" s="158">
        <f t="shared" si="261"/>
        <v>6.0978873239436924</v>
      </c>
      <c r="Q2475" s="158">
        <f t="shared" si="259"/>
        <v>4.1978260869565389</v>
      </c>
      <c r="R2475" s="158" t="e">
        <f t="shared" si="259"/>
        <v>#DIV/0!</v>
      </c>
      <c r="S2475" s="158" t="e">
        <f t="shared" si="259"/>
        <v>#DIV/0!</v>
      </c>
      <c r="T2475" s="159">
        <f t="shared" si="255"/>
        <v>12.48949331520646</v>
      </c>
      <c r="V2475" s="159">
        <f t="shared" si="256"/>
        <v>3.6810101852888453</v>
      </c>
      <c r="W2475" s="159">
        <f t="shared" si="257"/>
        <v>12.48949331520646</v>
      </c>
    </row>
    <row r="2476" spans="1:23" x14ac:dyDescent="0.25">
      <c r="A2476" s="154">
        <v>42079</v>
      </c>
      <c r="B2476" s="155">
        <v>3705.67</v>
      </c>
      <c r="C2476" s="156">
        <v>13.33</v>
      </c>
      <c r="D2476" s="155">
        <v>12.66</v>
      </c>
      <c r="E2476" s="155">
        <v>20.239999999999998</v>
      </c>
      <c r="F2476" s="160"/>
      <c r="G2476" s="160"/>
      <c r="H2476" s="157">
        <f t="shared" si="260"/>
        <v>2.4327880453110629E-2</v>
      </c>
      <c r="I2476" s="157">
        <f t="shared" si="260"/>
        <v>1.7557251908397076E-2</v>
      </c>
      <c r="J2476" s="157">
        <f t="shared" si="260"/>
        <v>2.3443815683104274E-2</v>
      </c>
      <c r="K2476" s="157">
        <f t="shared" si="258"/>
        <v>4.816157431382706E-2</v>
      </c>
      <c r="L2476" s="157" t="e">
        <f t="shared" si="258"/>
        <v>#DIV/0!</v>
      </c>
      <c r="M2476" s="157" t="e">
        <f t="shared" si="258"/>
        <v>#DIV/0!</v>
      </c>
      <c r="N2476" s="158">
        <f t="shared" si="261"/>
        <v>3.7705613610232347</v>
      </c>
      <c r="O2476" s="158">
        <f t="shared" si="261"/>
        <v>2.232296650717712</v>
      </c>
      <c r="P2476" s="158">
        <f t="shared" si="261"/>
        <v>6.2408450704225666</v>
      </c>
      <c r="Q2476" s="158">
        <f t="shared" si="259"/>
        <v>4.4000000000000181</v>
      </c>
      <c r="R2476" s="158" t="e">
        <f t="shared" si="259"/>
        <v>#DIV/0!</v>
      </c>
      <c r="S2476" s="158" t="e">
        <f t="shared" si="259"/>
        <v>#DIV/0!</v>
      </c>
      <c r="T2476" s="159">
        <f t="shared" si="255"/>
        <v>12.873141721140296</v>
      </c>
      <c r="V2476" s="159">
        <f t="shared" si="256"/>
        <v>3.7705613610232347</v>
      </c>
      <c r="W2476" s="159">
        <f t="shared" si="257"/>
        <v>12.873141721140296</v>
      </c>
    </row>
    <row r="2477" spans="1:23" x14ac:dyDescent="0.25">
      <c r="A2477" s="154">
        <v>42080</v>
      </c>
      <c r="B2477" s="155">
        <v>3757.12</v>
      </c>
      <c r="C2477" s="156">
        <v>13.37</v>
      </c>
      <c r="D2477" s="155">
        <v>12.79</v>
      </c>
      <c r="E2477" s="155">
        <v>20.2</v>
      </c>
      <c r="F2477" s="160"/>
      <c r="G2477" s="160"/>
      <c r="H2477" s="157">
        <f t="shared" si="260"/>
        <v>1.388412891595836E-2</v>
      </c>
      <c r="I2477" s="157">
        <f t="shared" si="260"/>
        <v>3.0007501875468634E-3</v>
      </c>
      <c r="J2477" s="157">
        <f t="shared" si="260"/>
        <v>1.0268562401263726E-2</v>
      </c>
      <c r="K2477" s="157">
        <f t="shared" si="258"/>
        <v>-1.9762845849802257E-3</v>
      </c>
      <c r="L2477" s="157" t="e">
        <f t="shared" si="258"/>
        <v>#DIV/0!</v>
      </c>
      <c r="M2477" s="157" t="e">
        <f t="shared" si="258"/>
        <v>#DIV/0!</v>
      </c>
      <c r="N2477" s="158">
        <f t="shared" si="261"/>
        <v>3.8229123210452127</v>
      </c>
      <c r="O2477" s="158">
        <f t="shared" si="261"/>
        <v>2.2389952153110135</v>
      </c>
      <c r="P2477" s="158">
        <f t="shared" si="261"/>
        <v>6.3049295774648195</v>
      </c>
      <c r="Q2477" s="158">
        <f t="shared" si="259"/>
        <v>4.3913043478261047</v>
      </c>
      <c r="R2477" s="158" t="e">
        <f t="shared" si="259"/>
        <v>#DIV/0!</v>
      </c>
      <c r="S2477" s="158" t="e">
        <f t="shared" si="259"/>
        <v>#DIV/0!</v>
      </c>
      <c r="T2477" s="159">
        <f t="shared" si="255"/>
        <v>12.935229140601937</v>
      </c>
      <c r="V2477" s="159">
        <f t="shared" si="256"/>
        <v>3.8229123210452127</v>
      </c>
      <c r="W2477" s="159">
        <f t="shared" si="257"/>
        <v>12.935229140601937</v>
      </c>
    </row>
    <row r="2478" spans="1:23" x14ac:dyDescent="0.25">
      <c r="A2478" s="154">
        <v>42081</v>
      </c>
      <c r="B2478" s="155">
        <v>3846.06</v>
      </c>
      <c r="C2478" s="156">
        <v>13.66</v>
      </c>
      <c r="D2478" s="155">
        <v>12.98</v>
      </c>
      <c r="E2478" s="155">
        <v>20.28</v>
      </c>
      <c r="F2478" s="160"/>
      <c r="G2478" s="160"/>
      <c r="H2478" s="157">
        <f t="shared" si="260"/>
        <v>2.3672387360531566E-2</v>
      </c>
      <c r="I2478" s="157">
        <f t="shared" si="260"/>
        <v>2.1690351533283581E-2</v>
      </c>
      <c r="J2478" s="157">
        <f t="shared" si="260"/>
        <v>1.485535574667729E-2</v>
      </c>
      <c r="K2478" s="157">
        <f t="shared" si="258"/>
        <v>3.9603960396039639E-3</v>
      </c>
      <c r="L2478" s="157" t="e">
        <f t="shared" si="258"/>
        <v>#DIV/0!</v>
      </c>
      <c r="M2478" s="157" t="e">
        <f t="shared" si="258"/>
        <v>#DIV/0!</v>
      </c>
      <c r="N2478" s="158">
        <f t="shared" si="261"/>
        <v>3.9134097823543437</v>
      </c>
      <c r="O2478" s="158">
        <f t="shared" si="261"/>
        <v>2.2875598086124493</v>
      </c>
      <c r="P2478" s="158">
        <f t="shared" si="261"/>
        <v>6.3985915492958068</v>
      </c>
      <c r="Q2478" s="158">
        <f t="shared" si="259"/>
        <v>4.4086956521739307</v>
      </c>
      <c r="R2478" s="158" t="e">
        <f t="shared" si="259"/>
        <v>#DIV/0!</v>
      </c>
      <c r="S2478" s="158" t="e">
        <f t="shared" si="259"/>
        <v>#DIV/0!</v>
      </c>
      <c r="T2478" s="159">
        <f t="shared" si="255"/>
        <v>13.094847010082187</v>
      </c>
      <c r="V2478" s="159">
        <f t="shared" si="256"/>
        <v>3.9134097823543437</v>
      </c>
      <c r="W2478" s="159">
        <f t="shared" si="257"/>
        <v>13.094847010082187</v>
      </c>
    </row>
    <row r="2479" spans="1:23" x14ac:dyDescent="0.25">
      <c r="A2479" s="154">
        <v>42082</v>
      </c>
      <c r="B2479" s="155">
        <v>3839.74</v>
      </c>
      <c r="C2479" s="156">
        <v>13.61</v>
      </c>
      <c r="D2479" s="155">
        <v>12.86</v>
      </c>
      <c r="E2479" s="155">
        <v>20.170000000000002</v>
      </c>
      <c r="F2479" s="160"/>
      <c r="G2479" s="160"/>
      <c r="H2479" s="157">
        <f t="shared" si="260"/>
        <v>-1.6432400950583403E-3</v>
      </c>
      <c r="I2479" s="157">
        <f t="shared" si="260"/>
        <v>-3.6603221083455484E-3</v>
      </c>
      <c r="J2479" s="157">
        <f t="shared" si="260"/>
        <v>-9.24499229583986E-3</v>
      </c>
      <c r="K2479" s="157">
        <f t="shared" si="258"/>
        <v>-5.4240631163707809E-3</v>
      </c>
      <c r="L2479" s="157" t="e">
        <f t="shared" si="258"/>
        <v>#DIV/0!</v>
      </c>
      <c r="M2479" s="157" t="e">
        <f t="shared" si="258"/>
        <v>#DIV/0!</v>
      </c>
      <c r="N2479" s="158">
        <f t="shared" si="261"/>
        <v>3.9069791104915854</v>
      </c>
      <c r="O2479" s="158">
        <f t="shared" si="261"/>
        <v>2.2791866028708223</v>
      </c>
      <c r="P2479" s="158">
        <f t="shared" si="261"/>
        <v>6.3394366197183407</v>
      </c>
      <c r="Q2479" s="158">
        <f t="shared" si="259"/>
        <v>4.3847826086956694</v>
      </c>
      <c r="R2479" s="158" t="e">
        <f t="shared" si="259"/>
        <v>#DIV/0!</v>
      </c>
      <c r="S2479" s="158" t="e">
        <f t="shared" si="259"/>
        <v>#DIV/0!</v>
      </c>
      <c r="T2479" s="159">
        <f t="shared" si="255"/>
        <v>13.003405831284832</v>
      </c>
      <c r="V2479" s="159">
        <f t="shared" si="256"/>
        <v>3.9069791104915854</v>
      </c>
      <c r="W2479" s="159">
        <f t="shared" si="257"/>
        <v>13.003405831284832</v>
      </c>
    </row>
    <row r="2480" spans="1:23" x14ac:dyDescent="0.25">
      <c r="A2480" s="154">
        <v>42083</v>
      </c>
      <c r="B2480" s="155">
        <v>3892.57</v>
      </c>
      <c r="C2480" s="156">
        <v>13.61</v>
      </c>
      <c r="D2480" s="155">
        <v>13.26</v>
      </c>
      <c r="E2480" s="155">
        <v>20.03</v>
      </c>
      <c r="F2480" s="160"/>
      <c r="G2480" s="160"/>
      <c r="H2480" s="157">
        <f t="shared" si="260"/>
        <v>1.3758744081630692E-2</v>
      </c>
      <c r="I2480" s="157">
        <f t="shared" si="260"/>
        <v>0</v>
      </c>
      <c r="J2480" s="157">
        <f t="shared" si="260"/>
        <v>3.1104199066874116E-2</v>
      </c>
      <c r="K2480" s="157">
        <f t="shared" si="258"/>
        <v>-6.9410014873574344E-3</v>
      </c>
      <c r="L2480" s="157" t="e">
        <f t="shared" si="258"/>
        <v>#DIV/0!</v>
      </c>
      <c r="M2480" s="157" t="e">
        <f t="shared" si="258"/>
        <v>#DIV/0!</v>
      </c>
      <c r="N2480" s="158">
        <f t="shared" si="261"/>
        <v>3.9607342362051163</v>
      </c>
      <c r="O2480" s="158">
        <f t="shared" si="261"/>
        <v>2.2791866028708223</v>
      </c>
      <c r="P2480" s="158">
        <f t="shared" si="261"/>
        <v>6.5366197183098915</v>
      </c>
      <c r="Q2480" s="158">
        <f t="shared" si="259"/>
        <v>4.3543478260869737</v>
      </c>
      <c r="R2480" s="158" t="e">
        <f t="shared" si="259"/>
        <v>#DIV/0!</v>
      </c>
      <c r="S2480" s="158" t="e">
        <f t="shared" si="259"/>
        <v>#DIV/0!</v>
      </c>
      <c r="T2480" s="159">
        <f t="shared" si="255"/>
        <v>13.170154147267688</v>
      </c>
      <c r="V2480" s="159">
        <f t="shared" si="256"/>
        <v>3.9607342362051163</v>
      </c>
      <c r="W2480" s="159">
        <f t="shared" si="257"/>
        <v>13.170154147267688</v>
      </c>
    </row>
    <row r="2481" spans="1:23" x14ac:dyDescent="0.25">
      <c r="A2481" s="154">
        <v>42086</v>
      </c>
      <c r="B2481" s="155">
        <v>3972.06</v>
      </c>
      <c r="C2481" s="156">
        <v>13.7</v>
      </c>
      <c r="D2481" s="155">
        <v>13.77</v>
      </c>
      <c r="E2481" s="155">
        <v>21.04</v>
      </c>
      <c r="F2481" s="160"/>
      <c r="G2481" s="160"/>
      <c r="H2481" s="157">
        <f t="shared" si="260"/>
        <v>2.0420955820961373E-2</v>
      </c>
      <c r="I2481" s="157">
        <f t="shared" si="260"/>
        <v>6.6127847171197907E-3</v>
      </c>
      <c r="J2481" s="157">
        <f t="shared" si="260"/>
        <v>3.8461538461538547E-2</v>
      </c>
      <c r="K2481" s="157">
        <f t="shared" si="258"/>
        <v>5.04243634548176E-2</v>
      </c>
      <c r="L2481" s="157" t="e">
        <f t="shared" si="258"/>
        <v>#DIV/0!</v>
      </c>
      <c r="M2481" s="157" t="e">
        <f t="shared" si="258"/>
        <v>#DIV/0!</v>
      </c>
      <c r="N2481" s="158">
        <f t="shared" si="261"/>
        <v>4.0416162150612305</v>
      </c>
      <c r="O2481" s="158">
        <f t="shared" si="261"/>
        <v>2.2942583732057509</v>
      </c>
      <c r="P2481" s="158">
        <f t="shared" si="261"/>
        <v>6.7880281690141189</v>
      </c>
      <c r="Q2481" s="158">
        <f t="shared" si="259"/>
        <v>4.573913043478278</v>
      </c>
      <c r="R2481" s="158" t="e">
        <f t="shared" si="259"/>
        <v>#DIV/0!</v>
      </c>
      <c r="S2481" s="158" t="e">
        <f t="shared" si="259"/>
        <v>#DIV/0!</v>
      </c>
      <c r="T2481" s="159">
        <f t="shared" si="255"/>
        <v>13.656199585698147</v>
      </c>
      <c r="V2481" s="159">
        <f t="shared" si="256"/>
        <v>4.0416162150612305</v>
      </c>
      <c r="W2481" s="159">
        <f t="shared" si="257"/>
        <v>13.656199585698147</v>
      </c>
    </row>
    <row r="2482" spans="1:23" x14ac:dyDescent="0.25">
      <c r="A2482" s="154">
        <v>42087</v>
      </c>
      <c r="B2482" s="155">
        <v>3973.05</v>
      </c>
      <c r="C2482" s="156">
        <v>13.5</v>
      </c>
      <c r="D2482" s="155">
        <v>13.49</v>
      </c>
      <c r="E2482" s="155">
        <v>20.52</v>
      </c>
      <c r="F2482" s="160"/>
      <c r="G2482" s="160"/>
      <c r="H2482" s="157">
        <f t="shared" si="260"/>
        <v>2.4924094802192265E-4</v>
      </c>
      <c r="I2482" s="157">
        <f t="shared" si="260"/>
        <v>-1.4598540145985384E-2</v>
      </c>
      <c r="J2482" s="157">
        <f t="shared" si="260"/>
        <v>-2.0334059549745764E-2</v>
      </c>
      <c r="K2482" s="157">
        <f t="shared" si="258"/>
        <v>-2.4714828897338337E-2</v>
      </c>
      <c r="L2482" s="157" t="e">
        <f t="shared" si="258"/>
        <v>#DIV/0!</v>
      </c>
      <c r="M2482" s="157" t="e">
        <f t="shared" si="258"/>
        <v>#DIV/0!</v>
      </c>
      <c r="N2482" s="158">
        <f t="shared" si="261"/>
        <v>4.0426235513182132</v>
      </c>
      <c r="O2482" s="158">
        <f t="shared" si="261"/>
        <v>2.2607655502392436</v>
      </c>
      <c r="P2482" s="158">
        <f t="shared" si="261"/>
        <v>6.6500000000000341</v>
      </c>
      <c r="Q2482" s="158">
        <f t="shared" si="259"/>
        <v>4.4608695652174086</v>
      </c>
      <c r="R2482" s="158" t="e">
        <f t="shared" si="259"/>
        <v>#DIV/0!</v>
      </c>
      <c r="S2482" s="158" t="e">
        <f t="shared" si="259"/>
        <v>#DIV/0!</v>
      </c>
      <c r="T2482" s="159">
        <f t="shared" si="255"/>
        <v>13.371635115456687</v>
      </c>
      <c r="V2482" s="159">
        <f t="shared" si="256"/>
        <v>4.0426235513182132</v>
      </c>
      <c r="W2482" s="159">
        <f t="shared" si="257"/>
        <v>13.371635115456687</v>
      </c>
    </row>
    <row r="2483" spans="1:23" x14ac:dyDescent="0.25">
      <c r="A2483" s="154">
        <v>42088</v>
      </c>
      <c r="B2483" s="155">
        <v>3940.41</v>
      </c>
      <c r="C2483" s="156">
        <v>13.15</v>
      </c>
      <c r="D2483" s="155">
        <v>13.69</v>
      </c>
      <c r="E2483" s="155">
        <v>20.350000000000001</v>
      </c>
      <c r="F2483" s="160"/>
      <c r="G2483" s="160"/>
      <c r="H2483" s="157">
        <f t="shared" si="260"/>
        <v>-8.2153509268698688E-3</v>
      </c>
      <c r="I2483" s="157">
        <f t="shared" si="260"/>
        <v>-2.5925925925925908E-2</v>
      </c>
      <c r="J2483" s="157">
        <f t="shared" si="260"/>
        <v>1.4825796886582587E-2</v>
      </c>
      <c r="K2483" s="157">
        <f t="shared" si="258"/>
        <v>-8.2846003898634502E-3</v>
      </c>
      <c r="L2483" s="157" t="e">
        <f t="shared" si="258"/>
        <v>#DIV/0!</v>
      </c>
      <c r="M2483" s="157" t="e">
        <f t="shared" si="258"/>
        <v>#DIV/0!</v>
      </c>
      <c r="N2483" s="158">
        <f t="shared" si="261"/>
        <v>4.0094119801789052</v>
      </c>
      <c r="O2483" s="158">
        <f t="shared" si="261"/>
        <v>2.2021531100478557</v>
      </c>
      <c r="P2483" s="158">
        <f t="shared" si="261"/>
        <v>6.7485915492958091</v>
      </c>
      <c r="Q2483" s="158">
        <f t="shared" si="259"/>
        <v>4.4239130434782785</v>
      </c>
      <c r="R2483" s="158" t="e">
        <f t="shared" si="259"/>
        <v>#DIV/0!</v>
      </c>
      <c r="S2483" s="158" t="e">
        <f t="shared" si="259"/>
        <v>#DIV/0!</v>
      </c>
      <c r="T2483" s="159">
        <f t="shared" si="255"/>
        <v>13.374657702821942</v>
      </c>
      <c r="V2483" s="159">
        <f t="shared" si="256"/>
        <v>4.0094119801789052</v>
      </c>
      <c r="W2483" s="159">
        <f t="shared" si="257"/>
        <v>13.374657702821942</v>
      </c>
    </row>
    <row r="2484" spans="1:23" x14ac:dyDescent="0.25">
      <c r="A2484" s="154">
        <v>42089</v>
      </c>
      <c r="B2484" s="155">
        <v>3950</v>
      </c>
      <c r="C2484" s="156">
        <v>13.21</v>
      </c>
      <c r="D2484" s="155">
        <v>14.16</v>
      </c>
      <c r="E2484" s="155">
        <v>20.37</v>
      </c>
      <c r="F2484" s="160"/>
      <c r="G2484" s="160"/>
      <c r="H2484" s="157">
        <f t="shared" si="260"/>
        <v>2.4337568933181508E-3</v>
      </c>
      <c r="I2484" s="157">
        <f t="shared" si="260"/>
        <v>4.5627376425856347E-3</v>
      </c>
      <c r="J2484" s="157">
        <f t="shared" si="260"/>
        <v>3.4331628926223656E-2</v>
      </c>
      <c r="K2484" s="157">
        <f t="shared" si="258"/>
        <v>9.8280098280101313E-4</v>
      </c>
      <c r="L2484" s="157" t="e">
        <f t="shared" si="258"/>
        <v>#DIV/0!</v>
      </c>
      <c r="M2484" s="157" t="e">
        <f t="shared" si="258"/>
        <v>#DIV/0!</v>
      </c>
      <c r="N2484" s="158">
        <f t="shared" si="261"/>
        <v>4.0191699142238182</v>
      </c>
      <c r="O2484" s="158">
        <f t="shared" si="261"/>
        <v>2.2122009569378083</v>
      </c>
      <c r="P2484" s="158">
        <f t="shared" si="261"/>
        <v>6.980281690140882</v>
      </c>
      <c r="Q2484" s="158">
        <f t="shared" si="259"/>
        <v>4.4282608695652348</v>
      </c>
      <c r="R2484" s="158" t="e">
        <f t="shared" si="259"/>
        <v>#DIV/0!</v>
      </c>
      <c r="S2484" s="158" t="e">
        <f t="shared" si="259"/>
        <v>#DIV/0!</v>
      </c>
      <c r="T2484" s="159">
        <f t="shared" si="255"/>
        <v>13.620743516643927</v>
      </c>
      <c r="V2484" s="159">
        <f t="shared" si="256"/>
        <v>4.0191699142238182</v>
      </c>
      <c r="W2484" s="159">
        <f t="shared" si="257"/>
        <v>13.620743516643927</v>
      </c>
    </row>
    <row r="2485" spans="1:23" x14ac:dyDescent="0.25">
      <c r="A2485" s="154">
        <v>42090</v>
      </c>
      <c r="B2485" s="155">
        <v>3971.7</v>
      </c>
      <c r="C2485" s="156">
        <v>13.24</v>
      </c>
      <c r="D2485" s="155">
        <v>14.01</v>
      </c>
      <c r="E2485" s="155">
        <v>20.45</v>
      </c>
      <c r="F2485" s="160"/>
      <c r="G2485" s="160"/>
      <c r="H2485" s="157">
        <f t="shared" si="260"/>
        <v>5.4936708860759964E-3</v>
      </c>
      <c r="I2485" s="157">
        <f t="shared" si="260"/>
        <v>2.2710068130202821E-3</v>
      </c>
      <c r="J2485" s="157">
        <f t="shared" si="260"/>
        <v>-1.0593220338983023E-2</v>
      </c>
      <c r="K2485" s="157">
        <f t="shared" si="258"/>
        <v>3.9273441335296866E-3</v>
      </c>
      <c r="L2485" s="157" t="e">
        <f t="shared" si="258"/>
        <v>#DIV/0!</v>
      </c>
      <c r="M2485" s="157" t="e">
        <f t="shared" si="258"/>
        <v>#DIV/0!</v>
      </c>
      <c r="N2485" s="158">
        <f t="shared" si="261"/>
        <v>4.0412499109677817</v>
      </c>
      <c r="O2485" s="158">
        <f t="shared" si="261"/>
        <v>2.2172248803827839</v>
      </c>
      <c r="P2485" s="158">
        <f t="shared" si="261"/>
        <v>6.906338028169051</v>
      </c>
      <c r="Q2485" s="158">
        <f t="shared" si="259"/>
        <v>4.4456521739130608</v>
      </c>
      <c r="R2485" s="158" t="e">
        <f t="shared" si="259"/>
        <v>#DIV/0!</v>
      </c>
      <c r="S2485" s="158" t="e">
        <f t="shared" si="259"/>
        <v>#DIV/0!</v>
      </c>
      <c r="T2485" s="159">
        <f t="shared" si="255"/>
        <v>13.569215082464895</v>
      </c>
      <c r="V2485" s="159">
        <f t="shared" si="256"/>
        <v>4.0412499109677817</v>
      </c>
      <c r="W2485" s="159">
        <f t="shared" si="257"/>
        <v>13.569215082464895</v>
      </c>
    </row>
    <row r="2486" spans="1:23" x14ac:dyDescent="0.25">
      <c r="A2486" s="154">
        <v>42093</v>
      </c>
      <c r="B2486" s="155">
        <v>4088.18</v>
      </c>
      <c r="C2486" s="156">
        <v>13.66</v>
      </c>
      <c r="D2486" s="155">
        <v>14.12</v>
      </c>
      <c r="E2486" s="155">
        <v>20.46</v>
      </c>
      <c r="F2486" s="160"/>
      <c r="G2486" s="160"/>
      <c r="H2486" s="157">
        <f t="shared" si="260"/>
        <v>2.9327492005942091E-2</v>
      </c>
      <c r="I2486" s="157">
        <f t="shared" si="260"/>
        <v>3.1722054380664666E-2</v>
      </c>
      <c r="J2486" s="157">
        <f t="shared" si="260"/>
        <v>7.8515346181298185E-3</v>
      </c>
      <c r="K2486" s="157">
        <f t="shared" si="258"/>
        <v>4.8899755501219389E-4</v>
      </c>
      <c r="L2486" s="157" t="e">
        <f t="shared" si="258"/>
        <v>#DIV/0!</v>
      </c>
      <c r="M2486" s="157" t="e">
        <f t="shared" si="258"/>
        <v>#DIV/0!</v>
      </c>
      <c r="N2486" s="158">
        <f t="shared" si="261"/>
        <v>4.1597696354257039</v>
      </c>
      <c r="O2486" s="158">
        <f t="shared" si="261"/>
        <v>2.2875598086124493</v>
      </c>
      <c r="P2486" s="158">
        <f t="shared" si="261"/>
        <v>6.9605633802817266</v>
      </c>
      <c r="Q2486" s="158">
        <f t="shared" si="259"/>
        <v>4.4478260869565389</v>
      </c>
      <c r="R2486" s="158" t="e">
        <f t="shared" si="259"/>
        <v>#DIV/0!</v>
      </c>
      <c r="S2486" s="158" t="e">
        <f t="shared" si="259"/>
        <v>#DIV/0!</v>
      </c>
      <c r="T2486" s="159">
        <f t="shared" si="255"/>
        <v>13.695949275850715</v>
      </c>
      <c r="V2486" s="159">
        <f t="shared" si="256"/>
        <v>4.1597696354257039</v>
      </c>
      <c r="W2486" s="159">
        <f t="shared" si="257"/>
        <v>13.695949275850715</v>
      </c>
    </row>
    <row r="2487" spans="1:23" x14ac:dyDescent="0.25">
      <c r="A2487" s="154">
        <v>42094</v>
      </c>
      <c r="B2487" s="155">
        <v>4051.2</v>
      </c>
      <c r="C2487" s="156">
        <v>13.51</v>
      </c>
      <c r="D2487" s="155">
        <v>13.89</v>
      </c>
      <c r="E2487" s="155">
        <v>20.37</v>
      </c>
      <c r="F2487" s="160"/>
      <c r="G2487" s="160"/>
      <c r="H2487" s="157">
        <f t="shared" si="260"/>
        <v>-9.0455899691305186E-3</v>
      </c>
      <c r="I2487" s="157">
        <f t="shared" si="260"/>
        <v>-1.0980966325036645E-2</v>
      </c>
      <c r="J2487" s="157">
        <f t="shared" si="260"/>
        <v>-1.62889518413597E-2</v>
      </c>
      <c r="K2487" s="157">
        <f t="shared" si="258"/>
        <v>-4.3988269794721369E-3</v>
      </c>
      <c r="L2487" s="157" t="e">
        <f t="shared" si="258"/>
        <v>#DIV/0!</v>
      </c>
      <c r="M2487" s="157" t="e">
        <f t="shared" si="258"/>
        <v>#DIV/0!</v>
      </c>
      <c r="N2487" s="158">
        <f t="shared" si="261"/>
        <v>4.122142064937603</v>
      </c>
      <c r="O2487" s="158">
        <f t="shared" si="261"/>
        <v>2.2624401913875687</v>
      </c>
      <c r="P2487" s="158">
        <f t="shared" si="261"/>
        <v>6.8471830985915858</v>
      </c>
      <c r="Q2487" s="158">
        <f t="shared" si="259"/>
        <v>4.4282608695652348</v>
      </c>
      <c r="R2487" s="158" t="e">
        <f t="shared" si="259"/>
        <v>#DIV/0!</v>
      </c>
      <c r="S2487" s="158" t="e">
        <f t="shared" si="259"/>
        <v>#DIV/0!</v>
      </c>
      <c r="T2487" s="159">
        <f t="shared" si="255"/>
        <v>13.53788415954439</v>
      </c>
      <c r="V2487" s="159">
        <f t="shared" si="256"/>
        <v>4.122142064937603</v>
      </c>
      <c r="W2487" s="159">
        <f t="shared" si="257"/>
        <v>13.53788415954439</v>
      </c>
    </row>
    <row r="2488" spans="1:23" x14ac:dyDescent="0.25">
      <c r="A2488" s="154">
        <v>42095</v>
      </c>
      <c r="B2488" s="155">
        <v>4123.8999999999996</v>
      </c>
      <c r="C2488" s="156">
        <v>13.65</v>
      </c>
      <c r="D2488" s="155">
        <v>14.16</v>
      </c>
      <c r="E2488" s="155">
        <v>21.05</v>
      </c>
      <c r="F2488" s="160"/>
      <c r="G2488" s="160"/>
      <c r="H2488" s="157">
        <f t="shared" si="260"/>
        <v>1.7945300157977906E-2</v>
      </c>
      <c r="I2488" s="157">
        <f t="shared" si="260"/>
        <v>1.0362694300518172E-2</v>
      </c>
      <c r="J2488" s="157">
        <f t="shared" si="260"/>
        <v>1.9438444924406051E-2</v>
      </c>
      <c r="K2488" s="157">
        <f t="shared" si="258"/>
        <v>3.3382425135002336E-2</v>
      </c>
      <c r="L2488" s="157" t="e">
        <f t="shared" si="258"/>
        <v>#DIV/0!</v>
      </c>
      <c r="M2488" s="157" t="e">
        <f t="shared" si="258"/>
        <v>#DIV/0!</v>
      </c>
      <c r="N2488" s="158">
        <f t="shared" si="261"/>
        <v>4.196115141586735</v>
      </c>
      <c r="O2488" s="158">
        <f t="shared" si="261"/>
        <v>2.2858851674641238</v>
      </c>
      <c r="P2488" s="158">
        <f t="shared" si="261"/>
        <v>6.980281690140882</v>
      </c>
      <c r="Q2488" s="158">
        <f t="shared" si="259"/>
        <v>4.576086956521757</v>
      </c>
      <c r="R2488" s="158" t="e">
        <f t="shared" si="259"/>
        <v>#DIV/0!</v>
      </c>
      <c r="S2488" s="158" t="e">
        <f t="shared" si="259"/>
        <v>#DIV/0!</v>
      </c>
      <c r="T2488" s="159">
        <f t="shared" si="255"/>
        <v>13.842253814126764</v>
      </c>
      <c r="V2488" s="159">
        <f t="shared" si="256"/>
        <v>4.196115141586735</v>
      </c>
      <c r="W2488" s="159">
        <f t="shared" si="257"/>
        <v>13.842253814126764</v>
      </c>
    </row>
    <row r="2489" spans="1:23" x14ac:dyDescent="0.25">
      <c r="A2489" s="154">
        <v>42096</v>
      </c>
      <c r="B2489" s="155">
        <v>4124.78</v>
      </c>
      <c r="C2489" s="156">
        <v>13.59</v>
      </c>
      <c r="D2489" s="155">
        <v>14.13</v>
      </c>
      <c r="E2489" s="155">
        <v>21.79</v>
      </c>
      <c r="F2489" s="160"/>
      <c r="G2489" s="160"/>
      <c r="H2489" s="157">
        <f t="shared" si="260"/>
        <v>2.1339023739663787E-4</v>
      </c>
      <c r="I2489" s="157">
        <f t="shared" si="260"/>
        <v>-4.39560439560438E-3</v>
      </c>
      <c r="J2489" s="157">
        <f t="shared" si="260"/>
        <v>-2.1186440677966045E-3</v>
      </c>
      <c r="K2489" s="157">
        <f t="shared" si="258"/>
        <v>3.515439429928735E-2</v>
      </c>
      <c r="L2489" s="157" t="e">
        <f t="shared" si="258"/>
        <v>#DIV/0!</v>
      </c>
      <c r="M2489" s="157" t="e">
        <f t="shared" si="258"/>
        <v>#DIV/0!</v>
      </c>
      <c r="N2489" s="158">
        <f t="shared" si="261"/>
        <v>4.1970105515929417</v>
      </c>
      <c r="O2489" s="158">
        <f t="shared" si="261"/>
        <v>2.2758373205741718</v>
      </c>
      <c r="P2489" s="158">
        <f t="shared" si="261"/>
        <v>6.9654929577465161</v>
      </c>
      <c r="Q2489" s="158">
        <f t="shared" si="259"/>
        <v>4.7369565217391489</v>
      </c>
      <c r="R2489" s="158" t="e">
        <f t="shared" si="259"/>
        <v>#DIV/0!</v>
      </c>
      <c r="S2489" s="158" t="e">
        <f t="shared" si="259"/>
        <v>#DIV/0!</v>
      </c>
      <c r="T2489" s="159">
        <f t="shared" si="255"/>
        <v>13.978286800059838</v>
      </c>
      <c r="V2489" s="159">
        <f t="shared" si="256"/>
        <v>4.1970105515929417</v>
      </c>
      <c r="W2489" s="159">
        <f t="shared" si="257"/>
        <v>13.978286800059838</v>
      </c>
    </row>
    <row r="2490" spans="1:23" x14ac:dyDescent="0.25">
      <c r="A2490" s="154">
        <v>42097</v>
      </c>
      <c r="B2490" s="155">
        <v>4170.54</v>
      </c>
      <c r="C2490" s="156">
        <v>13.59</v>
      </c>
      <c r="D2490" s="155">
        <v>14.12</v>
      </c>
      <c r="E2490" s="155">
        <v>21.72</v>
      </c>
      <c r="F2490" s="160"/>
      <c r="G2490" s="160"/>
      <c r="H2490" s="157">
        <f t="shared" si="260"/>
        <v>1.1093925009333816E-2</v>
      </c>
      <c r="I2490" s="157">
        <f t="shared" si="260"/>
        <v>0</v>
      </c>
      <c r="J2490" s="157">
        <f t="shared" si="260"/>
        <v>-7.0771408351033571E-4</v>
      </c>
      <c r="K2490" s="157">
        <f t="shared" si="258"/>
        <v>-3.2124827902707542E-3</v>
      </c>
      <c r="L2490" s="157" t="e">
        <f t="shared" si="258"/>
        <v>#DIV/0!</v>
      </c>
      <c r="M2490" s="157" t="e">
        <f t="shared" si="258"/>
        <v>#DIV/0!</v>
      </c>
      <c r="N2490" s="158">
        <f t="shared" si="261"/>
        <v>4.2435718719156963</v>
      </c>
      <c r="O2490" s="158">
        <f t="shared" si="261"/>
        <v>2.2758373205741718</v>
      </c>
      <c r="P2490" s="158">
        <f t="shared" si="261"/>
        <v>6.9605633802817266</v>
      </c>
      <c r="Q2490" s="158">
        <f t="shared" si="259"/>
        <v>4.7217391304348011</v>
      </c>
      <c r="R2490" s="158" t="e">
        <f t="shared" si="259"/>
        <v>#DIV/0!</v>
      </c>
      <c r="S2490" s="158" t="e">
        <f t="shared" si="259"/>
        <v>#DIV/0!</v>
      </c>
      <c r="T2490" s="159">
        <f t="shared" si="255"/>
        <v>13.958139831290701</v>
      </c>
      <c r="V2490" s="159">
        <f t="shared" si="256"/>
        <v>4.2435718719156963</v>
      </c>
      <c r="W2490" s="159">
        <f t="shared" si="257"/>
        <v>13.958139831290701</v>
      </c>
    </row>
    <row r="2491" spans="1:23" x14ac:dyDescent="0.25">
      <c r="A2491" s="154">
        <v>42101</v>
      </c>
      <c r="B2491" s="155">
        <v>4260.04</v>
      </c>
      <c r="C2491" s="156">
        <v>13.59</v>
      </c>
      <c r="D2491" s="155">
        <v>14.63</v>
      </c>
      <c r="E2491" s="155">
        <v>21.66</v>
      </c>
      <c r="F2491" s="160"/>
      <c r="G2491" s="160"/>
      <c r="H2491" s="157">
        <f t="shared" si="260"/>
        <v>2.146005073683499E-2</v>
      </c>
      <c r="I2491" s="157">
        <f t="shared" si="260"/>
        <v>0</v>
      </c>
      <c r="J2491" s="157">
        <f t="shared" si="260"/>
        <v>3.6118980169971726E-2</v>
      </c>
      <c r="K2491" s="157">
        <f t="shared" si="258"/>
        <v>-2.7624309392264568E-3</v>
      </c>
      <c r="L2491" s="157" t="e">
        <f t="shared" si="258"/>
        <v>#DIV/0!</v>
      </c>
      <c r="M2491" s="157" t="e">
        <f t="shared" si="258"/>
        <v>#DIV/0!</v>
      </c>
      <c r="N2491" s="158">
        <f t="shared" si="261"/>
        <v>4.3346391395924133</v>
      </c>
      <c r="O2491" s="158">
        <f t="shared" si="261"/>
        <v>2.2758373205741718</v>
      </c>
      <c r="P2491" s="158">
        <f t="shared" si="261"/>
        <v>7.211971830985954</v>
      </c>
      <c r="Q2491" s="158">
        <f t="shared" si="259"/>
        <v>4.7086956521739314</v>
      </c>
      <c r="R2491" s="158" t="e">
        <f t="shared" si="259"/>
        <v>#DIV/0!</v>
      </c>
      <c r="S2491" s="158" t="e">
        <f t="shared" si="259"/>
        <v>#DIV/0!</v>
      </c>
      <c r="T2491" s="159">
        <f t="shared" si="255"/>
        <v>14.196504803734056</v>
      </c>
      <c r="V2491" s="159">
        <f t="shared" si="256"/>
        <v>4.3346391395924133</v>
      </c>
      <c r="W2491" s="159">
        <f t="shared" si="257"/>
        <v>14.196504803734056</v>
      </c>
    </row>
    <row r="2492" spans="1:23" x14ac:dyDescent="0.25">
      <c r="A2492" s="154">
        <v>42102</v>
      </c>
      <c r="B2492" s="155">
        <v>4295.8</v>
      </c>
      <c r="C2492" s="156">
        <v>13.59</v>
      </c>
      <c r="D2492" s="155">
        <v>14.79</v>
      </c>
      <c r="E2492" s="155">
        <v>21.31</v>
      </c>
      <c r="F2492" s="160"/>
      <c r="G2492" s="160"/>
      <c r="H2492" s="157">
        <f t="shared" si="260"/>
        <v>8.3942873775832982E-3</v>
      </c>
      <c r="I2492" s="157">
        <f t="shared" si="260"/>
        <v>0</v>
      </c>
      <c r="J2492" s="157">
        <f t="shared" si="260"/>
        <v>1.0936431989063466E-2</v>
      </c>
      <c r="K2492" s="157">
        <f t="shared" si="258"/>
        <v>-1.6158818097876337E-2</v>
      </c>
      <c r="L2492" s="157" t="e">
        <f t="shared" si="258"/>
        <v>#DIV/0!</v>
      </c>
      <c r="M2492" s="157" t="e">
        <f t="shared" si="258"/>
        <v>#DIV/0!</v>
      </c>
      <c r="N2492" s="158">
        <f t="shared" si="261"/>
        <v>4.3710253462082722</v>
      </c>
      <c r="O2492" s="158">
        <f t="shared" si="261"/>
        <v>2.2758373205741718</v>
      </c>
      <c r="P2492" s="158">
        <f t="shared" si="261"/>
        <v>7.2908450704225736</v>
      </c>
      <c r="Q2492" s="158">
        <f t="shared" si="259"/>
        <v>4.6326086956521912</v>
      </c>
      <c r="R2492" s="158" t="e">
        <f t="shared" si="259"/>
        <v>#DIV/0!</v>
      </c>
      <c r="S2492" s="158" t="e">
        <f t="shared" si="259"/>
        <v>#DIV/0!</v>
      </c>
      <c r="T2492" s="159">
        <f t="shared" si="255"/>
        <v>14.199291086648937</v>
      </c>
      <c r="V2492" s="159">
        <f t="shared" si="256"/>
        <v>4.3710253462082722</v>
      </c>
      <c r="W2492" s="159">
        <f t="shared" si="257"/>
        <v>14.199291086648937</v>
      </c>
    </row>
    <row r="2493" spans="1:23" x14ac:dyDescent="0.25">
      <c r="A2493" s="154">
        <v>42103</v>
      </c>
      <c r="B2493" s="155">
        <v>4262.1400000000003</v>
      </c>
      <c r="C2493" s="156">
        <v>13.59</v>
      </c>
      <c r="D2493" s="155">
        <v>14.49</v>
      </c>
      <c r="E2493" s="155">
        <v>21.41</v>
      </c>
      <c r="F2493" s="160"/>
      <c r="G2493" s="160"/>
      <c r="H2493" s="157">
        <f t="shared" si="260"/>
        <v>-7.8355603147259867E-3</v>
      </c>
      <c r="I2493" s="157">
        <f t="shared" si="260"/>
        <v>0</v>
      </c>
      <c r="J2493" s="157">
        <f t="shared" si="260"/>
        <v>-2.0283975659229125E-2</v>
      </c>
      <c r="K2493" s="157">
        <f t="shared" si="258"/>
        <v>4.6926325668701363E-3</v>
      </c>
      <c r="L2493" s="157" t="e">
        <f t="shared" si="258"/>
        <v>#DIV/0!</v>
      </c>
      <c r="M2493" s="157" t="e">
        <f t="shared" si="258"/>
        <v>#DIV/0!</v>
      </c>
      <c r="N2493" s="158">
        <f t="shared" si="261"/>
        <v>4.336775913470861</v>
      </c>
      <c r="O2493" s="158">
        <f t="shared" si="261"/>
        <v>2.2758373205741718</v>
      </c>
      <c r="P2493" s="158">
        <f t="shared" si="261"/>
        <v>7.1429577464789116</v>
      </c>
      <c r="Q2493" s="158">
        <f t="shared" si="259"/>
        <v>4.6543478260869744</v>
      </c>
      <c r="R2493" s="158" t="e">
        <f t="shared" si="259"/>
        <v>#DIV/0!</v>
      </c>
      <c r="S2493" s="158" t="e">
        <f t="shared" si="259"/>
        <v>#DIV/0!</v>
      </c>
      <c r="T2493" s="159">
        <f t="shared" si="255"/>
        <v>14.073142893140057</v>
      </c>
      <c r="V2493" s="159">
        <f t="shared" si="256"/>
        <v>4.336775913470861</v>
      </c>
      <c r="W2493" s="159">
        <f t="shared" si="257"/>
        <v>14.073142893140057</v>
      </c>
    </row>
    <row r="2494" spans="1:23" x14ac:dyDescent="0.25">
      <c r="A2494" s="154">
        <v>42104</v>
      </c>
      <c r="B2494" s="155">
        <v>4344.42</v>
      </c>
      <c r="C2494" s="156">
        <v>13.59</v>
      </c>
      <c r="D2494" s="155">
        <v>15.01</v>
      </c>
      <c r="E2494" s="155">
        <v>21.81</v>
      </c>
      <c r="F2494" s="160"/>
      <c r="G2494" s="160"/>
      <c r="H2494" s="157">
        <f t="shared" si="260"/>
        <v>1.9304856245923263E-2</v>
      </c>
      <c r="I2494" s="157">
        <f t="shared" si="260"/>
        <v>0</v>
      </c>
      <c r="J2494" s="157">
        <f t="shared" si="260"/>
        <v>3.5886818495514117E-2</v>
      </c>
      <c r="K2494" s="157">
        <f t="shared" si="258"/>
        <v>1.8682858477347075E-2</v>
      </c>
      <c r="L2494" s="157" t="e">
        <f t="shared" si="258"/>
        <v>#DIV/0!</v>
      </c>
      <c r="M2494" s="157" t="e">
        <f t="shared" si="258"/>
        <v>#DIV/0!</v>
      </c>
      <c r="N2494" s="158">
        <f t="shared" si="261"/>
        <v>4.4204967490511988</v>
      </c>
      <c r="O2494" s="158">
        <f t="shared" si="261"/>
        <v>2.2758373205741718</v>
      </c>
      <c r="P2494" s="158">
        <f t="shared" si="261"/>
        <v>7.3992957746479266</v>
      </c>
      <c r="Q2494" s="158">
        <f t="shared" si="259"/>
        <v>4.7413043478261052</v>
      </c>
      <c r="R2494" s="158" t="e">
        <f t="shared" si="259"/>
        <v>#DIV/0!</v>
      </c>
      <c r="S2494" s="158" t="e">
        <f t="shared" si="259"/>
        <v>#DIV/0!</v>
      </c>
      <c r="T2494" s="159">
        <f t="shared" si="255"/>
        <v>14.416437443048203</v>
      </c>
      <c r="V2494" s="159">
        <f t="shared" si="256"/>
        <v>4.4204967490511988</v>
      </c>
      <c r="W2494" s="159">
        <f t="shared" si="257"/>
        <v>14.416437443048203</v>
      </c>
    </row>
    <row r="2495" spans="1:23" x14ac:dyDescent="0.25">
      <c r="A2495" s="154">
        <v>42107</v>
      </c>
      <c r="B2495" s="155">
        <v>4421.07</v>
      </c>
      <c r="C2495" s="156">
        <v>14.95</v>
      </c>
      <c r="D2495" s="155">
        <v>15.14</v>
      </c>
      <c r="E2495" s="155">
        <v>22.65</v>
      </c>
      <c r="F2495" s="160"/>
      <c r="G2495" s="160"/>
      <c r="H2495" s="157">
        <f t="shared" si="260"/>
        <v>1.7643321778280985E-2</v>
      </c>
      <c r="I2495" s="157">
        <f t="shared" si="260"/>
        <v>0.10007358351729212</v>
      </c>
      <c r="J2495" s="157">
        <f t="shared" si="260"/>
        <v>8.6608927381746081E-3</v>
      </c>
      <c r="K2495" s="157">
        <f t="shared" si="258"/>
        <v>3.8514442916093516E-2</v>
      </c>
      <c r="L2495" s="157" t="e">
        <f t="shared" si="258"/>
        <v>#DIV/0!</v>
      </c>
      <c r="M2495" s="157" t="e">
        <f t="shared" si="258"/>
        <v>#DIV/0!</v>
      </c>
      <c r="N2495" s="158">
        <f t="shared" si="261"/>
        <v>4.4984889956145544</v>
      </c>
      <c r="O2495" s="158">
        <f t="shared" si="261"/>
        <v>2.5035885167464214</v>
      </c>
      <c r="P2495" s="158">
        <f t="shared" si="261"/>
        <v>7.4633802816901813</v>
      </c>
      <c r="Q2495" s="158">
        <f t="shared" si="259"/>
        <v>4.9239130434782794</v>
      </c>
      <c r="R2495" s="158" t="e">
        <f t="shared" si="259"/>
        <v>#DIV/0!</v>
      </c>
      <c r="S2495" s="158" t="e">
        <f t="shared" si="259"/>
        <v>#DIV/0!</v>
      </c>
      <c r="T2495" s="159">
        <f t="shared" si="255"/>
        <v>14.890881841914883</v>
      </c>
      <c r="V2495" s="159">
        <f t="shared" si="256"/>
        <v>4.4984889956145544</v>
      </c>
      <c r="W2495" s="159">
        <f t="shared" si="257"/>
        <v>14.890881841914883</v>
      </c>
    </row>
    <row r="2496" spans="1:23" x14ac:dyDescent="0.25">
      <c r="A2496" s="154">
        <v>42108</v>
      </c>
      <c r="B2496" s="155">
        <v>4438.18</v>
      </c>
      <c r="C2496" s="156">
        <v>15.17</v>
      </c>
      <c r="D2496" s="155">
        <v>15.23</v>
      </c>
      <c r="E2496" s="155">
        <v>24.42</v>
      </c>
      <c r="F2496" s="160"/>
      <c r="G2496" s="160"/>
      <c r="H2496" s="157">
        <f t="shared" si="260"/>
        <v>3.8701038436397273E-3</v>
      </c>
      <c r="I2496" s="157">
        <f t="shared" si="260"/>
        <v>1.4715719063545185E-2</v>
      </c>
      <c r="J2496" s="157">
        <f t="shared" si="260"/>
        <v>5.944517833553542E-3</v>
      </c>
      <c r="K2496" s="157">
        <f t="shared" si="258"/>
        <v>7.8145695364238543E-2</v>
      </c>
      <c r="L2496" s="157" t="e">
        <f t="shared" si="258"/>
        <v>#DIV/0!</v>
      </c>
      <c r="M2496" s="157" t="e">
        <f t="shared" si="258"/>
        <v>#DIV/0!</v>
      </c>
      <c r="N2496" s="158">
        <f t="shared" si="261"/>
        <v>4.5158986151670533</v>
      </c>
      <c r="O2496" s="158">
        <f t="shared" si="261"/>
        <v>2.5404306220095796</v>
      </c>
      <c r="P2496" s="158">
        <f t="shared" si="261"/>
        <v>7.5077464788732806</v>
      </c>
      <c r="Q2496" s="158">
        <f t="shared" si="259"/>
        <v>5.3086956521739337</v>
      </c>
      <c r="R2496" s="158" t="e">
        <f t="shared" si="259"/>
        <v>#DIV/0!</v>
      </c>
      <c r="S2496" s="158" t="e">
        <f t="shared" si="259"/>
        <v>#DIV/0!</v>
      </c>
      <c r="T2496" s="159">
        <f t="shared" si="255"/>
        <v>15.356872753056795</v>
      </c>
      <c r="V2496" s="159">
        <f t="shared" si="256"/>
        <v>4.5158986151670533</v>
      </c>
      <c r="W2496" s="159">
        <f t="shared" si="257"/>
        <v>15.356872753056795</v>
      </c>
    </row>
    <row r="2497" spans="1:23" x14ac:dyDescent="0.25">
      <c r="A2497" s="154">
        <v>42109</v>
      </c>
      <c r="B2497" s="155">
        <v>4380.51</v>
      </c>
      <c r="C2497" s="156">
        <v>15.51</v>
      </c>
      <c r="D2497" s="155">
        <v>14.88</v>
      </c>
      <c r="E2497" s="155">
        <v>23.33</v>
      </c>
      <c r="F2497" s="160"/>
      <c r="G2497" s="160"/>
      <c r="H2497" s="157">
        <f t="shared" si="260"/>
        <v>-1.2994065134807498E-2</v>
      </c>
      <c r="I2497" s="157">
        <f t="shared" si="260"/>
        <v>2.2412656558997934E-2</v>
      </c>
      <c r="J2497" s="157">
        <f t="shared" si="260"/>
        <v>-2.2980958634274407E-2</v>
      </c>
      <c r="K2497" s="157">
        <f t="shared" si="258"/>
        <v>-4.4635544635544755E-2</v>
      </c>
      <c r="L2497" s="157" t="e">
        <f t="shared" si="258"/>
        <v>#DIV/0!</v>
      </c>
      <c r="M2497" s="157" t="e">
        <f t="shared" si="258"/>
        <v>#DIV/0!</v>
      </c>
      <c r="N2497" s="158">
        <f t="shared" si="261"/>
        <v>4.4572187344193859</v>
      </c>
      <c r="O2497" s="158">
        <f t="shared" si="261"/>
        <v>2.597368421052642</v>
      </c>
      <c r="P2497" s="158">
        <f t="shared" si="261"/>
        <v>7.3352112676056747</v>
      </c>
      <c r="Q2497" s="158">
        <f t="shared" si="259"/>
        <v>5.0717391304348016</v>
      </c>
      <c r="R2497" s="158" t="e">
        <f t="shared" si="259"/>
        <v>#DIV/0!</v>
      </c>
      <c r="S2497" s="158" t="e">
        <f t="shared" si="259"/>
        <v>#DIV/0!</v>
      </c>
      <c r="T2497" s="159">
        <f t="shared" si="255"/>
        <v>15.004318819093118</v>
      </c>
      <c r="V2497" s="159">
        <f t="shared" si="256"/>
        <v>4.4572187344193859</v>
      </c>
      <c r="W2497" s="159">
        <f t="shared" si="257"/>
        <v>15.004318819093118</v>
      </c>
    </row>
    <row r="2498" spans="1:23" x14ac:dyDescent="0.25">
      <c r="A2498" s="154">
        <v>42110</v>
      </c>
      <c r="B2498" s="155">
        <v>4513.55</v>
      </c>
      <c r="C2498" s="156">
        <v>16.32</v>
      </c>
      <c r="D2498" s="155">
        <v>15.99</v>
      </c>
      <c r="E2498" s="155">
        <v>23.3</v>
      </c>
      <c r="F2498" s="160"/>
      <c r="G2498" s="160"/>
      <c r="H2498" s="157">
        <f t="shared" si="260"/>
        <v>3.0370892886901313E-2</v>
      </c>
      <c r="I2498" s="157">
        <f t="shared" si="260"/>
        <v>5.2224371373307488E-2</v>
      </c>
      <c r="J2498" s="157">
        <f t="shared" si="260"/>
        <v>7.4596774193548265E-2</v>
      </c>
      <c r="K2498" s="157">
        <f t="shared" si="258"/>
        <v>-1.2858979854263319E-3</v>
      </c>
      <c r="L2498" s="157" t="e">
        <f t="shared" si="258"/>
        <v>#DIV/0!</v>
      </c>
      <c r="M2498" s="157" t="e">
        <f t="shared" si="258"/>
        <v>#DIV/0!</v>
      </c>
      <c r="N2498" s="158">
        <f t="shared" si="261"/>
        <v>4.5925884471759266</v>
      </c>
      <c r="O2498" s="158">
        <f t="shared" si="261"/>
        <v>2.7330143540669964</v>
      </c>
      <c r="P2498" s="158">
        <f t="shared" si="261"/>
        <v>7.882394366197226</v>
      </c>
      <c r="Q2498" s="158">
        <f t="shared" si="259"/>
        <v>5.0652173913043672</v>
      </c>
      <c r="R2498" s="158" t="e">
        <f t="shared" si="259"/>
        <v>#DIV/0!</v>
      </c>
      <c r="S2498" s="158" t="e">
        <f t="shared" si="259"/>
        <v>#DIV/0!</v>
      </c>
      <c r="T2498" s="159">
        <f t="shared" si="255"/>
        <v>15.680626111568589</v>
      </c>
      <c r="V2498" s="159">
        <f t="shared" si="256"/>
        <v>4.5925884471759266</v>
      </c>
      <c r="W2498" s="159">
        <f t="shared" si="257"/>
        <v>15.680626111568589</v>
      </c>
    </row>
    <row r="2499" spans="1:23" x14ac:dyDescent="0.25">
      <c r="A2499" s="154">
        <v>42111</v>
      </c>
      <c r="B2499" s="155">
        <v>4596.1400000000003</v>
      </c>
      <c r="C2499" s="156">
        <v>15.9</v>
      </c>
      <c r="D2499" s="155">
        <v>15.94</v>
      </c>
      <c r="E2499" s="155">
        <v>22.84</v>
      </c>
      <c r="F2499" s="160"/>
      <c r="G2499" s="160"/>
      <c r="H2499" s="157">
        <f t="shared" si="260"/>
        <v>1.82982353136667E-2</v>
      </c>
      <c r="I2499" s="157">
        <f t="shared" si="260"/>
        <v>-2.5735294117647078E-2</v>
      </c>
      <c r="J2499" s="157">
        <f t="shared" si="260"/>
        <v>-3.1269543464665928E-3</v>
      </c>
      <c r="K2499" s="157">
        <f t="shared" si="258"/>
        <v>-1.9742489270386354E-2</v>
      </c>
      <c r="L2499" s="157" t="e">
        <f t="shared" si="258"/>
        <v>#DIV/0!</v>
      </c>
      <c r="M2499" s="157" t="e">
        <f t="shared" si="258"/>
        <v>#DIV/0!</v>
      </c>
      <c r="N2499" s="158">
        <f t="shared" si="261"/>
        <v>4.6766247112811792</v>
      </c>
      <c r="O2499" s="158">
        <f t="shared" si="261"/>
        <v>2.662679425837331</v>
      </c>
      <c r="P2499" s="158">
        <f t="shared" si="261"/>
        <v>7.857746478873282</v>
      </c>
      <c r="Q2499" s="158">
        <f t="shared" si="259"/>
        <v>4.9652173913043667</v>
      </c>
      <c r="R2499" s="158" t="e">
        <f t="shared" si="259"/>
        <v>#DIV/0!</v>
      </c>
      <c r="S2499" s="158" t="e">
        <f t="shared" si="259"/>
        <v>#DIV/0!</v>
      </c>
      <c r="T2499" s="159">
        <f t="shared" si="255"/>
        <v>15.485643296014981</v>
      </c>
      <c r="V2499" s="159">
        <f t="shared" si="256"/>
        <v>4.6766247112811792</v>
      </c>
      <c r="W2499" s="159">
        <f t="shared" si="257"/>
        <v>15.485643296014981</v>
      </c>
    </row>
    <row r="2500" spans="1:23" x14ac:dyDescent="0.25">
      <c r="A2500" s="154">
        <v>42114</v>
      </c>
      <c r="B2500" s="155">
        <v>4521.92</v>
      </c>
      <c r="C2500" s="156">
        <v>15.45</v>
      </c>
      <c r="D2500" s="155">
        <v>16.14</v>
      </c>
      <c r="E2500" s="155">
        <v>21.86</v>
      </c>
      <c r="F2500" s="160"/>
      <c r="G2500" s="160"/>
      <c r="H2500" s="157">
        <f t="shared" si="260"/>
        <v>-1.6148333166526752E-2</v>
      </c>
      <c r="I2500" s="157">
        <f t="shared" si="260"/>
        <v>-2.8301886792452935E-2</v>
      </c>
      <c r="J2500" s="157">
        <f t="shared" si="260"/>
        <v>1.2547051442910906E-2</v>
      </c>
      <c r="K2500" s="157">
        <f t="shared" si="258"/>
        <v>-4.2907180385288957E-2</v>
      </c>
      <c r="L2500" s="157" t="e">
        <f t="shared" si="258"/>
        <v>#DIV/0!</v>
      </c>
      <c r="M2500" s="157" t="e">
        <f t="shared" si="258"/>
        <v>#DIV/0!</v>
      </c>
      <c r="N2500" s="158">
        <f t="shared" si="261"/>
        <v>4.6011050173485986</v>
      </c>
      <c r="O2500" s="158">
        <f t="shared" si="261"/>
        <v>2.5873205741626895</v>
      </c>
      <c r="P2500" s="158">
        <f t="shared" si="261"/>
        <v>7.956338028169057</v>
      </c>
      <c r="Q2500" s="158">
        <f t="shared" si="259"/>
        <v>4.7521739130434968</v>
      </c>
      <c r="R2500" s="158" t="e">
        <f t="shared" si="259"/>
        <v>#DIV/0!</v>
      </c>
      <c r="S2500" s="158" t="e">
        <f t="shared" si="259"/>
        <v>#DIV/0!</v>
      </c>
      <c r="T2500" s="159">
        <f t="shared" si="255"/>
        <v>15.295832515375242</v>
      </c>
      <c r="V2500" s="159">
        <f t="shared" si="256"/>
        <v>4.6011050173485986</v>
      </c>
      <c r="W2500" s="159">
        <f t="shared" si="257"/>
        <v>15.295832515375242</v>
      </c>
    </row>
    <row r="2501" spans="1:23" x14ac:dyDescent="0.25">
      <c r="A2501" s="154">
        <v>42115</v>
      </c>
      <c r="B2501" s="155">
        <v>4619.16</v>
      </c>
      <c r="C2501" s="156">
        <v>15.77</v>
      </c>
      <c r="D2501" s="155">
        <v>17.170000000000002</v>
      </c>
      <c r="E2501" s="155">
        <v>22.47</v>
      </c>
      <c r="F2501" s="160"/>
      <c r="G2501" s="160"/>
      <c r="H2501" s="157">
        <f t="shared" si="260"/>
        <v>2.1504139834406466E-2</v>
      </c>
      <c r="I2501" s="157">
        <f t="shared" si="260"/>
        <v>2.0711974110032338E-2</v>
      </c>
      <c r="J2501" s="157">
        <f t="shared" si="260"/>
        <v>6.3816604708798019E-2</v>
      </c>
      <c r="K2501" s="157">
        <f t="shared" si="258"/>
        <v>2.7904849039341206E-2</v>
      </c>
      <c r="L2501" s="157" t="e">
        <f t="shared" si="258"/>
        <v>#DIV/0!</v>
      </c>
      <c r="M2501" s="157" t="e">
        <f t="shared" si="258"/>
        <v>#DIV/0!</v>
      </c>
      <c r="N2501" s="158">
        <f t="shared" si="261"/>
        <v>4.7000478230344518</v>
      </c>
      <c r="O2501" s="158">
        <f t="shared" si="261"/>
        <v>2.6409090909091009</v>
      </c>
      <c r="P2501" s="158">
        <f t="shared" si="261"/>
        <v>8.4640845070422994</v>
      </c>
      <c r="Q2501" s="158">
        <f t="shared" si="259"/>
        <v>4.8847826086956712</v>
      </c>
      <c r="R2501" s="158" t="e">
        <f t="shared" si="259"/>
        <v>#DIV/0!</v>
      </c>
      <c r="S2501" s="158" t="e">
        <f t="shared" si="259"/>
        <v>#DIV/0!</v>
      </c>
      <c r="T2501" s="159">
        <f t="shared" si="255"/>
        <v>15.989776206647072</v>
      </c>
      <c r="V2501" s="159">
        <f t="shared" si="256"/>
        <v>4.7000478230344518</v>
      </c>
      <c r="W2501" s="159">
        <f t="shared" si="257"/>
        <v>15.989776206647072</v>
      </c>
    </row>
    <row r="2502" spans="1:23" x14ac:dyDescent="0.25">
      <c r="A2502" s="154">
        <v>42116</v>
      </c>
      <c r="B2502" s="155">
        <v>4739.8100000000004</v>
      </c>
      <c r="C2502" s="156">
        <v>15.97</v>
      </c>
      <c r="D2502" s="155">
        <v>17.2</v>
      </c>
      <c r="E2502" s="155">
        <v>23.1</v>
      </c>
      <c r="F2502" s="160"/>
      <c r="G2502" s="160"/>
      <c r="H2502" s="157">
        <f t="shared" si="260"/>
        <v>2.6119467608829439E-2</v>
      </c>
      <c r="I2502" s="157">
        <f t="shared" si="260"/>
        <v>1.2682308180088864E-2</v>
      </c>
      <c r="J2502" s="157">
        <f t="shared" si="260"/>
        <v>1.7472335468839972E-3</v>
      </c>
      <c r="K2502" s="157">
        <f t="shared" si="258"/>
        <v>2.8037383177570208E-2</v>
      </c>
      <c r="L2502" s="157" t="e">
        <f t="shared" si="258"/>
        <v>#DIV/0!</v>
      </c>
      <c r="M2502" s="157" t="e">
        <f t="shared" si="258"/>
        <v>#DIV/0!</v>
      </c>
      <c r="N2502" s="158">
        <f t="shared" si="261"/>
        <v>4.8228105699081496</v>
      </c>
      <c r="O2502" s="158">
        <f t="shared" si="261"/>
        <v>2.6744019138756085</v>
      </c>
      <c r="P2502" s="158">
        <f t="shared" si="261"/>
        <v>8.4788732394366644</v>
      </c>
      <c r="Q2502" s="158">
        <f t="shared" si="259"/>
        <v>5.0217391304348027</v>
      </c>
      <c r="R2502" s="158" t="e">
        <f t="shared" si="259"/>
        <v>#DIV/0!</v>
      </c>
      <c r="S2502" s="158" t="e">
        <f t="shared" si="259"/>
        <v>#DIV/0!</v>
      </c>
      <c r="T2502" s="159">
        <f t="shared" ref="T2502:T2565" si="262">SUM(O2502:Q2502)</f>
        <v>16.175014283747075</v>
      </c>
      <c r="V2502" s="159">
        <f t="shared" ref="V2502:V2565" si="263">N2502</f>
        <v>4.8228105699081496</v>
      </c>
      <c r="W2502" s="159">
        <f t="shared" ref="W2502:W2565" si="264">T2502</f>
        <v>16.175014283747075</v>
      </c>
    </row>
    <row r="2503" spans="1:23" x14ac:dyDescent="0.25">
      <c r="A2503" s="154">
        <v>42117</v>
      </c>
      <c r="B2503" s="155">
        <v>4740.8900000000003</v>
      </c>
      <c r="C2503" s="156">
        <v>15.77</v>
      </c>
      <c r="D2503" s="155">
        <v>17.13</v>
      </c>
      <c r="E2503" s="155">
        <v>22.65</v>
      </c>
      <c r="F2503" s="160"/>
      <c r="G2503" s="160"/>
      <c r="H2503" s="157">
        <f t="shared" si="260"/>
        <v>2.2785723478357944E-4</v>
      </c>
      <c r="I2503" s="157">
        <f t="shared" si="260"/>
        <v>-1.2523481527864866E-2</v>
      </c>
      <c r="J2503" s="157">
        <f t="shared" si="260"/>
        <v>-4.0697674418604946E-3</v>
      </c>
      <c r="K2503" s="157">
        <f t="shared" si="258"/>
        <v>-1.9480519480519654E-2</v>
      </c>
      <c r="L2503" s="157" t="e">
        <f t="shared" si="258"/>
        <v>#DIV/0!</v>
      </c>
      <c r="M2503" s="157" t="e">
        <f t="shared" si="258"/>
        <v>#DIV/0!</v>
      </c>
      <c r="N2503" s="158">
        <f t="shared" si="261"/>
        <v>4.823909482188494</v>
      </c>
      <c r="O2503" s="158">
        <f t="shared" si="261"/>
        <v>2.6409090909091009</v>
      </c>
      <c r="P2503" s="158">
        <f t="shared" si="261"/>
        <v>8.4443661971831432</v>
      </c>
      <c r="Q2503" s="158">
        <f t="shared" si="259"/>
        <v>4.9239130434782794</v>
      </c>
      <c r="R2503" s="158" t="e">
        <f t="shared" si="259"/>
        <v>#DIV/0!</v>
      </c>
      <c r="S2503" s="158" t="e">
        <f t="shared" si="259"/>
        <v>#DIV/0!</v>
      </c>
      <c r="T2503" s="159">
        <f t="shared" si="262"/>
        <v>16.009188331570524</v>
      </c>
      <c r="V2503" s="159">
        <f t="shared" si="263"/>
        <v>4.823909482188494</v>
      </c>
      <c r="W2503" s="159">
        <f t="shared" si="264"/>
        <v>16.009188331570524</v>
      </c>
    </row>
    <row r="2504" spans="1:23" x14ac:dyDescent="0.25">
      <c r="A2504" s="154">
        <v>42118</v>
      </c>
      <c r="B2504" s="155">
        <v>4702.6400000000003</v>
      </c>
      <c r="C2504" s="156">
        <v>15.36</v>
      </c>
      <c r="D2504" s="155">
        <v>17.34</v>
      </c>
      <c r="E2504" s="155">
        <v>23.02</v>
      </c>
      <c r="F2504" s="160"/>
      <c r="G2504" s="160"/>
      <c r="H2504" s="157">
        <f t="shared" si="260"/>
        <v>-8.0681053557454252E-3</v>
      </c>
      <c r="I2504" s="157">
        <f t="shared" si="260"/>
        <v>-2.5998731769181993E-2</v>
      </c>
      <c r="J2504" s="157">
        <f t="shared" si="260"/>
        <v>1.2259194395796813E-2</v>
      </c>
      <c r="K2504" s="157">
        <f t="shared" si="258"/>
        <v>1.6335540838852136E-2</v>
      </c>
      <c r="L2504" s="157" t="e">
        <f t="shared" si="258"/>
        <v>#DIV/0!</v>
      </c>
      <c r="M2504" s="157" t="e">
        <f t="shared" si="258"/>
        <v>#DIV/0!</v>
      </c>
      <c r="N2504" s="158">
        <f t="shared" si="261"/>
        <v>4.7849896722596181</v>
      </c>
      <c r="O2504" s="158">
        <f t="shared" si="261"/>
        <v>2.5722488038277609</v>
      </c>
      <c r="P2504" s="158">
        <f t="shared" si="261"/>
        <v>8.5478873239437068</v>
      </c>
      <c r="Q2504" s="158">
        <f t="shared" si="259"/>
        <v>5.0043478260869758</v>
      </c>
      <c r="R2504" s="158" t="e">
        <f t="shared" si="259"/>
        <v>#DIV/0!</v>
      </c>
      <c r="S2504" s="158" t="e">
        <f t="shared" si="259"/>
        <v>#DIV/0!</v>
      </c>
      <c r="T2504" s="159">
        <f t="shared" si="262"/>
        <v>16.124483953858444</v>
      </c>
      <c r="V2504" s="159">
        <f t="shared" si="263"/>
        <v>4.7849896722596181</v>
      </c>
      <c r="W2504" s="159">
        <f t="shared" si="264"/>
        <v>16.124483953858444</v>
      </c>
    </row>
    <row r="2505" spans="1:23" x14ac:dyDescent="0.25">
      <c r="A2505" s="154">
        <v>42121</v>
      </c>
      <c r="B2505" s="155">
        <v>4807.59</v>
      </c>
      <c r="C2505" s="156">
        <v>16</v>
      </c>
      <c r="D2505" s="155">
        <v>17.420000000000002</v>
      </c>
      <c r="E2505" s="155">
        <v>22.68</v>
      </c>
      <c r="F2505" s="160"/>
      <c r="G2505" s="160"/>
      <c r="H2505" s="157">
        <f t="shared" si="260"/>
        <v>2.2317251586343012E-2</v>
      </c>
      <c r="I2505" s="157">
        <f t="shared" si="260"/>
        <v>4.1666666666666741E-2</v>
      </c>
      <c r="J2505" s="157">
        <f t="shared" si="260"/>
        <v>4.6136101499423265E-3</v>
      </c>
      <c r="K2505" s="157">
        <f t="shared" si="258"/>
        <v>-1.476976542137276E-2</v>
      </c>
      <c r="L2505" s="157" t="e">
        <f t="shared" si="258"/>
        <v>#DIV/0!</v>
      </c>
      <c r="M2505" s="157" t="e">
        <f t="shared" si="258"/>
        <v>#DIV/0!</v>
      </c>
      <c r="N2505" s="158">
        <f t="shared" si="261"/>
        <v>4.8917774906134888</v>
      </c>
      <c r="O2505" s="158">
        <f t="shared" si="261"/>
        <v>2.6794258373205846</v>
      </c>
      <c r="P2505" s="158">
        <f t="shared" si="261"/>
        <v>8.5873239436620175</v>
      </c>
      <c r="Q2505" s="158">
        <f t="shared" si="259"/>
        <v>4.9304347826087147</v>
      </c>
      <c r="R2505" s="158" t="e">
        <f t="shared" si="259"/>
        <v>#DIV/0!</v>
      </c>
      <c r="S2505" s="158" t="e">
        <f t="shared" si="259"/>
        <v>#DIV/0!</v>
      </c>
      <c r="T2505" s="159">
        <f t="shared" si="262"/>
        <v>16.197184563591318</v>
      </c>
      <c r="V2505" s="159">
        <f t="shared" si="263"/>
        <v>4.8917774906134888</v>
      </c>
      <c r="W2505" s="159">
        <f t="shared" si="264"/>
        <v>16.197184563591318</v>
      </c>
    </row>
    <row r="2506" spans="1:23" x14ac:dyDescent="0.25">
      <c r="A2506" s="154">
        <v>42122</v>
      </c>
      <c r="B2506" s="155">
        <v>4741.8599999999997</v>
      </c>
      <c r="C2506" s="156">
        <v>15.93</v>
      </c>
      <c r="D2506" s="155">
        <v>16.579999999999998</v>
      </c>
      <c r="E2506" s="155">
        <v>22.35</v>
      </c>
      <c r="F2506" s="160"/>
      <c r="G2506" s="160"/>
      <c r="H2506" s="157">
        <f t="shared" si="260"/>
        <v>-1.3672130942946614E-2</v>
      </c>
      <c r="I2506" s="157">
        <f t="shared" si="260"/>
        <v>-4.3750000000000178E-3</v>
      </c>
      <c r="J2506" s="157">
        <f t="shared" si="260"/>
        <v>-4.8220436280137946E-2</v>
      </c>
      <c r="K2506" s="157">
        <f t="shared" si="258"/>
        <v>-1.4550264550264425E-2</v>
      </c>
      <c r="L2506" s="157" t="e">
        <f t="shared" si="258"/>
        <v>#DIV/0!</v>
      </c>
      <c r="M2506" s="157" t="e">
        <f t="shared" si="258"/>
        <v>#DIV/0!</v>
      </c>
      <c r="N2506" s="158">
        <f t="shared" si="261"/>
        <v>4.8248964682180624</v>
      </c>
      <c r="O2506" s="158">
        <f t="shared" si="261"/>
        <v>2.667703349282307</v>
      </c>
      <c r="P2506" s="158">
        <f t="shared" si="261"/>
        <v>8.1732394366197596</v>
      </c>
      <c r="Q2506" s="158">
        <f t="shared" si="259"/>
        <v>4.8586956521739326</v>
      </c>
      <c r="R2506" s="158" t="e">
        <f t="shared" si="259"/>
        <v>#DIV/0!</v>
      </c>
      <c r="S2506" s="158" t="e">
        <f t="shared" si="259"/>
        <v>#DIV/0!</v>
      </c>
      <c r="T2506" s="159">
        <f t="shared" si="262"/>
        <v>15.699638438076001</v>
      </c>
      <c r="V2506" s="159">
        <f t="shared" si="263"/>
        <v>4.8248964682180624</v>
      </c>
      <c r="W2506" s="159">
        <f t="shared" si="264"/>
        <v>15.699638438076001</v>
      </c>
    </row>
    <row r="2507" spans="1:23" x14ac:dyDescent="0.25">
      <c r="A2507" s="154">
        <v>42123</v>
      </c>
      <c r="B2507" s="155">
        <v>4774.33</v>
      </c>
      <c r="C2507" s="156">
        <v>16.04</v>
      </c>
      <c r="D2507" s="155">
        <v>16.579999999999998</v>
      </c>
      <c r="E2507" s="155">
        <v>22.24</v>
      </c>
      <c r="F2507" s="160"/>
      <c r="G2507" s="160"/>
      <c r="H2507" s="157">
        <f t="shared" si="260"/>
        <v>6.8475239673884136E-3</v>
      </c>
      <c r="I2507" s="157">
        <f t="shared" si="260"/>
        <v>6.9052102950408756E-3</v>
      </c>
      <c r="J2507" s="157">
        <f t="shared" si="260"/>
        <v>0</v>
      </c>
      <c r="K2507" s="157">
        <f t="shared" si="258"/>
        <v>-4.921700223713743E-3</v>
      </c>
      <c r="L2507" s="157" t="e">
        <f t="shared" si="258"/>
        <v>#DIV/0!</v>
      </c>
      <c r="M2507" s="157" t="e">
        <f t="shared" si="258"/>
        <v>#DIV/0!</v>
      </c>
      <c r="N2507" s="158">
        <f t="shared" si="261"/>
        <v>4.8579350624243531</v>
      </c>
      <c r="O2507" s="158">
        <f t="shared" si="261"/>
        <v>2.6861244019138861</v>
      </c>
      <c r="P2507" s="158">
        <f t="shared" si="261"/>
        <v>8.1732394366197596</v>
      </c>
      <c r="Q2507" s="158">
        <f t="shared" si="259"/>
        <v>4.8347826086956713</v>
      </c>
      <c r="R2507" s="158" t="e">
        <f t="shared" si="259"/>
        <v>#DIV/0!</v>
      </c>
      <c r="S2507" s="158" t="e">
        <f t="shared" si="259"/>
        <v>#DIV/0!</v>
      </c>
      <c r="T2507" s="159">
        <f t="shared" si="262"/>
        <v>15.694146447229318</v>
      </c>
      <c r="V2507" s="159">
        <f t="shared" si="263"/>
        <v>4.8579350624243531</v>
      </c>
      <c r="W2507" s="159">
        <f t="shared" si="264"/>
        <v>15.694146447229318</v>
      </c>
    </row>
    <row r="2508" spans="1:23" x14ac:dyDescent="0.25">
      <c r="A2508" s="154">
        <v>42124</v>
      </c>
      <c r="B2508" s="155">
        <v>4749.8900000000003</v>
      </c>
      <c r="C2508" s="156">
        <v>15.81</v>
      </c>
      <c r="D2508" s="155">
        <v>16.420000000000002</v>
      </c>
      <c r="E2508" s="155">
        <v>22.09</v>
      </c>
      <c r="F2508" s="160"/>
      <c r="G2508" s="160"/>
      <c r="H2508" s="157">
        <f t="shared" si="260"/>
        <v>-5.119042881409408E-3</v>
      </c>
      <c r="I2508" s="157">
        <f t="shared" si="260"/>
        <v>-1.4339152119700715E-2</v>
      </c>
      <c r="J2508" s="157">
        <f t="shared" si="260"/>
        <v>-9.6501809408924277E-3</v>
      </c>
      <c r="K2508" s="157">
        <f t="shared" si="258"/>
        <v>-6.7446043165466651E-3</v>
      </c>
      <c r="L2508" s="157" t="e">
        <f t="shared" si="258"/>
        <v>#DIV/0!</v>
      </c>
      <c r="M2508" s="157" t="e">
        <f t="shared" si="258"/>
        <v>#DIV/0!</v>
      </c>
      <c r="N2508" s="158">
        <f t="shared" si="261"/>
        <v>4.8330670845247008</v>
      </c>
      <c r="O2508" s="158">
        <f t="shared" si="261"/>
        <v>2.6476076555024028</v>
      </c>
      <c r="P2508" s="158">
        <f t="shared" si="261"/>
        <v>8.0943661971831418</v>
      </c>
      <c r="Q2508" s="158">
        <f t="shared" si="259"/>
        <v>4.8021739130434975</v>
      </c>
      <c r="R2508" s="158" t="e">
        <f t="shared" si="259"/>
        <v>#DIV/0!</v>
      </c>
      <c r="S2508" s="158" t="e">
        <f t="shared" si="259"/>
        <v>#DIV/0!</v>
      </c>
      <c r="T2508" s="159">
        <f t="shared" si="262"/>
        <v>15.544147765729043</v>
      </c>
      <c r="V2508" s="159">
        <f t="shared" si="263"/>
        <v>4.8330670845247008</v>
      </c>
      <c r="W2508" s="159">
        <f t="shared" si="264"/>
        <v>15.544147765729043</v>
      </c>
    </row>
    <row r="2509" spans="1:23" x14ac:dyDescent="0.25">
      <c r="A2509" s="154">
        <v>42128</v>
      </c>
      <c r="B2509" s="155">
        <v>4787.74</v>
      </c>
      <c r="C2509" s="156">
        <v>15.76</v>
      </c>
      <c r="D2509" s="155">
        <v>16.61</v>
      </c>
      <c r="E2509" s="155">
        <v>22.6</v>
      </c>
      <c r="F2509" s="160"/>
      <c r="G2509" s="160"/>
      <c r="H2509" s="157">
        <f t="shared" si="260"/>
        <v>7.9686055887608909E-3</v>
      </c>
      <c r="I2509" s="157">
        <f t="shared" si="260"/>
        <v>-3.1625553447185428E-3</v>
      </c>
      <c r="J2509" s="157">
        <f t="shared" si="260"/>
        <v>1.1571254567600331E-2</v>
      </c>
      <c r="K2509" s="157">
        <f t="shared" si="258"/>
        <v>2.3087369850611106E-2</v>
      </c>
      <c r="L2509" s="157" t="e">
        <f t="shared" si="258"/>
        <v>#DIV/0!</v>
      </c>
      <c r="M2509" s="157" t="e">
        <f t="shared" si="258"/>
        <v>#DIV/0!</v>
      </c>
      <c r="N2509" s="158">
        <f t="shared" si="261"/>
        <v>4.8715798899053002</v>
      </c>
      <c r="O2509" s="158">
        <f t="shared" si="261"/>
        <v>2.6392344497607758</v>
      </c>
      <c r="P2509" s="158">
        <f t="shared" si="261"/>
        <v>8.1880281690141263</v>
      </c>
      <c r="Q2509" s="158">
        <f t="shared" si="259"/>
        <v>4.9130434782608887</v>
      </c>
      <c r="R2509" s="158" t="e">
        <f t="shared" si="259"/>
        <v>#DIV/0!</v>
      </c>
      <c r="S2509" s="158" t="e">
        <f t="shared" si="259"/>
        <v>#DIV/0!</v>
      </c>
      <c r="T2509" s="159">
        <f t="shared" si="262"/>
        <v>15.740306097035791</v>
      </c>
      <c r="V2509" s="159">
        <f t="shared" si="263"/>
        <v>4.8715798899053002</v>
      </c>
      <c r="W2509" s="159">
        <f t="shared" si="264"/>
        <v>15.740306097035791</v>
      </c>
    </row>
    <row r="2510" spans="1:23" x14ac:dyDescent="0.25">
      <c r="A2510" s="154">
        <v>42129</v>
      </c>
      <c r="B2510" s="155">
        <v>4596.84</v>
      </c>
      <c r="C2510" s="156">
        <v>15.14</v>
      </c>
      <c r="D2510" s="155">
        <v>16.07</v>
      </c>
      <c r="E2510" s="155">
        <v>21.47</v>
      </c>
      <c r="F2510" s="160"/>
      <c r="G2510" s="160"/>
      <c r="H2510" s="157">
        <f t="shared" si="260"/>
        <v>-3.9872674790193186E-2</v>
      </c>
      <c r="I2510" s="157">
        <f t="shared" si="260"/>
        <v>-3.9340101522842619E-2</v>
      </c>
      <c r="J2510" s="157">
        <f t="shared" si="260"/>
        <v>-3.2510535821794084E-2</v>
      </c>
      <c r="K2510" s="157">
        <f t="shared" si="258"/>
        <v>-5.0000000000000155E-2</v>
      </c>
      <c r="L2510" s="157" t="e">
        <f t="shared" si="258"/>
        <v>#DIV/0!</v>
      </c>
      <c r="M2510" s="157" t="e">
        <f t="shared" si="258"/>
        <v>#DIV/0!</v>
      </c>
      <c r="N2510" s="158">
        <f t="shared" si="261"/>
        <v>4.6773369692406614</v>
      </c>
      <c r="O2510" s="158">
        <f t="shared" si="261"/>
        <v>2.5354066985646031</v>
      </c>
      <c r="P2510" s="158">
        <f t="shared" si="261"/>
        <v>7.9218309859155331</v>
      </c>
      <c r="Q2510" s="158">
        <f t="shared" si="259"/>
        <v>4.6673913043478432</v>
      </c>
      <c r="R2510" s="158" t="e">
        <f t="shared" si="259"/>
        <v>#DIV/0!</v>
      </c>
      <c r="S2510" s="158" t="e">
        <f t="shared" si="259"/>
        <v>#DIV/0!</v>
      </c>
      <c r="T2510" s="159">
        <f t="shared" si="262"/>
        <v>15.124628988827979</v>
      </c>
      <c r="V2510" s="159">
        <f t="shared" si="263"/>
        <v>4.6773369692406614</v>
      </c>
      <c r="W2510" s="159">
        <f t="shared" si="264"/>
        <v>15.124628988827979</v>
      </c>
    </row>
    <row r="2511" spans="1:23" x14ac:dyDescent="0.25">
      <c r="A2511" s="154">
        <v>42130</v>
      </c>
      <c r="B2511" s="155">
        <v>4553.33</v>
      </c>
      <c r="C2511" s="156">
        <v>15.22</v>
      </c>
      <c r="D2511" s="155">
        <v>16.190000000000001</v>
      </c>
      <c r="E2511" s="155">
        <v>21.47</v>
      </c>
      <c r="F2511" s="160"/>
      <c r="G2511" s="160"/>
      <c r="H2511" s="157">
        <f t="shared" si="260"/>
        <v>-9.4651978315538621E-3</v>
      </c>
      <c r="I2511" s="157">
        <f t="shared" si="260"/>
        <v>5.2840158520475189E-3</v>
      </c>
      <c r="J2511" s="157">
        <f t="shared" si="260"/>
        <v>7.4673304293715326E-3</v>
      </c>
      <c r="K2511" s="157">
        <f t="shared" si="258"/>
        <v>0</v>
      </c>
      <c r="L2511" s="157" t="e">
        <f t="shared" si="258"/>
        <v>#DIV/0!</v>
      </c>
      <c r="M2511" s="157" t="e">
        <f t="shared" si="258"/>
        <v>#DIV/0!</v>
      </c>
      <c r="N2511" s="158">
        <f t="shared" si="261"/>
        <v>4.6330650495019583</v>
      </c>
      <c r="O2511" s="158">
        <f t="shared" si="261"/>
        <v>2.5488038277512057</v>
      </c>
      <c r="P2511" s="158">
        <f t="shared" si="261"/>
        <v>7.9809859154929983</v>
      </c>
      <c r="Q2511" s="158">
        <f t="shared" si="259"/>
        <v>4.6673913043478432</v>
      </c>
      <c r="R2511" s="158" t="e">
        <f t="shared" si="259"/>
        <v>#DIV/0!</v>
      </c>
      <c r="S2511" s="158" t="e">
        <f t="shared" si="259"/>
        <v>#DIV/0!</v>
      </c>
      <c r="T2511" s="159">
        <f t="shared" si="262"/>
        <v>15.197181047592048</v>
      </c>
      <c r="V2511" s="159">
        <f t="shared" si="263"/>
        <v>4.6330650495019583</v>
      </c>
      <c r="W2511" s="159">
        <f t="shared" si="264"/>
        <v>15.197181047592048</v>
      </c>
    </row>
    <row r="2512" spans="1:23" x14ac:dyDescent="0.25">
      <c r="A2512" s="154">
        <v>42131</v>
      </c>
      <c r="B2512" s="155">
        <v>4470.09</v>
      </c>
      <c r="C2512" s="156">
        <v>15.35</v>
      </c>
      <c r="D2512" s="155">
        <v>16.329999999999998</v>
      </c>
      <c r="E2512" s="155">
        <v>21.3</v>
      </c>
      <c r="F2512" s="160"/>
      <c r="G2512" s="160"/>
      <c r="H2512" s="157">
        <f t="shared" si="260"/>
        <v>-1.8281126120882951E-2</v>
      </c>
      <c r="I2512" s="157">
        <f t="shared" si="260"/>
        <v>8.5413929040736303E-3</v>
      </c>
      <c r="J2512" s="157">
        <f t="shared" si="260"/>
        <v>8.6473131562692096E-3</v>
      </c>
      <c r="K2512" s="157">
        <f t="shared" si="258"/>
        <v>-7.9180251513739641E-3</v>
      </c>
      <c r="L2512" s="157" t="e">
        <f t="shared" si="258"/>
        <v>#DIV/0!</v>
      </c>
      <c r="M2512" s="157" t="e">
        <f t="shared" si="258"/>
        <v>#DIV/0!</v>
      </c>
      <c r="N2512" s="158">
        <f t="shared" si="261"/>
        <v>4.5483674030057584</v>
      </c>
      <c r="O2512" s="158">
        <f t="shared" si="261"/>
        <v>2.5705741626794354</v>
      </c>
      <c r="P2512" s="158">
        <f t="shared" si="261"/>
        <v>8.0500000000000398</v>
      </c>
      <c r="Q2512" s="158">
        <f t="shared" si="259"/>
        <v>4.6304347826087131</v>
      </c>
      <c r="R2512" s="158" t="e">
        <f t="shared" si="259"/>
        <v>#DIV/0!</v>
      </c>
      <c r="S2512" s="158" t="e">
        <f t="shared" si="259"/>
        <v>#DIV/0!</v>
      </c>
      <c r="T2512" s="159">
        <f t="shared" si="262"/>
        <v>15.251008945288188</v>
      </c>
      <c r="V2512" s="159">
        <f t="shared" si="263"/>
        <v>4.5483674030057584</v>
      </c>
      <c r="W2512" s="159">
        <f t="shared" si="264"/>
        <v>15.251008945288188</v>
      </c>
    </row>
    <row r="2513" spans="1:23" x14ac:dyDescent="0.25">
      <c r="A2513" s="154">
        <v>42132</v>
      </c>
      <c r="B2513" s="155">
        <v>4558.3999999999996</v>
      </c>
      <c r="C2513" s="156">
        <v>15.36</v>
      </c>
      <c r="D2513" s="155">
        <v>16.510000000000002</v>
      </c>
      <c r="E2513" s="155">
        <v>22.7</v>
      </c>
      <c r="F2513" s="160"/>
      <c r="G2513" s="160"/>
      <c r="H2513" s="157">
        <f t="shared" si="260"/>
        <v>1.9755754358413258E-2</v>
      </c>
      <c r="I2513" s="157">
        <f t="shared" si="260"/>
        <v>6.514657980456473E-4</v>
      </c>
      <c r="J2513" s="157">
        <f t="shared" si="260"/>
        <v>1.1022657685242132E-2</v>
      </c>
      <c r="K2513" s="157">
        <f t="shared" si="258"/>
        <v>6.572769953051627E-2</v>
      </c>
      <c r="L2513" s="157" t="e">
        <f t="shared" si="258"/>
        <v>#DIV/0!</v>
      </c>
      <c r="M2513" s="157" t="e">
        <f t="shared" si="258"/>
        <v>#DIV/0!</v>
      </c>
      <c r="N2513" s="158">
        <f t="shared" si="261"/>
        <v>4.638223832151354</v>
      </c>
      <c r="O2513" s="158">
        <f t="shared" si="261"/>
        <v>2.5722488038277609</v>
      </c>
      <c r="P2513" s="158">
        <f t="shared" si="261"/>
        <v>8.1387323943662402</v>
      </c>
      <c r="Q2513" s="158">
        <f t="shared" si="259"/>
        <v>4.9347826086956701</v>
      </c>
      <c r="R2513" s="158" t="e">
        <f t="shared" si="259"/>
        <v>#DIV/0!</v>
      </c>
      <c r="S2513" s="158" t="e">
        <f t="shared" si="259"/>
        <v>#DIV/0!</v>
      </c>
      <c r="T2513" s="159">
        <f t="shared" si="262"/>
        <v>15.645763806889672</v>
      </c>
      <c r="V2513" s="159">
        <f t="shared" si="263"/>
        <v>4.638223832151354</v>
      </c>
      <c r="W2513" s="159">
        <f t="shared" si="264"/>
        <v>15.645763806889672</v>
      </c>
    </row>
    <row r="2514" spans="1:23" x14ac:dyDescent="0.25">
      <c r="A2514" s="154">
        <v>42135</v>
      </c>
      <c r="B2514" s="155">
        <v>4690.53</v>
      </c>
      <c r="C2514" s="156">
        <v>15.54</v>
      </c>
      <c r="D2514" s="155">
        <v>16.59</v>
      </c>
      <c r="E2514" s="155">
        <v>24.97</v>
      </c>
      <c r="F2514" s="160"/>
      <c r="G2514" s="160"/>
      <c r="H2514" s="157">
        <f t="shared" si="260"/>
        <v>2.8986047736047738E-2</v>
      </c>
      <c r="I2514" s="157">
        <f t="shared" si="260"/>
        <v>1.171875E-2</v>
      </c>
      <c r="J2514" s="157">
        <f t="shared" si="260"/>
        <v>4.8455481526346045E-3</v>
      </c>
      <c r="K2514" s="157">
        <f t="shared" si="258"/>
        <v>0.10000000000000009</v>
      </c>
      <c r="L2514" s="157" t="e">
        <f t="shared" si="258"/>
        <v>#DIV/0!</v>
      </c>
      <c r="M2514" s="157" t="e">
        <f t="shared" si="258"/>
        <v>#DIV/0!</v>
      </c>
      <c r="N2514" s="158">
        <f t="shared" si="261"/>
        <v>4.7726676095605676</v>
      </c>
      <c r="O2514" s="158">
        <f t="shared" si="261"/>
        <v>2.6023923444976176</v>
      </c>
      <c r="P2514" s="158">
        <f t="shared" si="261"/>
        <v>8.1781690140845491</v>
      </c>
      <c r="Q2514" s="158">
        <f t="shared" si="259"/>
        <v>5.4282608695652375</v>
      </c>
      <c r="R2514" s="158" t="e">
        <f t="shared" si="259"/>
        <v>#DIV/0!</v>
      </c>
      <c r="S2514" s="158" t="e">
        <f t="shared" si="259"/>
        <v>#DIV/0!</v>
      </c>
      <c r="T2514" s="159">
        <f t="shared" si="262"/>
        <v>16.208822228147405</v>
      </c>
      <c r="V2514" s="159">
        <f t="shared" si="263"/>
        <v>4.7726676095605676</v>
      </c>
      <c r="W2514" s="159">
        <f t="shared" si="264"/>
        <v>16.208822228147405</v>
      </c>
    </row>
    <row r="2515" spans="1:23" x14ac:dyDescent="0.25">
      <c r="A2515" s="154">
        <v>42136</v>
      </c>
      <c r="B2515" s="155">
        <v>4747.42</v>
      </c>
      <c r="C2515" s="156">
        <v>15.42</v>
      </c>
      <c r="D2515" s="155">
        <v>16.47</v>
      </c>
      <c r="E2515" s="155">
        <v>26.16</v>
      </c>
      <c r="F2515" s="160"/>
      <c r="G2515" s="160"/>
      <c r="H2515" s="157">
        <f t="shared" si="260"/>
        <v>1.2128693345954566E-2</v>
      </c>
      <c r="I2515" s="157">
        <f t="shared" si="260"/>
        <v>-7.7220077220077066E-3</v>
      </c>
      <c r="J2515" s="157">
        <f t="shared" si="260"/>
        <v>-7.2332730560579206E-3</v>
      </c>
      <c r="K2515" s="157">
        <f t="shared" si="258"/>
        <v>4.765718862635171E-2</v>
      </c>
      <c r="L2515" s="157" t="e">
        <f t="shared" si="258"/>
        <v>#DIV/0!</v>
      </c>
      <c r="M2515" s="157" t="e">
        <f t="shared" si="258"/>
        <v>#DIV/0!</v>
      </c>
      <c r="N2515" s="158">
        <f t="shared" si="261"/>
        <v>4.8305538314390981</v>
      </c>
      <c r="O2515" s="158">
        <f t="shared" si="261"/>
        <v>2.5822966507177134</v>
      </c>
      <c r="P2515" s="158">
        <f t="shared" si="261"/>
        <v>8.119014084507084</v>
      </c>
      <c r="Q2515" s="158">
        <f t="shared" si="259"/>
        <v>5.6869565217391518</v>
      </c>
      <c r="R2515" s="158" t="e">
        <f t="shared" si="259"/>
        <v>#DIV/0!</v>
      </c>
      <c r="S2515" s="158" t="e">
        <f t="shared" si="259"/>
        <v>#DIV/0!</v>
      </c>
      <c r="T2515" s="159">
        <f t="shared" si="262"/>
        <v>16.38826725696395</v>
      </c>
      <c r="V2515" s="159">
        <f t="shared" si="263"/>
        <v>4.8305538314390981</v>
      </c>
      <c r="W2515" s="159">
        <f t="shared" si="264"/>
        <v>16.38826725696395</v>
      </c>
    </row>
    <row r="2516" spans="1:23" x14ac:dyDescent="0.25">
      <c r="A2516" s="154">
        <v>42137</v>
      </c>
      <c r="B2516" s="155">
        <v>4718.4399999999996</v>
      </c>
      <c r="C2516" s="156">
        <v>15.22</v>
      </c>
      <c r="D2516" s="155">
        <v>16.79</v>
      </c>
      <c r="E2516" s="155">
        <v>25.74</v>
      </c>
      <c r="F2516" s="160"/>
      <c r="G2516" s="160"/>
      <c r="H2516" s="157">
        <f t="shared" si="260"/>
        <v>-6.1043682673959099E-3</v>
      </c>
      <c r="I2516" s="157">
        <f t="shared" si="260"/>
        <v>-1.2970168612191912E-2</v>
      </c>
      <c r="J2516" s="157">
        <f t="shared" si="260"/>
        <v>1.9429265330904721E-2</v>
      </c>
      <c r="K2516" s="157">
        <f t="shared" si="258"/>
        <v>-1.6055045871559703E-2</v>
      </c>
      <c r="L2516" s="157" t="e">
        <f t="shared" si="258"/>
        <v>#DIV/0!</v>
      </c>
      <c r="M2516" s="157" t="e">
        <f t="shared" si="258"/>
        <v>#DIV/0!</v>
      </c>
      <c r="N2516" s="158">
        <f t="shared" si="261"/>
        <v>4.8010663519165133</v>
      </c>
      <c r="O2516" s="158">
        <f t="shared" si="261"/>
        <v>2.5488038277512062</v>
      </c>
      <c r="P2516" s="158">
        <f t="shared" si="261"/>
        <v>8.276760563380325</v>
      </c>
      <c r="Q2516" s="158">
        <f t="shared" si="259"/>
        <v>5.5956521739130638</v>
      </c>
      <c r="R2516" s="158" t="e">
        <f t="shared" si="259"/>
        <v>#DIV/0!</v>
      </c>
      <c r="S2516" s="158" t="e">
        <f t="shared" si="259"/>
        <v>#DIV/0!</v>
      </c>
      <c r="T2516" s="159">
        <f t="shared" si="262"/>
        <v>16.421216565044595</v>
      </c>
      <c r="V2516" s="159">
        <f t="shared" si="263"/>
        <v>4.8010663519165133</v>
      </c>
      <c r="W2516" s="159">
        <f t="shared" si="264"/>
        <v>16.421216565044595</v>
      </c>
    </row>
    <row r="2517" spans="1:23" x14ac:dyDescent="0.25">
      <c r="A2517" s="154">
        <v>42138</v>
      </c>
      <c r="B2517" s="155">
        <v>4700.78</v>
      </c>
      <c r="C2517" s="156">
        <v>15.18</v>
      </c>
      <c r="D2517" s="155">
        <v>16.579999999999998</v>
      </c>
      <c r="E2517" s="155">
        <v>25.97</v>
      </c>
      <c r="F2517" s="160"/>
      <c r="G2517" s="160"/>
      <c r="H2517" s="157">
        <f t="shared" si="260"/>
        <v>-3.7427624384329672E-3</v>
      </c>
      <c r="I2517" s="157">
        <f t="shared" si="260"/>
        <v>-2.6281208935611255E-3</v>
      </c>
      <c r="J2517" s="157">
        <f t="shared" si="260"/>
        <v>-1.2507444907683185E-2</v>
      </c>
      <c r="K2517" s="157">
        <f t="shared" si="258"/>
        <v>8.9355089355089845E-3</v>
      </c>
      <c r="L2517" s="157" t="e">
        <f t="shared" si="258"/>
        <v>#DIV/0!</v>
      </c>
      <c r="M2517" s="157" t="e">
        <f t="shared" si="258"/>
        <v>#DIV/0!</v>
      </c>
      <c r="N2517" s="158">
        <f t="shared" si="261"/>
        <v>4.783097101110136</v>
      </c>
      <c r="O2517" s="158">
        <f t="shared" si="261"/>
        <v>2.5421052631579046</v>
      </c>
      <c r="P2517" s="158">
        <f t="shared" si="261"/>
        <v>8.1732394366197614</v>
      </c>
      <c r="Q2517" s="158">
        <f t="shared" si="259"/>
        <v>5.6456521739130645</v>
      </c>
      <c r="R2517" s="158" t="e">
        <f t="shared" si="259"/>
        <v>#DIV/0!</v>
      </c>
      <c r="S2517" s="158" t="e">
        <f t="shared" si="259"/>
        <v>#DIV/0!</v>
      </c>
      <c r="T2517" s="159">
        <f t="shared" si="262"/>
        <v>16.360996873690731</v>
      </c>
      <c r="V2517" s="159">
        <f t="shared" si="263"/>
        <v>4.783097101110136</v>
      </c>
      <c r="W2517" s="159">
        <f t="shared" si="264"/>
        <v>16.360996873690731</v>
      </c>
    </row>
    <row r="2518" spans="1:23" x14ac:dyDescent="0.25">
      <c r="A2518" s="154">
        <v>42139</v>
      </c>
      <c r="B2518" s="155">
        <v>4617.47</v>
      </c>
      <c r="C2518" s="156">
        <v>14.89</v>
      </c>
      <c r="D2518" s="155">
        <v>16.100000000000001</v>
      </c>
      <c r="E2518" s="155">
        <v>25.47</v>
      </c>
      <c r="F2518" s="160"/>
      <c r="G2518" s="160"/>
      <c r="H2518" s="157">
        <f t="shared" si="260"/>
        <v>-1.7722590718986964E-2</v>
      </c>
      <c r="I2518" s="157">
        <f t="shared" si="260"/>
        <v>-1.910408432147559E-2</v>
      </c>
      <c r="J2518" s="157">
        <f t="shared" si="260"/>
        <v>-2.8950542822677727E-2</v>
      </c>
      <c r="K2518" s="157">
        <f t="shared" si="258"/>
        <v>-1.9252984212552948E-2</v>
      </c>
      <c r="L2518" s="157" t="e">
        <f t="shared" si="258"/>
        <v>#DIV/0!</v>
      </c>
      <c r="M2518" s="157" t="e">
        <f t="shared" si="258"/>
        <v>#DIV/0!</v>
      </c>
      <c r="N2518" s="158">
        <f t="shared" si="261"/>
        <v>4.6983282288179877</v>
      </c>
      <c r="O2518" s="158">
        <f t="shared" si="261"/>
        <v>2.4935406698564693</v>
      </c>
      <c r="P2518" s="158">
        <f t="shared" si="261"/>
        <v>7.9366197183099025</v>
      </c>
      <c r="Q2518" s="158">
        <f t="shared" si="259"/>
        <v>5.5369565217391514</v>
      </c>
      <c r="R2518" s="158" t="e">
        <f t="shared" si="259"/>
        <v>#DIV/0!</v>
      </c>
      <c r="S2518" s="158" t="e">
        <f t="shared" si="259"/>
        <v>#DIV/0!</v>
      </c>
      <c r="T2518" s="159">
        <f t="shared" si="262"/>
        <v>15.967116909905522</v>
      </c>
      <c r="V2518" s="159">
        <f t="shared" si="263"/>
        <v>4.6983282288179877</v>
      </c>
      <c r="W2518" s="159">
        <f t="shared" si="264"/>
        <v>15.967116909905522</v>
      </c>
    </row>
    <row r="2519" spans="1:23" x14ac:dyDescent="0.25">
      <c r="A2519" s="154">
        <v>42142</v>
      </c>
      <c r="B2519" s="155">
        <v>4575.1400000000003</v>
      </c>
      <c r="C2519" s="156">
        <v>14.62</v>
      </c>
      <c r="D2519" s="155">
        <v>15.79</v>
      </c>
      <c r="E2519" s="155">
        <v>27.99</v>
      </c>
      <c r="F2519" s="160"/>
      <c r="G2519" s="160"/>
      <c r="H2519" s="157">
        <f t="shared" si="260"/>
        <v>-9.1673578821301893E-3</v>
      </c>
      <c r="I2519" s="157">
        <f t="shared" si="260"/>
        <v>-1.8132975151108233E-2</v>
      </c>
      <c r="J2519" s="157">
        <f t="shared" si="260"/>
        <v>-1.9254658385093326E-2</v>
      </c>
      <c r="K2519" s="157">
        <f t="shared" si="258"/>
        <v>9.8939929328621945E-2</v>
      </c>
      <c r="L2519" s="157" t="e">
        <f t="shared" si="258"/>
        <v>#DIV/0!</v>
      </c>
      <c r="M2519" s="157" t="e">
        <f t="shared" si="258"/>
        <v>#DIV/0!</v>
      </c>
      <c r="N2519" s="158">
        <f t="shared" si="261"/>
        <v>4.6552569724966988</v>
      </c>
      <c r="O2519" s="158">
        <f t="shared" si="261"/>
        <v>2.448325358851684</v>
      </c>
      <c r="P2519" s="158">
        <f t="shared" si="261"/>
        <v>7.7838028169014502</v>
      </c>
      <c r="Q2519" s="158">
        <f t="shared" si="259"/>
        <v>6.0847826086956758</v>
      </c>
      <c r="R2519" s="158" t="e">
        <f t="shared" si="259"/>
        <v>#DIV/0!</v>
      </c>
      <c r="S2519" s="158" t="e">
        <f t="shared" si="259"/>
        <v>#DIV/0!</v>
      </c>
      <c r="T2519" s="159">
        <f t="shared" si="262"/>
        <v>16.316910784448808</v>
      </c>
      <c r="V2519" s="159">
        <f t="shared" si="263"/>
        <v>4.6552569724966988</v>
      </c>
      <c r="W2519" s="159">
        <f t="shared" si="264"/>
        <v>16.316910784448808</v>
      </c>
    </row>
    <row r="2520" spans="1:23" x14ac:dyDescent="0.25">
      <c r="A2520" s="154">
        <v>42143</v>
      </c>
      <c r="B2520" s="155">
        <v>4731.22</v>
      </c>
      <c r="C2520" s="156">
        <v>15.3</v>
      </c>
      <c r="D2520" s="155">
        <v>16.2</v>
      </c>
      <c r="E2520" s="155">
        <v>28.32</v>
      </c>
      <c r="F2520" s="160"/>
      <c r="G2520" s="160"/>
      <c r="H2520" s="157">
        <f t="shared" si="260"/>
        <v>3.4114803044278386E-2</v>
      </c>
      <c r="I2520" s="157">
        <f t="shared" si="260"/>
        <v>4.6511627906976827E-2</v>
      </c>
      <c r="J2520" s="157">
        <f t="shared" si="260"/>
        <v>2.5965801139961942E-2</v>
      </c>
      <c r="K2520" s="157">
        <f t="shared" si="258"/>
        <v>1.1789924973204746E-2</v>
      </c>
      <c r="L2520" s="157" t="e">
        <f t="shared" si="258"/>
        <v>#DIV/0!</v>
      </c>
      <c r="M2520" s="157" t="e">
        <f t="shared" si="258"/>
        <v>#DIV/0!</v>
      </c>
      <c r="N2520" s="158">
        <f t="shared" si="261"/>
        <v>4.8140701472339273</v>
      </c>
      <c r="O2520" s="158">
        <f t="shared" si="261"/>
        <v>2.5622009569378092</v>
      </c>
      <c r="P2520" s="158">
        <f t="shared" si="261"/>
        <v>7.9859154929577887</v>
      </c>
      <c r="Q2520" s="158">
        <f t="shared" si="259"/>
        <v>6.1565217391304587</v>
      </c>
      <c r="R2520" s="158" t="e">
        <f t="shared" si="259"/>
        <v>#DIV/0!</v>
      </c>
      <c r="S2520" s="158" t="e">
        <f t="shared" si="259"/>
        <v>#DIV/0!</v>
      </c>
      <c r="T2520" s="159">
        <f t="shared" si="262"/>
        <v>16.704638189026056</v>
      </c>
      <c r="V2520" s="159">
        <f t="shared" si="263"/>
        <v>4.8140701472339273</v>
      </c>
      <c r="W2520" s="159">
        <f t="shared" si="264"/>
        <v>16.704638189026056</v>
      </c>
    </row>
    <row r="2521" spans="1:23" x14ac:dyDescent="0.25">
      <c r="A2521" s="154">
        <v>42144</v>
      </c>
      <c r="B2521" s="155">
        <v>4754.92</v>
      </c>
      <c r="C2521" s="156">
        <v>15.65</v>
      </c>
      <c r="D2521" s="155">
        <v>16.510000000000002</v>
      </c>
      <c r="E2521" s="155">
        <v>28.35</v>
      </c>
      <c r="F2521" s="160"/>
      <c r="G2521" s="160"/>
      <c r="H2521" s="157">
        <f t="shared" si="260"/>
        <v>5.0092787906712566E-3</v>
      </c>
      <c r="I2521" s="157">
        <f t="shared" si="260"/>
        <v>2.2875816993463971E-2</v>
      </c>
      <c r="J2521" s="157">
        <f t="shared" si="260"/>
        <v>1.9135802469135932E-2</v>
      </c>
      <c r="K2521" s="157">
        <f t="shared" si="260"/>
        <v>1.0593220338983578E-3</v>
      </c>
      <c r="L2521" s="157" t="e">
        <f t="shared" si="260"/>
        <v>#DIV/0!</v>
      </c>
      <c r="M2521" s="157" t="e">
        <f t="shared" si="260"/>
        <v>#DIV/0!</v>
      </c>
      <c r="N2521" s="158">
        <f t="shared" si="261"/>
        <v>4.8381851667192697</v>
      </c>
      <c r="O2521" s="158">
        <f t="shared" si="261"/>
        <v>2.6208133971291967</v>
      </c>
      <c r="P2521" s="158">
        <f t="shared" si="261"/>
        <v>8.138732394366242</v>
      </c>
      <c r="Q2521" s="158">
        <f t="shared" si="261"/>
        <v>6.163043478260894</v>
      </c>
      <c r="R2521" s="158" t="e">
        <f t="shared" si="261"/>
        <v>#DIV/0!</v>
      </c>
      <c r="S2521" s="158" t="e">
        <f t="shared" si="261"/>
        <v>#DIV/0!</v>
      </c>
      <c r="T2521" s="159">
        <f t="shared" si="262"/>
        <v>16.922589269756333</v>
      </c>
      <c r="V2521" s="159">
        <f t="shared" si="263"/>
        <v>4.8381851667192697</v>
      </c>
      <c r="W2521" s="159">
        <f t="shared" si="264"/>
        <v>16.922589269756333</v>
      </c>
    </row>
    <row r="2522" spans="1:23" x14ac:dyDescent="0.25">
      <c r="A2522" s="154">
        <v>42145</v>
      </c>
      <c r="B2522" s="155">
        <v>4840.9799999999996</v>
      </c>
      <c r="C2522" s="156">
        <v>15.76</v>
      </c>
      <c r="D2522" s="155">
        <v>17.07</v>
      </c>
      <c r="E2522" s="155">
        <v>30.11</v>
      </c>
      <c r="F2522" s="160"/>
      <c r="G2522" s="160"/>
      <c r="H2522" s="157">
        <f t="shared" ref="H2522:M2564" si="265">B2522/B2521-1</f>
        <v>1.8099147830036966E-2</v>
      </c>
      <c r="I2522" s="157">
        <f t="shared" si="265"/>
        <v>7.0287539936102483E-3</v>
      </c>
      <c r="J2522" s="157">
        <f t="shared" si="265"/>
        <v>3.3918837068443342E-2</v>
      </c>
      <c r="K2522" s="157">
        <f t="shared" si="265"/>
        <v>6.2081128747795367E-2</v>
      </c>
      <c r="L2522" s="157" t="e">
        <f t="shared" si="265"/>
        <v>#DIV/0!</v>
      </c>
      <c r="M2522" s="157" t="e">
        <f t="shared" si="265"/>
        <v>#DIV/0!</v>
      </c>
      <c r="N2522" s="158">
        <f t="shared" ref="N2522:S2564" si="266">N2521*(1+H2522)</f>
        <v>4.9257521952808139</v>
      </c>
      <c r="O2522" s="158">
        <f t="shared" si="266"/>
        <v>2.6392344497607758</v>
      </c>
      <c r="P2522" s="158">
        <f t="shared" si="266"/>
        <v>8.4147887323944115</v>
      </c>
      <c r="Q2522" s="158">
        <f t="shared" si="266"/>
        <v>6.5456521739130693</v>
      </c>
      <c r="R2522" s="158" t="e">
        <f t="shared" si="266"/>
        <v>#DIV/0!</v>
      </c>
      <c r="S2522" s="158" t="e">
        <f t="shared" si="266"/>
        <v>#DIV/0!</v>
      </c>
      <c r="T2522" s="159">
        <f t="shared" si="262"/>
        <v>17.599675356068257</v>
      </c>
      <c r="V2522" s="159">
        <f t="shared" si="263"/>
        <v>4.9257521952808139</v>
      </c>
      <c r="W2522" s="159">
        <f t="shared" si="264"/>
        <v>17.599675356068257</v>
      </c>
    </row>
    <row r="2523" spans="1:23" x14ac:dyDescent="0.25">
      <c r="A2523" s="154">
        <v>42146</v>
      </c>
      <c r="B2523" s="155">
        <v>4951.34</v>
      </c>
      <c r="C2523" s="156">
        <v>16.23</v>
      </c>
      <c r="D2523" s="155">
        <v>17.88</v>
      </c>
      <c r="E2523" s="155">
        <v>29.76</v>
      </c>
      <c r="F2523" s="160"/>
      <c r="G2523" s="160"/>
      <c r="H2523" s="157">
        <f t="shared" si="265"/>
        <v>2.2797036963590145E-2</v>
      </c>
      <c r="I2523" s="157">
        <f t="shared" si="265"/>
        <v>2.9822335025380786E-2</v>
      </c>
      <c r="J2523" s="157">
        <f t="shared" si="265"/>
        <v>4.7451669595782064E-2</v>
      </c>
      <c r="K2523" s="157">
        <f t="shared" si="265"/>
        <v>-1.1624045167718311E-2</v>
      </c>
      <c r="L2523" s="157" t="e">
        <f t="shared" si="265"/>
        <v>#DIV/0!</v>
      </c>
      <c r="M2523" s="157" t="e">
        <f t="shared" si="265"/>
        <v>#DIV/0!</v>
      </c>
      <c r="N2523" s="158">
        <f t="shared" si="266"/>
        <v>5.0380447501501155</v>
      </c>
      <c r="O2523" s="158">
        <f t="shared" si="266"/>
        <v>2.7179425837320683</v>
      </c>
      <c r="P2523" s="158">
        <f t="shared" si="266"/>
        <v>8.8140845070423008</v>
      </c>
      <c r="Q2523" s="158">
        <f t="shared" si="266"/>
        <v>6.4695652173913301</v>
      </c>
      <c r="R2523" s="158" t="e">
        <f t="shared" si="266"/>
        <v>#DIV/0!</v>
      </c>
      <c r="S2523" s="158" t="e">
        <f t="shared" si="266"/>
        <v>#DIV/0!</v>
      </c>
      <c r="T2523" s="159">
        <f t="shared" si="262"/>
        <v>18.001592308165698</v>
      </c>
      <c r="V2523" s="159">
        <f t="shared" si="263"/>
        <v>5.0380447501501155</v>
      </c>
      <c r="W2523" s="159">
        <f t="shared" si="264"/>
        <v>18.001592308165698</v>
      </c>
    </row>
    <row r="2524" spans="1:23" x14ac:dyDescent="0.25">
      <c r="A2524" s="154">
        <v>42149</v>
      </c>
      <c r="B2524" s="155">
        <v>5099.5</v>
      </c>
      <c r="C2524" s="156">
        <v>16.68</v>
      </c>
      <c r="D2524" s="155">
        <v>19.66</v>
      </c>
      <c r="E2524" s="155">
        <v>30.11</v>
      </c>
      <c r="F2524" s="160"/>
      <c r="G2524" s="160"/>
      <c r="H2524" s="157">
        <f t="shared" si="265"/>
        <v>2.9923212706055358E-2</v>
      </c>
      <c r="I2524" s="157">
        <f t="shared" si="265"/>
        <v>2.7726432532347411E-2</v>
      </c>
      <c r="J2524" s="157">
        <f t="shared" si="265"/>
        <v>9.9552572706935294E-2</v>
      </c>
      <c r="K2524" s="157">
        <f t="shared" si="265"/>
        <v>1.1760752688172005E-2</v>
      </c>
      <c r="L2524" s="157" t="e">
        <f t="shared" si="265"/>
        <v>#DIV/0!</v>
      </c>
      <c r="M2524" s="157" t="e">
        <f t="shared" si="265"/>
        <v>#DIV/0!</v>
      </c>
      <c r="N2524" s="158">
        <f t="shared" si="266"/>
        <v>5.1887992348314826</v>
      </c>
      <c r="O2524" s="158">
        <f t="shared" si="266"/>
        <v>2.7933014354067094</v>
      </c>
      <c r="P2524" s="158">
        <f t="shared" si="266"/>
        <v>9.6915492957747009</v>
      </c>
      <c r="Q2524" s="158">
        <f t="shared" si="266"/>
        <v>6.5456521739130693</v>
      </c>
      <c r="R2524" s="158" t="e">
        <f t="shared" si="266"/>
        <v>#DIV/0!</v>
      </c>
      <c r="S2524" s="158" t="e">
        <f t="shared" si="266"/>
        <v>#DIV/0!</v>
      </c>
      <c r="T2524" s="159">
        <f t="shared" si="262"/>
        <v>19.03050290509448</v>
      </c>
      <c r="V2524" s="159">
        <f t="shared" si="263"/>
        <v>5.1887992348314826</v>
      </c>
      <c r="W2524" s="159">
        <f t="shared" si="264"/>
        <v>19.03050290509448</v>
      </c>
    </row>
    <row r="2525" spans="1:23" x14ac:dyDescent="0.25">
      <c r="A2525" s="154">
        <v>42150</v>
      </c>
      <c r="B2525" s="155">
        <v>5198.92</v>
      </c>
      <c r="C2525" s="156">
        <v>16.66</v>
      </c>
      <c r="D2525" s="155">
        <v>19.89</v>
      </c>
      <c r="E2525" s="155">
        <v>29.94</v>
      </c>
      <c r="F2525" s="160"/>
      <c r="G2525" s="160"/>
      <c r="H2525" s="157">
        <f t="shared" si="265"/>
        <v>1.9496029022453287E-2</v>
      </c>
      <c r="I2525" s="157">
        <f t="shared" si="265"/>
        <v>-1.1990407673860837E-3</v>
      </c>
      <c r="J2525" s="157">
        <f t="shared" si="265"/>
        <v>1.1698880976602322E-2</v>
      </c>
      <c r="K2525" s="157">
        <f t="shared" si="265"/>
        <v>-5.645964795748859E-3</v>
      </c>
      <c r="L2525" s="157" t="e">
        <f t="shared" si="265"/>
        <v>#DIV/0!</v>
      </c>
      <c r="M2525" s="157" t="e">
        <f t="shared" si="265"/>
        <v>#DIV/0!</v>
      </c>
      <c r="N2525" s="158">
        <f t="shared" si="266"/>
        <v>5.2899602153054408</v>
      </c>
      <c r="O2525" s="158">
        <f t="shared" si="266"/>
        <v>2.7899521531100588</v>
      </c>
      <c r="P2525" s="158">
        <f t="shared" si="266"/>
        <v>9.8049295774648435</v>
      </c>
      <c r="Q2525" s="158">
        <f t="shared" si="266"/>
        <v>6.5086956521739392</v>
      </c>
      <c r="R2525" s="158" t="e">
        <f t="shared" si="266"/>
        <v>#DIV/0!</v>
      </c>
      <c r="S2525" s="158" t="e">
        <f t="shared" si="266"/>
        <v>#DIV/0!</v>
      </c>
      <c r="T2525" s="159">
        <f t="shared" si="262"/>
        <v>19.103577382748842</v>
      </c>
      <c r="V2525" s="159">
        <f t="shared" si="263"/>
        <v>5.2899602153054408</v>
      </c>
      <c r="W2525" s="159">
        <f t="shared" si="264"/>
        <v>19.103577382748842</v>
      </c>
    </row>
    <row r="2526" spans="1:23" x14ac:dyDescent="0.25">
      <c r="A2526" s="154">
        <v>42151</v>
      </c>
      <c r="B2526" s="155">
        <v>5181.43</v>
      </c>
      <c r="C2526" s="156">
        <v>16.55</v>
      </c>
      <c r="D2526" s="155">
        <v>19.63</v>
      </c>
      <c r="E2526" s="155">
        <v>29.05</v>
      </c>
      <c r="F2526" s="160"/>
      <c r="G2526" s="160"/>
      <c r="H2526" s="157">
        <f t="shared" si="265"/>
        <v>-3.3641602486670363E-3</v>
      </c>
      <c r="I2526" s="157">
        <f t="shared" si="265"/>
        <v>-6.602641056422498E-3</v>
      </c>
      <c r="J2526" s="157">
        <f t="shared" si="265"/>
        <v>-1.3071895424836666E-2</v>
      </c>
      <c r="K2526" s="157">
        <f t="shared" si="265"/>
        <v>-2.9726118904475629E-2</v>
      </c>
      <c r="L2526" s="157" t="e">
        <f t="shared" si="265"/>
        <v>#DIV/0!</v>
      </c>
      <c r="M2526" s="157" t="e">
        <f t="shared" si="265"/>
        <v>#DIV/0!</v>
      </c>
      <c r="N2526" s="158">
        <f t="shared" si="266"/>
        <v>5.2721639414320798</v>
      </c>
      <c r="O2526" s="158">
        <f t="shared" si="266"/>
        <v>2.7715311004784802</v>
      </c>
      <c r="P2526" s="158">
        <f t="shared" si="266"/>
        <v>9.676760563380336</v>
      </c>
      <c r="Q2526" s="158">
        <f t="shared" si="266"/>
        <v>6.3152173913043734</v>
      </c>
      <c r="R2526" s="158" t="e">
        <f t="shared" si="266"/>
        <v>#DIV/0!</v>
      </c>
      <c r="S2526" s="158" t="e">
        <f t="shared" si="266"/>
        <v>#DIV/0!</v>
      </c>
      <c r="T2526" s="159">
        <f t="shared" si="262"/>
        <v>18.76350905516319</v>
      </c>
      <c r="V2526" s="159">
        <f t="shared" si="263"/>
        <v>5.2721639414320798</v>
      </c>
      <c r="W2526" s="159">
        <f t="shared" si="264"/>
        <v>18.76350905516319</v>
      </c>
    </row>
    <row r="2527" spans="1:23" x14ac:dyDescent="0.25">
      <c r="A2527" s="154">
        <v>42152</v>
      </c>
      <c r="B2527" s="155">
        <v>4834.01</v>
      </c>
      <c r="C2527" s="156">
        <v>15.55</v>
      </c>
      <c r="D2527" s="155">
        <v>19.37</v>
      </c>
      <c r="E2527" s="155">
        <v>26.59</v>
      </c>
      <c r="F2527" s="160"/>
      <c r="G2527" s="160"/>
      <c r="H2527" s="157">
        <f t="shared" si="265"/>
        <v>-6.7050987854704203E-2</v>
      </c>
      <c r="I2527" s="157">
        <f t="shared" si="265"/>
        <v>-6.0422960725075581E-2</v>
      </c>
      <c r="J2527" s="157">
        <f t="shared" si="265"/>
        <v>-1.3245033112582627E-2</v>
      </c>
      <c r="K2527" s="157">
        <f t="shared" si="265"/>
        <v>-8.4681583476764244E-2</v>
      </c>
      <c r="L2527" s="157" t="e">
        <f t="shared" si="265"/>
        <v>#DIV/0!</v>
      </c>
      <c r="M2527" s="157" t="e">
        <f t="shared" si="265"/>
        <v>#DIV/0!</v>
      </c>
      <c r="N2527" s="158">
        <f t="shared" si="266"/>
        <v>4.9186601410271082</v>
      </c>
      <c r="O2527" s="158">
        <f t="shared" si="266"/>
        <v>2.6040669856459435</v>
      </c>
      <c r="P2527" s="158">
        <f t="shared" si="266"/>
        <v>9.5485915492958302</v>
      </c>
      <c r="Q2527" s="158">
        <f t="shared" si="266"/>
        <v>5.7804347826087188</v>
      </c>
      <c r="R2527" s="158" t="e">
        <f t="shared" si="266"/>
        <v>#DIV/0!</v>
      </c>
      <c r="S2527" s="158" t="e">
        <f t="shared" si="266"/>
        <v>#DIV/0!</v>
      </c>
      <c r="T2527" s="159">
        <f t="shared" si="262"/>
        <v>17.933093317550494</v>
      </c>
      <c r="V2527" s="159">
        <f t="shared" si="263"/>
        <v>4.9186601410271082</v>
      </c>
      <c r="W2527" s="159">
        <f t="shared" si="264"/>
        <v>17.933093317550494</v>
      </c>
    </row>
    <row r="2528" spans="1:23" x14ac:dyDescent="0.25">
      <c r="A2528" s="154">
        <v>42153</v>
      </c>
      <c r="B2528" s="155">
        <v>4840.83</v>
      </c>
      <c r="C2528" s="156">
        <v>15.68</v>
      </c>
      <c r="D2528" s="155">
        <v>18.489999999999998</v>
      </c>
      <c r="E2528" s="155">
        <v>27.19</v>
      </c>
      <c r="F2528" s="160"/>
      <c r="G2528" s="160"/>
      <c r="H2528" s="157">
        <f t="shared" si="265"/>
        <v>1.4108369655834174E-3</v>
      </c>
      <c r="I2528" s="157">
        <f t="shared" si="265"/>
        <v>8.3601286173633493E-3</v>
      </c>
      <c r="J2528" s="157">
        <f t="shared" si="265"/>
        <v>-4.543107898812615E-2</v>
      </c>
      <c r="K2528" s="157">
        <f t="shared" si="265"/>
        <v>2.256487401278684E-2</v>
      </c>
      <c r="L2528" s="157" t="e">
        <f t="shared" si="265"/>
        <v>#DIV/0!</v>
      </c>
      <c r="M2528" s="157" t="e">
        <f t="shared" si="265"/>
        <v>#DIV/0!</v>
      </c>
      <c r="N2528" s="158">
        <f t="shared" si="266"/>
        <v>4.925599568575211</v>
      </c>
      <c r="O2528" s="158">
        <f t="shared" si="266"/>
        <v>2.6258373205741732</v>
      </c>
      <c r="P2528" s="158">
        <f t="shared" si="266"/>
        <v>9.1147887323944179</v>
      </c>
      <c r="Q2528" s="158">
        <f t="shared" si="266"/>
        <v>5.910869565217415</v>
      </c>
      <c r="R2528" s="158" t="e">
        <f t="shared" si="266"/>
        <v>#DIV/0!</v>
      </c>
      <c r="S2528" s="158" t="e">
        <f t="shared" si="266"/>
        <v>#DIV/0!</v>
      </c>
      <c r="T2528" s="159">
        <f t="shared" si="262"/>
        <v>17.651495618186004</v>
      </c>
      <c r="V2528" s="159">
        <f t="shared" si="263"/>
        <v>4.925599568575211</v>
      </c>
      <c r="W2528" s="159">
        <f t="shared" si="264"/>
        <v>17.651495618186004</v>
      </c>
    </row>
    <row r="2529" spans="1:23" x14ac:dyDescent="0.25">
      <c r="A2529" s="154">
        <v>42156</v>
      </c>
      <c r="B2529" s="155">
        <v>5076.18</v>
      </c>
      <c r="C2529" s="156">
        <v>16.34</v>
      </c>
      <c r="D2529" s="155">
        <v>19.059999999999999</v>
      </c>
      <c r="E2529" s="155">
        <v>29.77</v>
      </c>
      <c r="F2529" s="160"/>
      <c r="G2529" s="160"/>
      <c r="H2529" s="157">
        <f t="shared" si="265"/>
        <v>4.8617695725733157E-2</v>
      </c>
      <c r="I2529" s="157">
        <f t="shared" si="265"/>
        <v>4.2091836734693855E-2</v>
      </c>
      <c r="J2529" s="157">
        <f t="shared" si="265"/>
        <v>3.0827474310438197E-2</v>
      </c>
      <c r="K2529" s="157">
        <f t="shared" si="265"/>
        <v>9.4887826406767184E-2</v>
      </c>
      <c r="L2529" s="157" t="e">
        <f t="shared" si="265"/>
        <v>#DIV/0!</v>
      </c>
      <c r="M2529" s="157" t="e">
        <f t="shared" si="265"/>
        <v>#DIV/0!</v>
      </c>
      <c r="N2529" s="158">
        <f t="shared" si="266"/>
        <v>5.1650708696670034</v>
      </c>
      <c r="O2529" s="158">
        <f t="shared" si="266"/>
        <v>2.7363636363636474</v>
      </c>
      <c r="P2529" s="158">
        <f t="shared" si="266"/>
        <v>9.3957746478873787</v>
      </c>
      <c r="Q2529" s="158">
        <f t="shared" si="266"/>
        <v>6.4717391304348082</v>
      </c>
      <c r="R2529" s="158" t="e">
        <f t="shared" si="266"/>
        <v>#DIV/0!</v>
      </c>
      <c r="S2529" s="158" t="e">
        <f t="shared" si="266"/>
        <v>#DIV/0!</v>
      </c>
      <c r="T2529" s="159">
        <f t="shared" si="262"/>
        <v>18.603877414685833</v>
      </c>
      <c r="V2529" s="159">
        <f t="shared" si="263"/>
        <v>5.1650708696670034</v>
      </c>
      <c r="W2529" s="159">
        <f t="shared" si="264"/>
        <v>18.603877414685833</v>
      </c>
    </row>
    <row r="2530" spans="1:23" x14ac:dyDescent="0.25">
      <c r="A2530" s="154">
        <v>42157</v>
      </c>
      <c r="B2530" s="155">
        <v>5161.87</v>
      </c>
      <c r="C2530" s="156">
        <v>16.440000000000001</v>
      </c>
      <c r="D2530" s="155">
        <v>19.25</v>
      </c>
      <c r="E2530" s="155">
        <v>32.75</v>
      </c>
      <c r="F2530" s="160"/>
      <c r="G2530" s="160"/>
      <c r="H2530" s="157">
        <f t="shared" si="265"/>
        <v>1.6880804069201671E-2</v>
      </c>
      <c r="I2530" s="157">
        <f t="shared" si="265"/>
        <v>6.1199510403917579E-3</v>
      </c>
      <c r="J2530" s="157">
        <f t="shared" si="265"/>
        <v>9.9685204616999368E-3</v>
      </c>
      <c r="K2530" s="157">
        <f t="shared" si="265"/>
        <v>0.1001007725898555</v>
      </c>
      <c r="L2530" s="157" t="e">
        <f t="shared" si="265"/>
        <v>#DIV/0!</v>
      </c>
      <c r="M2530" s="157" t="e">
        <f t="shared" si="265"/>
        <v>#DIV/0!</v>
      </c>
      <c r="N2530" s="158">
        <f t="shared" si="266"/>
        <v>5.2522614190213934</v>
      </c>
      <c r="O2530" s="158">
        <f t="shared" si="266"/>
        <v>2.7531100478469015</v>
      </c>
      <c r="P2530" s="158">
        <f t="shared" si="266"/>
        <v>9.4894366197183651</v>
      </c>
      <c r="Q2530" s="158">
        <f t="shared" si="266"/>
        <v>7.1195652173913322</v>
      </c>
      <c r="R2530" s="158" t="e">
        <f t="shared" si="266"/>
        <v>#DIV/0!</v>
      </c>
      <c r="S2530" s="158" t="e">
        <f t="shared" si="266"/>
        <v>#DIV/0!</v>
      </c>
      <c r="T2530" s="159">
        <f t="shared" si="262"/>
        <v>19.362111884956597</v>
      </c>
      <c r="V2530" s="159">
        <f t="shared" si="263"/>
        <v>5.2522614190213934</v>
      </c>
      <c r="W2530" s="159">
        <f t="shared" si="264"/>
        <v>19.362111884956597</v>
      </c>
    </row>
    <row r="2531" spans="1:23" x14ac:dyDescent="0.25">
      <c r="A2531" s="154">
        <v>42158</v>
      </c>
      <c r="B2531" s="155">
        <v>5143.59</v>
      </c>
      <c r="C2531" s="156">
        <v>16.88</v>
      </c>
      <c r="D2531" s="155">
        <v>18.54</v>
      </c>
      <c r="E2531" s="155">
        <v>32.380000000000003</v>
      </c>
      <c r="F2531" s="160"/>
      <c r="G2531" s="160"/>
      <c r="H2531" s="157">
        <f t="shared" si="265"/>
        <v>-3.5413522618740201E-3</v>
      </c>
      <c r="I2531" s="157">
        <f t="shared" si="265"/>
        <v>2.6763990267639759E-2</v>
      </c>
      <c r="J2531" s="157">
        <f t="shared" si="265"/>
        <v>-3.6883116883116962E-2</v>
      </c>
      <c r="K2531" s="157">
        <f t="shared" si="265"/>
        <v>-1.1297709923664079E-2</v>
      </c>
      <c r="L2531" s="157" t="e">
        <f t="shared" si="265"/>
        <v>#DIV/0!</v>
      </c>
      <c r="M2531" s="157" t="e">
        <f t="shared" si="265"/>
        <v>#DIV/0!</v>
      </c>
      <c r="N2531" s="158">
        <f t="shared" si="266"/>
        <v>5.2336613111651884</v>
      </c>
      <c r="O2531" s="158">
        <f t="shared" si="266"/>
        <v>2.8267942583732171</v>
      </c>
      <c r="P2531" s="158">
        <f t="shared" si="266"/>
        <v>9.1394366197183619</v>
      </c>
      <c r="Q2531" s="158">
        <f t="shared" si="266"/>
        <v>7.0391304347826367</v>
      </c>
      <c r="R2531" s="158" t="e">
        <f t="shared" si="266"/>
        <v>#DIV/0!</v>
      </c>
      <c r="S2531" s="158" t="e">
        <f t="shared" si="266"/>
        <v>#DIV/0!</v>
      </c>
      <c r="T2531" s="159">
        <f t="shared" si="262"/>
        <v>19.005361312874214</v>
      </c>
      <c r="V2531" s="159">
        <f t="shared" si="263"/>
        <v>5.2336613111651884</v>
      </c>
      <c r="W2531" s="159">
        <f t="shared" si="264"/>
        <v>19.005361312874214</v>
      </c>
    </row>
    <row r="2532" spans="1:23" x14ac:dyDescent="0.25">
      <c r="A2532" s="154">
        <v>42159</v>
      </c>
      <c r="B2532" s="155">
        <v>5181.42</v>
      </c>
      <c r="C2532" s="156">
        <v>17.739999999999998</v>
      </c>
      <c r="D2532" s="155">
        <v>18.329999999999998</v>
      </c>
      <c r="E2532" s="155">
        <v>30.94</v>
      </c>
      <c r="F2532" s="160"/>
      <c r="G2532" s="160"/>
      <c r="H2532" s="157">
        <f t="shared" si="265"/>
        <v>7.3547852764315191E-3</v>
      </c>
      <c r="I2532" s="157">
        <f t="shared" si="265"/>
        <v>5.0947867298578142E-2</v>
      </c>
      <c r="J2532" s="157">
        <f t="shared" si="265"/>
        <v>-1.132686084142398E-2</v>
      </c>
      <c r="K2532" s="157">
        <f t="shared" si="265"/>
        <v>-4.4471896232242125E-2</v>
      </c>
      <c r="L2532" s="157" t="e">
        <f t="shared" si="265"/>
        <v>#DIV/0!</v>
      </c>
      <c r="M2532" s="157" t="e">
        <f t="shared" si="265"/>
        <v>#DIV/0!</v>
      </c>
      <c r="N2532" s="158">
        <f t="shared" si="266"/>
        <v>5.2721537663183753</v>
      </c>
      <c r="O2532" s="158">
        <f t="shared" si="266"/>
        <v>2.9708133971291986</v>
      </c>
      <c r="P2532" s="158">
        <f t="shared" si="266"/>
        <v>9.0359154929577983</v>
      </c>
      <c r="Q2532" s="158">
        <f t="shared" si="266"/>
        <v>6.7260869565217662</v>
      </c>
      <c r="R2532" s="158" t="e">
        <f t="shared" si="266"/>
        <v>#DIV/0!</v>
      </c>
      <c r="S2532" s="158" t="e">
        <f t="shared" si="266"/>
        <v>#DIV/0!</v>
      </c>
      <c r="T2532" s="159">
        <f t="shared" si="262"/>
        <v>18.732815846608762</v>
      </c>
      <c r="V2532" s="159">
        <f t="shared" si="263"/>
        <v>5.2721537663183753</v>
      </c>
      <c r="W2532" s="159">
        <f t="shared" si="264"/>
        <v>18.732815846608762</v>
      </c>
    </row>
    <row r="2533" spans="1:23" x14ac:dyDescent="0.25">
      <c r="A2533" s="154">
        <v>42160</v>
      </c>
      <c r="B2533" s="155">
        <v>5230.55</v>
      </c>
      <c r="C2533" s="156">
        <v>17.350000000000001</v>
      </c>
      <c r="D2533" s="155">
        <v>18.37</v>
      </c>
      <c r="E2533" s="155">
        <v>30.22</v>
      </c>
      <c r="F2533" s="160"/>
      <c r="G2533" s="160"/>
      <c r="H2533" s="157">
        <f t="shared" si="265"/>
        <v>9.4819566836890079E-3</v>
      </c>
      <c r="I2533" s="157">
        <f t="shared" si="265"/>
        <v>-2.1984216459977279E-2</v>
      </c>
      <c r="J2533" s="157">
        <f t="shared" si="265"/>
        <v>2.1822149481725006E-3</v>
      </c>
      <c r="K2533" s="157">
        <f t="shared" si="265"/>
        <v>-2.3270846800258593E-2</v>
      </c>
      <c r="L2533" s="157" t="e">
        <f t="shared" si="265"/>
        <v>#DIV/0!</v>
      </c>
      <c r="M2533" s="157" t="e">
        <f t="shared" si="265"/>
        <v>#DIV/0!</v>
      </c>
      <c r="N2533" s="158">
        <f t="shared" si="266"/>
        <v>5.3221440999603544</v>
      </c>
      <c r="O2533" s="158">
        <f t="shared" si="266"/>
        <v>2.90550239234451</v>
      </c>
      <c r="P2533" s="158">
        <f t="shared" si="266"/>
        <v>9.0556338028169545</v>
      </c>
      <c r="Q2533" s="158">
        <f t="shared" si="266"/>
        <v>6.5695652173913306</v>
      </c>
      <c r="R2533" s="158" t="e">
        <f t="shared" si="266"/>
        <v>#DIV/0!</v>
      </c>
      <c r="S2533" s="158" t="e">
        <f t="shared" si="266"/>
        <v>#DIV/0!</v>
      </c>
      <c r="T2533" s="159">
        <f t="shared" si="262"/>
        <v>18.530701412552794</v>
      </c>
      <c r="V2533" s="159">
        <f t="shared" si="263"/>
        <v>5.3221440999603544</v>
      </c>
      <c r="W2533" s="159">
        <f t="shared" si="264"/>
        <v>18.530701412552794</v>
      </c>
    </row>
    <row r="2534" spans="1:23" x14ac:dyDescent="0.25">
      <c r="A2534" s="154">
        <v>42163</v>
      </c>
      <c r="B2534" s="155">
        <v>5353.75</v>
      </c>
      <c r="C2534" s="156">
        <v>18.34</v>
      </c>
      <c r="D2534" s="155">
        <v>18.77</v>
      </c>
      <c r="E2534" s="155">
        <v>31.12</v>
      </c>
      <c r="F2534" s="160"/>
      <c r="G2534" s="160"/>
      <c r="H2534" s="157">
        <f t="shared" si="265"/>
        <v>2.3553928363174048E-2</v>
      </c>
      <c r="I2534" s="157">
        <f t="shared" si="265"/>
        <v>5.7060518731988363E-2</v>
      </c>
      <c r="J2534" s="157">
        <f t="shared" si="265"/>
        <v>2.1774632553075657E-2</v>
      </c>
      <c r="K2534" s="157">
        <f t="shared" si="265"/>
        <v>2.978160158835208E-2</v>
      </c>
      <c r="L2534" s="157" t="e">
        <f t="shared" si="265"/>
        <v>#DIV/0!</v>
      </c>
      <c r="M2534" s="157" t="e">
        <f t="shared" si="265"/>
        <v>#DIV/0!</v>
      </c>
      <c r="N2534" s="158">
        <f t="shared" si="266"/>
        <v>5.4475015008293104</v>
      </c>
      <c r="O2534" s="158">
        <f t="shared" si="266"/>
        <v>3.0712918660287207</v>
      </c>
      <c r="P2534" s="158">
        <f t="shared" si="266"/>
        <v>9.2528169014085044</v>
      </c>
      <c r="Q2534" s="158">
        <f t="shared" si="266"/>
        <v>6.7652173913043745</v>
      </c>
      <c r="R2534" s="158" t="e">
        <f t="shared" si="266"/>
        <v>#DIV/0!</v>
      </c>
      <c r="S2534" s="158" t="e">
        <f t="shared" si="266"/>
        <v>#DIV/0!</v>
      </c>
      <c r="T2534" s="159">
        <f t="shared" si="262"/>
        <v>19.089326158741599</v>
      </c>
      <c r="V2534" s="159">
        <f t="shared" si="263"/>
        <v>5.4475015008293104</v>
      </c>
      <c r="W2534" s="159">
        <f t="shared" si="264"/>
        <v>19.089326158741599</v>
      </c>
    </row>
    <row r="2535" spans="1:23" x14ac:dyDescent="0.25">
      <c r="A2535" s="154">
        <v>42164</v>
      </c>
      <c r="B2535" s="155">
        <v>5317.46</v>
      </c>
      <c r="C2535" s="156">
        <v>18.07</v>
      </c>
      <c r="D2535" s="155">
        <v>19.899999999999999</v>
      </c>
      <c r="E2535" s="155">
        <v>29.84</v>
      </c>
      <c r="F2535" s="160"/>
      <c r="G2535" s="160"/>
      <c r="H2535" s="157">
        <f t="shared" si="265"/>
        <v>-6.7784263366799102E-3</v>
      </c>
      <c r="I2535" s="157">
        <f t="shared" si="265"/>
        <v>-1.4721919302071895E-2</v>
      </c>
      <c r="J2535" s="157">
        <f t="shared" si="265"/>
        <v>6.0202450719232692E-2</v>
      </c>
      <c r="K2535" s="157">
        <f t="shared" si="265"/>
        <v>-4.1131105398457657E-2</v>
      </c>
      <c r="L2535" s="157" t="e">
        <f t="shared" si="265"/>
        <v>#DIV/0!</v>
      </c>
      <c r="M2535" s="157" t="e">
        <f t="shared" si="265"/>
        <v>#DIV/0!</v>
      </c>
      <c r="N2535" s="158">
        <f t="shared" si="266"/>
        <v>5.4105760131869856</v>
      </c>
      <c r="O2535" s="158">
        <f t="shared" si="266"/>
        <v>3.0260765550239359</v>
      </c>
      <c r="P2535" s="158">
        <f t="shared" si="266"/>
        <v>9.809859154929633</v>
      </c>
      <c r="Q2535" s="158">
        <f t="shared" si="266"/>
        <v>6.4869565217391552</v>
      </c>
      <c r="R2535" s="158" t="e">
        <f t="shared" si="266"/>
        <v>#DIV/0!</v>
      </c>
      <c r="S2535" s="158" t="e">
        <f t="shared" si="266"/>
        <v>#DIV/0!</v>
      </c>
      <c r="T2535" s="159">
        <f t="shared" si="262"/>
        <v>19.322892231692723</v>
      </c>
      <c r="V2535" s="159">
        <f t="shared" si="263"/>
        <v>5.4105760131869856</v>
      </c>
      <c r="W2535" s="159">
        <f t="shared" si="264"/>
        <v>19.322892231692723</v>
      </c>
    </row>
    <row r="2536" spans="1:23" x14ac:dyDescent="0.25">
      <c r="A2536" s="154">
        <v>42165</v>
      </c>
      <c r="B2536" s="155">
        <v>5309.11</v>
      </c>
      <c r="C2536" s="156">
        <v>17.760000000000002</v>
      </c>
      <c r="D2536" s="155">
        <v>19.54</v>
      </c>
      <c r="E2536" s="155">
        <v>30.35</v>
      </c>
      <c r="F2536" s="160"/>
      <c r="G2536" s="160"/>
      <c r="H2536" s="157">
        <f t="shared" si="265"/>
        <v>-1.5702986012119391E-3</v>
      </c>
      <c r="I2536" s="157">
        <f t="shared" si="265"/>
        <v>-1.7155506364139428E-2</v>
      </c>
      <c r="J2536" s="157">
        <f t="shared" si="265"/>
        <v>-1.8090452261306456E-2</v>
      </c>
      <c r="K2536" s="157">
        <f t="shared" si="265"/>
        <v>1.7091152815013499E-2</v>
      </c>
      <c r="L2536" s="157" t="e">
        <f t="shared" si="265"/>
        <v>#DIV/0!</v>
      </c>
      <c r="M2536" s="157" t="e">
        <f t="shared" si="265"/>
        <v>#DIV/0!</v>
      </c>
      <c r="N2536" s="158">
        <f t="shared" si="266"/>
        <v>5.402079793241727</v>
      </c>
      <c r="O2536" s="158">
        <f t="shared" si="266"/>
        <v>2.9741626794258496</v>
      </c>
      <c r="P2536" s="158">
        <f t="shared" si="266"/>
        <v>9.6323943661972375</v>
      </c>
      <c r="Q2536" s="158">
        <f t="shared" si="266"/>
        <v>6.5978260869565473</v>
      </c>
      <c r="R2536" s="158" t="e">
        <f t="shared" si="266"/>
        <v>#DIV/0!</v>
      </c>
      <c r="S2536" s="158" t="e">
        <f t="shared" si="266"/>
        <v>#DIV/0!</v>
      </c>
      <c r="T2536" s="159">
        <f t="shared" si="262"/>
        <v>19.204383132579636</v>
      </c>
      <c r="V2536" s="159">
        <f t="shared" si="263"/>
        <v>5.402079793241727</v>
      </c>
      <c r="W2536" s="159">
        <f t="shared" si="264"/>
        <v>19.204383132579636</v>
      </c>
    </row>
    <row r="2537" spans="1:23" x14ac:dyDescent="0.25">
      <c r="A2537" s="154">
        <v>42166</v>
      </c>
      <c r="B2537" s="155">
        <v>5306.59</v>
      </c>
      <c r="C2537" s="156">
        <v>17.670000000000002</v>
      </c>
      <c r="D2537" s="155">
        <v>19.489999999999998</v>
      </c>
      <c r="E2537" s="155">
        <v>30.47</v>
      </c>
      <c r="F2537" s="160"/>
      <c r="G2537" s="160"/>
      <c r="H2537" s="157">
        <f t="shared" si="265"/>
        <v>-4.7465582743611012E-4</v>
      </c>
      <c r="I2537" s="157">
        <f t="shared" si="265"/>
        <v>-5.0675675675675436E-3</v>
      </c>
      <c r="J2537" s="157">
        <f t="shared" si="265"/>
        <v>-2.5588536335722223E-3</v>
      </c>
      <c r="K2537" s="157">
        <f t="shared" si="265"/>
        <v>3.9538714991762536E-3</v>
      </c>
      <c r="L2537" s="157" t="e">
        <f t="shared" si="265"/>
        <v>#DIV/0!</v>
      </c>
      <c r="M2537" s="157" t="e">
        <f t="shared" si="265"/>
        <v>#DIV/0!</v>
      </c>
      <c r="N2537" s="158">
        <f t="shared" si="266"/>
        <v>5.3995156645875904</v>
      </c>
      <c r="O2537" s="158">
        <f t="shared" si="266"/>
        <v>2.9590909090909214</v>
      </c>
      <c r="P2537" s="158">
        <f t="shared" si="266"/>
        <v>9.6077464788732936</v>
      </c>
      <c r="Q2537" s="158">
        <f t="shared" si="266"/>
        <v>6.6239130434782867</v>
      </c>
      <c r="R2537" s="158" t="e">
        <f t="shared" si="266"/>
        <v>#DIV/0!</v>
      </c>
      <c r="S2537" s="158" t="e">
        <f t="shared" si="266"/>
        <v>#DIV/0!</v>
      </c>
      <c r="T2537" s="159">
        <f t="shared" si="262"/>
        <v>19.190750431442503</v>
      </c>
      <c r="V2537" s="159">
        <f t="shared" si="263"/>
        <v>5.3995156645875904</v>
      </c>
      <c r="W2537" s="159">
        <f t="shared" si="264"/>
        <v>19.190750431442503</v>
      </c>
    </row>
    <row r="2538" spans="1:23" x14ac:dyDescent="0.25">
      <c r="A2538" s="154">
        <v>42167</v>
      </c>
      <c r="B2538" s="155">
        <v>5335.12</v>
      </c>
      <c r="C2538" s="156">
        <v>17.62</v>
      </c>
      <c r="D2538" s="155">
        <v>19.48</v>
      </c>
      <c r="E2538" s="155">
        <v>30.72</v>
      </c>
      <c r="F2538" s="160"/>
      <c r="G2538" s="160"/>
      <c r="H2538" s="157">
        <f t="shared" si="265"/>
        <v>5.3763339545733757E-3</v>
      </c>
      <c r="I2538" s="157">
        <f t="shared" si="265"/>
        <v>-2.8296547821166085E-3</v>
      </c>
      <c r="J2538" s="157">
        <f t="shared" si="265"/>
        <v>-5.1308363263202761E-4</v>
      </c>
      <c r="K2538" s="157">
        <f t="shared" si="265"/>
        <v>8.2047915982934594E-3</v>
      </c>
      <c r="L2538" s="157" t="e">
        <f t="shared" si="265"/>
        <v>#DIV/0!</v>
      </c>
      <c r="M2538" s="157" t="e">
        <f t="shared" si="265"/>
        <v>#DIV/0!</v>
      </c>
      <c r="N2538" s="158">
        <f t="shared" si="266"/>
        <v>5.4285452639933638</v>
      </c>
      <c r="O2538" s="158">
        <f t="shared" si="266"/>
        <v>2.9507177033492944</v>
      </c>
      <c r="P2538" s="158">
        <f t="shared" si="266"/>
        <v>9.6028169014085059</v>
      </c>
      <c r="Q2538" s="158">
        <f t="shared" si="266"/>
        <v>6.6782608695652437</v>
      </c>
      <c r="R2538" s="158" t="e">
        <f t="shared" si="266"/>
        <v>#DIV/0!</v>
      </c>
      <c r="S2538" s="158" t="e">
        <f t="shared" si="266"/>
        <v>#DIV/0!</v>
      </c>
      <c r="T2538" s="159">
        <f t="shared" si="262"/>
        <v>19.231795474323043</v>
      </c>
      <c r="V2538" s="159">
        <f t="shared" si="263"/>
        <v>5.4285452639933638</v>
      </c>
      <c r="W2538" s="159">
        <f t="shared" si="264"/>
        <v>19.231795474323043</v>
      </c>
    </row>
    <row r="2539" spans="1:23" x14ac:dyDescent="0.25">
      <c r="A2539" s="154">
        <v>42170</v>
      </c>
      <c r="B2539" s="155">
        <v>5221.17</v>
      </c>
      <c r="C2539" s="156">
        <v>16.920000000000002</v>
      </c>
      <c r="D2539" s="155">
        <v>18.649999999999999</v>
      </c>
      <c r="E2539" s="155">
        <v>28.9</v>
      </c>
      <c r="F2539" s="160"/>
      <c r="G2539" s="160"/>
      <c r="H2539" s="157">
        <f t="shared" si="265"/>
        <v>-2.1358469912579281E-2</v>
      </c>
      <c r="I2539" s="157">
        <f t="shared" si="265"/>
        <v>-3.9727582292849006E-2</v>
      </c>
      <c r="J2539" s="157">
        <f t="shared" si="265"/>
        <v>-4.2607802874743417E-2</v>
      </c>
      <c r="K2539" s="157">
        <f t="shared" si="265"/>
        <v>-5.924479166666663E-2</v>
      </c>
      <c r="L2539" s="157" t="e">
        <f t="shared" si="265"/>
        <v>#DIV/0!</v>
      </c>
      <c r="M2539" s="157" t="e">
        <f t="shared" si="265"/>
        <v>#DIV/0!</v>
      </c>
      <c r="N2539" s="158">
        <f t="shared" si="266"/>
        <v>5.3125998433032864</v>
      </c>
      <c r="O2539" s="158">
        <f t="shared" si="266"/>
        <v>2.8334928229665191</v>
      </c>
      <c r="P2539" s="158">
        <f t="shared" si="266"/>
        <v>9.1936619718310375</v>
      </c>
      <c r="Q2539" s="158">
        <f t="shared" si="266"/>
        <v>6.2826086956521987</v>
      </c>
      <c r="R2539" s="158" t="e">
        <f t="shared" si="266"/>
        <v>#DIV/0!</v>
      </c>
      <c r="S2539" s="158" t="e">
        <f t="shared" si="266"/>
        <v>#DIV/0!</v>
      </c>
      <c r="T2539" s="159">
        <f t="shared" si="262"/>
        <v>18.309763490449754</v>
      </c>
      <c r="V2539" s="159">
        <f t="shared" si="263"/>
        <v>5.3125998433032864</v>
      </c>
      <c r="W2539" s="159">
        <f t="shared" si="264"/>
        <v>18.309763490449754</v>
      </c>
    </row>
    <row r="2540" spans="1:23" x14ac:dyDescent="0.25">
      <c r="A2540" s="154">
        <v>42171</v>
      </c>
      <c r="B2540" s="155">
        <v>5064.82</v>
      </c>
      <c r="C2540" s="156">
        <v>16.739999999999998</v>
      </c>
      <c r="D2540" s="155">
        <v>18.649999999999999</v>
      </c>
      <c r="E2540" s="155">
        <v>27.87</v>
      </c>
      <c r="F2540" s="160"/>
      <c r="G2540" s="160"/>
      <c r="H2540" s="157">
        <f t="shared" si="265"/>
        <v>-2.9945395380728934E-2</v>
      </c>
      <c r="I2540" s="157">
        <f t="shared" si="265"/>
        <v>-1.0638297872340607E-2</v>
      </c>
      <c r="J2540" s="157">
        <f t="shared" si="265"/>
        <v>0</v>
      </c>
      <c r="K2540" s="157">
        <f t="shared" si="265"/>
        <v>-3.5640138408304378E-2</v>
      </c>
      <c r="L2540" s="157" t="e">
        <f t="shared" si="265"/>
        <v>#DIV/0!</v>
      </c>
      <c r="M2540" s="157" t="e">
        <f t="shared" si="265"/>
        <v>#DIV/0!</v>
      </c>
      <c r="N2540" s="158">
        <f t="shared" si="266"/>
        <v>5.1535119404959708</v>
      </c>
      <c r="O2540" s="158">
        <f t="shared" si="266"/>
        <v>2.8033492822966619</v>
      </c>
      <c r="P2540" s="158">
        <f t="shared" si="266"/>
        <v>9.1936619718310375</v>
      </c>
      <c r="Q2540" s="158">
        <f t="shared" si="266"/>
        <v>6.0586956521739381</v>
      </c>
      <c r="R2540" s="158" t="e">
        <f t="shared" si="266"/>
        <v>#DIV/0!</v>
      </c>
      <c r="S2540" s="158" t="e">
        <f t="shared" si="266"/>
        <v>#DIV/0!</v>
      </c>
      <c r="T2540" s="159">
        <f t="shared" si="262"/>
        <v>18.055706906301637</v>
      </c>
      <c r="V2540" s="159">
        <f t="shared" si="263"/>
        <v>5.1535119404959708</v>
      </c>
      <c r="W2540" s="159">
        <f t="shared" si="264"/>
        <v>18.055706906301637</v>
      </c>
    </row>
    <row r="2541" spans="1:23" x14ac:dyDescent="0.25">
      <c r="A2541" s="154">
        <v>42172</v>
      </c>
      <c r="B2541" s="155">
        <v>5138.83</v>
      </c>
      <c r="C2541" s="156">
        <v>16.86</v>
      </c>
      <c r="D2541" s="155">
        <v>18.41</v>
      </c>
      <c r="E2541" s="155">
        <v>28.47</v>
      </c>
      <c r="F2541" s="160"/>
      <c r="G2541" s="160"/>
      <c r="H2541" s="157">
        <f t="shared" si="265"/>
        <v>1.4612562736681767E-2</v>
      </c>
      <c r="I2541" s="157">
        <f t="shared" si="265"/>
        <v>7.1684587813620748E-3</v>
      </c>
      <c r="J2541" s="157">
        <f t="shared" si="265"/>
        <v>-1.2868632707774719E-2</v>
      </c>
      <c r="K2541" s="157">
        <f t="shared" si="265"/>
        <v>2.152852529601712E-2</v>
      </c>
      <c r="L2541" s="157" t="e">
        <f t="shared" si="265"/>
        <v>#DIV/0!</v>
      </c>
      <c r="M2541" s="157" t="e">
        <f t="shared" si="265"/>
        <v>#DIV/0!</v>
      </c>
      <c r="N2541" s="158">
        <f t="shared" si="266"/>
        <v>5.2288179570407065</v>
      </c>
      <c r="O2541" s="158">
        <f t="shared" si="266"/>
        <v>2.8234449760765665</v>
      </c>
      <c r="P2541" s="158">
        <f t="shared" si="266"/>
        <v>9.0753521126761072</v>
      </c>
      <c r="Q2541" s="158">
        <f t="shared" si="266"/>
        <v>6.1891304347826335</v>
      </c>
      <c r="R2541" s="158" t="e">
        <f t="shared" si="266"/>
        <v>#DIV/0!</v>
      </c>
      <c r="S2541" s="158" t="e">
        <f t="shared" si="266"/>
        <v>#DIV/0!</v>
      </c>
      <c r="T2541" s="159">
        <f t="shared" si="262"/>
        <v>18.087927523535306</v>
      </c>
      <c r="V2541" s="159">
        <f t="shared" si="263"/>
        <v>5.2288179570407065</v>
      </c>
      <c r="W2541" s="159">
        <f t="shared" si="264"/>
        <v>18.087927523535306</v>
      </c>
    </row>
    <row r="2542" spans="1:23" x14ac:dyDescent="0.25">
      <c r="A2542" s="154">
        <v>42173</v>
      </c>
      <c r="B2542" s="155">
        <v>4930.55</v>
      </c>
      <c r="C2542" s="156">
        <v>16.3</v>
      </c>
      <c r="D2542" s="155">
        <v>17.48</v>
      </c>
      <c r="E2542" s="155">
        <v>26.69</v>
      </c>
      <c r="F2542" s="160"/>
      <c r="G2542" s="160"/>
      <c r="H2542" s="157">
        <f t="shared" si="265"/>
        <v>-4.0530626621234744E-2</v>
      </c>
      <c r="I2542" s="157">
        <f t="shared" si="265"/>
        <v>-3.3214709371292894E-2</v>
      </c>
      <c r="J2542" s="157">
        <f t="shared" si="265"/>
        <v>-5.0516023900054274E-2</v>
      </c>
      <c r="K2542" s="157">
        <f t="shared" si="265"/>
        <v>-6.252195293291174E-2</v>
      </c>
      <c r="L2542" s="157" t="e">
        <f t="shared" si="265"/>
        <v>#DIV/0!</v>
      </c>
      <c r="M2542" s="157" t="e">
        <f t="shared" si="265"/>
        <v>#DIV/0!</v>
      </c>
      <c r="N2542" s="158">
        <f t="shared" si="266"/>
        <v>5.0168906887534819</v>
      </c>
      <c r="O2542" s="158">
        <f t="shared" si="266"/>
        <v>2.7296650717703463</v>
      </c>
      <c r="P2542" s="158">
        <f t="shared" si="266"/>
        <v>8.6169014084507527</v>
      </c>
      <c r="Q2542" s="158">
        <f t="shared" si="266"/>
        <v>5.8021739130435019</v>
      </c>
      <c r="R2542" s="158" t="e">
        <f t="shared" si="266"/>
        <v>#DIV/0!</v>
      </c>
      <c r="S2542" s="158" t="e">
        <f t="shared" si="266"/>
        <v>#DIV/0!</v>
      </c>
      <c r="T2542" s="159">
        <f t="shared" si="262"/>
        <v>17.148740393264603</v>
      </c>
      <c r="V2542" s="159">
        <f t="shared" si="263"/>
        <v>5.0168906887534819</v>
      </c>
      <c r="W2542" s="159">
        <f t="shared" si="264"/>
        <v>17.148740393264603</v>
      </c>
    </row>
    <row r="2543" spans="1:23" x14ac:dyDescent="0.25">
      <c r="A2543" s="154">
        <v>42174</v>
      </c>
      <c r="B2543" s="155">
        <v>4637.05</v>
      </c>
      <c r="C2543" s="156">
        <v>15.62</v>
      </c>
      <c r="D2543" s="155">
        <v>16.41</v>
      </c>
      <c r="E2543" s="155">
        <v>24.24</v>
      </c>
      <c r="F2543" s="160"/>
      <c r="G2543" s="160"/>
      <c r="H2543" s="157">
        <f t="shared" si="265"/>
        <v>-5.9526827635862145E-2</v>
      </c>
      <c r="I2543" s="157">
        <f t="shared" si="265"/>
        <v>-4.1717791411043037E-2</v>
      </c>
      <c r="J2543" s="157">
        <f t="shared" si="265"/>
        <v>-6.1212814645308922E-2</v>
      </c>
      <c r="K2543" s="157">
        <f t="shared" si="265"/>
        <v>-9.1794679655301747E-2</v>
      </c>
      <c r="L2543" s="157" t="e">
        <f t="shared" si="265"/>
        <v>#DIV/0!</v>
      </c>
      <c r="M2543" s="157" t="e">
        <f t="shared" si="265"/>
        <v>#DIV/0!</v>
      </c>
      <c r="N2543" s="158">
        <f t="shared" si="266"/>
        <v>4.7182511014560919</v>
      </c>
      <c r="O2543" s="158">
        <f t="shared" si="266"/>
        <v>2.6157894736842211</v>
      </c>
      <c r="P2543" s="158">
        <f t="shared" si="266"/>
        <v>8.0894366197183558</v>
      </c>
      <c r="Q2543" s="158">
        <f t="shared" si="266"/>
        <v>5.2695652173913254</v>
      </c>
      <c r="R2543" s="158" t="e">
        <f t="shared" si="266"/>
        <v>#DIV/0!</v>
      </c>
      <c r="S2543" s="158" t="e">
        <f t="shared" si="266"/>
        <v>#DIV/0!</v>
      </c>
      <c r="T2543" s="159">
        <f t="shared" si="262"/>
        <v>15.974791310793901</v>
      </c>
      <c r="V2543" s="159">
        <f t="shared" si="263"/>
        <v>4.7182511014560919</v>
      </c>
      <c r="W2543" s="159">
        <f t="shared" si="264"/>
        <v>15.974791310793901</v>
      </c>
    </row>
    <row r="2544" spans="1:23" x14ac:dyDescent="0.25">
      <c r="A2544" s="154">
        <v>42178</v>
      </c>
      <c r="B2544" s="155">
        <v>4786.09</v>
      </c>
      <c r="C2544" s="156">
        <v>16.37</v>
      </c>
      <c r="D2544" s="155">
        <v>17.579999999999998</v>
      </c>
      <c r="E2544" s="155">
        <v>24.69</v>
      </c>
      <c r="F2544" s="160"/>
      <c r="G2544" s="160"/>
      <c r="H2544" s="157">
        <f t="shared" si="265"/>
        <v>3.2141124206122473E-2</v>
      </c>
      <c r="I2544" s="157">
        <f t="shared" si="265"/>
        <v>4.8015364916773384E-2</v>
      </c>
      <c r="J2544" s="157">
        <f t="shared" si="265"/>
        <v>7.1297989031078535E-2</v>
      </c>
      <c r="K2544" s="157">
        <f t="shared" si="265"/>
        <v>1.8564356435643692E-2</v>
      </c>
      <c r="L2544" s="157" t="e">
        <f t="shared" si="265"/>
        <v>#DIV/0!</v>
      </c>
      <c r="M2544" s="157" t="e">
        <f t="shared" si="265"/>
        <v>#DIV/0!</v>
      </c>
      <c r="N2544" s="158">
        <f t="shared" si="266"/>
        <v>4.8699009961436666</v>
      </c>
      <c r="O2544" s="158">
        <f t="shared" si="266"/>
        <v>2.7413875598086235</v>
      </c>
      <c r="P2544" s="158">
        <f t="shared" si="266"/>
        <v>8.6661971830986406</v>
      </c>
      <c r="Q2544" s="158">
        <f t="shared" si="266"/>
        <v>5.3673913043478478</v>
      </c>
      <c r="R2544" s="158" t="e">
        <f t="shared" si="266"/>
        <v>#DIV/0!</v>
      </c>
      <c r="S2544" s="158" t="e">
        <f t="shared" si="266"/>
        <v>#DIV/0!</v>
      </c>
      <c r="T2544" s="159">
        <f t="shared" si="262"/>
        <v>16.774976047255112</v>
      </c>
      <c r="V2544" s="159">
        <f t="shared" si="263"/>
        <v>4.8699009961436666</v>
      </c>
      <c r="W2544" s="159">
        <f t="shared" si="264"/>
        <v>16.774976047255112</v>
      </c>
    </row>
    <row r="2545" spans="1:23" x14ac:dyDescent="0.25">
      <c r="A2545" s="154">
        <v>42179</v>
      </c>
      <c r="B2545" s="155">
        <v>4880.13</v>
      </c>
      <c r="C2545" s="156">
        <v>16.43</v>
      </c>
      <c r="D2545" s="155">
        <v>18.09</v>
      </c>
      <c r="E2545" s="155">
        <v>26.19</v>
      </c>
      <c r="F2545" s="160"/>
      <c r="G2545" s="160"/>
      <c r="H2545" s="157">
        <f t="shared" si="265"/>
        <v>1.9648606691474724E-2</v>
      </c>
      <c r="I2545" s="157">
        <f t="shared" si="265"/>
        <v>3.6652412950517466E-3</v>
      </c>
      <c r="J2545" s="157">
        <f t="shared" si="265"/>
        <v>2.9010238907849928E-2</v>
      </c>
      <c r="K2545" s="157">
        <f t="shared" si="265"/>
        <v>6.0753341433778862E-2</v>
      </c>
      <c r="L2545" s="157" t="e">
        <f t="shared" si="265"/>
        <v>#DIV/0!</v>
      </c>
      <c r="M2545" s="157" t="e">
        <f t="shared" si="265"/>
        <v>#DIV/0!</v>
      </c>
      <c r="N2545" s="158">
        <f t="shared" si="266"/>
        <v>4.9655877654433143</v>
      </c>
      <c r="O2545" s="158">
        <f t="shared" si="266"/>
        <v>2.7514354066985751</v>
      </c>
      <c r="P2545" s="158">
        <f t="shared" si="266"/>
        <v>8.917605633802868</v>
      </c>
      <c r="Q2545" s="158">
        <f t="shared" si="266"/>
        <v>5.693478260869588</v>
      </c>
      <c r="R2545" s="158" t="e">
        <f t="shared" si="266"/>
        <v>#DIV/0!</v>
      </c>
      <c r="S2545" s="158" t="e">
        <f t="shared" si="266"/>
        <v>#DIV/0!</v>
      </c>
      <c r="T2545" s="159">
        <f t="shared" si="262"/>
        <v>17.36251930137103</v>
      </c>
      <c r="V2545" s="159">
        <f t="shared" si="263"/>
        <v>4.9655877654433143</v>
      </c>
      <c r="W2545" s="159">
        <f t="shared" si="264"/>
        <v>17.36251930137103</v>
      </c>
    </row>
    <row r="2546" spans="1:23" x14ac:dyDescent="0.25">
      <c r="A2546" s="154">
        <v>42180</v>
      </c>
      <c r="B2546" s="155">
        <v>4706.5200000000004</v>
      </c>
      <c r="C2546" s="156">
        <v>16</v>
      </c>
      <c r="D2546" s="155">
        <v>17.2</v>
      </c>
      <c r="E2546" s="155">
        <v>24.43</v>
      </c>
      <c r="F2546" s="160"/>
      <c r="G2546" s="160"/>
      <c r="H2546" s="157">
        <f t="shared" si="265"/>
        <v>-3.5574871980869283E-2</v>
      </c>
      <c r="I2546" s="157">
        <f t="shared" si="265"/>
        <v>-2.6171637248934898E-2</v>
      </c>
      <c r="J2546" s="157">
        <f t="shared" si="265"/>
        <v>-4.9198452183526808E-2</v>
      </c>
      <c r="K2546" s="157">
        <f t="shared" si="265"/>
        <v>-6.7201221840397118E-2</v>
      </c>
      <c r="L2546" s="157" t="e">
        <f t="shared" si="265"/>
        <v>#DIV/0!</v>
      </c>
      <c r="M2546" s="157" t="e">
        <f t="shared" si="265"/>
        <v>#DIV/0!</v>
      </c>
      <c r="N2546" s="158">
        <f t="shared" si="266"/>
        <v>4.7889376163778978</v>
      </c>
      <c r="O2546" s="158">
        <f t="shared" si="266"/>
        <v>2.6794258373205841</v>
      </c>
      <c r="P2546" s="158">
        <f t="shared" si="266"/>
        <v>8.4788732394366679</v>
      </c>
      <c r="Q2546" s="158">
        <f t="shared" si="266"/>
        <v>5.3108695652174127</v>
      </c>
      <c r="R2546" s="158" t="e">
        <f t="shared" si="266"/>
        <v>#DIV/0!</v>
      </c>
      <c r="S2546" s="158" t="e">
        <f t="shared" si="266"/>
        <v>#DIV/0!</v>
      </c>
      <c r="T2546" s="159">
        <f t="shared" si="262"/>
        <v>16.469168641974665</v>
      </c>
      <c r="V2546" s="159">
        <f t="shared" si="263"/>
        <v>4.7889376163778978</v>
      </c>
      <c r="W2546" s="159">
        <f t="shared" si="264"/>
        <v>16.469168641974665</v>
      </c>
    </row>
    <row r="2547" spans="1:23" x14ac:dyDescent="0.25">
      <c r="A2547" s="154">
        <v>42181</v>
      </c>
      <c r="B2547" s="155">
        <v>4336.1899999999996</v>
      </c>
      <c r="C2547" s="156">
        <v>15.1</v>
      </c>
      <c r="D2547" s="155">
        <v>16.170000000000002</v>
      </c>
      <c r="E2547" s="155">
        <v>21.99</v>
      </c>
      <c r="F2547" s="160"/>
      <c r="G2547" s="160"/>
      <c r="H2547" s="157">
        <f t="shared" si="265"/>
        <v>-7.8684463255229042E-2</v>
      </c>
      <c r="I2547" s="157">
        <f t="shared" si="265"/>
        <v>-5.6250000000000022E-2</v>
      </c>
      <c r="J2547" s="157">
        <f t="shared" si="265"/>
        <v>-5.988372093023242E-2</v>
      </c>
      <c r="K2547" s="157">
        <f t="shared" si="265"/>
        <v>-9.9877200163733137E-2</v>
      </c>
      <c r="L2547" s="157" t="e">
        <f t="shared" si="265"/>
        <v>#DIV/0!</v>
      </c>
      <c r="M2547" s="157" t="e">
        <f t="shared" si="265"/>
        <v>#DIV/0!</v>
      </c>
      <c r="N2547" s="158">
        <f t="shared" si="266"/>
        <v>4.4121226304704271</v>
      </c>
      <c r="O2547" s="158">
        <f t="shared" si="266"/>
        <v>2.5287081339713011</v>
      </c>
      <c r="P2547" s="158">
        <f t="shared" si="266"/>
        <v>7.9711267605634264</v>
      </c>
      <c r="Q2547" s="158">
        <f t="shared" si="266"/>
        <v>4.7804347826087152</v>
      </c>
      <c r="R2547" s="158" t="e">
        <f t="shared" si="266"/>
        <v>#DIV/0!</v>
      </c>
      <c r="S2547" s="158" t="e">
        <f t="shared" si="266"/>
        <v>#DIV/0!</v>
      </c>
      <c r="T2547" s="159">
        <f t="shared" si="262"/>
        <v>15.280269677143442</v>
      </c>
      <c r="V2547" s="159">
        <f t="shared" si="263"/>
        <v>4.4121226304704271</v>
      </c>
      <c r="W2547" s="159">
        <f t="shared" si="264"/>
        <v>15.280269677143442</v>
      </c>
    </row>
    <row r="2548" spans="1:23" x14ac:dyDescent="0.25">
      <c r="A2548" s="154">
        <v>42184</v>
      </c>
      <c r="B2548" s="155">
        <v>4191.55</v>
      </c>
      <c r="C2548" s="156">
        <v>15.12</v>
      </c>
      <c r="D2548" s="155">
        <v>15.96</v>
      </c>
      <c r="E2548" s="155">
        <v>20.03</v>
      </c>
      <c r="F2548" s="160"/>
      <c r="G2548" s="160"/>
      <c r="H2548" s="157">
        <f t="shared" si="265"/>
        <v>-3.3356471925814923E-2</v>
      </c>
      <c r="I2548" s="157">
        <f t="shared" si="265"/>
        <v>1.3245033112583293E-3</v>
      </c>
      <c r="J2548" s="157">
        <f t="shared" si="265"/>
        <v>-1.2987012987012991E-2</v>
      </c>
      <c r="K2548" s="157">
        <f t="shared" si="265"/>
        <v>-8.9131423374260943E-2</v>
      </c>
      <c r="L2548" s="157" t="e">
        <f t="shared" si="265"/>
        <v>#DIV/0!</v>
      </c>
      <c r="M2548" s="157" t="e">
        <f t="shared" si="265"/>
        <v>#DIV/0!</v>
      </c>
      <c r="N2548" s="158">
        <f t="shared" si="266"/>
        <v>4.2649497858138874</v>
      </c>
      <c r="O2548" s="158">
        <f t="shared" si="266"/>
        <v>2.5320574162679521</v>
      </c>
      <c r="P2548" s="158">
        <f t="shared" si="266"/>
        <v>7.8676056338028628</v>
      </c>
      <c r="Q2548" s="158">
        <f t="shared" si="266"/>
        <v>4.3543478260869746</v>
      </c>
      <c r="R2548" s="158" t="e">
        <f t="shared" si="266"/>
        <v>#DIV/0!</v>
      </c>
      <c r="S2548" s="158" t="e">
        <f t="shared" si="266"/>
        <v>#DIV/0!</v>
      </c>
      <c r="T2548" s="159">
        <f t="shared" si="262"/>
        <v>14.754010876157789</v>
      </c>
      <c r="V2548" s="159">
        <f t="shared" si="263"/>
        <v>4.2649497858138874</v>
      </c>
      <c r="W2548" s="159">
        <f t="shared" si="264"/>
        <v>14.754010876157789</v>
      </c>
    </row>
    <row r="2549" spans="1:23" x14ac:dyDescent="0.25">
      <c r="A2549" s="154">
        <v>42185</v>
      </c>
      <c r="B2549" s="155">
        <v>4473</v>
      </c>
      <c r="C2549" s="156">
        <v>16.239999999999998</v>
      </c>
      <c r="D2549" s="155">
        <v>17.34</v>
      </c>
      <c r="E2549" s="155">
        <v>22.03</v>
      </c>
      <c r="F2549" s="160"/>
      <c r="G2549" s="160"/>
      <c r="H2549" s="157">
        <f t="shared" si="265"/>
        <v>6.7146998127184387E-2</v>
      </c>
      <c r="I2549" s="157">
        <f t="shared" si="265"/>
        <v>7.4074074074073959E-2</v>
      </c>
      <c r="J2549" s="157">
        <f t="shared" si="265"/>
        <v>8.6466165413533691E-2</v>
      </c>
      <c r="K2549" s="157">
        <f t="shared" si="265"/>
        <v>9.9850224663005527E-2</v>
      </c>
      <c r="L2549" s="157" t="e">
        <f t="shared" si="265"/>
        <v>#DIV/0!</v>
      </c>
      <c r="M2549" s="157" t="e">
        <f t="shared" si="265"/>
        <v>#DIV/0!</v>
      </c>
      <c r="N2549" s="158">
        <f t="shared" si="266"/>
        <v>4.5513283610944679</v>
      </c>
      <c r="O2549" s="158">
        <f t="shared" si="266"/>
        <v>2.7196172248803929</v>
      </c>
      <c r="P2549" s="158">
        <f t="shared" si="266"/>
        <v>8.5478873239437103</v>
      </c>
      <c r="Q2549" s="158">
        <f t="shared" si="266"/>
        <v>4.7891304347826287</v>
      </c>
      <c r="R2549" s="158" t="e">
        <f t="shared" si="266"/>
        <v>#DIV/0!</v>
      </c>
      <c r="S2549" s="158" t="e">
        <f t="shared" si="266"/>
        <v>#DIV/0!</v>
      </c>
      <c r="T2549" s="159">
        <f t="shared" si="262"/>
        <v>16.056634983606731</v>
      </c>
      <c r="V2549" s="159">
        <f t="shared" si="263"/>
        <v>4.5513283610944679</v>
      </c>
      <c r="W2549" s="159">
        <f t="shared" si="264"/>
        <v>16.056634983606731</v>
      </c>
    </row>
    <row r="2550" spans="1:23" x14ac:dyDescent="0.25">
      <c r="A2550" s="154">
        <v>42186</v>
      </c>
      <c r="B2550" s="155">
        <v>4253.0200000000004</v>
      </c>
      <c r="C2550" s="156">
        <v>15.8</v>
      </c>
      <c r="D2550" s="155">
        <v>16.52</v>
      </c>
      <c r="E2550" s="155">
        <v>22.05</v>
      </c>
      <c r="F2550" s="160"/>
      <c r="G2550" s="160"/>
      <c r="H2550" s="157">
        <f t="shared" si="265"/>
        <v>-4.9179521573887719E-2</v>
      </c>
      <c r="I2550" s="157">
        <f t="shared" si="265"/>
        <v>-2.7093596059113212E-2</v>
      </c>
      <c r="J2550" s="157">
        <f t="shared" si="265"/>
        <v>-4.7289504036908903E-2</v>
      </c>
      <c r="K2550" s="157">
        <f t="shared" si="265"/>
        <v>9.0785292782569194E-4</v>
      </c>
      <c r="L2550" s="157" t="e">
        <f t="shared" si="265"/>
        <v>#DIV/0!</v>
      </c>
      <c r="M2550" s="157" t="e">
        <f t="shared" si="265"/>
        <v>#DIV/0!</v>
      </c>
      <c r="N2550" s="158">
        <f t="shared" si="266"/>
        <v>4.3274962097701755</v>
      </c>
      <c r="O2550" s="158">
        <f t="shared" si="266"/>
        <v>2.6459330143540769</v>
      </c>
      <c r="P2550" s="158">
        <f t="shared" si="266"/>
        <v>8.1436619718310315</v>
      </c>
      <c r="Q2550" s="158">
        <f t="shared" si="266"/>
        <v>4.793478260869585</v>
      </c>
      <c r="R2550" s="158" t="e">
        <f t="shared" si="266"/>
        <v>#DIV/0!</v>
      </c>
      <c r="S2550" s="158" t="e">
        <f t="shared" si="266"/>
        <v>#DIV/0!</v>
      </c>
      <c r="T2550" s="159">
        <f t="shared" si="262"/>
        <v>15.583073247054692</v>
      </c>
      <c r="V2550" s="159">
        <f t="shared" si="263"/>
        <v>4.3274962097701755</v>
      </c>
      <c r="W2550" s="159">
        <f t="shared" si="264"/>
        <v>15.583073247054692</v>
      </c>
    </row>
    <row r="2551" spans="1:23" x14ac:dyDescent="0.25">
      <c r="A2551" s="154">
        <v>42187</v>
      </c>
      <c r="B2551" s="155">
        <v>4108</v>
      </c>
      <c r="C2551" s="156">
        <v>16.18</v>
      </c>
      <c r="D2551" s="155">
        <v>16.239999999999998</v>
      </c>
      <c r="E2551" s="155">
        <v>21.94</v>
      </c>
      <c r="F2551" s="160"/>
      <c r="G2551" s="160"/>
      <c r="H2551" s="157">
        <f t="shared" si="265"/>
        <v>-3.4098123215973719E-2</v>
      </c>
      <c r="I2551" s="157">
        <f t="shared" si="265"/>
        <v>2.4050632911392311E-2</v>
      </c>
      <c r="J2551" s="157">
        <f t="shared" si="265"/>
        <v>-1.6949152542372947E-2</v>
      </c>
      <c r="K2551" s="157">
        <f t="shared" si="265"/>
        <v>-4.9886621315192725E-3</v>
      </c>
      <c r="L2551" s="157" t="e">
        <f t="shared" si="265"/>
        <v>#DIV/0!</v>
      </c>
      <c r="M2551" s="157" t="e">
        <f t="shared" si="265"/>
        <v>#DIV/0!</v>
      </c>
      <c r="N2551" s="158">
        <f t="shared" si="266"/>
        <v>4.1799367107927727</v>
      </c>
      <c r="O2551" s="158">
        <f t="shared" si="266"/>
        <v>2.7095693779904404</v>
      </c>
      <c r="P2551" s="158">
        <f t="shared" si="266"/>
        <v>8.0056338028169449</v>
      </c>
      <c r="Q2551" s="158">
        <f t="shared" si="266"/>
        <v>4.7695652173913237</v>
      </c>
      <c r="R2551" s="158" t="e">
        <f t="shared" si="266"/>
        <v>#DIV/0!</v>
      </c>
      <c r="S2551" s="158" t="e">
        <f t="shared" si="266"/>
        <v>#DIV/0!</v>
      </c>
      <c r="T2551" s="159">
        <f t="shared" si="262"/>
        <v>15.48476839819871</v>
      </c>
      <c r="V2551" s="159">
        <f t="shared" si="263"/>
        <v>4.1799367107927727</v>
      </c>
      <c r="W2551" s="159">
        <f t="shared" si="264"/>
        <v>15.48476839819871</v>
      </c>
    </row>
    <row r="2552" spans="1:23" x14ac:dyDescent="0.25">
      <c r="A2552" s="154">
        <v>42188</v>
      </c>
      <c r="B2552" s="155">
        <v>3885.92</v>
      </c>
      <c r="C2552" s="156">
        <v>15.85</v>
      </c>
      <c r="D2552" s="155">
        <v>15.65</v>
      </c>
      <c r="E2552" s="155">
        <v>22.87</v>
      </c>
      <c r="F2552" s="160"/>
      <c r="G2552" s="160"/>
      <c r="H2552" s="157">
        <f t="shared" si="265"/>
        <v>-5.4060370009737069E-2</v>
      </c>
      <c r="I2552" s="157">
        <f t="shared" si="265"/>
        <v>-2.0395550061804713E-2</v>
      </c>
      <c r="J2552" s="157">
        <f t="shared" si="265"/>
        <v>-3.633004926108363E-2</v>
      </c>
      <c r="K2552" s="157">
        <f t="shared" si="265"/>
        <v>4.2388331814038338E-2</v>
      </c>
      <c r="L2552" s="157" t="e">
        <f t="shared" si="265"/>
        <v>#DIV/0!</v>
      </c>
      <c r="M2552" s="157" t="e">
        <f t="shared" si="265"/>
        <v>#DIV/0!</v>
      </c>
      <c r="N2552" s="158">
        <f t="shared" si="266"/>
        <v>3.9539677855900321</v>
      </c>
      <c r="O2552" s="158">
        <f t="shared" si="266"/>
        <v>2.6543062200957035</v>
      </c>
      <c r="P2552" s="158">
        <f t="shared" si="266"/>
        <v>7.7147887323944087</v>
      </c>
      <c r="Q2552" s="158">
        <f t="shared" si="266"/>
        <v>4.9717391304348029</v>
      </c>
      <c r="R2552" s="158" t="e">
        <f t="shared" si="266"/>
        <v>#DIV/0!</v>
      </c>
      <c r="S2552" s="158" t="e">
        <f t="shared" si="266"/>
        <v>#DIV/0!</v>
      </c>
      <c r="T2552" s="159">
        <f t="shared" si="262"/>
        <v>15.340834082924914</v>
      </c>
      <c r="V2552" s="159">
        <f t="shared" si="263"/>
        <v>3.9539677855900321</v>
      </c>
      <c r="W2552" s="159">
        <f t="shared" si="264"/>
        <v>15.340834082924914</v>
      </c>
    </row>
    <row r="2553" spans="1:23" x14ac:dyDescent="0.25">
      <c r="A2553" s="154">
        <v>42191</v>
      </c>
      <c r="B2553" s="155">
        <v>3998.54</v>
      </c>
      <c r="C2553" s="156">
        <v>16.940000000000001</v>
      </c>
      <c r="D2553" s="155">
        <v>16.68</v>
      </c>
      <c r="E2553" s="155">
        <v>22.87</v>
      </c>
      <c r="F2553" s="160"/>
      <c r="G2553" s="160"/>
      <c r="H2553" s="157">
        <f t="shared" si="265"/>
        <v>2.8981553917733827E-2</v>
      </c>
      <c r="I2553" s="157">
        <f t="shared" si="265"/>
        <v>6.876971608832827E-2</v>
      </c>
      <c r="J2553" s="157">
        <f t="shared" si="265"/>
        <v>6.5814696485622992E-2</v>
      </c>
      <c r="K2553" s="157">
        <f t="shared" si="265"/>
        <v>0</v>
      </c>
      <c r="L2553" s="157" t="e">
        <f t="shared" si="265"/>
        <v>#DIV/0!</v>
      </c>
      <c r="M2553" s="157" t="e">
        <f t="shared" si="265"/>
        <v>#DIV/0!</v>
      </c>
      <c r="N2553" s="158">
        <f t="shared" si="266"/>
        <v>4.068559916157092</v>
      </c>
      <c r="O2553" s="158">
        <f t="shared" si="266"/>
        <v>2.8368421052631687</v>
      </c>
      <c r="P2553" s="158">
        <f t="shared" si="266"/>
        <v>8.2225352112676511</v>
      </c>
      <c r="Q2553" s="158">
        <f t="shared" si="266"/>
        <v>4.9717391304348029</v>
      </c>
      <c r="R2553" s="158" t="e">
        <f t="shared" si="266"/>
        <v>#DIV/0!</v>
      </c>
      <c r="S2553" s="158" t="e">
        <f t="shared" si="266"/>
        <v>#DIV/0!</v>
      </c>
      <c r="T2553" s="159">
        <f t="shared" si="262"/>
        <v>16.031116446965623</v>
      </c>
      <c r="V2553" s="159">
        <f t="shared" si="263"/>
        <v>4.068559916157092</v>
      </c>
      <c r="W2553" s="159">
        <f t="shared" si="264"/>
        <v>16.031116446965623</v>
      </c>
    </row>
    <row r="2554" spans="1:23" x14ac:dyDescent="0.25">
      <c r="A2554" s="154">
        <v>42192</v>
      </c>
      <c r="B2554" s="155">
        <v>3928</v>
      </c>
      <c r="C2554" s="156">
        <v>18.190000000000001</v>
      </c>
      <c r="D2554" s="155">
        <v>16.07</v>
      </c>
      <c r="E2554" s="155">
        <v>20.59</v>
      </c>
      <c r="F2554" s="160"/>
      <c r="G2554" s="160"/>
      <c r="H2554" s="157">
        <f t="shared" si="265"/>
        <v>-1.7641439125280711E-2</v>
      </c>
      <c r="I2554" s="157">
        <f t="shared" si="265"/>
        <v>7.3789846517119173E-2</v>
      </c>
      <c r="J2554" s="157">
        <f t="shared" si="265"/>
        <v>-3.6570743405275774E-2</v>
      </c>
      <c r="K2554" s="157">
        <f t="shared" si="265"/>
        <v>-9.9693922168780147E-2</v>
      </c>
      <c r="L2554" s="157" t="e">
        <f t="shared" si="265"/>
        <v>#DIV/0!</v>
      </c>
      <c r="M2554" s="157" t="e">
        <f t="shared" si="265"/>
        <v>#DIV/0!</v>
      </c>
      <c r="N2554" s="158">
        <f t="shared" si="266"/>
        <v>3.9967846640686493</v>
      </c>
      <c r="O2554" s="158">
        <f t="shared" si="266"/>
        <v>3.0461722488038392</v>
      </c>
      <c r="P2554" s="158">
        <f t="shared" si="266"/>
        <v>7.9218309859155367</v>
      </c>
      <c r="Q2554" s="158">
        <f t="shared" si="266"/>
        <v>4.4760869565217574</v>
      </c>
      <c r="R2554" s="158" t="e">
        <f t="shared" si="266"/>
        <v>#DIV/0!</v>
      </c>
      <c r="S2554" s="158" t="e">
        <f t="shared" si="266"/>
        <v>#DIV/0!</v>
      </c>
      <c r="T2554" s="159">
        <f t="shared" si="262"/>
        <v>15.444090191241134</v>
      </c>
      <c r="V2554" s="159">
        <f t="shared" si="263"/>
        <v>3.9967846640686493</v>
      </c>
      <c r="W2554" s="159">
        <f t="shared" si="264"/>
        <v>15.444090191241134</v>
      </c>
    </row>
    <row r="2555" spans="1:23" x14ac:dyDescent="0.25">
      <c r="A2555" s="154">
        <v>42193</v>
      </c>
      <c r="B2555" s="155">
        <v>3663.04</v>
      </c>
      <c r="C2555" s="156">
        <v>16.57</v>
      </c>
      <c r="D2555" s="155">
        <v>15.12</v>
      </c>
      <c r="E2555" s="155">
        <v>19.7</v>
      </c>
      <c r="F2555" s="160"/>
      <c r="G2555" s="160"/>
      <c r="H2555" s="157">
        <f t="shared" si="265"/>
        <v>-6.745417515274954E-2</v>
      </c>
      <c r="I2555" s="157">
        <f t="shared" si="265"/>
        <v>-8.9059923034634503E-2</v>
      </c>
      <c r="J2555" s="157">
        <f t="shared" si="265"/>
        <v>-5.9116365899191115E-2</v>
      </c>
      <c r="K2555" s="157">
        <f t="shared" si="265"/>
        <v>-4.3224866440019438E-2</v>
      </c>
      <c r="L2555" s="157" t="e">
        <f t="shared" si="265"/>
        <v>#DIV/0!</v>
      </c>
      <c r="M2555" s="157" t="e">
        <f t="shared" si="265"/>
        <v>#DIV/0!</v>
      </c>
      <c r="N2555" s="158">
        <f t="shared" si="266"/>
        <v>3.7271848512907395</v>
      </c>
      <c r="O2555" s="158">
        <f t="shared" si="266"/>
        <v>2.7748803827751298</v>
      </c>
      <c r="P2555" s="158">
        <f t="shared" si="266"/>
        <v>7.4535211267606041</v>
      </c>
      <c r="Q2555" s="158">
        <f t="shared" si="266"/>
        <v>4.2826086956521916</v>
      </c>
      <c r="R2555" s="158" t="e">
        <f t="shared" si="266"/>
        <v>#DIV/0!</v>
      </c>
      <c r="S2555" s="158" t="e">
        <f t="shared" si="266"/>
        <v>#DIV/0!</v>
      </c>
      <c r="T2555" s="159">
        <f t="shared" si="262"/>
        <v>14.511010205187926</v>
      </c>
      <c r="V2555" s="159">
        <f t="shared" si="263"/>
        <v>3.7271848512907395</v>
      </c>
      <c r="W2555" s="159">
        <f t="shared" si="264"/>
        <v>14.511010205187926</v>
      </c>
    </row>
    <row r="2556" spans="1:23" x14ac:dyDescent="0.25">
      <c r="A2556" s="154">
        <v>42194</v>
      </c>
      <c r="B2556" s="155">
        <v>3897.63</v>
      </c>
      <c r="C2556" s="156">
        <v>17.100000000000001</v>
      </c>
      <c r="D2556" s="155">
        <v>16.64</v>
      </c>
      <c r="E2556" s="155">
        <v>21.68</v>
      </c>
      <c r="F2556" s="160"/>
      <c r="G2556" s="160"/>
      <c r="H2556" s="157">
        <f t="shared" si="265"/>
        <v>6.4042434699047801E-2</v>
      </c>
      <c r="I2556" s="157">
        <f t="shared" si="265"/>
        <v>3.1985515992758007E-2</v>
      </c>
      <c r="J2556" s="157">
        <f t="shared" si="265"/>
        <v>0.10052910052910069</v>
      </c>
      <c r="K2556" s="157">
        <f t="shared" si="265"/>
        <v>0.10050761421319798</v>
      </c>
      <c r="L2556" s="157" t="e">
        <f t="shared" si="265"/>
        <v>#DIV/0!</v>
      </c>
      <c r="M2556" s="157" t="e">
        <f t="shared" si="265"/>
        <v>#DIV/0!</v>
      </c>
      <c r="N2556" s="158">
        <f t="shared" si="266"/>
        <v>3.9658828437408067</v>
      </c>
      <c r="O2556" s="158">
        <f t="shared" si="266"/>
        <v>2.8636363636363744</v>
      </c>
      <c r="P2556" s="158">
        <f t="shared" si="266"/>
        <v>8.2028169014084966</v>
      </c>
      <c r="Q2556" s="158">
        <f t="shared" si="266"/>
        <v>4.7130434782608894</v>
      </c>
      <c r="R2556" s="158" t="e">
        <f t="shared" si="266"/>
        <v>#DIV/0!</v>
      </c>
      <c r="S2556" s="158" t="e">
        <f t="shared" si="266"/>
        <v>#DIV/0!</v>
      </c>
      <c r="T2556" s="159">
        <f t="shared" si="262"/>
        <v>15.77949674330576</v>
      </c>
      <c r="V2556" s="159">
        <f t="shared" si="263"/>
        <v>3.9658828437408067</v>
      </c>
      <c r="W2556" s="159">
        <f t="shared" si="264"/>
        <v>15.77949674330576</v>
      </c>
    </row>
    <row r="2557" spans="1:23" x14ac:dyDescent="0.25">
      <c r="A2557" s="154">
        <v>42195</v>
      </c>
      <c r="B2557" s="155">
        <v>4106.5600000000004</v>
      </c>
      <c r="C2557" s="156">
        <v>17.09</v>
      </c>
      <c r="D2557" s="155">
        <v>18.28</v>
      </c>
      <c r="E2557" s="155">
        <v>23.85</v>
      </c>
      <c r="F2557" s="160"/>
      <c r="G2557" s="160"/>
      <c r="H2557" s="157">
        <f t="shared" si="265"/>
        <v>5.3604369835002386E-2</v>
      </c>
      <c r="I2557" s="157">
        <f t="shared" si="265"/>
        <v>-5.8479532163746573E-4</v>
      </c>
      <c r="J2557" s="157">
        <f t="shared" si="265"/>
        <v>9.8557692307692291E-2</v>
      </c>
      <c r="K2557" s="157">
        <f t="shared" si="265"/>
        <v>0.10009225092250928</v>
      </c>
      <c r="L2557" s="157" t="e">
        <f t="shared" si="265"/>
        <v>#DIV/0!</v>
      </c>
      <c r="M2557" s="157" t="e">
        <f t="shared" si="265"/>
        <v>#DIV/0!</v>
      </c>
      <c r="N2557" s="158">
        <f t="shared" si="266"/>
        <v>4.1784714944189796</v>
      </c>
      <c r="O2557" s="158">
        <f t="shared" si="266"/>
        <v>2.8619617224880489</v>
      </c>
      <c r="P2557" s="158">
        <f t="shared" si="266"/>
        <v>9.0112676056338525</v>
      </c>
      <c r="Q2557" s="158">
        <f t="shared" si="266"/>
        <v>5.1847826086956745</v>
      </c>
      <c r="R2557" s="158" t="e">
        <f t="shared" si="266"/>
        <v>#DIV/0!</v>
      </c>
      <c r="S2557" s="158" t="e">
        <f t="shared" si="266"/>
        <v>#DIV/0!</v>
      </c>
      <c r="T2557" s="159">
        <f t="shared" si="262"/>
        <v>17.058011936817575</v>
      </c>
      <c r="V2557" s="159">
        <f t="shared" si="263"/>
        <v>4.1784714944189796</v>
      </c>
      <c r="W2557" s="159">
        <f t="shared" si="264"/>
        <v>17.058011936817575</v>
      </c>
    </row>
    <row r="2558" spans="1:23" x14ac:dyDescent="0.25">
      <c r="A2558" s="154">
        <v>42198</v>
      </c>
      <c r="B2558" s="155">
        <v>4211.8100000000004</v>
      </c>
      <c r="C2558" s="156">
        <v>16.48</v>
      </c>
      <c r="D2558" s="155">
        <v>18.09</v>
      </c>
      <c r="E2558" s="155">
        <v>26.23</v>
      </c>
      <c r="F2558" s="160"/>
      <c r="G2558" s="160"/>
      <c r="H2558" s="157">
        <f t="shared" si="265"/>
        <v>2.5629724148679145E-2</v>
      </c>
      <c r="I2558" s="157">
        <f t="shared" si="265"/>
        <v>-3.5693387946167277E-2</v>
      </c>
      <c r="J2558" s="157">
        <f t="shared" si="265"/>
        <v>-1.0393873085339234E-2</v>
      </c>
      <c r="K2558" s="157">
        <f t="shared" si="265"/>
        <v>9.9790356394130031E-2</v>
      </c>
      <c r="L2558" s="157" t="e">
        <f t="shared" si="265"/>
        <v>#DIV/0!</v>
      </c>
      <c r="M2558" s="157" t="e">
        <f t="shared" si="265"/>
        <v>#DIV/0!</v>
      </c>
      <c r="N2558" s="158">
        <f t="shared" si="266"/>
        <v>4.2855645661840569</v>
      </c>
      <c r="O2558" s="158">
        <f t="shared" si="266"/>
        <v>2.7598086124402017</v>
      </c>
      <c r="P2558" s="158">
        <f t="shared" si="266"/>
        <v>8.9176056338028662</v>
      </c>
      <c r="Q2558" s="158">
        <f t="shared" si="266"/>
        <v>5.7021739130435032</v>
      </c>
      <c r="R2558" s="158" t="e">
        <f t="shared" si="266"/>
        <v>#DIV/0!</v>
      </c>
      <c r="S2558" s="158" t="e">
        <f t="shared" si="266"/>
        <v>#DIV/0!</v>
      </c>
      <c r="T2558" s="159">
        <f t="shared" si="262"/>
        <v>17.37958815928657</v>
      </c>
      <c r="V2558" s="159">
        <f t="shared" si="263"/>
        <v>4.2855645661840569</v>
      </c>
      <c r="W2558" s="159">
        <f t="shared" si="264"/>
        <v>17.37958815928657</v>
      </c>
    </row>
    <row r="2559" spans="1:23" x14ac:dyDescent="0.25">
      <c r="A2559" s="154">
        <v>42199</v>
      </c>
      <c r="B2559" s="155">
        <v>4112.1499999999996</v>
      </c>
      <c r="C2559" s="156">
        <v>16.079999999999998</v>
      </c>
      <c r="D2559" s="155">
        <v>17.010000000000002</v>
      </c>
      <c r="E2559" s="155">
        <v>25.95</v>
      </c>
      <c r="F2559" s="160"/>
      <c r="G2559" s="160"/>
      <c r="H2559" s="157">
        <f t="shared" si="265"/>
        <v>-2.3662036036763423E-2</v>
      </c>
      <c r="I2559" s="157">
        <f t="shared" si="265"/>
        <v>-2.4271844660194275E-2</v>
      </c>
      <c r="J2559" s="157">
        <f t="shared" si="265"/>
        <v>-5.9701492537313383E-2</v>
      </c>
      <c r="K2559" s="157">
        <f t="shared" si="265"/>
        <v>-1.0674799847502858E-2</v>
      </c>
      <c r="L2559" s="157" t="e">
        <f t="shared" si="265"/>
        <v>#DIV/0!</v>
      </c>
      <c r="M2559" s="157" t="e">
        <f t="shared" si="265"/>
        <v>#DIV/0!</v>
      </c>
      <c r="N2559" s="158">
        <f t="shared" si="266"/>
        <v>4.1841593829811332</v>
      </c>
      <c r="O2559" s="158">
        <f t="shared" si="266"/>
        <v>2.6928229665071868</v>
      </c>
      <c r="P2559" s="158">
        <f t="shared" si="266"/>
        <v>8.3852112676056798</v>
      </c>
      <c r="Q2559" s="158">
        <f t="shared" si="266"/>
        <v>5.6413043478261118</v>
      </c>
      <c r="R2559" s="158" t="e">
        <f t="shared" si="266"/>
        <v>#DIV/0!</v>
      </c>
      <c r="S2559" s="158" t="e">
        <f t="shared" si="266"/>
        <v>#DIV/0!</v>
      </c>
      <c r="T2559" s="159">
        <f t="shared" si="262"/>
        <v>16.719338581938977</v>
      </c>
      <c r="V2559" s="159">
        <f t="shared" si="263"/>
        <v>4.1841593829811332</v>
      </c>
      <c r="W2559" s="159">
        <f t="shared" si="264"/>
        <v>16.719338581938977</v>
      </c>
    </row>
    <row r="2560" spans="1:23" x14ac:dyDescent="0.25">
      <c r="A2560" s="154">
        <v>42200</v>
      </c>
      <c r="B2560" s="155">
        <v>3966.76</v>
      </c>
      <c r="C2560" s="156">
        <v>16.63</v>
      </c>
      <c r="D2560" s="155">
        <v>17.23</v>
      </c>
      <c r="E2560" s="155">
        <v>27.19</v>
      </c>
      <c r="F2560" s="160"/>
      <c r="G2560" s="160"/>
      <c r="H2560" s="157">
        <f t="shared" si="265"/>
        <v>-3.5356200527704384E-2</v>
      </c>
      <c r="I2560" s="157">
        <f t="shared" si="265"/>
        <v>3.4203980099502429E-2</v>
      </c>
      <c r="J2560" s="157">
        <f t="shared" si="265"/>
        <v>1.2933568489124081E-2</v>
      </c>
      <c r="K2560" s="157">
        <f t="shared" si="265"/>
        <v>4.7784200385356579E-2</v>
      </c>
      <c r="L2560" s="157" t="e">
        <f t="shared" si="265"/>
        <v>#DIV/0!</v>
      </c>
      <c r="M2560" s="157" t="e">
        <f t="shared" si="265"/>
        <v>#DIV/0!</v>
      </c>
      <c r="N2560" s="158">
        <f t="shared" si="266"/>
        <v>4.0362234047965764</v>
      </c>
      <c r="O2560" s="158">
        <f t="shared" si="266"/>
        <v>2.7849282296650819</v>
      </c>
      <c r="P2560" s="158">
        <f t="shared" si="266"/>
        <v>8.4936619718310329</v>
      </c>
      <c r="Q2560" s="158">
        <f t="shared" si="266"/>
        <v>5.9108695652174177</v>
      </c>
      <c r="R2560" s="158" t="e">
        <f t="shared" si="266"/>
        <v>#DIV/0!</v>
      </c>
      <c r="S2560" s="158" t="e">
        <f t="shared" si="266"/>
        <v>#DIV/0!</v>
      </c>
      <c r="T2560" s="159">
        <f t="shared" si="262"/>
        <v>17.189459766713533</v>
      </c>
      <c r="V2560" s="159">
        <f t="shared" si="263"/>
        <v>4.0362234047965764</v>
      </c>
      <c r="W2560" s="159">
        <f t="shared" si="264"/>
        <v>17.189459766713533</v>
      </c>
    </row>
    <row r="2561" spans="1:23" x14ac:dyDescent="0.25">
      <c r="A2561" s="154">
        <v>42201</v>
      </c>
      <c r="B2561" s="155">
        <v>3997.36</v>
      </c>
      <c r="C2561" s="156">
        <v>16.34</v>
      </c>
      <c r="D2561" s="155">
        <v>16.97</v>
      </c>
      <c r="E2561" s="155">
        <v>29.75</v>
      </c>
      <c r="F2561" s="160"/>
      <c r="G2561" s="160"/>
      <c r="H2561" s="157">
        <f t="shared" si="265"/>
        <v>7.714104205951422E-3</v>
      </c>
      <c r="I2561" s="157">
        <f t="shared" si="265"/>
        <v>-1.743836440168367E-2</v>
      </c>
      <c r="J2561" s="157">
        <f t="shared" si="265"/>
        <v>-1.5089959373186357E-2</v>
      </c>
      <c r="K2561" s="157">
        <f t="shared" si="265"/>
        <v>9.4152261860978248E-2</v>
      </c>
      <c r="L2561" s="157" t="e">
        <f t="shared" si="265"/>
        <v>#DIV/0!</v>
      </c>
      <c r="M2561" s="157" t="e">
        <f t="shared" si="265"/>
        <v>#DIV/0!</v>
      </c>
      <c r="N2561" s="158">
        <f t="shared" si="266"/>
        <v>4.0673592527396769</v>
      </c>
      <c r="O2561" s="158">
        <f t="shared" si="266"/>
        <v>2.7363636363636465</v>
      </c>
      <c r="P2561" s="158">
        <f t="shared" si="266"/>
        <v>8.3654929577465253</v>
      </c>
      <c r="Q2561" s="158">
        <f t="shared" si="266"/>
        <v>6.4673913043478546</v>
      </c>
      <c r="R2561" s="158" t="e">
        <f t="shared" si="266"/>
        <v>#DIV/0!</v>
      </c>
      <c r="S2561" s="158" t="e">
        <f t="shared" si="266"/>
        <v>#DIV/0!</v>
      </c>
      <c r="T2561" s="159">
        <f t="shared" si="262"/>
        <v>17.569247898458027</v>
      </c>
      <c r="V2561" s="159">
        <f t="shared" si="263"/>
        <v>4.0673592527396769</v>
      </c>
      <c r="W2561" s="159">
        <f t="shared" si="264"/>
        <v>17.569247898458027</v>
      </c>
    </row>
    <row r="2562" spans="1:23" x14ac:dyDescent="0.25">
      <c r="A2562" s="154">
        <v>42202</v>
      </c>
      <c r="B2562" s="155">
        <v>4151.5</v>
      </c>
      <c r="C2562" s="156">
        <v>16.53</v>
      </c>
      <c r="D2562" s="155">
        <v>17.43</v>
      </c>
      <c r="E2562" s="155">
        <v>29.34</v>
      </c>
      <c r="F2562" s="160"/>
      <c r="G2562" s="160"/>
      <c r="H2562" s="157">
        <f t="shared" si="265"/>
        <v>3.8560449896931859E-2</v>
      </c>
      <c r="I2562" s="157">
        <f t="shared" si="265"/>
        <v>1.1627906976744207E-2</v>
      </c>
      <c r="J2562" s="157">
        <f t="shared" si="265"/>
        <v>2.710665880966423E-2</v>
      </c>
      <c r="K2562" s="157">
        <f t="shared" si="265"/>
        <v>-1.3781512605042012E-2</v>
      </c>
      <c r="L2562" s="157" t="e">
        <f t="shared" si="265"/>
        <v>#DIV/0!</v>
      </c>
      <c r="M2562" s="157" t="e">
        <f t="shared" si="265"/>
        <v>#DIV/0!</v>
      </c>
      <c r="N2562" s="158">
        <f t="shared" si="266"/>
        <v>4.2241984554177678</v>
      </c>
      <c r="O2562" s="158">
        <f t="shared" si="266"/>
        <v>2.7681818181818287</v>
      </c>
      <c r="P2562" s="158">
        <f t="shared" si="266"/>
        <v>8.5922535211268087</v>
      </c>
      <c r="Q2562" s="158">
        <f t="shared" si="266"/>
        <v>6.3782608695652456</v>
      </c>
      <c r="R2562" s="158" t="e">
        <f t="shared" si="266"/>
        <v>#DIV/0!</v>
      </c>
      <c r="S2562" s="158" t="e">
        <f t="shared" si="266"/>
        <v>#DIV/0!</v>
      </c>
      <c r="T2562" s="159">
        <f t="shared" si="262"/>
        <v>17.738696208873883</v>
      </c>
      <c r="V2562" s="159">
        <f t="shared" si="263"/>
        <v>4.2241984554177678</v>
      </c>
      <c r="W2562" s="159">
        <f t="shared" si="264"/>
        <v>17.738696208873883</v>
      </c>
    </row>
    <row r="2563" spans="1:23" x14ac:dyDescent="0.25">
      <c r="A2563" s="154">
        <v>42205</v>
      </c>
      <c r="B2563" s="155">
        <v>4160.6099999999997</v>
      </c>
      <c r="C2563" s="156">
        <v>16.600000000000001</v>
      </c>
      <c r="D2563" s="155">
        <v>17.16</v>
      </c>
      <c r="E2563" s="155">
        <v>27.81</v>
      </c>
      <c r="F2563" s="160"/>
      <c r="G2563" s="160"/>
      <c r="H2563" s="157">
        <f t="shared" si="265"/>
        <v>2.1943875707575167E-3</v>
      </c>
      <c r="I2563" s="157">
        <f t="shared" si="265"/>
        <v>4.2347247428917711E-3</v>
      </c>
      <c r="J2563" s="157">
        <f t="shared" si="265"/>
        <v>-1.5490533562822706E-2</v>
      </c>
      <c r="K2563" s="157">
        <f t="shared" si="265"/>
        <v>-5.2147239263803713E-2</v>
      </c>
      <c r="L2563" s="157" t="e">
        <f t="shared" si="265"/>
        <v>#DIV/0!</v>
      </c>
      <c r="M2563" s="157" t="e">
        <f t="shared" si="265"/>
        <v>#DIV/0!</v>
      </c>
      <c r="N2563" s="158">
        <f t="shared" si="266"/>
        <v>4.2334679840047498</v>
      </c>
      <c r="O2563" s="158">
        <f t="shared" si="266"/>
        <v>2.7799043062201063</v>
      </c>
      <c r="P2563" s="158">
        <f t="shared" si="266"/>
        <v>8.4591549295775117</v>
      </c>
      <c r="Q2563" s="158">
        <f t="shared" si="266"/>
        <v>6.0456521739130702</v>
      </c>
      <c r="R2563" s="158" t="e">
        <f t="shared" si="266"/>
        <v>#DIV/0!</v>
      </c>
      <c r="S2563" s="158" t="e">
        <f t="shared" si="266"/>
        <v>#DIV/0!</v>
      </c>
      <c r="T2563" s="159">
        <f t="shared" si="262"/>
        <v>17.284711409710688</v>
      </c>
      <c r="V2563" s="159">
        <f t="shared" si="263"/>
        <v>4.2334679840047498</v>
      </c>
      <c r="W2563" s="159">
        <f t="shared" si="264"/>
        <v>17.284711409710688</v>
      </c>
    </row>
    <row r="2564" spans="1:23" x14ac:dyDescent="0.25">
      <c r="A2564" s="154">
        <v>42206</v>
      </c>
      <c r="B2564" s="155">
        <v>4166.01</v>
      </c>
      <c r="C2564" s="156">
        <v>16.27</v>
      </c>
      <c r="D2564" s="155">
        <v>16.91</v>
      </c>
      <c r="E2564" s="155">
        <v>27.05</v>
      </c>
      <c r="F2564" s="160"/>
      <c r="G2564" s="160"/>
      <c r="H2564" s="157">
        <f t="shared" si="265"/>
        <v>1.2978866079735862E-3</v>
      </c>
      <c r="I2564" s="157">
        <f t="shared" si="265"/>
        <v>-1.9879518072289271E-2</v>
      </c>
      <c r="J2564" s="157">
        <f t="shared" si="265"/>
        <v>-1.4568764568764547E-2</v>
      </c>
      <c r="K2564" s="157">
        <f t="shared" ref="K2564:M2627" si="267">E2564/E2563-1</f>
        <v>-2.7328299172959314E-2</v>
      </c>
      <c r="L2564" s="157" t="e">
        <f t="shared" si="267"/>
        <v>#DIV/0!</v>
      </c>
      <c r="M2564" s="157" t="e">
        <f t="shared" si="267"/>
        <v>#DIV/0!</v>
      </c>
      <c r="N2564" s="158">
        <f t="shared" si="266"/>
        <v>4.2389625454064745</v>
      </c>
      <c r="O2564" s="158">
        <f t="shared" si="266"/>
        <v>2.724641148325369</v>
      </c>
      <c r="P2564" s="158">
        <f t="shared" si="266"/>
        <v>8.3359154929577937</v>
      </c>
      <c r="Q2564" s="158">
        <f t="shared" ref="Q2564:S2627" si="268">Q2563*(1+K2564)</f>
        <v>5.880434782608722</v>
      </c>
      <c r="R2564" s="158" t="e">
        <f t="shared" si="268"/>
        <v>#DIV/0!</v>
      </c>
      <c r="S2564" s="158" t="e">
        <f t="shared" si="268"/>
        <v>#DIV/0!</v>
      </c>
      <c r="T2564" s="159">
        <f t="shared" si="262"/>
        <v>16.940991423891887</v>
      </c>
      <c r="V2564" s="159">
        <f t="shared" si="263"/>
        <v>4.2389625454064745</v>
      </c>
      <c r="W2564" s="159">
        <f t="shared" si="264"/>
        <v>16.940991423891887</v>
      </c>
    </row>
    <row r="2565" spans="1:23" x14ac:dyDescent="0.25">
      <c r="A2565" s="154">
        <v>42207</v>
      </c>
      <c r="B2565" s="155">
        <v>4157.16</v>
      </c>
      <c r="C2565" s="156">
        <v>16.07</v>
      </c>
      <c r="D2565" s="155">
        <v>17.07</v>
      </c>
      <c r="E2565" s="155">
        <v>27.15</v>
      </c>
      <c r="F2565" s="160"/>
      <c r="G2565" s="160"/>
      <c r="H2565" s="157">
        <f t="shared" ref="H2565:M2628" si="269">B2565/B2564-1</f>
        <v>-2.1243347951638292E-3</v>
      </c>
      <c r="I2565" s="157">
        <f t="shared" si="269"/>
        <v>-1.2292562999385304E-2</v>
      </c>
      <c r="J2565" s="157">
        <f t="shared" si="269"/>
        <v>9.4618568894144772E-3</v>
      </c>
      <c r="K2565" s="157">
        <f t="shared" si="267"/>
        <v>3.696857670979492E-3</v>
      </c>
      <c r="L2565" s="157" t="e">
        <f t="shared" si="267"/>
        <v>#DIV/0!</v>
      </c>
      <c r="M2565" s="157" t="e">
        <f t="shared" si="267"/>
        <v>#DIV/0!</v>
      </c>
      <c r="N2565" s="158">
        <f t="shared" ref="N2565:S2628" si="270">N2564*(1+H2565)</f>
        <v>4.2299575697758716</v>
      </c>
      <c r="O2565" s="158">
        <f t="shared" si="270"/>
        <v>2.6911483253588617</v>
      </c>
      <c r="P2565" s="158">
        <f t="shared" si="270"/>
        <v>8.4147887323944133</v>
      </c>
      <c r="Q2565" s="158">
        <f t="shared" si="268"/>
        <v>5.9021739130435034</v>
      </c>
      <c r="R2565" s="158" t="e">
        <f t="shared" si="268"/>
        <v>#DIV/0!</v>
      </c>
      <c r="S2565" s="158" t="e">
        <f t="shared" si="268"/>
        <v>#DIV/0!</v>
      </c>
      <c r="T2565" s="159">
        <f t="shared" si="262"/>
        <v>17.008110970796778</v>
      </c>
      <c r="V2565" s="159">
        <f t="shared" si="263"/>
        <v>4.2299575697758716</v>
      </c>
      <c r="W2565" s="159">
        <f t="shared" si="264"/>
        <v>17.008110970796778</v>
      </c>
    </row>
    <row r="2566" spans="1:23" x14ac:dyDescent="0.25">
      <c r="A2566" s="154">
        <v>42208</v>
      </c>
      <c r="B2566" s="155">
        <v>4250.8100000000004</v>
      </c>
      <c r="C2566" s="156">
        <v>16.149999999999999</v>
      </c>
      <c r="D2566" s="155">
        <v>17.09</v>
      </c>
      <c r="E2566" s="155">
        <v>27.97</v>
      </c>
      <c r="F2566" s="160"/>
      <c r="G2566" s="160"/>
      <c r="H2566" s="157">
        <f t="shared" si="269"/>
        <v>2.2527398512446117E-2</v>
      </c>
      <c r="I2566" s="157">
        <f t="shared" si="269"/>
        <v>4.9782202862476144E-3</v>
      </c>
      <c r="J2566" s="157">
        <f t="shared" si="269"/>
        <v>1.1716461628588082E-3</v>
      </c>
      <c r="K2566" s="157">
        <f t="shared" si="267"/>
        <v>3.0202578268876623E-2</v>
      </c>
      <c r="L2566" s="157" t="e">
        <f t="shared" si="267"/>
        <v>#DIV/0!</v>
      </c>
      <c r="M2566" s="157" t="e">
        <f t="shared" si="267"/>
        <v>#DIV/0!</v>
      </c>
      <c r="N2566" s="158">
        <f t="shared" si="270"/>
        <v>4.3252475096409508</v>
      </c>
      <c r="O2566" s="158">
        <f t="shared" si="270"/>
        <v>2.7045454545454644</v>
      </c>
      <c r="P2566" s="158">
        <f t="shared" si="270"/>
        <v>8.4246478873239905</v>
      </c>
      <c r="Q2566" s="158">
        <f t="shared" si="268"/>
        <v>6.0804347826087213</v>
      </c>
      <c r="R2566" s="158" t="e">
        <f t="shared" si="268"/>
        <v>#DIV/0!</v>
      </c>
      <c r="S2566" s="158" t="e">
        <f t="shared" si="268"/>
        <v>#DIV/0!</v>
      </c>
      <c r="T2566" s="159">
        <f t="shared" ref="T2566:T2629" si="271">SUM(O2566:Q2566)</f>
        <v>17.209628124478176</v>
      </c>
      <c r="V2566" s="159">
        <f t="shared" ref="V2566:V2629" si="272">N2566</f>
        <v>4.3252475096409508</v>
      </c>
      <c r="W2566" s="159">
        <f t="shared" ref="W2566:W2629" si="273">T2566</f>
        <v>17.209628124478176</v>
      </c>
    </row>
    <row r="2567" spans="1:23" x14ac:dyDescent="0.25">
      <c r="A2567" s="154">
        <v>42209</v>
      </c>
      <c r="B2567" s="155">
        <v>4176.28</v>
      </c>
      <c r="C2567" s="156">
        <v>16.11</v>
      </c>
      <c r="D2567" s="155">
        <v>17.18</v>
      </c>
      <c r="E2567" s="155">
        <v>27.28</v>
      </c>
      <c r="F2567" s="160"/>
      <c r="G2567" s="160"/>
      <c r="H2567" s="157">
        <f t="shared" si="269"/>
        <v>-1.7533128980123935E-2</v>
      </c>
      <c r="I2567" s="157">
        <f t="shared" si="269"/>
        <v>-2.4767801857584759E-3</v>
      </c>
      <c r="J2567" s="157">
        <f t="shared" si="269"/>
        <v>5.2662375658278915E-3</v>
      </c>
      <c r="K2567" s="157">
        <f t="shared" si="267"/>
        <v>-2.4669288523417876E-2</v>
      </c>
      <c r="L2567" s="157" t="e">
        <f t="shared" si="267"/>
        <v>#DIV/0!</v>
      </c>
      <c r="M2567" s="157" t="e">
        <f t="shared" si="267"/>
        <v>#DIV/0!</v>
      </c>
      <c r="N2567" s="158">
        <f t="shared" si="270"/>
        <v>4.2494123871834564</v>
      </c>
      <c r="O2567" s="158">
        <f t="shared" si="270"/>
        <v>2.6978468899521628</v>
      </c>
      <c r="P2567" s="158">
        <f t="shared" si="270"/>
        <v>8.4690140845070889</v>
      </c>
      <c r="Q2567" s="158">
        <f t="shared" si="268"/>
        <v>5.9304347826087209</v>
      </c>
      <c r="R2567" s="158" t="e">
        <f t="shared" si="268"/>
        <v>#DIV/0!</v>
      </c>
      <c r="S2567" s="158" t="e">
        <f t="shared" si="268"/>
        <v>#DIV/0!</v>
      </c>
      <c r="T2567" s="159">
        <f t="shared" si="271"/>
        <v>17.097295757067972</v>
      </c>
      <c r="V2567" s="159">
        <f t="shared" si="272"/>
        <v>4.2494123871834564</v>
      </c>
      <c r="W2567" s="159">
        <f t="shared" si="273"/>
        <v>17.097295757067972</v>
      </c>
    </row>
    <row r="2568" spans="1:23" x14ac:dyDescent="0.25">
      <c r="A2568" s="154">
        <v>42212</v>
      </c>
      <c r="B2568" s="155">
        <v>3818.73</v>
      </c>
      <c r="C2568" s="156">
        <v>15.03</v>
      </c>
      <c r="D2568" s="155">
        <v>15.53</v>
      </c>
      <c r="E2568" s="155">
        <v>24.55</v>
      </c>
      <c r="F2568" s="160"/>
      <c r="G2568" s="160"/>
      <c r="H2568" s="157">
        <f t="shared" si="269"/>
        <v>-8.5614470294137268E-2</v>
      </c>
      <c r="I2568" s="157">
        <f t="shared" si="269"/>
        <v>-6.7039106145251437E-2</v>
      </c>
      <c r="J2568" s="157">
        <f t="shared" si="269"/>
        <v>-9.6041909196740383E-2</v>
      </c>
      <c r="K2568" s="157">
        <f t="shared" si="267"/>
        <v>-0.10007331378299122</v>
      </c>
      <c r="L2568" s="157" t="e">
        <f t="shared" si="267"/>
        <v>#DIV/0!</v>
      </c>
      <c r="M2568" s="157" t="e">
        <f t="shared" si="267"/>
        <v>#DIV/0!</v>
      </c>
      <c r="N2568" s="158">
        <f t="shared" si="270"/>
        <v>3.8856011965933992</v>
      </c>
      <c r="O2568" s="158">
        <f t="shared" si="270"/>
        <v>2.5169856459330231</v>
      </c>
      <c r="P2568" s="158">
        <f t="shared" si="270"/>
        <v>7.6556338028169435</v>
      </c>
      <c r="Q2568" s="158">
        <f t="shared" si="268"/>
        <v>5.336956521739153</v>
      </c>
      <c r="R2568" s="158" t="e">
        <f t="shared" si="268"/>
        <v>#DIV/0!</v>
      </c>
      <c r="S2568" s="158" t="e">
        <f t="shared" si="268"/>
        <v>#DIV/0!</v>
      </c>
      <c r="T2568" s="159">
        <f t="shared" si="271"/>
        <v>15.50957597048912</v>
      </c>
      <c r="V2568" s="159">
        <f t="shared" si="272"/>
        <v>3.8856011965933992</v>
      </c>
      <c r="W2568" s="159">
        <f t="shared" si="273"/>
        <v>15.50957597048912</v>
      </c>
    </row>
    <row r="2569" spans="1:23" x14ac:dyDescent="0.25">
      <c r="A2569" s="154">
        <v>42213</v>
      </c>
      <c r="B2569" s="155">
        <v>3811.09</v>
      </c>
      <c r="C2569" s="156">
        <v>15.34</v>
      </c>
      <c r="D2569" s="155">
        <v>15.64</v>
      </c>
      <c r="E2569" s="155">
        <v>27.01</v>
      </c>
      <c r="F2569" s="160"/>
      <c r="G2569" s="160"/>
      <c r="H2569" s="157">
        <f t="shared" si="269"/>
        <v>-2.0006651425997779E-3</v>
      </c>
      <c r="I2569" s="157">
        <f t="shared" si="269"/>
        <v>2.0625415834996774E-2</v>
      </c>
      <c r="J2569" s="157">
        <f t="shared" si="269"/>
        <v>7.0830650354154479E-3</v>
      </c>
      <c r="K2569" s="157">
        <f t="shared" si="267"/>
        <v>0.10020366598778008</v>
      </c>
      <c r="L2569" s="157" t="e">
        <f t="shared" si="267"/>
        <v>#DIV/0!</v>
      </c>
      <c r="M2569" s="157" t="e">
        <f t="shared" si="267"/>
        <v>#DIV/0!</v>
      </c>
      <c r="N2569" s="158">
        <f t="shared" si="270"/>
        <v>3.877827409721331</v>
      </c>
      <c r="O2569" s="158">
        <f t="shared" si="270"/>
        <v>2.5688995215311095</v>
      </c>
      <c r="P2569" s="158">
        <f t="shared" si="270"/>
        <v>7.7098591549296209</v>
      </c>
      <c r="Q2569" s="158">
        <f t="shared" si="268"/>
        <v>5.8717391304348077</v>
      </c>
      <c r="R2569" s="158" t="e">
        <f t="shared" si="268"/>
        <v>#DIV/0!</v>
      </c>
      <c r="S2569" s="158" t="e">
        <f t="shared" si="268"/>
        <v>#DIV/0!</v>
      </c>
      <c r="T2569" s="159">
        <f t="shared" si="271"/>
        <v>16.150497806895537</v>
      </c>
      <c r="V2569" s="159">
        <f t="shared" si="272"/>
        <v>3.877827409721331</v>
      </c>
      <c r="W2569" s="159">
        <f t="shared" si="273"/>
        <v>16.150497806895537</v>
      </c>
    </row>
    <row r="2570" spans="1:23" x14ac:dyDescent="0.25">
      <c r="A2570" s="154">
        <v>42214</v>
      </c>
      <c r="B2570" s="155">
        <v>3930.38</v>
      </c>
      <c r="C2570" s="156">
        <v>15.45</v>
      </c>
      <c r="D2570" s="155">
        <v>15.98</v>
      </c>
      <c r="E2570" s="155">
        <v>29.71</v>
      </c>
      <c r="F2570" s="160"/>
      <c r="G2570" s="160"/>
      <c r="H2570" s="157">
        <f t="shared" si="269"/>
        <v>3.1300756476493552E-2</v>
      </c>
      <c r="I2570" s="157">
        <f t="shared" si="269"/>
        <v>7.1707953063884222E-3</v>
      </c>
      <c r="J2570" s="157">
        <f t="shared" si="269"/>
        <v>2.1739130434782705E-2</v>
      </c>
      <c r="K2570" s="157">
        <f t="shared" si="267"/>
        <v>9.9962976675305404E-2</v>
      </c>
      <c r="L2570" s="157" t="e">
        <f t="shared" si="267"/>
        <v>#DIV/0!</v>
      </c>
      <c r="M2570" s="157" t="e">
        <f t="shared" si="267"/>
        <v>#DIV/0!</v>
      </c>
      <c r="N2570" s="158">
        <f t="shared" si="270"/>
        <v>3.9992063411308902</v>
      </c>
      <c r="O2570" s="158">
        <f t="shared" si="270"/>
        <v>2.5873205741626881</v>
      </c>
      <c r="P2570" s="158">
        <f t="shared" si="270"/>
        <v>7.8774647887324392</v>
      </c>
      <c r="Q2570" s="158">
        <f t="shared" si="268"/>
        <v>6.4586956521739403</v>
      </c>
      <c r="R2570" s="158" t="e">
        <f t="shared" si="268"/>
        <v>#DIV/0!</v>
      </c>
      <c r="S2570" s="158" t="e">
        <f t="shared" si="268"/>
        <v>#DIV/0!</v>
      </c>
      <c r="T2570" s="159">
        <f t="shared" si="271"/>
        <v>16.923481015069068</v>
      </c>
      <c r="V2570" s="159">
        <f t="shared" si="272"/>
        <v>3.9992063411308902</v>
      </c>
      <c r="W2570" s="159">
        <f t="shared" si="273"/>
        <v>16.923481015069068</v>
      </c>
    </row>
    <row r="2571" spans="1:23" x14ac:dyDescent="0.25">
      <c r="A2571" s="154">
        <v>42215</v>
      </c>
      <c r="B2571" s="155">
        <v>3815.41</v>
      </c>
      <c r="C2571" s="156">
        <v>15.28</v>
      </c>
      <c r="D2571" s="155">
        <v>15.52</v>
      </c>
      <c r="E2571" s="155">
        <v>28.6</v>
      </c>
      <c r="F2571" s="160"/>
      <c r="G2571" s="160"/>
      <c r="H2571" s="157">
        <f t="shared" si="269"/>
        <v>-2.9251624524855191E-2</v>
      </c>
      <c r="I2571" s="157">
        <f t="shared" si="269"/>
        <v>-1.1003236245954673E-2</v>
      </c>
      <c r="J2571" s="157">
        <f t="shared" si="269"/>
        <v>-2.8785982478097716E-2</v>
      </c>
      <c r="K2571" s="157">
        <f t="shared" si="267"/>
        <v>-3.7361157859306604E-2</v>
      </c>
      <c r="L2571" s="157" t="e">
        <f t="shared" si="267"/>
        <v>#DIV/0!</v>
      </c>
      <c r="M2571" s="157" t="e">
        <f t="shared" si="267"/>
        <v>#DIV/0!</v>
      </c>
      <c r="N2571" s="158">
        <f t="shared" si="270"/>
        <v>3.8822230588427096</v>
      </c>
      <c r="O2571" s="158">
        <f t="shared" si="270"/>
        <v>2.5588516746411569</v>
      </c>
      <c r="P2571" s="158">
        <f t="shared" si="270"/>
        <v>7.6507042253521558</v>
      </c>
      <c r="Q2571" s="158">
        <f t="shared" si="268"/>
        <v>6.2173913043478528</v>
      </c>
      <c r="R2571" s="158" t="e">
        <f t="shared" si="268"/>
        <v>#DIV/0!</v>
      </c>
      <c r="S2571" s="158" t="e">
        <f t="shared" si="268"/>
        <v>#DIV/0!</v>
      </c>
      <c r="T2571" s="159">
        <f t="shared" si="271"/>
        <v>16.426947204341165</v>
      </c>
      <c r="V2571" s="159">
        <f t="shared" si="272"/>
        <v>3.8822230588427096</v>
      </c>
      <c r="W2571" s="159">
        <f t="shared" si="273"/>
        <v>16.426947204341165</v>
      </c>
    </row>
    <row r="2572" spans="1:23" x14ac:dyDescent="0.25">
      <c r="A2572" s="154">
        <v>42216</v>
      </c>
      <c r="B2572" s="155">
        <v>3816.7</v>
      </c>
      <c r="C2572" s="156">
        <v>15.57</v>
      </c>
      <c r="D2572" s="155">
        <v>15.84</v>
      </c>
      <c r="E2572" s="155">
        <v>29.59</v>
      </c>
      <c r="F2572" s="160"/>
      <c r="G2572" s="160"/>
      <c r="H2572" s="157">
        <f t="shared" si="269"/>
        <v>3.3810258923683278E-4</v>
      </c>
      <c r="I2572" s="157">
        <f t="shared" si="269"/>
        <v>1.8979057591623105E-2</v>
      </c>
      <c r="J2572" s="157">
        <f t="shared" si="269"/>
        <v>2.0618556701030855E-2</v>
      </c>
      <c r="K2572" s="157">
        <f t="shared" si="267"/>
        <v>3.4615384615384492E-2</v>
      </c>
      <c r="L2572" s="157" t="e">
        <f t="shared" si="267"/>
        <v>#DIV/0!</v>
      </c>
      <c r="M2572" s="157" t="e">
        <f t="shared" si="267"/>
        <v>#DIV/0!</v>
      </c>
      <c r="N2572" s="158">
        <f t="shared" si="270"/>
        <v>3.8835356485108994</v>
      </c>
      <c r="O2572" s="158">
        <f t="shared" si="270"/>
        <v>2.6074162679425927</v>
      </c>
      <c r="P2572" s="158">
        <f t="shared" si="270"/>
        <v>7.8084507042253959</v>
      </c>
      <c r="Q2572" s="158">
        <f t="shared" si="268"/>
        <v>6.4326086956522008</v>
      </c>
      <c r="R2572" s="158" t="e">
        <f t="shared" si="268"/>
        <v>#DIV/0!</v>
      </c>
      <c r="S2572" s="158" t="e">
        <f t="shared" si="268"/>
        <v>#DIV/0!</v>
      </c>
      <c r="T2572" s="159">
        <f t="shared" si="271"/>
        <v>16.848475667820189</v>
      </c>
      <c r="V2572" s="159">
        <f t="shared" si="272"/>
        <v>3.8835356485108994</v>
      </c>
      <c r="W2572" s="159">
        <f t="shared" si="273"/>
        <v>16.848475667820189</v>
      </c>
    </row>
    <row r="2573" spans="1:23" x14ac:dyDescent="0.25">
      <c r="A2573" s="154">
        <v>42219</v>
      </c>
      <c r="B2573" s="155">
        <v>3829.24</v>
      </c>
      <c r="C2573" s="156">
        <v>16.28</v>
      </c>
      <c r="D2573" s="155">
        <v>16.29</v>
      </c>
      <c r="E2573" s="155">
        <v>27.76</v>
      </c>
      <c r="F2573" s="160"/>
      <c r="G2573" s="160"/>
      <c r="H2573" s="157">
        <f t="shared" si="269"/>
        <v>3.285560824796363E-3</v>
      </c>
      <c r="I2573" s="157">
        <f t="shared" si="269"/>
        <v>4.5600513808606413E-2</v>
      </c>
      <c r="J2573" s="157">
        <f t="shared" si="269"/>
        <v>2.8409090909090828E-2</v>
      </c>
      <c r="K2573" s="157">
        <f t="shared" si="267"/>
        <v>-6.1845217979046962E-2</v>
      </c>
      <c r="L2573" s="157" t="e">
        <f t="shared" si="267"/>
        <v>#DIV/0!</v>
      </c>
      <c r="M2573" s="157" t="e">
        <f t="shared" si="267"/>
        <v>#DIV/0!</v>
      </c>
      <c r="N2573" s="158">
        <f t="shared" si="270"/>
        <v>3.896295241099347</v>
      </c>
      <c r="O2573" s="158">
        <f t="shared" si="270"/>
        <v>2.726315789473694</v>
      </c>
      <c r="P2573" s="158">
        <f t="shared" si="270"/>
        <v>8.0302816901408889</v>
      </c>
      <c r="Q2573" s="158">
        <f t="shared" si="268"/>
        <v>6.0347826086956777</v>
      </c>
      <c r="R2573" s="158" t="e">
        <f t="shared" si="268"/>
        <v>#DIV/0!</v>
      </c>
      <c r="S2573" s="158" t="e">
        <f t="shared" si="268"/>
        <v>#DIV/0!</v>
      </c>
      <c r="T2573" s="159">
        <f t="shared" si="271"/>
        <v>16.791380088310262</v>
      </c>
      <c r="V2573" s="159">
        <f t="shared" si="272"/>
        <v>3.896295241099347</v>
      </c>
      <c r="W2573" s="159">
        <f t="shared" si="273"/>
        <v>16.791380088310262</v>
      </c>
    </row>
    <row r="2574" spans="1:23" x14ac:dyDescent="0.25">
      <c r="A2574" s="154">
        <v>42220</v>
      </c>
      <c r="B2574" s="155">
        <v>3948.16</v>
      </c>
      <c r="C2574" s="156">
        <v>16.34</v>
      </c>
      <c r="D2574" s="155">
        <v>16.510000000000002</v>
      </c>
      <c r="E2574" s="155">
        <v>28.34</v>
      </c>
      <c r="F2574" s="160"/>
      <c r="G2574" s="160"/>
      <c r="H2574" s="157">
        <f t="shared" si="269"/>
        <v>3.105577085792488E-2</v>
      </c>
      <c r="I2574" s="157">
        <f t="shared" si="269"/>
        <v>3.6855036855036882E-3</v>
      </c>
      <c r="J2574" s="157">
        <f t="shared" si="269"/>
        <v>1.3505217925107615E-2</v>
      </c>
      <c r="K2574" s="157">
        <f t="shared" si="267"/>
        <v>2.0893371757924939E-2</v>
      </c>
      <c r="L2574" s="157" t="e">
        <f t="shared" si="267"/>
        <v>#DIV/0!</v>
      </c>
      <c r="M2574" s="157" t="e">
        <f t="shared" si="267"/>
        <v>#DIV/0!</v>
      </c>
      <c r="N2574" s="158">
        <f t="shared" si="270"/>
        <v>4.0172976933017512</v>
      </c>
      <c r="O2574" s="158">
        <f t="shared" si="270"/>
        <v>2.7363636363636461</v>
      </c>
      <c r="P2574" s="158">
        <f t="shared" si="270"/>
        <v>8.1387323943662437</v>
      </c>
      <c r="Q2574" s="158">
        <f t="shared" si="268"/>
        <v>6.1608695652174168</v>
      </c>
      <c r="R2574" s="158" t="e">
        <f t="shared" si="268"/>
        <v>#DIV/0!</v>
      </c>
      <c r="S2574" s="158" t="e">
        <f t="shared" si="268"/>
        <v>#DIV/0!</v>
      </c>
      <c r="T2574" s="159">
        <f t="shared" si="271"/>
        <v>17.035965595947307</v>
      </c>
      <c r="V2574" s="159">
        <f t="shared" si="272"/>
        <v>4.0172976933017512</v>
      </c>
      <c r="W2574" s="159">
        <f t="shared" si="273"/>
        <v>17.035965595947307</v>
      </c>
    </row>
    <row r="2575" spans="1:23" x14ac:dyDescent="0.25">
      <c r="A2575" s="154">
        <v>42221</v>
      </c>
      <c r="B2575" s="155">
        <v>3866.9</v>
      </c>
      <c r="C2575" s="156">
        <v>16.12</v>
      </c>
      <c r="D2575" s="155">
        <v>16.03</v>
      </c>
      <c r="E2575" s="155">
        <v>28.51</v>
      </c>
      <c r="F2575" s="160"/>
      <c r="G2575" s="160"/>
      <c r="H2575" s="157">
        <f t="shared" si="269"/>
        <v>-2.0581739341870575E-2</v>
      </c>
      <c r="I2575" s="157">
        <f t="shared" si="269"/>
        <v>-1.3463892288861579E-2</v>
      </c>
      <c r="J2575" s="157">
        <f t="shared" si="269"/>
        <v>-2.9073288915808626E-2</v>
      </c>
      <c r="K2575" s="157">
        <f t="shared" si="267"/>
        <v>5.9985885673958794E-3</v>
      </c>
      <c r="L2575" s="157" t="e">
        <f t="shared" si="267"/>
        <v>#DIV/0!</v>
      </c>
      <c r="M2575" s="157" t="e">
        <f t="shared" si="267"/>
        <v>#DIV/0!</v>
      </c>
      <c r="N2575" s="158">
        <f t="shared" si="270"/>
        <v>3.9346147193195167</v>
      </c>
      <c r="O2575" s="158">
        <f t="shared" si="270"/>
        <v>2.6995215311004883</v>
      </c>
      <c r="P2575" s="158">
        <f t="shared" si="270"/>
        <v>7.9021126760563831</v>
      </c>
      <c r="Q2575" s="158">
        <f t="shared" si="268"/>
        <v>6.1978260869565469</v>
      </c>
      <c r="R2575" s="158" t="e">
        <f t="shared" si="268"/>
        <v>#DIV/0!</v>
      </c>
      <c r="S2575" s="158" t="e">
        <f t="shared" si="268"/>
        <v>#DIV/0!</v>
      </c>
      <c r="T2575" s="159">
        <f t="shared" si="271"/>
        <v>16.79946029411342</v>
      </c>
      <c r="V2575" s="159">
        <f t="shared" si="272"/>
        <v>3.9346147193195167</v>
      </c>
      <c r="W2575" s="159">
        <f t="shared" si="273"/>
        <v>16.79946029411342</v>
      </c>
    </row>
    <row r="2576" spans="1:23" x14ac:dyDescent="0.25">
      <c r="A2576" s="154">
        <v>42222</v>
      </c>
      <c r="B2576" s="155">
        <v>3831.85</v>
      </c>
      <c r="C2576" s="156">
        <v>16.309999999999999</v>
      </c>
      <c r="D2576" s="155">
        <v>15.85</v>
      </c>
      <c r="E2576" s="155">
        <v>28.37</v>
      </c>
      <c r="F2576" s="160"/>
      <c r="G2576" s="160"/>
      <c r="H2576" s="157">
        <f t="shared" si="269"/>
        <v>-9.0641082003672935E-3</v>
      </c>
      <c r="I2576" s="157">
        <f t="shared" si="269"/>
        <v>1.1786600496277666E-2</v>
      </c>
      <c r="J2576" s="157">
        <f t="shared" si="269"/>
        <v>-1.1228945726762363E-2</v>
      </c>
      <c r="K2576" s="157">
        <f t="shared" si="267"/>
        <v>-4.9105576990530198E-3</v>
      </c>
      <c r="L2576" s="157" t="e">
        <f t="shared" si="267"/>
        <v>#DIV/0!</v>
      </c>
      <c r="M2576" s="157" t="e">
        <f t="shared" si="267"/>
        <v>#DIV/0!</v>
      </c>
      <c r="N2576" s="158">
        <f t="shared" si="270"/>
        <v>3.8989509457768468</v>
      </c>
      <c r="O2576" s="158">
        <f t="shared" si="270"/>
        <v>2.7313397129186696</v>
      </c>
      <c r="P2576" s="158">
        <f t="shared" si="270"/>
        <v>7.8133802816901854</v>
      </c>
      <c r="Q2576" s="158">
        <f t="shared" si="268"/>
        <v>6.1673913043478512</v>
      </c>
      <c r="R2576" s="158" t="e">
        <f t="shared" si="268"/>
        <v>#DIV/0!</v>
      </c>
      <c r="S2576" s="158" t="e">
        <f t="shared" si="268"/>
        <v>#DIV/0!</v>
      </c>
      <c r="T2576" s="159">
        <f t="shared" si="271"/>
        <v>16.712111298956707</v>
      </c>
      <c r="V2576" s="159">
        <f t="shared" si="272"/>
        <v>3.8989509457768468</v>
      </c>
      <c r="W2576" s="159">
        <f t="shared" si="273"/>
        <v>16.712111298956707</v>
      </c>
    </row>
    <row r="2577" spans="1:23" x14ac:dyDescent="0.25">
      <c r="A2577" s="154">
        <v>42223</v>
      </c>
      <c r="B2577" s="155">
        <v>3906.94</v>
      </c>
      <c r="C2577" s="156">
        <v>16.46</v>
      </c>
      <c r="D2577" s="155">
        <v>16.07</v>
      </c>
      <c r="E2577" s="155">
        <v>27.84</v>
      </c>
      <c r="F2577" s="160"/>
      <c r="G2577" s="160"/>
      <c r="H2577" s="157">
        <f t="shared" si="269"/>
        <v>1.9596278559964597E-2</v>
      </c>
      <c r="I2577" s="157">
        <f t="shared" si="269"/>
        <v>9.1968117719192222E-3</v>
      </c>
      <c r="J2577" s="157">
        <f t="shared" si="269"/>
        <v>1.3880126182965302E-2</v>
      </c>
      <c r="K2577" s="157">
        <f t="shared" si="267"/>
        <v>-1.8681706027493861E-2</v>
      </c>
      <c r="L2577" s="157" t="e">
        <f t="shared" si="267"/>
        <v>#DIV/0!</v>
      </c>
      <c r="M2577" s="157" t="e">
        <f t="shared" si="267"/>
        <v>#DIV/0!</v>
      </c>
      <c r="N2577" s="158">
        <f t="shared" si="270"/>
        <v>3.9753558746019273</v>
      </c>
      <c r="O2577" s="158">
        <f t="shared" si="270"/>
        <v>2.7564593301435507</v>
      </c>
      <c r="P2577" s="158">
        <f t="shared" si="270"/>
        <v>7.9218309859155385</v>
      </c>
      <c r="Q2577" s="158">
        <f t="shared" si="268"/>
        <v>6.0521739130435028</v>
      </c>
      <c r="R2577" s="158" t="e">
        <f t="shared" si="268"/>
        <v>#DIV/0!</v>
      </c>
      <c r="S2577" s="158" t="e">
        <f t="shared" si="268"/>
        <v>#DIV/0!</v>
      </c>
      <c r="T2577" s="159">
        <f t="shared" si="271"/>
        <v>16.730464229102591</v>
      </c>
      <c r="V2577" s="159">
        <f t="shared" si="272"/>
        <v>3.9753558746019273</v>
      </c>
      <c r="W2577" s="159">
        <f t="shared" si="273"/>
        <v>16.730464229102591</v>
      </c>
    </row>
    <row r="2578" spans="1:23" x14ac:dyDescent="0.25">
      <c r="A2578" s="154">
        <v>42226</v>
      </c>
      <c r="B2578" s="155">
        <v>4084.36</v>
      </c>
      <c r="C2578" s="156">
        <v>16.760000000000002</v>
      </c>
      <c r="D2578" s="155">
        <v>16.649999999999999</v>
      </c>
      <c r="E2578" s="155">
        <v>28.84</v>
      </c>
      <c r="F2578" s="160"/>
      <c r="G2578" s="160"/>
      <c r="H2578" s="157">
        <f t="shared" si="269"/>
        <v>4.5411498512902604E-2</v>
      </c>
      <c r="I2578" s="157">
        <f t="shared" si="269"/>
        <v>1.8226002430133725E-2</v>
      </c>
      <c r="J2578" s="157">
        <f t="shared" si="269"/>
        <v>3.6092097075295371E-2</v>
      </c>
      <c r="K2578" s="157">
        <f t="shared" si="267"/>
        <v>3.5919540229885083E-2</v>
      </c>
      <c r="L2578" s="157" t="e">
        <f t="shared" si="267"/>
        <v>#DIV/0!</v>
      </c>
      <c r="M2578" s="157" t="e">
        <f t="shared" si="267"/>
        <v>#DIV/0!</v>
      </c>
      <c r="N2578" s="158">
        <f t="shared" si="270"/>
        <v>4.1558827419896716</v>
      </c>
      <c r="O2578" s="158">
        <f t="shared" si="270"/>
        <v>2.806698564593312</v>
      </c>
      <c r="P2578" s="158">
        <f t="shared" si="270"/>
        <v>8.2077464788732843</v>
      </c>
      <c r="Q2578" s="158">
        <f t="shared" si="268"/>
        <v>6.2695652173913299</v>
      </c>
      <c r="R2578" s="158" t="e">
        <f t="shared" si="268"/>
        <v>#DIV/0!</v>
      </c>
      <c r="S2578" s="158" t="e">
        <f t="shared" si="268"/>
        <v>#DIV/0!</v>
      </c>
      <c r="T2578" s="159">
        <f t="shared" si="271"/>
        <v>17.284010260857926</v>
      </c>
      <c r="V2578" s="159">
        <f t="shared" si="272"/>
        <v>4.1558827419896716</v>
      </c>
      <c r="W2578" s="159">
        <f t="shared" si="273"/>
        <v>17.284010260857926</v>
      </c>
    </row>
    <row r="2579" spans="1:23" x14ac:dyDescent="0.25">
      <c r="A2579" s="154">
        <v>42227</v>
      </c>
      <c r="B2579" s="155">
        <v>4066.67</v>
      </c>
      <c r="C2579" s="156">
        <v>16.38</v>
      </c>
      <c r="D2579" s="155">
        <v>16.43</v>
      </c>
      <c r="E2579" s="155">
        <v>31.72</v>
      </c>
      <c r="F2579" s="160"/>
      <c r="G2579" s="160"/>
      <c r="H2579" s="157">
        <f t="shared" si="269"/>
        <v>-4.3311559216131501E-3</v>
      </c>
      <c r="I2579" s="157">
        <f t="shared" si="269"/>
        <v>-2.2673031026253176E-2</v>
      </c>
      <c r="J2579" s="157">
        <f t="shared" si="269"/>
        <v>-1.3213213213213115E-2</v>
      </c>
      <c r="K2579" s="157">
        <f t="shared" si="267"/>
        <v>9.9861303744798846E-2</v>
      </c>
      <c r="L2579" s="157" t="e">
        <f t="shared" si="267"/>
        <v>#DIV/0!</v>
      </c>
      <c r="M2579" s="157" t="e">
        <f t="shared" si="267"/>
        <v>#DIV/0!</v>
      </c>
      <c r="N2579" s="158">
        <f t="shared" si="270"/>
        <v>4.1378829658421727</v>
      </c>
      <c r="O2579" s="158">
        <f t="shared" si="270"/>
        <v>2.7430622009569476</v>
      </c>
      <c r="P2579" s="158">
        <f t="shared" si="270"/>
        <v>8.099295774647933</v>
      </c>
      <c r="Q2579" s="158">
        <f t="shared" si="268"/>
        <v>6.8956521739130716</v>
      </c>
      <c r="R2579" s="158" t="e">
        <f t="shared" si="268"/>
        <v>#DIV/0!</v>
      </c>
      <c r="S2579" s="158" t="e">
        <f t="shared" si="268"/>
        <v>#DIV/0!</v>
      </c>
      <c r="T2579" s="159">
        <f t="shared" si="271"/>
        <v>17.738010149517951</v>
      </c>
      <c r="V2579" s="159">
        <f t="shared" si="272"/>
        <v>4.1378829658421727</v>
      </c>
      <c r="W2579" s="159">
        <f t="shared" si="273"/>
        <v>17.738010149517951</v>
      </c>
    </row>
    <row r="2580" spans="1:23" x14ac:dyDescent="0.25">
      <c r="A2580" s="154">
        <v>42228</v>
      </c>
      <c r="B2580" s="155">
        <v>4016.13</v>
      </c>
      <c r="C2580" s="156">
        <v>16.11</v>
      </c>
      <c r="D2580" s="155">
        <v>16.18</v>
      </c>
      <c r="E2580" s="155">
        <v>30.62</v>
      </c>
      <c r="F2580" s="160"/>
      <c r="G2580" s="160"/>
      <c r="H2580" s="157">
        <f t="shared" si="269"/>
        <v>-1.2427858665689628E-2</v>
      </c>
      <c r="I2580" s="157">
        <f t="shared" si="269"/>
        <v>-1.6483516483516425E-2</v>
      </c>
      <c r="J2580" s="157">
        <f t="shared" si="269"/>
        <v>-1.5216068167985375E-2</v>
      </c>
      <c r="K2580" s="157">
        <f t="shared" si="267"/>
        <v>-3.4678436317780559E-2</v>
      </c>
      <c r="L2580" s="157" t="e">
        <f t="shared" si="267"/>
        <v>#DIV/0!</v>
      </c>
      <c r="M2580" s="157" t="e">
        <f t="shared" si="267"/>
        <v>#DIV/0!</v>
      </c>
      <c r="N2580" s="158">
        <f t="shared" si="270"/>
        <v>4.0864579411675219</v>
      </c>
      <c r="O2580" s="158">
        <f t="shared" si="270"/>
        <v>2.6978468899521628</v>
      </c>
      <c r="P2580" s="158">
        <f t="shared" si="270"/>
        <v>7.9760563380282141</v>
      </c>
      <c r="Q2580" s="158">
        <f t="shared" si="268"/>
        <v>6.6565217391304623</v>
      </c>
      <c r="R2580" s="158" t="e">
        <f t="shared" si="268"/>
        <v>#DIV/0!</v>
      </c>
      <c r="S2580" s="158" t="e">
        <f t="shared" si="268"/>
        <v>#DIV/0!</v>
      </c>
      <c r="T2580" s="159">
        <f t="shared" si="271"/>
        <v>17.33042496711084</v>
      </c>
      <c r="V2580" s="159">
        <f t="shared" si="272"/>
        <v>4.0864579411675219</v>
      </c>
      <c r="W2580" s="159">
        <f t="shared" si="273"/>
        <v>17.33042496711084</v>
      </c>
    </row>
    <row r="2581" spans="1:23" x14ac:dyDescent="0.25">
      <c r="A2581" s="154">
        <v>42229</v>
      </c>
      <c r="B2581" s="155">
        <v>4075.46</v>
      </c>
      <c r="C2581" s="156">
        <v>16.07</v>
      </c>
      <c r="D2581" s="155">
        <v>16.25</v>
      </c>
      <c r="E2581" s="155">
        <v>30</v>
      </c>
      <c r="F2581" s="160"/>
      <c r="G2581" s="160"/>
      <c r="H2581" s="157">
        <f t="shared" si="269"/>
        <v>1.47729281671658E-2</v>
      </c>
      <c r="I2581" s="157">
        <f t="shared" si="269"/>
        <v>-2.4829298572315306E-3</v>
      </c>
      <c r="J2581" s="157">
        <f t="shared" si="269"/>
        <v>4.3263288009889322E-3</v>
      </c>
      <c r="K2581" s="157">
        <f t="shared" si="267"/>
        <v>-2.0248203788373664E-2</v>
      </c>
      <c r="L2581" s="157" t="e">
        <f t="shared" si="267"/>
        <v>#DIV/0!</v>
      </c>
      <c r="M2581" s="157" t="e">
        <f t="shared" si="267"/>
        <v>#DIV/0!</v>
      </c>
      <c r="N2581" s="158">
        <f t="shared" si="270"/>
        <v>4.1468268907905337</v>
      </c>
      <c r="O2581" s="158">
        <f t="shared" si="270"/>
        <v>2.6911483253588613</v>
      </c>
      <c r="P2581" s="158">
        <f t="shared" si="270"/>
        <v>8.0105633802817362</v>
      </c>
      <c r="Q2581" s="158">
        <f t="shared" si="268"/>
        <v>6.5217391304348089</v>
      </c>
      <c r="R2581" s="158" t="e">
        <f t="shared" si="268"/>
        <v>#DIV/0!</v>
      </c>
      <c r="S2581" s="158" t="e">
        <f t="shared" si="268"/>
        <v>#DIV/0!</v>
      </c>
      <c r="T2581" s="159">
        <f t="shared" si="271"/>
        <v>17.223450836075408</v>
      </c>
      <c r="V2581" s="159">
        <f t="shared" si="272"/>
        <v>4.1468268907905337</v>
      </c>
      <c r="W2581" s="159">
        <f t="shared" si="273"/>
        <v>17.223450836075408</v>
      </c>
    </row>
    <row r="2582" spans="1:23" x14ac:dyDescent="0.25">
      <c r="A2582" s="154">
        <v>42230</v>
      </c>
      <c r="B2582" s="155">
        <v>4073.54</v>
      </c>
      <c r="C2582" s="156">
        <v>15.97</v>
      </c>
      <c r="D2582" s="155">
        <v>16.309999999999999</v>
      </c>
      <c r="E2582" s="155">
        <v>29.81</v>
      </c>
      <c r="F2582" s="160"/>
      <c r="G2582" s="160"/>
      <c r="H2582" s="157">
        <f t="shared" si="269"/>
        <v>-4.7111246337838697E-4</v>
      </c>
      <c r="I2582" s="157">
        <f t="shared" si="269"/>
        <v>-6.2227753578095735E-3</v>
      </c>
      <c r="J2582" s="157">
        <f t="shared" si="269"/>
        <v>3.6923076923076614E-3</v>
      </c>
      <c r="K2582" s="157">
        <f t="shared" si="267"/>
        <v>-6.333333333333413E-3</v>
      </c>
      <c r="L2582" s="157" t="e">
        <f t="shared" si="267"/>
        <v>#DIV/0!</v>
      </c>
      <c r="M2582" s="157" t="e">
        <f t="shared" si="267"/>
        <v>#DIV/0!</v>
      </c>
      <c r="N2582" s="158">
        <f t="shared" si="270"/>
        <v>4.1448732689588095</v>
      </c>
      <c r="O2582" s="158">
        <f t="shared" si="270"/>
        <v>2.6744019138756077</v>
      </c>
      <c r="P2582" s="158">
        <f t="shared" si="270"/>
        <v>8.0401408450704679</v>
      </c>
      <c r="Q2582" s="158">
        <f t="shared" si="268"/>
        <v>6.4804347826087216</v>
      </c>
      <c r="R2582" s="158" t="e">
        <f t="shared" si="268"/>
        <v>#DIV/0!</v>
      </c>
      <c r="S2582" s="158" t="e">
        <f t="shared" si="268"/>
        <v>#DIV/0!</v>
      </c>
      <c r="T2582" s="159">
        <f t="shared" si="271"/>
        <v>17.194977541554799</v>
      </c>
      <c r="V2582" s="159">
        <f t="shared" si="272"/>
        <v>4.1448732689588095</v>
      </c>
      <c r="W2582" s="159">
        <f t="shared" si="273"/>
        <v>17.194977541554799</v>
      </c>
    </row>
    <row r="2583" spans="1:23" x14ac:dyDescent="0.25">
      <c r="A2583" s="154">
        <v>42233</v>
      </c>
      <c r="B2583" s="155">
        <v>4077.87</v>
      </c>
      <c r="C2583" s="156">
        <v>15.6</v>
      </c>
      <c r="D2583" s="155">
        <v>16.93</v>
      </c>
      <c r="E2583" s="155">
        <v>29.97</v>
      </c>
      <c r="F2583" s="160"/>
      <c r="G2583" s="160"/>
      <c r="H2583" s="157">
        <f t="shared" si="269"/>
        <v>1.0629575258864765E-3</v>
      </c>
      <c r="I2583" s="157">
        <f t="shared" si="269"/>
        <v>-2.3168440826549896E-2</v>
      </c>
      <c r="J2583" s="157">
        <f t="shared" si="269"/>
        <v>3.8013488657265615E-2</v>
      </c>
      <c r="K2583" s="157">
        <f t="shared" si="267"/>
        <v>5.3673264005367205E-3</v>
      </c>
      <c r="L2583" s="157" t="e">
        <f t="shared" si="267"/>
        <v>#DIV/0!</v>
      </c>
      <c r="M2583" s="157" t="e">
        <f t="shared" si="267"/>
        <v>#DIV/0!</v>
      </c>
      <c r="N2583" s="158">
        <f t="shared" si="270"/>
        <v>4.1492790931938952</v>
      </c>
      <c r="O2583" s="158">
        <f t="shared" si="270"/>
        <v>2.6124401913875688</v>
      </c>
      <c r="P2583" s="158">
        <f t="shared" si="270"/>
        <v>8.3457746478873727</v>
      </c>
      <c r="Q2583" s="158">
        <f t="shared" si="268"/>
        <v>6.5152173913043736</v>
      </c>
      <c r="R2583" s="158" t="e">
        <f t="shared" si="268"/>
        <v>#DIV/0!</v>
      </c>
      <c r="S2583" s="158" t="e">
        <f t="shared" si="268"/>
        <v>#DIV/0!</v>
      </c>
      <c r="T2583" s="159">
        <f t="shared" si="271"/>
        <v>17.473432230579313</v>
      </c>
      <c r="V2583" s="159">
        <f t="shared" si="272"/>
        <v>4.1492790931938952</v>
      </c>
      <c r="W2583" s="159">
        <f t="shared" si="273"/>
        <v>17.473432230579313</v>
      </c>
    </row>
    <row r="2584" spans="1:23" x14ac:dyDescent="0.25">
      <c r="A2584" s="154">
        <v>42234</v>
      </c>
      <c r="B2584" s="155">
        <v>3825.41</v>
      </c>
      <c r="C2584" s="156">
        <v>15.12</v>
      </c>
      <c r="D2584" s="155">
        <v>15.64</v>
      </c>
      <c r="E2584" s="155">
        <v>29.44</v>
      </c>
      <c r="F2584" s="160"/>
      <c r="G2584" s="160"/>
      <c r="H2584" s="157">
        <f t="shared" si="269"/>
        <v>-6.1909771522878354E-2</v>
      </c>
      <c r="I2584" s="157">
        <f t="shared" si="269"/>
        <v>-3.0769230769230771E-2</v>
      </c>
      <c r="J2584" s="157">
        <f t="shared" si="269"/>
        <v>-7.6196101594802057E-2</v>
      </c>
      <c r="K2584" s="157">
        <f t="shared" si="267"/>
        <v>-1.7684351017684286E-2</v>
      </c>
      <c r="L2584" s="157" t="e">
        <f t="shared" si="267"/>
        <v>#DIV/0!</v>
      </c>
      <c r="M2584" s="157" t="e">
        <f t="shared" si="267"/>
        <v>#DIV/0!</v>
      </c>
      <c r="N2584" s="158">
        <f t="shared" si="270"/>
        <v>3.8923981725496053</v>
      </c>
      <c r="O2584" s="158">
        <f t="shared" si="270"/>
        <v>2.5320574162679512</v>
      </c>
      <c r="P2584" s="158">
        <f t="shared" si="270"/>
        <v>7.7098591549296227</v>
      </c>
      <c r="Q2584" s="158">
        <f t="shared" si="268"/>
        <v>6.4000000000000261</v>
      </c>
      <c r="R2584" s="158" t="e">
        <f t="shared" si="268"/>
        <v>#DIV/0!</v>
      </c>
      <c r="S2584" s="158" t="e">
        <f t="shared" si="268"/>
        <v>#DIV/0!</v>
      </c>
      <c r="T2584" s="159">
        <f t="shared" si="271"/>
        <v>16.641916571197601</v>
      </c>
      <c r="V2584" s="159">
        <f t="shared" si="272"/>
        <v>3.8923981725496053</v>
      </c>
      <c r="W2584" s="159">
        <f t="shared" si="273"/>
        <v>16.641916571197601</v>
      </c>
    </row>
    <row r="2585" spans="1:23" x14ac:dyDescent="0.25">
      <c r="A2585" s="154">
        <v>42235</v>
      </c>
      <c r="B2585" s="155">
        <v>3886.14</v>
      </c>
      <c r="C2585" s="156">
        <v>15.42</v>
      </c>
      <c r="D2585" s="155">
        <v>15.91</v>
      </c>
      <c r="E2585" s="155">
        <v>29.05</v>
      </c>
      <c r="F2585" s="160"/>
      <c r="G2585" s="160"/>
      <c r="H2585" s="157">
        <f t="shared" si="269"/>
        <v>1.587542250373164E-2</v>
      </c>
      <c r="I2585" s="157">
        <f t="shared" si="269"/>
        <v>1.9841269841269993E-2</v>
      </c>
      <c r="J2585" s="157">
        <f t="shared" si="269"/>
        <v>1.7263427109974305E-2</v>
      </c>
      <c r="K2585" s="157">
        <f t="shared" si="267"/>
        <v>-1.3247282608695676E-2</v>
      </c>
      <c r="L2585" s="157" t="e">
        <f t="shared" si="267"/>
        <v>#DIV/0!</v>
      </c>
      <c r="M2585" s="157" t="e">
        <f t="shared" si="267"/>
        <v>#DIV/0!</v>
      </c>
      <c r="N2585" s="158">
        <f t="shared" si="270"/>
        <v>3.9541916380915834</v>
      </c>
      <c r="O2585" s="158">
        <f t="shared" si="270"/>
        <v>2.5822966507177125</v>
      </c>
      <c r="P2585" s="158">
        <f t="shared" si="270"/>
        <v>7.842957746478918</v>
      </c>
      <c r="Q2585" s="158">
        <f t="shared" si="268"/>
        <v>6.3152173913043734</v>
      </c>
      <c r="R2585" s="158" t="e">
        <f t="shared" si="268"/>
        <v>#DIV/0!</v>
      </c>
      <c r="S2585" s="158" t="e">
        <f t="shared" si="268"/>
        <v>#DIV/0!</v>
      </c>
      <c r="T2585" s="159">
        <f t="shared" si="271"/>
        <v>16.740471788501004</v>
      </c>
      <c r="V2585" s="159">
        <f t="shared" si="272"/>
        <v>3.9541916380915834</v>
      </c>
      <c r="W2585" s="159">
        <f t="shared" si="273"/>
        <v>16.740471788501004</v>
      </c>
    </row>
    <row r="2586" spans="1:23" x14ac:dyDescent="0.25">
      <c r="A2586" s="154">
        <v>42236</v>
      </c>
      <c r="B2586" s="155">
        <v>3761.45</v>
      </c>
      <c r="C2586" s="156">
        <v>15.13</v>
      </c>
      <c r="D2586" s="155">
        <v>15.45</v>
      </c>
      <c r="E2586" s="155">
        <v>29.18</v>
      </c>
      <c r="F2586" s="160"/>
      <c r="G2586" s="160"/>
      <c r="H2586" s="157">
        <f t="shared" si="269"/>
        <v>-3.208582295027973E-2</v>
      </c>
      <c r="I2586" s="157">
        <f t="shared" si="269"/>
        <v>-1.8806744487678273E-2</v>
      </c>
      <c r="J2586" s="157">
        <f t="shared" si="269"/>
        <v>-2.8912633563796364E-2</v>
      </c>
      <c r="K2586" s="157">
        <f t="shared" si="267"/>
        <v>4.4750430292599397E-3</v>
      </c>
      <c r="L2586" s="157" t="e">
        <f t="shared" si="267"/>
        <v>#DIV/0!</v>
      </c>
      <c r="M2586" s="157" t="e">
        <f t="shared" si="267"/>
        <v>#DIV/0!</v>
      </c>
      <c r="N2586" s="158">
        <f t="shared" si="270"/>
        <v>3.8273181452803002</v>
      </c>
      <c r="O2586" s="158">
        <f t="shared" si="270"/>
        <v>2.5337320574162772</v>
      </c>
      <c r="P2586" s="158">
        <f t="shared" si="270"/>
        <v>7.6161971830986346</v>
      </c>
      <c r="Q2586" s="158">
        <f t="shared" si="268"/>
        <v>6.343478260869591</v>
      </c>
      <c r="R2586" s="158" t="e">
        <f t="shared" si="268"/>
        <v>#DIV/0!</v>
      </c>
      <c r="S2586" s="158" t="e">
        <f t="shared" si="268"/>
        <v>#DIV/0!</v>
      </c>
      <c r="T2586" s="159">
        <f t="shared" si="271"/>
        <v>16.493407501384503</v>
      </c>
      <c r="V2586" s="159">
        <f t="shared" si="272"/>
        <v>3.8273181452803002</v>
      </c>
      <c r="W2586" s="159">
        <f t="shared" si="273"/>
        <v>16.493407501384503</v>
      </c>
    </row>
    <row r="2587" spans="1:23" x14ac:dyDescent="0.25">
      <c r="A2587" s="154">
        <v>42237</v>
      </c>
      <c r="B2587" s="155">
        <v>3589.54</v>
      </c>
      <c r="C2587" s="156">
        <v>14.89</v>
      </c>
      <c r="D2587" s="155">
        <v>14.86</v>
      </c>
      <c r="E2587" s="155">
        <v>26.36</v>
      </c>
      <c r="F2587" s="160"/>
      <c r="G2587" s="160"/>
      <c r="H2587" s="157">
        <f t="shared" si="269"/>
        <v>-4.5703119807520953E-2</v>
      </c>
      <c r="I2587" s="157">
        <f t="shared" si="269"/>
        <v>-1.5862524785195009E-2</v>
      </c>
      <c r="J2587" s="157">
        <f t="shared" si="269"/>
        <v>-3.8187702265372159E-2</v>
      </c>
      <c r="K2587" s="157">
        <f t="shared" si="267"/>
        <v>-9.664153529814945E-2</v>
      </c>
      <c r="L2587" s="157" t="e">
        <f t="shared" si="267"/>
        <v>#DIV/0!</v>
      </c>
      <c r="M2587" s="157" t="e">
        <f t="shared" si="267"/>
        <v>#DIV/0!</v>
      </c>
      <c r="N2587" s="158">
        <f t="shared" si="270"/>
        <v>3.6523977655450559</v>
      </c>
      <c r="O2587" s="158">
        <f t="shared" si="270"/>
        <v>2.4935406698564684</v>
      </c>
      <c r="P2587" s="158">
        <f t="shared" si="270"/>
        <v>7.3253521126760974</v>
      </c>
      <c r="Q2587" s="158">
        <f t="shared" si="268"/>
        <v>5.730434782608719</v>
      </c>
      <c r="R2587" s="158" t="e">
        <f t="shared" si="268"/>
        <v>#DIV/0!</v>
      </c>
      <c r="S2587" s="158" t="e">
        <f t="shared" si="268"/>
        <v>#DIV/0!</v>
      </c>
      <c r="T2587" s="159">
        <f t="shared" si="271"/>
        <v>15.549327565141283</v>
      </c>
      <c r="V2587" s="159">
        <f t="shared" si="272"/>
        <v>3.6523977655450559</v>
      </c>
      <c r="W2587" s="159">
        <f t="shared" si="273"/>
        <v>15.549327565141283</v>
      </c>
    </row>
    <row r="2588" spans="1:23" x14ac:dyDescent="0.25">
      <c r="A2588" s="154">
        <v>42240</v>
      </c>
      <c r="B2588" s="155">
        <v>3275.53</v>
      </c>
      <c r="C2588" s="156">
        <v>13.48</v>
      </c>
      <c r="D2588" s="155">
        <v>13.38</v>
      </c>
      <c r="E2588" s="155">
        <v>26.67</v>
      </c>
      <c r="F2588" s="160"/>
      <c r="G2588" s="160"/>
      <c r="H2588" s="157">
        <f t="shared" si="269"/>
        <v>-8.7479175604673554E-2</v>
      </c>
      <c r="I2588" s="157">
        <f t="shared" si="269"/>
        <v>-9.469442578912024E-2</v>
      </c>
      <c r="J2588" s="157">
        <f t="shared" si="269"/>
        <v>-9.9596231493943366E-2</v>
      </c>
      <c r="K2588" s="157">
        <f t="shared" si="267"/>
        <v>1.1760242792109299E-2</v>
      </c>
      <c r="L2588" s="157" t="e">
        <f t="shared" si="267"/>
        <v>#DIV/0!</v>
      </c>
      <c r="M2588" s="157" t="e">
        <f t="shared" si="267"/>
        <v>#DIV/0!</v>
      </c>
      <c r="N2588" s="158">
        <f t="shared" si="270"/>
        <v>3.3328890200348225</v>
      </c>
      <c r="O2588" s="158">
        <f t="shared" si="270"/>
        <v>2.2574162679425918</v>
      </c>
      <c r="P2588" s="158">
        <f t="shared" si="270"/>
        <v>6.595774647887362</v>
      </c>
      <c r="Q2588" s="158">
        <f t="shared" si="268"/>
        <v>5.7978260869565457</v>
      </c>
      <c r="R2588" s="158" t="e">
        <f t="shared" si="268"/>
        <v>#DIV/0!</v>
      </c>
      <c r="S2588" s="158" t="e">
        <f t="shared" si="268"/>
        <v>#DIV/0!</v>
      </c>
      <c r="T2588" s="159">
        <f t="shared" si="271"/>
        <v>14.651017002786499</v>
      </c>
      <c r="V2588" s="159">
        <f t="shared" si="272"/>
        <v>3.3328890200348225</v>
      </c>
      <c r="W2588" s="159">
        <f t="shared" si="273"/>
        <v>14.651017002786499</v>
      </c>
    </row>
    <row r="2589" spans="1:23" x14ac:dyDescent="0.25">
      <c r="A2589" s="154">
        <v>42241</v>
      </c>
      <c r="B2589" s="155">
        <v>3042.93</v>
      </c>
      <c r="C2589" s="156">
        <v>13.24</v>
      </c>
      <c r="D2589" s="155">
        <v>12.6</v>
      </c>
      <c r="E2589" s="155">
        <v>27.22</v>
      </c>
      <c r="F2589" s="160"/>
      <c r="G2589" s="160"/>
      <c r="H2589" s="157">
        <f t="shared" si="269"/>
        <v>-7.101140884070678E-2</v>
      </c>
      <c r="I2589" s="157">
        <f t="shared" si="269"/>
        <v>-1.7804154302670683E-2</v>
      </c>
      <c r="J2589" s="157">
        <f t="shared" si="269"/>
        <v>-5.8295964125560595E-2</v>
      </c>
      <c r="K2589" s="157">
        <f t="shared" si="267"/>
        <v>2.0622422197225321E-2</v>
      </c>
      <c r="L2589" s="157" t="e">
        <f t="shared" si="267"/>
        <v>#DIV/0!</v>
      </c>
      <c r="M2589" s="157" t="e">
        <f t="shared" si="267"/>
        <v>#DIV/0!</v>
      </c>
      <c r="N2589" s="158">
        <f t="shared" si="270"/>
        <v>3.0962158752124269</v>
      </c>
      <c r="O2589" s="158">
        <f t="shared" si="270"/>
        <v>2.217224880382783</v>
      </c>
      <c r="P2589" s="158">
        <f t="shared" si="270"/>
        <v>6.2112676056338385</v>
      </c>
      <c r="Q2589" s="158">
        <f t="shared" si="268"/>
        <v>5.9173913043478503</v>
      </c>
      <c r="R2589" s="158" t="e">
        <f t="shared" si="268"/>
        <v>#DIV/0!</v>
      </c>
      <c r="S2589" s="158" t="e">
        <f t="shared" si="268"/>
        <v>#DIV/0!</v>
      </c>
      <c r="T2589" s="159">
        <f t="shared" si="271"/>
        <v>14.345883790364471</v>
      </c>
      <c r="V2589" s="159">
        <f t="shared" si="272"/>
        <v>3.0962158752124269</v>
      </c>
      <c r="W2589" s="159">
        <f t="shared" si="273"/>
        <v>14.345883790364471</v>
      </c>
    </row>
    <row r="2590" spans="1:23" x14ac:dyDescent="0.25">
      <c r="A2590" s="154">
        <v>42242</v>
      </c>
      <c r="B2590" s="155">
        <v>3025.69</v>
      </c>
      <c r="C2590" s="156">
        <v>14.48</v>
      </c>
      <c r="D2590" s="155">
        <v>13.36</v>
      </c>
      <c r="E2590" s="155">
        <v>28.74</v>
      </c>
      <c r="F2590" s="160"/>
      <c r="G2590" s="160"/>
      <c r="H2590" s="157">
        <f t="shared" si="269"/>
        <v>-5.6655920445096708E-3</v>
      </c>
      <c r="I2590" s="157">
        <f t="shared" si="269"/>
        <v>9.3655589123867067E-2</v>
      </c>
      <c r="J2590" s="157">
        <f t="shared" si="269"/>
        <v>6.0317460317460325E-2</v>
      </c>
      <c r="K2590" s="157">
        <f t="shared" si="267"/>
        <v>5.5841293166789097E-2</v>
      </c>
      <c r="L2590" s="157" t="e">
        <f t="shared" si="267"/>
        <v>#DIV/0!</v>
      </c>
      <c r="M2590" s="157" t="e">
        <f t="shared" si="267"/>
        <v>#DIV/0!</v>
      </c>
      <c r="N2590" s="158">
        <f t="shared" si="270"/>
        <v>3.078673979181739</v>
      </c>
      <c r="O2590" s="158">
        <f t="shared" si="270"/>
        <v>2.4248803827751284</v>
      </c>
      <c r="P2590" s="158">
        <f t="shared" si="270"/>
        <v>6.5859154929577848</v>
      </c>
      <c r="Q2590" s="158">
        <f t="shared" si="268"/>
        <v>6.2478260869565467</v>
      </c>
      <c r="R2590" s="158" t="e">
        <f t="shared" si="268"/>
        <v>#DIV/0!</v>
      </c>
      <c r="S2590" s="158" t="e">
        <f t="shared" si="268"/>
        <v>#DIV/0!</v>
      </c>
      <c r="T2590" s="159">
        <f t="shared" si="271"/>
        <v>15.25862196268946</v>
      </c>
      <c r="V2590" s="159">
        <f t="shared" si="272"/>
        <v>3.078673979181739</v>
      </c>
      <c r="W2590" s="159">
        <f t="shared" si="273"/>
        <v>15.25862196268946</v>
      </c>
    </row>
    <row r="2591" spans="1:23" x14ac:dyDescent="0.25">
      <c r="A2591" s="154">
        <v>42243</v>
      </c>
      <c r="B2591" s="155">
        <v>3205.64</v>
      </c>
      <c r="C2591" s="156">
        <v>15.87</v>
      </c>
      <c r="D2591" s="155">
        <v>14.43</v>
      </c>
      <c r="E2591" s="155">
        <v>28.83</v>
      </c>
      <c r="F2591" s="160"/>
      <c r="G2591" s="160"/>
      <c r="H2591" s="157">
        <f t="shared" si="269"/>
        <v>5.9474037327022833E-2</v>
      </c>
      <c r="I2591" s="157">
        <f t="shared" si="269"/>
        <v>9.5994475138121427E-2</v>
      </c>
      <c r="J2591" s="157">
        <f t="shared" si="269"/>
        <v>8.0089820359281472E-2</v>
      </c>
      <c r="K2591" s="157">
        <f t="shared" si="267"/>
        <v>3.1315240083507057E-3</v>
      </c>
      <c r="L2591" s="157" t="e">
        <f t="shared" si="267"/>
        <v>#DIV/0!</v>
      </c>
      <c r="M2591" s="157" t="e">
        <f t="shared" si="267"/>
        <v>#DIV/0!</v>
      </c>
      <c r="N2591" s="158">
        <f t="shared" si="270"/>
        <v>3.2617751503373276</v>
      </c>
      <c r="O2591" s="158">
        <f t="shared" si="270"/>
        <v>2.657655502392354</v>
      </c>
      <c r="P2591" s="158">
        <f t="shared" si="270"/>
        <v>7.1133802816901825</v>
      </c>
      <c r="Q2591" s="158">
        <f t="shared" si="268"/>
        <v>6.2673913043478509</v>
      </c>
      <c r="R2591" s="158" t="e">
        <f t="shared" si="268"/>
        <v>#DIV/0!</v>
      </c>
      <c r="S2591" s="158" t="e">
        <f t="shared" si="268"/>
        <v>#DIV/0!</v>
      </c>
      <c r="T2591" s="159">
        <f t="shared" si="271"/>
        <v>16.038427088430389</v>
      </c>
      <c r="V2591" s="159">
        <f t="shared" si="272"/>
        <v>3.2617751503373276</v>
      </c>
      <c r="W2591" s="159">
        <f t="shared" si="273"/>
        <v>16.038427088430389</v>
      </c>
    </row>
    <row r="2592" spans="1:23" x14ac:dyDescent="0.25">
      <c r="A2592" s="154">
        <v>42244</v>
      </c>
      <c r="B2592" s="155">
        <v>3342.29</v>
      </c>
      <c r="C2592" s="156">
        <v>15.57</v>
      </c>
      <c r="D2592" s="155">
        <v>14.62</v>
      </c>
      <c r="E2592" s="155">
        <v>31.71</v>
      </c>
      <c r="F2592" s="160"/>
      <c r="G2592" s="160"/>
      <c r="H2592" s="157">
        <f t="shared" si="269"/>
        <v>4.2627993162051903E-2</v>
      </c>
      <c r="I2592" s="157">
        <f t="shared" si="269"/>
        <v>-1.8903591682419618E-2</v>
      </c>
      <c r="J2592" s="157">
        <f t="shared" si="269"/>
        <v>1.3167013167013186E-2</v>
      </c>
      <c r="K2592" s="157">
        <f t="shared" si="267"/>
        <v>9.9895941727367488E-2</v>
      </c>
      <c r="L2592" s="157" t="e">
        <f t="shared" si="267"/>
        <v>#DIV/0!</v>
      </c>
      <c r="M2592" s="157" t="e">
        <f t="shared" si="267"/>
        <v>#DIV/0!</v>
      </c>
      <c r="N2592" s="158">
        <f t="shared" si="270"/>
        <v>3.4008180791420579</v>
      </c>
      <c r="O2592" s="158">
        <f t="shared" si="270"/>
        <v>2.6074162679425932</v>
      </c>
      <c r="P2592" s="158">
        <f t="shared" si="270"/>
        <v>7.2070422535211689</v>
      </c>
      <c r="Q2592" s="158">
        <f t="shared" si="268"/>
        <v>6.8934782608695935</v>
      </c>
      <c r="R2592" s="158" t="e">
        <f t="shared" si="268"/>
        <v>#DIV/0!</v>
      </c>
      <c r="S2592" s="158" t="e">
        <f t="shared" si="268"/>
        <v>#DIV/0!</v>
      </c>
      <c r="T2592" s="159">
        <f t="shared" si="271"/>
        <v>16.707936782333356</v>
      </c>
      <c r="V2592" s="159">
        <f t="shared" si="272"/>
        <v>3.4008180791420579</v>
      </c>
      <c r="W2592" s="159">
        <f t="shared" si="273"/>
        <v>16.707936782333356</v>
      </c>
    </row>
    <row r="2593" spans="1:23" x14ac:dyDescent="0.25">
      <c r="A2593" s="154">
        <v>42247</v>
      </c>
      <c r="B2593" s="155">
        <v>3366.54</v>
      </c>
      <c r="C2593" s="156">
        <v>15.35</v>
      </c>
      <c r="D2593" s="155">
        <v>14.78</v>
      </c>
      <c r="E2593" s="155">
        <v>34.35</v>
      </c>
      <c r="F2593" s="160"/>
      <c r="G2593" s="160"/>
      <c r="H2593" s="157">
        <f t="shared" si="269"/>
        <v>7.2555044595172813E-3</v>
      </c>
      <c r="I2593" s="157">
        <f t="shared" si="269"/>
        <v>-1.4129736673089366E-2</v>
      </c>
      <c r="J2593" s="157">
        <f t="shared" si="269"/>
        <v>1.0943912448700521E-2</v>
      </c>
      <c r="K2593" s="157">
        <f t="shared" si="267"/>
        <v>8.3254493850520417E-2</v>
      </c>
      <c r="L2593" s="157" t="e">
        <f t="shared" si="267"/>
        <v>#DIV/0!</v>
      </c>
      <c r="M2593" s="157" t="e">
        <f t="shared" si="267"/>
        <v>#DIV/0!</v>
      </c>
      <c r="N2593" s="158">
        <f t="shared" si="270"/>
        <v>3.4254927298812801</v>
      </c>
      <c r="O2593" s="158">
        <f t="shared" si="270"/>
        <v>2.5705741626794349</v>
      </c>
      <c r="P2593" s="158">
        <f t="shared" si="270"/>
        <v>7.2859154929577903</v>
      </c>
      <c r="Q2593" s="158">
        <f t="shared" si="268"/>
        <v>7.4673913043478573</v>
      </c>
      <c r="R2593" s="158" t="e">
        <f t="shared" si="268"/>
        <v>#DIV/0!</v>
      </c>
      <c r="S2593" s="158" t="e">
        <f t="shared" si="268"/>
        <v>#DIV/0!</v>
      </c>
      <c r="T2593" s="159">
        <f t="shared" si="271"/>
        <v>17.323880959985082</v>
      </c>
      <c r="V2593" s="159">
        <f t="shared" si="272"/>
        <v>3.4254927298812801</v>
      </c>
      <c r="W2593" s="159">
        <f t="shared" si="273"/>
        <v>17.323880959985082</v>
      </c>
    </row>
    <row r="2594" spans="1:23" x14ac:dyDescent="0.25">
      <c r="A2594" s="154">
        <v>42248</v>
      </c>
      <c r="B2594" s="155">
        <v>3362.08</v>
      </c>
      <c r="C2594" s="156">
        <v>15.16</v>
      </c>
      <c r="D2594" s="155">
        <v>14.86</v>
      </c>
      <c r="E2594" s="155">
        <v>33.22</v>
      </c>
      <c r="F2594" s="160"/>
      <c r="G2594" s="160"/>
      <c r="H2594" s="157">
        <f t="shared" si="269"/>
        <v>-1.3248023192952152E-3</v>
      </c>
      <c r="I2594" s="157">
        <f t="shared" si="269"/>
        <v>-1.2377850162866411E-2</v>
      </c>
      <c r="J2594" s="157">
        <f t="shared" si="269"/>
        <v>5.412719891745521E-3</v>
      </c>
      <c r="K2594" s="157">
        <f t="shared" si="267"/>
        <v>-3.2896652110625979E-2</v>
      </c>
      <c r="L2594" s="157" t="e">
        <f t="shared" si="267"/>
        <v>#DIV/0!</v>
      </c>
      <c r="M2594" s="157" t="e">
        <f t="shared" si="267"/>
        <v>#DIV/0!</v>
      </c>
      <c r="N2594" s="158">
        <f t="shared" si="270"/>
        <v>3.4209546291680044</v>
      </c>
      <c r="O2594" s="158">
        <f t="shared" si="270"/>
        <v>2.5387559808612532</v>
      </c>
      <c r="P2594" s="158">
        <f t="shared" si="270"/>
        <v>7.3253521126761001</v>
      </c>
      <c r="Q2594" s="158">
        <f t="shared" si="268"/>
        <v>7.2217391304348126</v>
      </c>
      <c r="R2594" s="158" t="e">
        <f t="shared" si="268"/>
        <v>#DIV/0!</v>
      </c>
      <c r="S2594" s="158" t="e">
        <f t="shared" si="268"/>
        <v>#DIV/0!</v>
      </c>
      <c r="T2594" s="159">
        <f t="shared" si="271"/>
        <v>17.085847223972166</v>
      </c>
      <c r="V2594" s="159">
        <f t="shared" si="272"/>
        <v>3.4209546291680044</v>
      </c>
      <c r="W2594" s="159">
        <f t="shared" si="273"/>
        <v>17.085847223972166</v>
      </c>
    </row>
    <row r="2595" spans="1:23" x14ac:dyDescent="0.25">
      <c r="A2595" s="154">
        <v>42249</v>
      </c>
      <c r="B2595" s="155">
        <v>3365.83</v>
      </c>
      <c r="C2595" s="156">
        <v>15.09</v>
      </c>
      <c r="D2595" s="155">
        <v>14.68</v>
      </c>
      <c r="E2595" s="155">
        <v>34.19</v>
      </c>
      <c r="F2595" s="160"/>
      <c r="G2595" s="160"/>
      <c r="H2595" s="157">
        <f t="shared" si="269"/>
        <v>1.1153809546471383E-3</v>
      </c>
      <c r="I2595" s="157">
        <f t="shared" si="269"/>
        <v>-4.61741424802109E-3</v>
      </c>
      <c r="J2595" s="157">
        <f t="shared" si="269"/>
        <v>-1.2113055181695809E-2</v>
      </c>
      <c r="K2595" s="157">
        <f t="shared" si="267"/>
        <v>2.9199277543648261E-2</v>
      </c>
      <c r="L2595" s="157" t="e">
        <f t="shared" si="267"/>
        <v>#DIV/0!</v>
      </c>
      <c r="M2595" s="157" t="e">
        <f t="shared" si="267"/>
        <v>#DIV/0!</v>
      </c>
      <c r="N2595" s="158">
        <f t="shared" si="270"/>
        <v>3.4247702968080902</v>
      </c>
      <c r="O2595" s="158">
        <f t="shared" si="270"/>
        <v>2.5270334928229756</v>
      </c>
      <c r="P2595" s="158">
        <f t="shared" si="270"/>
        <v>7.2366197183099024</v>
      </c>
      <c r="Q2595" s="158">
        <f t="shared" si="268"/>
        <v>7.4326086956522035</v>
      </c>
      <c r="R2595" s="158" t="e">
        <f t="shared" si="268"/>
        <v>#DIV/0!</v>
      </c>
      <c r="S2595" s="158" t="e">
        <f t="shared" si="268"/>
        <v>#DIV/0!</v>
      </c>
      <c r="T2595" s="159">
        <f t="shared" si="271"/>
        <v>17.196261906785082</v>
      </c>
      <c r="V2595" s="159">
        <f t="shared" si="272"/>
        <v>3.4247702968080902</v>
      </c>
      <c r="W2595" s="159">
        <f t="shared" si="273"/>
        <v>17.196261906785082</v>
      </c>
    </row>
    <row r="2596" spans="1:23" x14ac:dyDescent="0.25">
      <c r="A2596" s="154">
        <v>42254</v>
      </c>
      <c r="B2596" s="155">
        <v>3250.49</v>
      </c>
      <c r="C2596" s="156">
        <v>14.55</v>
      </c>
      <c r="D2596" s="155">
        <v>13.86</v>
      </c>
      <c r="E2596" s="155">
        <v>33.96</v>
      </c>
      <c r="F2596" s="160"/>
      <c r="G2596" s="160"/>
      <c r="H2596" s="157">
        <f t="shared" si="269"/>
        <v>-3.4267922028147657E-2</v>
      </c>
      <c r="I2596" s="157">
        <f t="shared" si="269"/>
        <v>-3.5785288270377635E-2</v>
      </c>
      <c r="J2596" s="157">
        <f t="shared" si="269"/>
        <v>-5.5858310626702989E-2</v>
      </c>
      <c r="K2596" s="157">
        <f t="shared" si="267"/>
        <v>-6.7271131909913962E-3</v>
      </c>
      <c r="L2596" s="157" t="e">
        <f t="shared" si="267"/>
        <v>#DIV/0!</v>
      </c>
      <c r="M2596" s="157" t="e">
        <f t="shared" si="267"/>
        <v>#DIV/0!</v>
      </c>
      <c r="N2596" s="158">
        <f t="shared" si="270"/>
        <v>3.3074105353127545</v>
      </c>
      <c r="O2596" s="158">
        <f t="shared" si="270"/>
        <v>2.436602870813406</v>
      </c>
      <c r="P2596" s="158">
        <f t="shared" si="270"/>
        <v>6.8323943661972235</v>
      </c>
      <c r="Q2596" s="158">
        <f t="shared" si="268"/>
        <v>7.3826086956522046</v>
      </c>
      <c r="R2596" s="158" t="e">
        <f t="shared" si="268"/>
        <v>#DIV/0!</v>
      </c>
      <c r="S2596" s="158" t="e">
        <f t="shared" si="268"/>
        <v>#DIV/0!</v>
      </c>
      <c r="T2596" s="159">
        <f t="shared" si="271"/>
        <v>16.651605932662836</v>
      </c>
      <c r="V2596" s="159">
        <f t="shared" si="272"/>
        <v>3.3074105353127545</v>
      </c>
      <c r="W2596" s="159">
        <f t="shared" si="273"/>
        <v>16.651605932662836</v>
      </c>
    </row>
    <row r="2597" spans="1:23" x14ac:dyDescent="0.25">
      <c r="A2597" s="154">
        <v>42255</v>
      </c>
      <c r="B2597" s="155">
        <v>3334.02</v>
      </c>
      <c r="C2597" s="156">
        <v>14.99</v>
      </c>
      <c r="D2597" s="155">
        <v>14.15</v>
      </c>
      <c r="E2597" s="155">
        <v>33.799999999999997</v>
      </c>
      <c r="F2597" s="160"/>
      <c r="G2597" s="160"/>
      <c r="H2597" s="157">
        <f t="shared" si="269"/>
        <v>2.5697664044497914E-2</v>
      </c>
      <c r="I2597" s="157">
        <f t="shared" si="269"/>
        <v>3.0240549828178587E-2</v>
      </c>
      <c r="J2597" s="157">
        <f t="shared" si="269"/>
        <v>2.0923520923521011E-2</v>
      </c>
      <c r="K2597" s="157">
        <f t="shared" si="267"/>
        <v>-4.7114252061249973E-3</v>
      </c>
      <c r="L2597" s="157" t="e">
        <f t="shared" si="267"/>
        <v>#DIV/0!</v>
      </c>
      <c r="M2597" s="157" t="e">
        <f t="shared" si="267"/>
        <v>#DIV/0!</v>
      </c>
      <c r="N2597" s="158">
        <f t="shared" si="270"/>
        <v>3.3924032601064549</v>
      </c>
      <c r="O2597" s="158">
        <f t="shared" si="270"/>
        <v>2.5102870813397216</v>
      </c>
      <c r="P2597" s="158">
        <f t="shared" si="270"/>
        <v>6.9753521126760978</v>
      </c>
      <c r="Q2597" s="158">
        <f t="shared" si="268"/>
        <v>7.3478260869565508</v>
      </c>
      <c r="R2597" s="158" t="e">
        <f t="shared" si="268"/>
        <v>#DIV/0!</v>
      </c>
      <c r="S2597" s="158" t="e">
        <f t="shared" si="268"/>
        <v>#DIV/0!</v>
      </c>
      <c r="T2597" s="159">
        <f t="shared" si="271"/>
        <v>16.833465280972369</v>
      </c>
      <c r="V2597" s="159">
        <f t="shared" si="272"/>
        <v>3.3924032601064549</v>
      </c>
      <c r="W2597" s="159">
        <f t="shared" si="273"/>
        <v>16.833465280972369</v>
      </c>
    </row>
    <row r="2598" spans="1:23" x14ac:dyDescent="0.25">
      <c r="A2598" s="154">
        <v>42256</v>
      </c>
      <c r="B2598" s="155">
        <v>3399.31</v>
      </c>
      <c r="C2598" s="156">
        <v>15.08</v>
      </c>
      <c r="D2598" s="155">
        <v>14.32</v>
      </c>
      <c r="E2598" s="155">
        <v>32.61</v>
      </c>
      <c r="F2598" s="160"/>
      <c r="G2598" s="160"/>
      <c r="H2598" s="157">
        <f t="shared" si="269"/>
        <v>1.9582965909022754E-2</v>
      </c>
      <c r="I2598" s="157">
        <f t="shared" si="269"/>
        <v>6.0040026684455849E-3</v>
      </c>
      <c r="J2598" s="157">
        <f t="shared" si="269"/>
        <v>1.2014134275618371E-2</v>
      </c>
      <c r="K2598" s="157">
        <f t="shared" si="267"/>
        <v>-3.5207100591715945E-2</v>
      </c>
      <c r="L2598" s="157" t="e">
        <f t="shared" si="267"/>
        <v>#DIV/0!</v>
      </c>
      <c r="M2598" s="157" t="e">
        <f t="shared" si="267"/>
        <v>#DIV/0!</v>
      </c>
      <c r="N2598" s="158">
        <f t="shared" si="270"/>
        <v>3.458836577498777</v>
      </c>
      <c r="O2598" s="158">
        <f t="shared" si="270"/>
        <v>2.5253588516746497</v>
      </c>
      <c r="P2598" s="158">
        <f t="shared" si="270"/>
        <v>7.0591549295775069</v>
      </c>
      <c r="Q2598" s="158">
        <f t="shared" si="268"/>
        <v>7.0891304347826374</v>
      </c>
      <c r="R2598" s="158" t="e">
        <f t="shared" si="268"/>
        <v>#DIV/0!</v>
      </c>
      <c r="S2598" s="158" t="e">
        <f t="shared" si="268"/>
        <v>#DIV/0!</v>
      </c>
      <c r="T2598" s="159">
        <f t="shared" si="271"/>
        <v>16.673644216034795</v>
      </c>
      <c r="V2598" s="159">
        <f t="shared" si="272"/>
        <v>3.458836577498777</v>
      </c>
      <c r="W2598" s="159">
        <f t="shared" si="273"/>
        <v>16.673644216034795</v>
      </c>
    </row>
    <row r="2599" spans="1:23" x14ac:dyDescent="0.25">
      <c r="A2599" s="154">
        <v>42257</v>
      </c>
      <c r="B2599" s="155">
        <v>3357.56</v>
      </c>
      <c r="C2599" s="156">
        <v>15.56</v>
      </c>
      <c r="D2599" s="155">
        <v>14.49</v>
      </c>
      <c r="E2599" s="155">
        <v>30.61</v>
      </c>
      <c r="F2599" s="160"/>
      <c r="G2599" s="160"/>
      <c r="H2599" s="157">
        <f t="shared" si="269"/>
        <v>-1.2281904268807486E-2</v>
      </c>
      <c r="I2599" s="157">
        <f t="shared" si="269"/>
        <v>3.1830238726790583E-2</v>
      </c>
      <c r="J2599" s="157">
        <f t="shared" si="269"/>
        <v>1.1871508379888374E-2</v>
      </c>
      <c r="K2599" s="157">
        <f t="shared" si="267"/>
        <v>-6.133088009812937E-2</v>
      </c>
      <c r="L2599" s="157" t="e">
        <f t="shared" si="267"/>
        <v>#DIV/0!</v>
      </c>
      <c r="M2599" s="157" t="e">
        <f t="shared" si="267"/>
        <v>#DIV/0!</v>
      </c>
      <c r="N2599" s="158">
        <f t="shared" si="270"/>
        <v>3.4163554777724872</v>
      </c>
      <c r="O2599" s="158">
        <f t="shared" si="270"/>
        <v>2.6057416267942677</v>
      </c>
      <c r="P2599" s="158">
        <f t="shared" si="270"/>
        <v>7.1429577464789169</v>
      </c>
      <c r="Q2599" s="158">
        <f t="shared" si="268"/>
        <v>6.6543478260869833</v>
      </c>
      <c r="R2599" s="158" t="e">
        <f t="shared" si="268"/>
        <v>#DIV/0!</v>
      </c>
      <c r="S2599" s="158" t="e">
        <f t="shared" si="268"/>
        <v>#DIV/0!</v>
      </c>
      <c r="T2599" s="159">
        <f t="shared" si="271"/>
        <v>16.403047199360167</v>
      </c>
      <c r="V2599" s="159">
        <f t="shared" si="272"/>
        <v>3.4163554777724872</v>
      </c>
      <c r="W2599" s="159">
        <f t="shared" si="273"/>
        <v>16.403047199360167</v>
      </c>
    </row>
    <row r="2600" spans="1:23" x14ac:dyDescent="0.25">
      <c r="A2600" s="154">
        <v>42258</v>
      </c>
      <c r="B2600" s="155">
        <v>3347.19</v>
      </c>
      <c r="C2600" s="156">
        <v>15.41</v>
      </c>
      <c r="D2600" s="155">
        <v>14.41</v>
      </c>
      <c r="E2600" s="155">
        <v>33.130000000000003</v>
      </c>
      <c r="F2600" s="160"/>
      <c r="G2600" s="160"/>
      <c r="H2600" s="157">
        <f t="shared" si="269"/>
        <v>-3.08855240114847E-3</v>
      </c>
      <c r="I2600" s="157">
        <f t="shared" si="269"/>
        <v>-9.6401028277635081E-3</v>
      </c>
      <c r="J2600" s="157">
        <f t="shared" si="269"/>
        <v>-5.52104899930983E-3</v>
      </c>
      <c r="K2600" s="157">
        <f t="shared" si="267"/>
        <v>8.2326037242731243E-2</v>
      </c>
      <c r="L2600" s="157" t="e">
        <f t="shared" si="267"/>
        <v>#DIV/0!</v>
      </c>
      <c r="M2600" s="157" t="e">
        <f t="shared" si="267"/>
        <v>#DIV/0!</v>
      </c>
      <c r="N2600" s="158">
        <f t="shared" si="270"/>
        <v>3.4058038848584364</v>
      </c>
      <c r="O2600" s="158">
        <f t="shared" si="270"/>
        <v>2.580622009569387</v>
      </c>
      <c r="P2600" s="158">
        <f t="shared" si="270"/>
        <v>7.1035211267606071</v>
      </c>
      <c r="Q2600" s="158">
        <f t="shared" si="268"/>
        <v>7.2021739130435076</v>
      </c>
      <c r="R2600" s="158" t="e">
        <f t="shared" si="268"/>
        <v>#DIV/0!</v>
      </c>
      <c r="S2600" s="158" t="e">
        <f t="shared" si="268"/>
        <v>#DIV/0!</v>
      </c>
      <c r="T2600" s="159">
        <f t="shared" si="271"/>
        <v>16.886317049373503</v>
      </c>
      <c r="V2600" s="159">
        <f t="shared" si="272"/>
        <v>3.4058038848584364</v>
      </c>
      <c r="W2600" s="159">
        <f t="shared" si="273"/>
        <v>16.886317049373503</v>
      </c>
    </row>
    <row r="2601" spans="1:23" x14ac:dyDescent="0.25">
      <c r="A2601" s="154">
        <v>42261</v>
      </c>
      <c r="B2601" s="155">
        <v>3281.13</v>
      </c>
      <c r="C2601" s="156">
        <v>16.52</v>
      </c>
      <c r="D2601" s="155">
        <v>14.33</v>
      </c>
      <c r="E2601" s="155">
        <v>33.159999999999997</v>
      </c>
      <c r="F2601" s="160"/>
      <c r="G2601" s="160"/>
      <c r="H2601" s="157">
        <f t="shared" si="269"/>
        <v>-1.9735957624156364E-2</v>
      </c>
      <c r="I2601" s="157">
        <f t="shared" si="269"/>
        <v>7.2031148604801976E-2</v>
      </c>
      <c r="J2601" s="157">
        <f t="shared" si="269"/>
        <v>-5.5517002081887368E-3</v>
      </c>
      <c r="K2601" s="157">
        <f t="shared" si="267"/>
        <v>9.0552369453655857E-4</v>
      </c>
      <c r="L2601" s="157" t="e">
        <f t="shared" si="267"/>
        <v>#DIV/0!</v>
      </c>
      <c r="M2601" s="157" t="e">
        <f t="shared" si="267"/>
        <v>#DIV/0!</v>
      </c>
      <c r="N2601" s="158">
        <f t="shared" si="270"/>
        <v>3.3385870837106832</v>
      </c>
      <c r="O2601" s="158">
        <f t="shared" si="270"/>
        <v>2.7665071770335024</v>
      </c>
      <c r="P2601" s="158">
        <f t="shared" si="270"/>
        <v>7.0640845070422973</v>
      </c>
      <c r="Q2601" s="158">
        <f t="shared" si="268"/>
        <v>7.208695652173942</v>
      </c>
      <c r="R2601" s="158" t="e">
        <f t="shared" si="268"/>
        <v>#DIV/0!</v>
      </c>
      <c r="S2601" s="158" t="e">
        <f t="shared" si="268"/>
        <v>#DIV/0!</v>
      </c>
      <c r="T2601" s="159">
        <f t="shared" si="271"/>
        <v>17.039287336249743</v>
      </c>
      <c r="V2601" s="159">
        <f t="shared" si="272"/>
        <v>3.3385870837106832</v>
      </c>
      <c r="W2601" s="159">
        <f t="shared" si="273"/>
        <v>17.039287336249743</v>
      </c>
    </row>
    <row r="2602" spans="1:23" x14ac:dyDescent="0.25">
      <c r="A2602" s="154">
        <v>42262</v>
      </c>
      <c r="B2602" s="155">
        <v>3152.23</v>
      </c>
      <c r="C2602" s="156">
        <v>16.21</v>
      </c>
      <c r="D2602" s="155">
        <v>14.08</v>
      </c>
      <c r="E2602" s="155">
        <v>32.83</v>
      </c>
      <c r="F2602" s="160"/>
      <c r="G2602" s="160"/>
      <c r="H2602" s="157">
        <f t="shared" si="269"/>
        <v>-3.9285246241386407E-2</v>
      </c>
      <c r="I2602" s="157">
        <f t="shared" si="269"/>
        <v>-1.8765133171912751E-2</v>
      </c>
      <c r="J2602" s="157">
        <f t="shared" si="269"/>
        <v>-1.7445917655268706E-2</v>
      </c>
      <c r="K2602" s="157">
        <f t="shared" si="267"/>
        <v>-9.9517490952955034E-3</v>
      </c>
      <c r="L2602" s="157" t="e">
        <f t="shared" si="267"/>
        <v>#DIV/0!</v>
      </c>
      <c r="M2602" s="157" t="e">
        <f t="shared" si="267"/>
        <v>#DIV/0!</v>
      </c>
      <c r="N2602" s="158">
        <f t="shared" si="270"/>
        <v>3.2074298680287967</v>
      </c>
      <c r="O2602" s="158">
        <f t="shared" si="270"/>
        <v>2.7145933014354164</v>
      </c>
      <c r="P2602" s="158">
        <f t="shared" si="270"/>
        <v>6.9408450704225784</v>
      </c>
      <c r="Q2602" s="158">
        <f t="shared" si="268"/>
        <v>7.1369565217391591</v>
      </c>
      <c r="R2602" s="158" t="e">
        <f t="shared" si="268"/>
        <v>#DIV/0!</v>
      </c>
      <c r="S2602" s="158" t="e">
        <f t="shared" si="268"/>
        <v>#DIV/0!</v>
      </c>
      <c r="T2602" s="159">
        <f t="shared" si="271"/>
        <v>16.792394893597155</v>
      </c>
      <c r="V2602" s="159">
        <f t="shared" si="272"/>
        <v>3.2074298680287967</v>
      </c>
      <c r="W2602" s="159">
        <f t="shared" si="273"/>
        <v>16.792394893597155</v>
      </c>
    </row>
    <row r="2603" spans="1:23" x14ac:dyDescent="0.25">
      <c r="A2603" s="154">
        <v>42263</v>
      </c>
      <c r="B2603" s="155">
        <v>3309.25</v>
      </c>
      <c r="C2603" s="156">
        <v>16.09</v>
      </c>
      <c r="D2603" s="155">
        <v>14.74</v>
      </c>
      <c r="E2603" s="155">
        <v>33.520000000000003</v>
      </c>
      <c r="F2603" s="160"/>
      <c r="G2603" s="160"/>
      <c r="H2603" s="157">
        <f t="shared" si="269"/>
        <v>4.9812355062923697E-2</v>
      </c>
      <c r="I2603" s="157">
        <f t="shared" si="269"/>
        <v>-7.402837754472591E-3</v>
      </c>
      <c r="J2603" s="157">
        <f t="shared" si="269"/>
        <v>4.6875E-2</v>
      </c>
      <c r="K2603" s="157">
        <f t="shared" si="267"/>
        <v>2.1017362168748166E-2</v>
      </c>
      <c r="L2603" s="157" t="e">
        <f t="shared" si="267"/>
        <v>#DIV/0!</v>
      </c>
      <c r="M2603" s="157" t="e">
        <f t="shared" si="267"/>
        <v>#DIV/0!</v>
      </c>
      <c r="N2603" s="158">
        <f t="shared" si="270"/>
        <v>3.3671995034544735</v>
      </c>
      <c r="O2603" s="158">
        <f t="shared" si="270"/>
        <v>2.6944976076555118</v>
      </c>
      <c r="P2603" s="158">
        <f t="shared" si="270"/>
        <v>7.2661971830986367</v>
      </c>
      <c r="Q2603" s="158">
        <f t="shared" si="268"/>
        <v>7.2869565217391603</v>
      </c>
      <c r="R2603" s="158" t="e">
        <f t="shared" si="268"/>
        <v>#DIV/0!</v>
      </c>
      <c r="S2603" s="158" t="e">
        <f t="shared" si="268"/>
        <v>#DIV/0!</v>
      </c>
      <c r="T2603" s="159">
        <f t="shared" si="271"/>
        <v>17.247651312493311</v>
      </c>
      <c r="V2603" s="159">
        <f t="shared" si="272"/>
        <v>3.3671995034544735</v>
      </c>
      <c r="W2603" s="159">
        <f t="shared" si="273"/>
        <v>17.247651312493311</v>
      </c>
    </row>
    <row r="2604" spans="1:23" x14ac:dyDescent="0.25">
      <c r="A2604" s="154">
        <v>42264</v>
      </c>
      <c r="B2604" s="155">
        <v>3237</v>
      </c>
      <c r="C2604" s="156">
        <v>15.81</v>
      </c>
      <c r="D2604" s="155">
        <v>14.26</v>
      </c>
      <c r="E2604" s="155">
        <v>32.409999999999997</v>
      </c>
      <c r="F2604" s="160"/>
      <c r="G2604" s="160"/>
      <c r="H2604" s="157">
        <f t="shared" si="269"/>
        <v>-2.1832741557754831E-2</v>
      </c>
      <c r="I2604" s="157">
        <f t="shared" si="269"/>
        <v>-1.7402113113735185E-2</v>
      </c>
      <c r="J2604" s="157">
        <f t="shared" si="269"/>
        <v>-3.256445047489831E-2</v>
      </c>
      <c r="K2604" s="157">
        <f t="shared" si="267"/>
        <v>-3.3114558472553846E-2</v>
      </c>
      <c r="L2604" s="157" t="e">
        <f t="shared" si="267"/>
        <v>#DIV/0!</v>
      </c>
      <c r="M2604" s="157" t="e">
        <f t="shared" si="267"/>
        <v>#DIV/0!</v>
      </c>
      <c r="N2604" s="158">
        <f t="shared" si="270"/>
        <v>3.2936843069221515</v>
      </c>
      <c r="O2604" s="158">
        <f t="shared" si="270"/>
        <v>2.647607655502402</v>
      </c>
      <c r="P2604" s="158">
        <f t="shared" si="270"/>
        <v>7.0295774647887752</v>
      </c>
      <c r="Q2604" s="158">
        <f t="shared" si="268"/>
        <v>7.0456521739130711</v>
      </c>
      <c r="R2604" s="158" t="e">
        <f t="shared" si="268"/>
        <v>#DIV/0!</v>
      </c>
      <c r="S2604" s="158" t="e">
        <f t="shared" si="268"/>
        <v>#DIV/0!</v>
      </c>
      <c r="T2604" s="159">
        <f t="shared" si="271"/>
        <v>16.722837294204247</v>
      </c>
      <c r="V2604" s="159">
        <f t="shared" si="272"/>
        <v>3.2936843069221515</v>
      </c>
      <c r="W2604" s="159">
        <f t="shared" si="273"/>
        <v>16.722837294204247</v>
      </c>
    </row>
    <row r="2605" spans="1:23" x14ac:dyDescent="0.25">
      <c r="A2605" s="154">
        <v>42265</v>
      </c>
      <c r="B2605" s="155">
        <v>3251.27</v>
      </c>
      <c r="C2605" s="156">
        <v>15.94</v>
      </c>
      <c r="D2605" s="155">
        <v>14.45</v>
      </c>
      <c r="E2605" s="155">
        <v>31.71</v>
      </c>
      <c r="F2605" s="160"/>
      <c r="G2605" s="160"/>
      <c r="H2605" s="157">
        <f t="shared" si="269"/>
        <v>4.4084028421378374E-3</v>
      </c>
      <c r="I2605" s="157">
        <f t="shared" si="269"/>
        <v>8.2226438962680337E-3</v>
      </c>
      <c r="J2605" s="157">
        <f t="shared" si="269"/>
        <v>1.33239831697054E-2</v>
      </c>
      <c r="K2605" s="157">
        <f t="shared" si="267"/>
        <v>-2.1598272138228847E-2</v>
      </c>
      <c r="L2605" s="157" t="e">
        <f t="shared" si="267"/>
        <v>#DIV/0!</v>
      </c>
      <c r="M2605" s="157" t="e">
        <f t="shared" si="267"/>
        <v>#DIV/0!</v>
      </c>
      <c r="N2605" s="158">
        <f t="shared" si="270"/>
        <v>3.3082041941818918</v>
      </c>
      <c r="O2605" s="158">
        <f t="shared" si="270"/>
        <v>2.6693779904306312</v>
      </c>
      <c r="P2605" s="158">
        <f t="shared" si="270"/>
        <v>7.1232394366197616</v>
      </c>
      <c r="Q2605" s="158">
        <f t="shared" si="268"/>
        <v>6.8934782608695926</v>
      </c>
      <c r="R2605" s="158" t="e">
        <f t="shared" si="268"/>
        <v>#DIV/0!</v>
      </c>
      <c r="S2605" s="158" t="e">
        <f t="shared" si="268"/>
        <v>#DIV/0!</v>
      </c>
      <c r="T2605" s="159">
        <f t="shared" si="271"/>
        <v>16.686095687919988</v>
      </c>
      <c r="V2605" s="159">
        <f t="shared" si="272"/>
        <v>3.3082041941818918</v>
      </c>
      <c r="W2605" s="159">
        <f t="shared" si="273"/>
        <v>16.686095687919988</v>
      </c>
    </row>
    <row r="2606" spans="1:23" x14ac:dyDescent="0.25">
      <c r="A2606" s="154">
        <v>42268</v>
      </c>
      <c r="B2606" s="155">
        <v>3308.25</v>
      </c>
      <c r="C2606" s="156">
        <v>15.81</v>
      </c>
      <c r="D2606" s="155">
        <v>14.66</v>
      </c>
      <c r="E2606" s="155">
        <v>30.81</v>
      </c>
      <c r="F2606" s="160"/>
      <c r="G2606" s="160"/>
      <c r="H2606" s="157">
        <f t="shared" si="269"/>
        <v>1.7525459282065059E-2</v>
      </c>
      <c r="I2606" s="157">
        <f t="shared" si="269"/>
        <v>-8.1555834378920222E-3</v>
      </c>
      <c r="J2606" s="157">
        <f t="shared" si="269"/>
        <v>1.453287197231834E-2</v>
      </c>
      <c r="K2606" s="157">
        <f t="shared" si="267"/>
        <v>-2.838221381267747E-2</v>
      </c>
      <c r="L2606" s="157" t="e">
        <f t="shared" si="267"/>
        <v>#DIV/0!</v>
      </c>
      <c r="M2606" s="157" t="e">
        <f t="shared" si="267"/>
        <v>#DIV/0!</v>
      </c>
      <c r="N2606" s="158">
        <f t="shared" si="270"/>
        <v>3.3661819920837832</v>
      </c>
      <c r="O2606" s="158">
        <f t="shared" si="270"/>
        <v>2.6476076555024015</v>
      </c>
      <c r="P2606" s="158">
        <f t="shared" si="270"/>
        <v>7.2267605633803251</v>
      </c>
      <c r="Q2606" s="158">
        <f t="shared" si="268"/>
        <v>6.6978260869565478</v>
      </c>
      <c r="R2606" s="158" t="e">
        <f t="shared" si="268"/>
        <v>#DIV/0!</v>
      </c>
      <c r="S2606" s="158" t="e">
        <f t="shared" si="268"/>
        <v>#DIV/0!</v>
      </c>
      <c r="T2606" s="159">
        <f t="shared" si="271"/>
        <v>16.572194305839275</v>
      </c>
      <c r="V2606" s="159">
        <f t="shared" si="272"/>
        <v>3.3661819920837832</v>
      </c>
      <c r="W2606" s="159">
        <f t="shared" si="273"/>
        <v>16.572194305839275</v>
      </c>
    </row>
    <row r="2607" spans="1:23" x14ac:dyDescent="0.25">
      <c r="A2607" s="154">
        <v>42269</v>
      </c>
      <c r="B2607" s="155">
        <v>3339.03</v>
      </c>
      <c r="C2607" s="156">
        <v>16.170000000000002</v>
      </c>
      <c r="D2607" s="155">
        <v>14.62</v>
      </c>
      <c r="E2607" s="155">
        <v>30.92</v>
      </c>
      <c r="F2607" s="160"/>
      <c r="G2607" s="160"/>
      <c r="H2607" s="157">
        <f t="shared" si="269"/>
        <v>9.3040126955339364E-3</v>
      </c>
      <c r="I2607" s="157">
        <f t="shared" si="269"/>
        <v>2.2770398481973597E-2</v>
      </c>
      <c r="J2607" s="157">
        <f t="shared" si="269"/>
        <v>-2.7285129604366354E-3</v>
      </c>
      <c r="K2607" s="157">
        <f t="shared" si="267"/>
        <v>3.5702693930543816E-3</v>
      </c>
      <c r="L2607" s="157" t="e">
        <f t="shared" si="267"/>
        <v>#DIV/0!</v>
      </c>
      <c r="M2607" s="157" t="e">
        <f t="shared" si="267"/>
        <v>#DIV/0!</v>
      </c>
      <c r="N2607" s="158">
        <f t="shared" si="270"/>
        <v>3.3975009920736086</v>
      </c>
      <c r="O2607" s="158">
        <f t="shared" si="270"/>
        <v>2.7078947368421149</v>
      </c>
      <c r="P2607" s="158">
        <f t="shared" si="270"/>
        <v>7.2070422535211698</v>
      </c>
      <c r="Q2607" s="158">
        <f t="shared" si="268"/>
        <v>6.72173913043481</v>
      </c>
      <c r="R2607" s="158" t="e">
        <f t="shared" si="268"/>
        <v>#DIV/0!</v>
      </c>
      <c r="S2607" s="158" t="e">
        <f t="shared" si="268"/>
        <v>#DIV/0!</v>
      </c>
      <c r="T2607" s="159">
        <f t="shared" si="271"/>
        <v>16.636676120798093</v>
      </c>
      <c r="V2607" s="159">
        <f t="shared" si="272"/>
        <v>3.3975009920736086</v>
      </c>
      <c r="W2607" s="159">
        <f t="shared" si="273"/>
        <v>16.636676120798093</v>
      </c>
    </row>
    <row r="2608" spans="1:23" x14ac:dyDescent="0.25">
      <c r="A2608" s="154">
        <v>42270</v>
      </c>
      <c r="B2608" s="155">
        <v>3263.03</v>
      </c>
      <c r="C2608" s="156">
        <v>15.96</v>
      </c>
      <c r="D2608" s="155">
        <v>14.4</v>
      </c>
      <c r="E2608" s="155">
        <v>30.66</v>
      </c>
      <c r="F2608" s="160"/>
      <c r="G2608" s="160"/>
      <c r="H2608" s="157">
        <f t="shared" si="269"/>
        <v>-2.2761101277916085E-2</v>
      </c>
      <c r="I2608" s="157">
        <f t="shared" si="269"/>
        <v>-1.2987012987012991E-2</v>
      </c>
      <c r="J2608" s="157">
        <f t="shared" si="269"/>
        <v>-1.5047879616962967E-2</v>
      </c>
      <c r="K2608" s="157">
        <f t="shared" si="267"/>
        <v>-8.4087968952134551E-3</v>
      </c>
      <c r="L2608" s="157" t="e">
        <f t="shared" si="267"/>
        <v>#DIV/0!</v>
      </c>
      <c r="M2608" s="157" t="e">
        <f t="shared" si="267"/>
        <v>#DIV/0!</v>
      </c>
      <c r="N2608" s="158">
        <f t="shared" si="270"/>
        <v>3.3201701279012008</v>
      </c>
      <c r="O2608" s="158">
        <f t="shared" si="270"/>
        <v>2.6727272727272822</v>
      </c>
      <c r="P2608" s="158">
        <f t="shared" si="270"/>
        <v>7.0985915492958176</v>
      </c>
      <c r="Q2608" s="158">
        <f t="shared" si="268"/>
        <v>6.6652173913043748</v>
      </c>
      <c r="R2608" s="158" t="e">
        <f t="shared" si="268"/>
        <v>#DIV/0!</v>
      </c>
      <c r="S2608" s="158" t="e">
        <f t="shared" si="268"/>
        <v>#DIV/0!</v>
      </c>
      <c r="T2608" s="159">
        <f t="shared" si="271"/>
        <v>16.436536213327475</v>
      </c>
      <c r="V2608" s="159">
        <f t="shared" si="272"/>
        <v>3.3201701279012008</v>
      </c>
      <c r="W2608" s="159">
        <f t="shared" si="273"/>
        <v>16.436536213327475</v>
      </c>
    </row>
    <row r="2609" spans="1:23" x14ac:dyDescent="0.25">
      <c r="A2609" s="154">
        <v>42271</v>
      </c>
      <c r="B2609" s="155">
        <v>3285</v>
      </c>
      <c r="C2609" s="156">
        <v>15.77</v>
      </c>
      <c r="D2609" s="155">
        <v>14.43</v>
      </c>
      <c r="E2609" s="155">
        <v>31.22</v>
      </c>
      <c r="F2609" s="160"/>
      <c r="G2609" s="160"/>
      <c r="H2609" s="157">
        <f t="shared" si="269"/>
        <v>6.7330058258734393E-3</v>
      </c>
      <c r="I2609" s="157">
        <f t="shared" si="269"/>
        <v>-1.1904761904761973E-2</v>
      </c>
      <c r="J2609" s="157">
        <f t="shared" si="269"/>
        <v>2.0833333333332149E-3</v>
      </c>
      <c r="K2609" s="157">
        <f t="shared" si="267"/>
        <v>1.8264840182648401E-2</v>
      </c>
      <c r="L2609" s="157" t="e">
        <f t="shared" si="267"/>
        <v>#DIV/0!</v>
      </c>
      <c r="M2609" s="157" t="e">
        <f t="shared" si="267"/>
        <v>#DIV/0!</v>
      </c>
      <c r="N2609" s="158">
        <f t="shared" si="270"/>
        <v>3.3425248527152505</v>
      </c>
      <c r="O2609" s="158">
        <f t="shared" si="270"/>
        <v>2.6409090909091</v>
      </c>
      <c r="P2609" s="158">
        <f t="shared" si="270"/>
        <v>7.1133802816901834</v>
      </c>
      <c r="Q2609" s="158">
        <f t="shared" si="268"/>
        <v>6.7869565217391576</v>
      </c>
      <c r="R2609" s="158" t="e">
        <f t="shared" si="268"/>
        <v>#DIV/0!</v>
      </c>
      <c r="S2609" s="158" t="e">
        <f t="shared" si="268"/>
        <v>#DIV/0!</v>
      </c>
      <c r="T2609" s="159">
        <f t="shared" si="271"/>
        <v>16.541245894338442</v>
      </c>
      <c r="V2609" s="159">
        <f t="shared" si="272"/>
        <v>3.3425248527152505</v>
      </c>
      <c r="W2609" s="159">
        <f t="shared" si="273"/>
        <v>16.541245894338442</v>
      </c>
    </row>
    <row r="2610" spans="1:23" x14ac:dyDescent="0.25">
      <c r="A2610" s="154">
        <v>42272</v>
      </c>
      <c r="B2610" s="155">
        <v>3231.95</v>
      </c>
      <c r="C2610" s="156">
        <v>15.95</v>
      </c>
      <c r="D2610" s="155">
        <v>14.13</v>
      </c>
      <c r="E2610" s="155">
        <v>30.81</v>
      </c>
      <c r="F2610" s="160"/>
      <c r="G2610" s="160"/>
      <c r="H2610" s="157">
        <f t="shared" si="269"/>
        <v>-1.6149162861491706E-2</v>
      </c>
      <c r="I2610" s="157">
        <f t="shared" si="269"/>
        <v>1.1414077362079889E-2</v>
      </c>
      <c r="J2610" s="157">
        <f t="shared" si="269"/>
        <v>-2.079002079002068E-2</v>
      </c>
      <c r="K2610" s="157">
        <f t="shared" si="267"/>
        <v>-1.3132607303010913E-2</v>
      </c>
      <c r="L2610" s="157" t="e">
        <f t="shared" si="267"/>
        <v>#DIV/0!</v>
      </c>
      <c r="M2610" s="157" t="e">
        <f t="shared" si="267"/>
        <v>#DIV/0!</v>
      </c>
      <c r="N2610" s="158">
        <f t="shared" si="270"/>
        <v>3.2885458745001683</v>
      </c>
      <c r="O2610" s="158">
        <f t="shared" si="270"/>
        <v>2.6710526315789567</v>
      </c>
      <c r="P2610" s="158">
        <f t="shared" si="270"/>
        <v>6.9654929577465214</v>
      </c>
      <c r="Q2610" s="158">
        <f t="shared" si="268"/>
        <v>6.6978260869565487</v>
      </c>
      <c r="R2610" s="158" t="e">
        <f t="shared" si="268"/>
        <v>#DIV/0!</v>
      </c>
      <c r="S2610" s="158" t="e">
        <f t="shared" si="268"/>
        <v>#DIV/0!</v>
      </c>
      <c r="T2610" s="159">
        <f t="shared" si="271"/>
        <v>16.334371676282029</v>
      </c>
      <c r="V2610" s="159">
        <f t="shared" si="272"/>
        <v>3.2885458745001683</v>
      </c>
      <c r="W2610" s="159">
        <f t="shared" si="273"/>
        <v>16.334371676282029</v>
      </c>
    </row>
    <row r="2611" spans="1:23" x14ac:dyDescent="0.25">
      <c r="A2611" s="154">
        <v>42275</v>
      </c>
      <c r="B2611" s="155">
        <v>3242.75</v>
      </c>
      <c r="C2611" s="156">
        <v>15.76</v>
      </c>
      <c r="D2611" s="155">
        <v>14.15</v>
      </c>
      <c r="E2611" s="155">
        <v>31.65</v>
      </c>
      <c r="F2611" s="160"/>
      <c r="G2611" s="160"/>
      <c r="H2611" s="157">
        <f t="shared" si="269"/>
        <v>3.3416358545150793E-3</v>
      </c>
      <c r="I2611" s="157">
        <f t="shared" si="269"/>
        <v>-1.1912225705329127E-2</v>
      </c>
      <c r="J2611" s="157">
        <f t="shared" si="269"/>
        <v>1.4154281670204494E-3</v>
      </c>
      <c r="K2611" s="157">
        <f t="shared" si="267"/>
        <v>2.7263875365141077E-2</v>
      </c>
      <c r="L2611" s="157" t="e">
        <f t="shared" si="267"/>
        <v>#DIV/0!</v>
      </c>
      <c r="M2611" s="157" t="e">
        <f t="shared" si="267"/>
        <v>#DIV/0!</v>
      </c>
      <c r="N2611" s="158">
        <f t="shared" si="270"/>
        <v>3.2995349973036157</v>
      </c>
      <c r="O2611" s="158">
        <f t="shared" si="270"/>
        <v>2.6392344497607749</v>
      </c>
      <c r="P2611" s="158">
        <f t="shared" si="270"/>
        <v>6.9753521126760987</v>
      </c>
      <c r="Q2611" s="158">
        <f t="shared" si="268"/>
        <v>6.8804347826087229</v>
      </c>
      <c r="R2611" s="158" t="e">
        <f t="shared" si="268"/>
        <v>#DIV/0!</v>
      </c>
      <c r="S2611" s="158" t="e">
        <f t="shared" si="268"/>
        <v>#DIV/0!</v>
      </c>
      <c r="T2611" s="159">
        <f t="shared" si="271"/>
        <v>16.495021345045597</v>
      </c>
      <c r="V2611" s="159">
        <f t="shared" si="272"/>
        <v>3.2995349973036157</v>
      </c>
      <c r="W2611" s="159">
        <f t="shared" si="273"/>
        <v>16.495021345045597</v>
      </c>
    </row>
    <row r="2612" spans="1:23" x14ac:dyDescent="0.25">
      <c r="A2612" s="154">
        <v>42276</v>
      </c>
      <c r="B2612" s="155">
        <v>3178.85</v>
      </c>
      <c r="C2612" s="156">
        <v>15.7</v>
      </c>
      <c r="D2612" s="155">
        <v>14.01</v>
      </c>
      <c r="E2612" s="155">
        <v>31.35</v>
      </c>
      <c r="F2612" s="160"/>
      <c r="G2612" s="160"/>
      <c r="H2612" s="157">
        <f t="shared" si="269"/>
        <v>-1.9705496877650219E-2</v>
      </c>
      <c r="I2612" s="157">
        <f t="shared" si="269"/>
        <v>-3.8071065989847552E-3</v>
      </c>
      <c r="J2612" s="157">
        <f t="shared" si="269"/>
        <v>-9.8939929328621945E-3</v>
      </c>
      <c r="K2612" s="157">
        <f t="shared" si="267"/>
        <v>-9.4786729857818663E-3</v>
      </c>
      <c r="L2612" s="157" t="e">
        <f t="shared" si="267"/>
        <v>#DIV/0!</v>
      </c>
      <c r="M2612" s="157" t="e">
        <f t="shared" si="267"/>
        <v>#DIV/0!</v>
      </c>
      <c r="N2612" s="158">
        <f t="shared" si="270"/>
        <v>3.2345160207165518</v>
      </c>
      <c r="O2612" s="158">
        <f t="shared" si="270"/>
        <v>2.6291866028708228</v>
      </c>
      <c r="P2612" s="158">
        <f t="shared" si="270"/>
        <v>6.9063380281690563</v>
      </c>
      <c r="Q2612" s="158">
        <f t="shared" si="268"/>
        <v>6.8152173913043752</v>
      </c>
      <c r="R2612" s="158" t="e">
        <f t="shared" si="268"/>
        <v>#DIV/0!</v>
      </c>
      <c r="S2612" s="158" t="e">
        <f t="shared" si="268"/>
        <v>#DIV/0!</v>
      </c>
      <c r="T2612" s="159">
        <f t="shared" si="271"/>
        <v>16.350742022344253</v>
      </c>
      <c r="V2612" s="159">
        <f t="shared" si="272"/>
        <v>3.2345160207165518</v>
      </c>
      <c r="W2612" s="159">
        <f t="shared" si="273"/>
        <v>16.350742022344253</v>
      </c>
    </row>
    <row r="2613" spans="1:23" x14ac:dyDescent="0.25">
      <c r="A2613" s="154">
        <v>42277</v>
      </c>
      <c r="B2613" s="155">
        <v>3202.95</v>
      </c>
      <c r="C2613" s="156">
        <v>15.99</v>
      </c>
      <c r="D2613" s="155">
        <v>14.11</v>
      </c>
      <c r="E2613" s="155">
        <v>31.4</v>
      </c>
      <c r="F2613" s="160"/>
      <c r="G2613" s="160"/>
      <c r="H2613" s="157">
        <f t="shared" si="269"/>
        <v>7.5813580382841916E-3</v>
      </c>
      <c r="I2613" s="157">
        <f t="shared" si="269"/>
        <v>1.8471337579617941E-2</v>
      </c>
      <c r="J2613" s="157">
        <f t="shared" si="269"/>
        <v>7.137758743754441E-3</v>
      </c>
      <c r="K2613" s="157">
        <f t="shared" si="267"/>
        <v>1.5948963317382603E-3</v>
      </c>
      <c r="L2613" s="157" t="e">
        <f t="shared" si="267"/>
        <v>#DIV/0!</v>
      </c>
      <c r="M2613" s="157" t="e">
        <f t="shared" si="267"/>
        <v>#DIV/0!</v>
      </c>
      <c r="N2613" s="158">
        <f t="shared" si="270"/>
        <v>3.2590380447501701</v>
      </c>
      <c r="O2613" s="158">
        <f t="shared" si="270"/>
        <v>2.6777511961722587</v>
      </c>
      <c r="P2613" s="158">
        <f t="shared" si="270"/>
        <v>6.9556338028169442</v>
      </c>
      <c r="Q2613" s="158">
        <f t="shared" si="268"/>
        <v>6.826086956521765</v>
      </c>
      <c r="R2613" s="158" t="e">
        <f t="shared" si="268"/>
        <v>#DIV/0!</v>
      </c>
      <c r="S2613" s="158" t="e">
        <f t="shared" si="268"/>
        <v>#DIV/0!</v>
      </c>
      <c r="T2613" s="159">
        <f t="shared" si="271"/>
        <v>16.459471955510971</v>
      </c>
      <c r="V2613" s="159">
        <f t="shared" si="272"/>
        <v>3.2590380447501701</v>
      </c>
      <c r="W2613" s="159">
        <f t="shared" si="273"/>
        <v>16.459471955510971</v>
      </c>
    </row>
    <row r="2614" spans="1:23" x14ac:dyDescent="0.25">
      <c r="A2614" s="154">
        <v>42285</v>
      </c>
      <c r="B2614" s="155">
        <v>3296.48</v>
      </c>
      <c r="C2614" s="156">
        <v>15.96</v>
      </c>
      <c r="D2614" s="155">
        <v>14.55</v>
      </c>
      <c r="E2614" s="155">
        <v>31.31</v>
      </c>
      <c r="F2614" s="160"/>
      <c r="G2614" s="160"/>
      <c r="H2614" s="157">
        <f t="shared" si="269"/>
        <v>2.9201205139012476E-2</v>
      </c>
      <c r="I2614" s="157">
        <f t="shared" si="269"/>
        <v>-1.8761726078798668E-3</v>
      </c>
      <c r="J2614" s="157">
        <f t="shared" si="269"/>
        <v>3.1183557760453562E-2</v>
      </c>
      <c r="K2614" s="157">
        <f t="shared" si="267"/>
        <v>-2.8662420382165044E-3</v>
      </c>
      <c r="L2614" s="157" t="e">
        <f t="shared" si="267"/>
        <v>#DIV/0!</v>
      </c>
      <c r="M2614" s="157" t="e">
        <f t="shared" si="267"/>
        <v>#DIV/0!</v>
      </c>
      <c r="N2614" s="158">
        <f t="shared" si="270"/>
        <v>3.3542058832507657</v>
      </c>
      <c r="O2614" s="158">
        <f t="shared" si="270"/>
        <v>2.6727272727272826</v>
      </c>
      <c r="P2614" s="158">
        <f t="shared" si="270"/>
        <v>7.1725352112676495</v>
      </c>
      <c r="Q2614" s="158">
        <f t="shared" si="268"/>
        <v>6.8065217391304609</v>
      </c>
      <c r="R2614" s="158" t="e">
        <f t="shared" si="268"/>
        <v>#DIV/0!</v>
      </c>
      <c r="S2614" s="158" t="e">
        <f t="shared" si="268"/>
        <v>#DIV/0!</v>
      </c>
      <c r="T2614" s="159">
        <f t="shared" si="271"/>
        <v>16.651784223125393</v>
      </c>
      <c r="V2614" s="159">
        <f t="shared" si="272"/>
        <v>3.3542058832507657</v>
      </c>
      <c r="W2614" s="159">
        <f t="shared" si="273"/>
        <v>16.651784223125393</v>
      </c>
    </row>
    <row r="2615" spans="1:23" x14ac:dyDescent="0.25">
      <c r="A2615" s="154">
        <v>42286</v>
      </c>
      <c r="B2615" s="155">
        <v>3340.12</v>
      </c>
      <c r="C2615" s="156">
        <v>16.170000000000002</v>
      </c>
      <c r="D2615" s="155">
        <v>14.55</v>
      </c>
      <c r="E2615" s="155">
        <v>30.7</v>
      </c>
      <c r="F2615" s="160"/>
      <c r="G2615" s="160"/>
      <c r="H2615" s="157">
        <f t="shared" si="269"/>
        <v>1.3238363345143833E-2</v>
      </c>
      <c r="I2615" s="157">
        <f t="shared" si="269"/>
        <v>1.3157894736842257E-2</v>
      </c>
      <c r="J2615" s="157">
        <f t="shared" si="269"/>
        <v>0</v>
      </c>
      <c r="K2615" s="157">
        <f t="shared" si="267"/>
        <v>-1.948259342063241E-2</v>
      </c>
      <c r="L2615" s="157" t="e">
        <f t="shared" si="267"/>
        <v>#DIV/0!</v>
      </c>
      <c r="M2615" s="157" t="e">
        <f t="shared" si="267"/>
        <v>#DIV/0!</v>
      </c>
      <c r="N2615" s="158">
        <f t="shared" si="270"/>
        <v>3.3986100794676584</v>
      </c>
      <c r="O2615" s="158">
        <f t="shared" si="270"/>
        <v>2.7078947368421158</v>
      </c>
      <c r="P2615" s="158">
        <f t="shared" si="270"/>
        <v>7.1725352112676495</v>
      </c>
      <c r="Q2615" s="158">
        <f t="shared" si="268"/>
        <v>6.6739130434782865</v>
      </c>
      <c r="R2615" s="158" t="e">
        <f t="shared" si="268"/>
        <v>#DIV/0!</v>
      </c>
      <c r="S2615" s="158" t="e">
        <f t="shared" si="268"/>
        <v>#DIV/0!</v>
      </c>
      <c r="T2615" s="159">
        <f t="shared" si="271"/>
        <v>16.554342991588051</v>
      </c>
      <c r="V2615" s="159">
        <f t="shared" si="272"/>
        <v>3.3986100794676584</v>
      </c>
      <c r="W2615" s="159">
        <f t="shared" si="273"/>
        <v>16.554342991588051</v>
      </c>
    </row>
    <row r="2616" spans="1:23" x14ac:dyDescent="0.25">
      <c r="A2616" s="154">
        <v>42289</v>
      </c>
      <c r="B2616" s="155">
        <v>3447.69</v>
      </c>
      <c r="C2616" s="156">
        <v>16.37</v>
      </c>
      <c r="D2616" s="155">
        <v>14.83</v>
      </c>
      <c r="E2616" s="155">
        <v>29.9</v>
      </c>
      <c r="F2616" s="160"/>
      <c r="G2616" s="160"/>
      <c r="H2616" s="157">
        <f t="shared" si="269"/>
        <v>3.2205429745039149E-2</v>
      </c>
      <c r="I2616" s="157">
        <f t="shared" si="269"/>
        <v>1.2368583797155219E-2</v>
      </c>
      <c r="J2616" s="157">
        <f t="shared" si="269"/>
        <v>1.9243986254295464E-2</v>
      </c>
      <c r="K2616" s="157">
        <f t="shared" si="267"/>
        <v>-2.6058631921824116E-2</v>
      </c>
      <c r="L2616" s="157" t="e">
        <f t="shared" si="267"/>
        <v>#DIV/0!</v>
      </c>
      <c r="M2616" s="157" t="e">
        <f t="shared" si="267"/>
        <v>#DIV/0!</v>
      </c>
      <c r="N2616" s="158">
        <f t="shared" si="270"/>
        <v>3.5080637776127359</v>
      </c>
      <c r="O2616" s="158">
        <f t="shared" si="270"/>
        <v>2.741387559808623</v>
      </c>
      <c r="P2616" s="158">
        <f t="shared" si="270"/>
        <v>7.3105633802817342</v>
      </c>
      <c r="Q2616" s="158">
        <f t="shared" si="268"/>
        <v>6.5000000000000249</v>
      </c>
      <c r="R2616" s="158" t="e">
        <f t="shared" si="268"/>
        <v>#DIV/0!</v>
      </c>
      <c r="S2616" s="158" t="e">
        <f t="shared" si="268"/>
        <v>#DIV/0!</v>
      </c>
      <c r="T2616" s="159">
        <f t="shared" si="271"/>
        <v>16.551950940090382</v>
      </c>
      <c r="V2616" s="159">
        <f t="shared" si="272"/>
        <v>3.5080637776127359</v>
      </c>
      <c r="W2616" s="159">
        <f t="shared" si="273"/>
        <v>16.551950940090382</v>
      </c>
    </row>
    <row r="2617" spans="1:23" x14ac:dyDescent="0.25">
      <c r="A2617" s="154">
        <v>42290</v>
      </c>
      <c r="B2617" s="155">
        <v>3445.04</v>
      </c>
      <c r="C2617" s="156">
        <v>16.260000000000002</v>
      </c>
      <c r="D2617" s="155">
        <v>14.95</v>
      </c>
      <c r="E2617" s="155">
        <v>28.96</v>
      </c>
      <c r="F2617" s="160"/>
      <c r="G2617" s="160"/>
      <c r="H2617" s="157">
        <f t="shared" si="269"/>
        <v>-7.6863059033727144E-4</v>
      </c>
      <c r="I2617" s="157">
        <f t="shared" si="269"/>
        <v>-6.7196090409284981E-3</v>
      </c>
      <c r="J2617" s="157">
        <f t="shared" si="269"/>
        <v>8.0917060013485642E-3</v>
      </c>
      <c r="K2617" s="157">
        <f t="shared" si="267"/>
        <v>-3.1438127090300916E-2</v>
      </c>
      <c r="L2617" s="157" t="e">
        <f t="shared" si="267"/>
        <v>#DIV/0!</v>
      </c>
      <c r="M2617" s="157" t="e">
        <f t="shared" si="267"/>
        <v>#DIV/0!</v>
      </c>
      <c r="N2617" s="158">
        <f t="shared" si="270"/>
        <v>3.5053673724804084</v>
      </c>
      <c r="O2617" s="158">
        <f t="shared" si="270"/>
        <v>2.7229665071770439</v>
      </c>
      <c r="P2617" s="158">
        <f t="shared" si="270"/>
        <v>7.3697183098591994</v>
      </c>
      <c r="Q2617" s="158">
        <f t="shared" si="268"/>
        <v>6.2956521739130684</v>
      </c>
      <c r="R2617" s="158" t="e">
        <f t="shared" si="268"/>
        <v>#DIV/0!</v>
      </c>
      <c r="S2617" s="158" t="e">
        <f t="shared" si="268"/>
        <v>#DIV/0!</v>
      </c>
      <c r="T2617" s="159">
        <f t="shared" si="271"/>
        <v>16.388336990949313</v>
      </c>
      <c r="V2617" s="159">
        <f t="shared" si="272"/>
        <v>3.5053673724804084</v>
      </c>
      <c r="W2617" s="159">
        <f t="shared" si="273"/>
        <v>16.388336990949313</v>
      </c>
    </row>
    <row r="2618" spans="1:23" x14ac:dyDescent="0.25">
      <c r="A2618" s="154">
        <v>42291</v>
      </c>
      <c r="B2618" s="155">
        <v>3406.11</v>
      </c>
      <c r="C2618" s="156">
        <v>16.07</v>
      </c>
      <c r="D2618" s="155">
        <v>14.67</v>
      </c>
      <c r="E2618" s="155">
        <v>29.03</v>
      </c>
      <c r="F2618" s="160"/>
      <c r="G2618" s="160"/>
      <c r="H2618" s="157">
        <f t="shared" si="269"/>
        <v>-1.1300304205466349E-2</v>
      </c>
      <c r="I2618" s="157">
        <f t="shared" si="269"/>
        <v>-1.1685116851168575E-2</v>
      </c>
      <c r="J2618" s="157">
        <f t="shared" si="269"/>
        <v>-1.8729096989966498E-2</v>
      </c>
      <c r="K2618" s="157">
        <f t="shared" si="267"/>
        <v>2.4171270718231774E-3</v>
      </c>
      <c r="L2618" s="157" t="e">
        <f t="shared" si="267"/>
        <v>#DIV/0!</v>
      </c>
      <c r="M2618" s="157" t="e">
        <f t="shared" si="267"/>
        <v>#DIV/0!</v>
      </c>
      <c r="N2618" s="158">
        <f t="shared" si="270"/>
        <v>3.4657556548194637</v>
      </c>
      <c r="O2618" s="158">
        <f t="shared" si="270"/>
        <v>2.6911483253588617</v>
      </c>
      <c r="P2618" s="158">
        <f t="shared" si="270"/>
        <v>7.2316901408451146</v>
      </c>
      <c r="Q2618" s="158">
        <f t="shared" si="268"/>
        <v>6.3108695652174163</v>
      </c>
      <c r="R2618" s="158" t="e">
        <f t="shared" si="268"/>
        <v>#DIV/0!</v>
      </c>
      <c r="S2618" s="158" t="e">
        <f t="shared" si="268"/>
        <v>#DIV/0!</v>
      </c>
      <c r="T2618" s="159">
        <f t="shared" si="271"/>
        <v>16.233708031421394</v>
      </c>
      <c r="V2618" s="159">
        <f t="shared" si="272"/>
        <v>3.4657556548194637</v>
      </c>
      <c r="W2618" s="159">
        <f t="shared" si="273"/>
        <v>16.233708031421394</v>
      </c>
    </row>
    <row r="2619" spans="1:23" x14ac:dyDescent="0.25">
      <c r="A2619" s="154">
        <v>42292</v>
      </c>
      <c r="B2619" s="155">
        <v>3486.82</v>
      </c>
      <c r="C2619" s="156">
        <v>16.510000000000002</v>
      </c>
      <c r="D2619" s="155">
        <v>14.84</v>
      </c>
      <c r="E2619" s="155">
        <v>28.23</v>
      </c>
      <c r="F2619" s="160"/>
      <c r="G2619" s="160"/>
      <c r="H2619" s="157">
        <f t="shared" si="269"/>
        <v>2.3695652812152357E-2</v>
      </c>
      <c r="I2619" s="157">
        <f t="shared" si="269"/>
        <v>2.7380211574362212E-2</v>
      </c>
      <c r="J2619" s="157">
        <f t="shared" si="269"/>
        <v>1.1588275391956282E-2</v>
      </c>
      <c r="K2619" s="157">
        <f t="shared" si="267"/>
        <v>-2.7557698932139219E-2</v>
      </c>
      <c r="L2619" s="157" t="e">
        <f t="shared" si="267"/>
        <v>#DIV/0!</v>
      </c>
      <c r="M2619" s="157" t="e">
        <f t="shared" si="267"/>
        <v>#DIV/0!</v>
      </c>
      <c r="N2619" s="158">
        <f t="shared" si="270"/>
        <v>3.5478789975478193</v>
      </c>
      <c r="O2619" s="158">
        <f t="shared" si="270"/>
        <v>2.7648325358851777</v>
      </c>
      <c r="P2619" s="158">
        <f t="shared" si="270"/>
        <v>7.3154929577465229</v>
      </c>
      <c r="Q2619" s="158">
        <f t="shared" si="268"/>
        <v>6.1369565217391546</v>
      </c>
      <c r="R2619" s="158" t="e">
        <f t="shared" si="268"/>
        <v>#DIV/0!</v>
      </c>
      <c r="S2619" s="158" t="e">
        <f t="shared" si="268"/>
        <v>#DIV/0!</v>
      </c>
      <c r="T2619" s="159">
        <f t="shared" si="271"/>
        <v>16.217282015370856</v>
      </c>
      <c r="V2619" s="159">
        <f t="shared" si="272"/>
        <v>3.5478789975478193</v>
      </c>
      <c r="W2619" s="159">
        <f t="shared" si="273"/>
        <v>16.217282015370856</v>
      </c>
    </row>
    <row r="2620" spans="1:23" x14ac:dyDescent="0.25">
      <c r="A2620" s="154">
        <v>42293</v>
      </c>
      <c r="B2620" s="155">
        <v>3534.07</v>
      </c>
      <c r="C2620" s="156">
        <v>16.72</v>
      </c>
      <c r="D2620" s="155">
        <v>14.93</v>
      </c>
      <c r="E2620" s="155">
        <v>28.16</v>
      </c>
      <c r="F2620" s="160"/>
      <c r="G2620" s="160"/>
      <c r="H2620" s="157">
        <f t="shared" si="269"/>
        <v>1.3551029304638584E-2</v>
      </c>
      <c r="I2620" s="157">
        <f t="shared" si="269"/>
        <v>1.2719563900666087E-2</v>
      </c>
      <c r="J2620" s="157">
        <f t="shared" si="269"/>
        <v>6.0646900269540893E-3</v>
      </c>
      <c r="K2620" s="157">
        <f t="shared" si="267"/>
        <v>-2.4796315975912364E-3</v>
      </c>
      <c r="L2620" s="157" t="e">
        <f t="shared" si="267"/>
        <v>#DIV/0!</v>
      </c>
      <c r="M2620" s="157" t="e">
        <f t="shared" si="267"/>
        <v>#DIV/0!</v>
      </c>
      <c r="N2620" s="158">
        <f t="shared" si="270"/>
        <v>3.5959564098129015</v>
      </c>
      <c r="O2620" s="158">
        <f t="shared" si="270"/>
        <v>2.80000000000001</v>
      </c>
      <c r="P2620" s="158">
        <f t="shared" si="270"/>
        <v>7.3598591549296213</v>
      </c>
      <c r="Q2620" s="158">
        <f t="shared" si="268"/>
        <v>6.1217391304348068</v>
      </c>
      <c r="R2620" s="158" t="e">
        <f t="shared" si="268"/>
        <v>#DIV/0!</v>
      </c>
      <c r="S2620" s="158" t="e">
        <f t="shared" si="268"/>
        <v>#DIV/0!</v>
      </c>
      <c r="T2620" s="159">
        <f t="shared" si="271"/>
        <v>16.281598285364439</v>
      </c>
      <c r="V2620" s="159">
        <f t="shared" si="272"/>
        <v>3.5959564098129015</v>
      </c>
      <c r="W2620" s="159">
        <f t="shared" si="273"/>
        <v>16.281598285364439</v>
      </c>
    </row>
    <row r="2621" spans="1:23" x14ac:dyDescent="0.25">
      <c r="A2621" s="154">
        <v>42296</v>
      </c>
      <c r="B2621" s="155">
        <v>3534.18</v>
      </c>
      <c r="C2621" s="156">
        <v>16.43</v>
      </c>
      <c r="D2621" s="155">
        <v>15.12</v>
      </c>
      <c r="E2621" s="155">
        <v>28.18</v>
      </c>
      <c r="F2621" s="160"/>
      <c r="G2621" s="160"/>
      <c r="H2621" s="157">
        <f t="shared" si="269"/>
        <v>3.112558608053817E-5</v>
      </c>
      <c r="I2621" s="157">
        <f t="shared" si="269"/>
        <v>-1.734449760765544E-2</v>
      </c>
      <c r="J2621" s="157">
        <f t="shared" si="269"/>
        <v>1.272605492297374E-2</v>
      </c>
      <c r="K2621" s="157">
        <f t="shared" si="267"/>
        <v>7.1022727272729291E-4</v>
      </c>
      <c r="L2621" s="157" t="e">
        <f t="shared" si="267"/>
        <v>#DIV/0!</v>
      </c>
      <c r="M2621" s="157" t="e">
        <f t="shared" si="267"/>
        <v>#DIV/0!</v>
      </c>
      <c r="N2621" s="158">
        <f t="shared" si="270"/>
        <v>3.5960683360636772</v>
      </c>
      <c r="O2621" s="158">
        <f t="shared" si="270"/>
        <v>2.7514354066985747</v>
      </c>
      <c r="P2621" s="158">
        <f t="shared" si="270"/>
        <v>7.4535211267606067</v>
      </c>
      <c r="Q2621" s="158">
        <f t="shared" si="268"/>
        <v>6.126086956521763</v>
      </c>
      <c r="R2621" s="158" t="e">
        <f t="shared" si="268"/>
        <v>#DIV/0!</v>
      </c>
      <c r="S2621" s="158" t="e">
        <f t="shared" si="268"/>
        <v>#DIV/0!</v>
      </c>
      <c r="T2621" s="159">
        <f t="shared" si="271"/>
        <v>16.331043489980946</v>
      </c>
      <c r="V2621" s="159">
        <f t="shared" si="272"/>
        <v>3.5960683360636772</v>
      </c>
      <c r="W2621" s="159">
        <f t="shared" si="273"/>
        <v>16.331043489980946</v>
      </c>
    </row>
    <row r="2622" spans="1:23" x14ac:dyDescent="0.25">
      <c r="A2622" s="154">
        <v>42297</v>
      </c>
      <c r="B2622" s="155">
        <v>3577.7</v>
      </c>
      <c r="C2622" s="156">
        <v>16.399999999999999</v>
      </c>
      <c r="D2622" s="155">
        <v>14.78</v>
      </c>
      <c r="E2622" s="155">
        <v>28.02</v>
      </c>
      <c r="F2622" s="160"/>
      <c r="G2622" s="160"/>
      <c r="H2622" s="157">
        <f t="shared" si="269"/>
        <v>1.2314030411580523E-2</v>
      </c>
      <c r="I2622" s="157">
        <f t="shared" si="269"/>
        <v>-1.8259281801583649E-3</v>
      </c>
      <c r="J2622" s="157">
        <f t="shared" si="269"/>
        <v>-2.2486772486772444E-2</v>
      </c>
      <c r="K2622" s="157">
        <f t="shared" si="267"/>
        <v>-5.6777856635912283E-3</v>
      </c>
      <c r="L2622" s="157" t="e">
        <f t="shared" si="267"/>
        <v>#DIV/0!</v>
      </c>
      <c r="M2622" s="157" t="e">
        <f t="shared" si="267"/>
        <v>#DIV/0!</v>
      </c>
      <c r="N2622" s="158">
        <f t="shared" si="270"/>
        <v>3.640350430916087</v>
      </c>
      <c r="O2622" s="158">
        <f t="shared" si="270"/>
        <v>2.7464114832535982</v>
      </c>
      <c r="P2622" s="158">
        <f t="shared" si="270"/>
        <v>7.2859154929577894</v>
      </c>
      <c r="Q2622" s="158">
        <f t="shared" si="268"/>
        <v>6.0913043478261102</v>
      </c>
      <c r="R2622" s="158" t="e">
        <f t="shared" si="268"/>
        <v>#DIV/0!</v>
      </c>
      <c r="S2622" s="158" t="e">
        <f t="shared" si="268"/>
        <v>#DIV/0!</v>
      </c>
      <c r="T2622" s="159">
        <f t="shared" si="271"/>
        <v>16.123631324037497</v>
      </c>
      <c r="V2622" s="159">
        <f t="shared" si="272"/>
        <v>3.640350430916087</v>
      </c>
      <c r="W2622" s="159">
        <f t="shared" si="273"/>
        <v>16.123631324037497</v>
      </c>
    </row>
    <row r="2623" spans="1:23" x14ac:dyDescent="0.25">
      <c r="A2623" s="154">
        <v>42298</v>
      </c>
      <c r="B2623" s="155">
        <v>3473.25</v>
      </c>
      <c r="C2623" s="156">
        <v>16.82</v>
      </c>
      <c r="D2623" s="155">
        <v>14.16</v>
      </c>
      <c r="E2623" s="155">
        <v>27.09</v>
      </c>
      <c r="F2623" s="160"/>
      <c r="G2623" s="160"/>
      <c r="H2623" s="157">
        <f t="shared" si="269"/>
        <v>-2.9194734047013449E-2</v>
      </c>
      <c r="I2623" s="157">
        <f t="shared" si="269"/>
        <v>2.5609756097560998E-2</v>
      </c>
      <c r="J2623" s="157">
        <f t="shared" si="269"/>
        <v>-4.1948579161028343E-2</v>
      </c>
      <c r="K2623" s="157">
        <f t="shared" si="267"/>
        <v>-3.3190578158458273E-2</v>
      </c>
      <c r="L2623" s="157" t="e">
        <f t="shared" si="267"/>
        <v>#DIV/0!</v>
      </c>
      <c r="M2623" s="157" t="e">
        <f t="shared" si="267"/>
        <v>#DIV/0!</v>
      </c>
      <c r="N2623" s="158">
        <f t="shared" si="270"/>
        <v>3.5340713682475609</v>
      </c>
      <c r="O2623" s="158">
        <f t="shared" si="270"/>
        <v>2.8167464114832637</v>
      </c>
      <c r="P2623" s="158">
        <f t="shared" si="270"/>
        <v>6.9802816901408864</v>
      </c>
      <c r="Q2623" s="158">
        <f t="shared" si="268"/>
        <v>5.889130434782631</v>
      </c>
      <c r="R2623" s="158" t="e">
        <f t="shared" si="268"/>
        <v>#DIV/0!</v>
      </c>
      <c r="S2623" s="158" t="e">
        <f t="shared" si="268"/>
        <v>#DIV/0!</v>
      </c>
      <c r="T2623" s="159">
        <f t="shared" si="271"/>
        <v>15.686158536406781</v>
      </c>
      <c r="V2623" s="159">
        <f t="shared" si="272"/>
        <v>3.5340713682475609</v>
      </c>
      <c r="W2623" s="159">
        <f t="shared" si="273"/>
        <v>15.686158536406781</v>
      </c>
    </row>
    <row r="2624" spans="1:23" x14ac:dyDescent="0.25">
      <c r="A2624" s="154">
        <v>42299</v>
      </c>
      <c r="B2624" s="155">
        <v>3524.53</v>
      </c>
      <c r="C2624" s="156">
        <v>16.46</v>
      </c>
      <c r="D2624" s="155">
        <v>14.24</v>
      </c>
      <c r="E2624" s="155">
        <v>26.51</v>
      </c>
      <c r="F2624" s="160"/>
      <c r="G2624" s="160"/>
      <c r="H2624" s="157">
        <f t="shared" si="269"/>
        <v>1.476426977614631E-2</v>
      </c>
      <c r="I2624" s="157">
        <f t="shared" si="269"/>
        <v>-2.1403091557669396E-2</v>
      </c>
      <c r="J2624" s="157">
        <f t="shared" si="269"/>
        <v>5.6497175141243527E-3</v>
      </c>
      <c r="K2624" s="157">
        <f t="shared" si="267"/>
        <v>-2.1410114433370153E-2</v>
      </c>
      <c r="L2624" s="157" t="e">
        <f t="shared" si="267"/>
        <v>#DIV/0!</v>
      </c>
      <c r="M2624" s="157" t="e">
        <f t="shared" si="267"/>
        <v>#DIV/0!</v>
      </c>
      <c r="N2624" s="158">
        <f t="shared" si="270"/>
        <v>3.5862493513365226</v>
      </c>
      <c r="O2624" s="158">
        <f t="shared" si="270"/>
        <v>2.7564593301435507</v>
      </c>
      <c r="P2624" s="158">
        <f t="shared" si="270"/>
        <v>7.0197183098591971</v>
      </c>
      <c r="Q2624" s="158">
        <f t="shared" si="268"/>
        <v>5.7630434782608919</v>
      </c>
      <c r="R2624" s="158" t="e">
        <f t="shared" si="268"/>
        <v>#DIV/0!</v>
      </c>
      <c r="S2624" s="158" t="e">
        <f t="shared" si="268"/>
        <v>#DIV/0!</v>
      </c>
      <c r="T2624" s="159">
        <f t="shared" si="271"/>
        <v>15.53922111826364</v>
      </c>
      <c r="V2624" s="159">
        <f t="shared" si="272"/>
        <v>3.5862493513365226</v>
      </c>
      <c r="W2624" s="159">
        <f t="shared" si="273"/>
        <v>15.53922111826364</v>
      </c>
    </row>
    <row r="2625" spans="1:23" x14ac:dyDescent="0.25">
      <c r="A2625" s="154">
        <v>42300</v>
      </c>
      <c r="B2625" s="155">
        <v>3571.24</v>
      </c>
      <c r="C2625" s="156">
        <v>16.37</v>
      </c>
      <c r="D2625" s="155">
        <v>14.38</v>
      </c>
      <c r="E2625" s="155">
        <v>27.57</v>
      </c>
      <c r="F2625" s="160"/>
      <c r="G2625" s="160"/>
      <c r="H2625" s="157">
        <f t="shared" si="269"/>
        <v>1.325283087390372E-2</v>
      </c>
      <c r="I2625" s="157">
        <f t="shared" si="269"/>
        <v>-5.4678007290400732E-3</v>
      </c>
      <c r="J2625" s="157">
        <f t="shared" si="269"/>
        <v>9.8314606741574107E-3</v>
      </c>
      <c r="K2625" s="157">
        <f t="shared" si="267"/>
        <v>3.9984911354205899E-2</v>
      </c>
      <c r="L2625" s="157" t="e">
        <f t="shared" si="267"/>
        <v>#DIV/0!</v>
      </c>
      <c r="M2625" s="157" t="e">
        <f t="shared" si="267"/>
        <v>#DIV/0!</v>
      </c>
      <c r="N2625" s="158">
        <f t="shared" si="270"/>
        <v>3.6337773074614326</v>
      </c>
      <c r="O2625" s="158">
        <f t="shared" si="270"/>
        <v>2.7413875598086226</v>
      </c>
      <c r="P2625" s="158">
        <f t="shared" si="270"/>
        <v>7.0887323943662404</v>
      </c>
      <c r="Q2625" s="158">
        <f t="shared" si="268"/>
        <v>5.9934782608695878</v>
      </c>
      <c r="R2625" s="158" t="e">
        <f t="shared" si="268"/>
        <v>#DIV/0!</v>
      </c>
      <c r="S2625" s="158" t="e">
        <f t="shared" si="268"/>
        <v>#DIV/0!</v>
      </c>
      <c r="T2625" s="159">
        <f t="shared" si="271"/>
        <v>15.823598215044452</v>
      </c>
      <c r="V2625" s="159">
        <f t="shared" si="272"/>
        <v>3.6337773074614326</v>
      </c>
      <c r="W2625" s="159">
        <f t="shared" si="273"/>
        <v>15.823598215044452</v>
      </c>
    </row>
    <row r="2626" spans="1:23" x14ac:dyDescent="0.25">
      <c r="A2626" s="154">
        <v>42303</v>
      </c>
      <c r="B2626" s="155">
        <v>3589.26</v>
      </c>
      <c r="C2626" s="156">
        <v>16.260000000000002</v>
      </c>
      <c r="D2626" s="155">
        <v>14.47</v>
      </c>
      <c r="E2626" s="155">
        <v>27.01</v>
      </c>
      <c r="F2626" s="160"/>
      <c r="G2626" s="160"/>
      <c r="H2626" s="157">
        <f t="shared" si="269"/>
        <v>5.0458664217472027E-3</v>
      </c>
      <c r="I2626" s="157">
        <f t="shared" si="269"/>
        <v>-6.7196090409284981E-3</v>
      </c>
      <c r="J2626" s="157">
        <f t="shared" si="269"/>
        <v>6.2586926286509748E-3</v>
      </c>
      <c r="K2626" s="157">
        <f t="shared" si="267"/>
        <v>-2.0311933260790616E-2</v>
      </c>
      <c r="L2626" s="157" t="e">
        <f t="shared" si="267"/>
        <v>#DIV/0!</v>
      </c>
      <c r="M2626" s="157" t="e">
        <f t="shared" si="267"/>
        <v>#DIV/0!</v>
      </c>
      <c r="N2626" s="158">
        <f t="shared" si="270"/>
        <v>3.6521128623612591</v>
      </c>
      <c r="O2626" s="158">
        <f t="shared" si="270"/>
        <v>2.7229665071770435</v>
      </c>
      <c r="P2626" s="158">
        <f t="shared" si="270"/>
        <v>7.1330985915493397</v>
      </c>
      <c r="Q2626" s="158">
        <f t="shared" si="268"/>
        <v>5.871739130434805</v>
      </c>
      <c r="R2626" s="158" t="e">
        <f t="shared" si="268"/>
        <v>#DIV/0!</v>
      </c>
      <c r="S2626" s="158" t="e">
        <f t="shared" si="268"/>
        <v>#DIV/0!</v>
      </c>
      <c r="T2626" s="159">
        <f t="shared" si="271"/>
        <v>15.727804229161187</v>
      </c>
      <c r="V2626" s="159">
        <f t="shared" si="272"/>
        <v>3.6521128623612591</v>
      </c>
      <c r="W2626" s="159">
        <f t="shared" si="273"/>
        <v>15.727804229161187</v>
      </c>
    </row>
    <row r="2627" spans="1:23" x14ac:dyDescent="0.25">
      <c r="A2627" s="154">
        <v>42304</v>
      </c>
      <c r="B2627" s="155">
        <v>3592.88</v>
      </c>
      <c r="C2627" s="156">
        <v>16.239999999999998</v>
      </c>
      <c r="D2627" s="155">
        <v>14.34</v>
      </c>
      <c r="E2627" s="155">
        <v>26.06</v>
      </c>
      <c r="F2627" s="160"/>
      <c r="G2627" s="160"/>
      <c r="H2627" s="157">
        <f t="shared" si="269"/>
        <v>1.0085644394666193E-3</v>
      </c>
      <c r="I2627" s="157">
        <f t="shared" si="269"/>
        <v>-1.2300123001232066E-3</v>
      </c>
      <c r="J2627" s="157">
        <f t="shared" si="269"/>
        <v>-8.9841050449205317E-3</v>
      </c>
      <c r="K2627" s="157">
        <f t="shared" si="267"/>
        <v>-3.5172158459829794E-2</v>
      </c>
      <c r="L2627" s="157" t="e">
        <f t="shared" si="267"/>
        <v>#DIV/0!</v>
      </c>
      <c r="M2627" s="157" t="e">
        <f t="shared" si="267"/>
        <v>#DIV/0!</v>
      </c>
      <c r="N2627" s="158">
        <f t="shared" si="270"/>
        <v>3.6557962535231554</v>
      </c>
      <c r="O2627" s="158">
        <f t="shared" si="270"/>
        <v>2.719617224880392</v>
      </c>
      <c r="P2627" s="158">
        <f t="shared" si="270"/>
        <v>7.0690140845070859</v>
      </c>
      <c r="Q2627" s="158">
        <f t="shared" si="268"/>
        <v>5.6652173913043686</v>
      </c>
      <c r="R2627" s="158" t="e">
        <f t="shared" si="268"/>
        <v>#DIV/0!</v>
      </c>
      <c r="S2627" s="158" t="e">
        <f t="shared" si="268"/>
        <v>#DIV/0!</v>
      </c>
      <c r="T2627" s="159">
        <f t="shared" si="271"/>
        <v>15.453848700691847</v>
      </c>
      <c r="V2627" s="159">
        <f t="shared" si="272"/>
        <v>3.6557962535231554</v>
      </c>
      <c r="W2627" s="159">
        <f t="shared" si="273"/>
        <v>15.453848700691847</v>
      </c>
    </row>
    <row r="2628" spans="1:23" x14ac:dyDescent="0.25">
      <c r="A2628" s="154">
        <v>42305</v>
      </c>
      <c r="B2628" s="155">
        <v>3524.92</v>
      </c>
      <c r="C2628" s="156">
        <v>16.079999999999998</v>
      </c>
      <c r="D2628" s="155">
        <v>14.08</v>
      </c>
      <c r="E2628" s="155">
        <v>25.82</v>
      </c>
      <c r="F2628" s="160"/>
      <c r="G2628" s="160"/>
      <c r="H2628" s="157">
        <f t="shared" si="269"/>
        <v>-1.8915187815902623E-2</v>
      </c>
      <c r="I2628" s="157">
        <f t="shared" si="269"/>
        <v>-9.8522167487684609E-3</v>
      </c>
      <c r="J2628" s="157">
        <f t="shared" si="269"/>
        <v>-1.8131101813110173E-2</v>
      </c>
      <c r="K2628" s="157">
        <f t="shared" si="269"/>
        <v>-9.2095165003837076E-3</v>
      </c>
      <c r="L2628" s="157" t="e">
        <f t="shared" si="269"/>
        <v>#DIV/0!</v>
      </c>
      <c r="M2628" s="157" t="e">
        <f t="shared" si="269"/>
        <v>#DIV/0!</v>
      </c>
      <c r="N2628" s="158">
        <f t="shared" si="270"/>
        <v>3.5866461807710919</v>
      </c>
      <c r="O2628" s="158">
        <f t="shared" si="270"/>
        <v>2.6928229665071863</v>
      </c>
      <c r="P2628" s="158">
        <f t="shared" si="270"/>
        <v>6.9408450704225784</v>
      </c>
      <c r="Q2628" s="158">
        <f t="shared" si="270"/>
        <v>5.6130434782608907</v>
      </c>
      <c r="R2628" s="158" t="e">
        <f t="shared" si="270"/>
        <v>#DIV/0!</v>
      </c>
      <c r="S2628" s="158" t="e">
        <f t="shared" si="270"/>
        <v>#DIV/0!</v>
      </c>
      <c r="T2628" s="159">
        <f t="shared" si="271"/>
        <v>15.246711515190654</v>
      </c>
      <c r="V2628" s="159">
        <f t="shared" si="272"/>
        <v>3.5866461807710919</v>
      </c>
      <c r="W2628" s="159">
        <f t="shared" si="273"/>
        <v>15.246711515190654</v>
      </c>
    </row>
    <row r="2629" spans="1:23" x14ac:dyDescent="0.25">
      <c r="A2629" s="154">
        <v>42306</v>
      </c>
      <c r="B2629" s="155">
        <v>3533.31</v>
      </c>
      <c r="C2629" s="156">
        <v>16.03</v>
      </c>
      <c r="D2629" s="155">
        <v>14.28</v>
      </c>
      <c r="E2629" s="155">
        <v>25.97</v>
      </c>
      <c r="F2629" s="160"/>
      <c r="G2629" s="160"/>
      <c r="H2629" s="157">
        <f t="shared" ref="H2629:M2671" si="274">B2629/B2628-1</f>
        <v>2.3801958626010755E-3</v>
      </c>
      <c r="I2629" s="157">
        <f t="shared" si="274"/>
        <v>-3.1094527363182412E-3</v>
      </c>
      <c r="J2629" s="157">
        <f t="shared" si="274"/>
        <v>1.4204545454545414E-2</v>
      </c>
      <c r="K2629" s="157">
        <f t="shared" si="274"/>
        <v>5.8094500387295689E-3</v>
      </c>
      <c r="L2629" s="157" t="e">
        <f t="shared" si="274"/>
        <v>#DIV/0!</v>
      </c>
      <c r="M2629" s="157" t="e">
        <f t="shared" si="274"/>
        <v>#DIV/0!</v>
      </c>
      <c r="N2629" s="158">
        <f t="shared" ref="N2629:S2671" si="275">N2628*(1+H2629)</f>
        <v>3.5951831011711772</v>
      </c>
      <c r="O2629" s="158">
        <f t="shared" si="275"/>
        <v>2.6844497607655597</v>
      </c>
      <c r="P2629" s="158">
        <f t="shared" si="275"/>
        <v>7.0394366197183533</v>
      </c>
      <c r="Q2629" s="158">
        <f t="shared" si="275"/>
        <v>5.6456521739130645</v>
      </c>
      <c r="R2629" s="158" t="e">
        <f t="shared" si="275"/>
        <v>#DIV/0!</v>
      </c>
      <c r="S2629" s="158" t="e">
        <f t="shared" si="275"/>
        <v>#DIV/0!</v>
      </c>
      <c r="T2629" s="159">
        <f t="shared" si="271"/>
        <v>15.369538554396978</v>
      </c>
      <c r="V2629" s="159">
        <f t="shared" si="272"/>
        <v>3.5951831011711772</v>
      </c>
      <c r="W2629" s="159">
        <f t="shared" si="273"/>
        <v>15.369538554396978</v>
      </c>
    </row>
    <row r="2630" spans="1:23" x14ac:dyDescent="0.25">
      <c r="A2630" s="154">
        <v>42307</v>
      </c>
      <c r="B2630" s="155">
        <v>3534.08</v>
      </c>
      <c r="C2630" s="156">
        <v>16.14</v>
      </c>
      <c r="D2630" s="155">
        <v>14.62</v>
      </c>
      <c r="E2630" s="155">
        <v>26.43</v>
      </c>
      <c r="F2630" s="160"/>
      <c r="G2630" s="160"/>
      <c r="H2630" s="157">
        <f t="shared" si="274"/>
        <v>2.1792596743552828E-4</v>
      </c>
      <c r="I2630" s="157">
        <f t="shared" si="274"/>
        <v>6.8621334996881167E-3</v>
      </c>
      <c r="J2630" s="157">
        <f t="shared" si="274"/>
        <v>2.3809523809523725E-2</v>
      </c>
      <c r="K2630" s="157">
        <f t="shared" si="274"/>
        <v>1.7712745475548797E-2</v>
      </c>
      <c r="L2630" s="157" t="e">
        <f t="shared" si="274"/>
        <v>#DIV/0!</v>
      </c>
      <c r="M2630" s="157" t="e">
        <f t="shared" si="274"/>
        <v>#DIV/0!</v>
      </c>
      <c r="N2630" s="158">
        <f t="shared" si="275"/>
        <v>3.5959665849266078</v>
      </c>
      <c r="O2630" s="158">
        <f t="shared" si="275"/>
        <v>2.7028708133971389</v>
      </c>
      <c r="P2630" s="158">
        <f t="shared" si="275"/>
        <v>7.2070422535211707</v>
      </c>
      <c r="Q2630" s="158">
        <f t="shared" si="275"/>
        <v>5.745652173913065</v>
      </c>
      <c r="R2630" s="158" t="e">
        <f t="shared" si="275"/>
        <v>#DIV/0!</v>
      </c>
      <c r="S2630" s="158" t="e">
        <f t="shared" si="275"/>
        <v>#DIV/0!</v>
      </c>
      <c r="T2630" s="159">
        <f t="shared" ref="T2630:T2693" si="276">SUM(O2630:Q2630)</f>
        <v>15.655565240831375</v>
      </c>
      <c r="V2630" s="159">
        <f t="shared" ref="V2630:V2693" si="277">N2630</f>
        <v>3.5959665849266078</v>
      </c>
      <c r="W2630" s="159">
        <f t="shared" ref="W2630:W2693" si="278">T2630</f>
        <v>15.655565240831375</v>
      </c>
    </row>
    <row r="2631" spans="1:23" x14ac:dyDescent="0.25">
      <c r="A2631" s="154">
        <v>42310</v>
      </c>
      <c r="B2631" s="155">
        <v>3475.96</v>
      </c>
      <c r="C2631" s="156">
        <v>16.05</v>
      </c>
      <c r="D2631" s="155">
        <v>14.04</v>
      </c>
      <c r="E2631" s="155">
        <v>25.81</v>
      </c>
      <c r="F2631" s="160"/>
      <c r="G2631" s="160"/>
      <c r="H2631" s="157">
        <f t="shared" si="274"/>
        <v>-1.6445581311119173E-2</v>
      </c>
      <c r="I2631" s="157">
        <f t="shared" si="274"/>
        <v>-5.5762081784386242E-3</v>
      </c>
      <c r="J2631" s="157">
        <f t="shared" si="274"/>
        <v>-3.9671682626538973E-2</v>
      </c>
      <c r="K2631" s="157">
        <f t="shared" si="274"/>
        <v>-2.3458191449110877E-2</v>
      </c>
      <c r="L2631" s="157" t="e">
        <f t="shared" si="274"/>
        <v>#DIV/0!</v>
      </c>
      <c r="M2631" s="157" t="e">
        <f t="shared" si="274"/>
        <v>#DIV/0!</v>
      </c>
      <c r="N2631" s="158">
        <f t="shared" si="275"/>
        <v>3.53682882406213</v>
      </c>
      <c r="O2631" s="158">
        <f t="shared" si="275"/>
        <v>2.6877990430622107</v>
      </c>
      <c r="P2631" s="158">
        <f t="shared" si="275"/>
        <v>6.9211267605634221</v>
      </c>
      <c r="Q2631" s="158">
        <f t="shared" si="275"/>
        <v>5.6108695652174125</v>
      </c>
      <c r="R2631" s="158" t="e">
        <f t="shared" si="275"/>
        <v>#DIV/0!</v>
      </c>
      <c r="S2631" s="158" t="e">
        <f t="shared" si="275"/>
        <v>#DIV/0!</v>
      </c>
      <c r="T2631" s="159">
        <f t="shared" si="276"/>
        <v>15.219795368843045</v>
      </c>
      <c r="V2631" s="159">
        <f t="shared" si="277"/>
        <v>3.53682882406213</v>
      </c>
      <c r="W2631" s="159">
        <f t="shared" si="278"/>
        <v>15.219795368843045</v>
      </c>
    </row>
    <row r="2632" spans="1:23" x14ac:dyDescent="0.25">
      <c r="A2632" s="154">
        <v>42311</v>
      </c>
      <c r="B2632" s="155">
        <v>3465.49</v>
      </c>
      <c r="C2632" s="156">
        <v>16.11</v>
      </c>
      <c r="D2632" s="155">
        <v>13.92</v>
      </c>
      <c r="E2632" s="155">
        <v>24.89</v>
      </c>
      <c r="F2632" s="160"/>
      <c r="G2632" s="160"/>
      <c r="H2632" s="157">
        <f t="shared" si="274"/>
        <v>-3.0121175157367119E-3</v>
      </c>
      <c r="I2632" s="157">
        <f t="shared" si="274"/>
        <v>3.7383177570091686E-3</v>
      </c>
      <c r="J2632" s="157">
        <f t="shared" si="274"/>
        <v>-8.5470085470085166E-3</v>
      </c>
      <c r="K2632" s="157">
        <f t="shared" si="274"/>
        <v>-3.5645098798915087E-2</v>
      </c>
      <c r="L2632" s="157" t="e">
        <f t="shared" si="274"/>
        <v>#DIV/0!</v>
      </c>
      <c r="M2632" s="157" t="e">
        <f t="shared" si="274"/>
        <v>#DIV/0!</v>
      </c>
      <c r="N2632" s="158">
        <f t="shared" si="275"/>
        <v>3.5261754800110099</v>
      </c>
      <c r="O2632" s="158">
        <f t="shared" si="275"/>
        <v>2.6978468899521624</v>
      </c>
      <c r="P2632" s="158">
        <f t="shared" si="275"/>
        <v>6.861971830985957</v>
      </c>
      <c r="Q2632" s="158">
        <f t="shared" si="275"/>
        <v>5.4108695652174124</v>
      </c>
      <c r="R2632" s="158" t="e">
        <f t="shared" si="275"/>
        <v>#DIV/0!</v>
      </c>
      <c r="S2632" s="158" t="e">
        <f t="shared" si="275"/>
        <v>#DIV/0!</v>
      </c>
      <c r="T2632" s="159">
        <f t="shared" si="276"/>
        <v>14.970688286155532</v>
      </c>
      <c r="V2632" s="159">
        <f t="shared" si="277"/>
        <v>3.5261754800110099</v>
      </c>
      <c r="W2632" s="159">
        <f t="shared" si="278"/>
        <v>14.970688286155532</v>
      </c>
    </row>
    <row r="2633" spans="1:23" x14ac:dyDescent="0.25">
      <c r="A2633" s="154">
        <v>42312</v>
      </c>
      <c r="B2633" s="155">
        <v>3628.54</v>
      </c>
      <c r="C2633" s="156">
        <v>16.53</v>
      </c>
      <c r="D2633" s="155">
        <v>14.36</v>
      </c>
      <c r="E2633" s="155">
        <v>25.99</v>
      </c>
      <c r="F2633" s="160"/>
      <c r="G2633" s="160"/>
      <c r="H2633" s="157">
        <f t="shared" si="274"/>
        <v>4.7049623574155541E-2</v>
      </c>
      <c r="I2633" s="157">
        <f t="shared" si="274"/>
        <v>2.6070763500931182E-2</v>
      </c>
      <c r="J2633" s="157">
        <f t="shared" si="274"/>
        <v>3.1609195402298784E-2</v>
      </c>
      <c r="K2633" s="157">
        <f t="shared" si="274"/>
        <v>4.419445560466051E-2</v>
      </c>
      <c r="L2633" s="157" t="e">
        <f t="shared" si="274"/>
        <v>#DIV/0!</v>
      </c>
      <c r="M2633" s="157" t="e">
        <f t="shared" si="274"/>
        <v>#DIV/0!</v>
      </c>
      <c r="N2633" s="158">
        <f t="shared" si="275"/>
        <v>3.692080709001945</v>
      </c>
      <c r="O2633" s="158">
        <f t="shared" si="275"/>
        <v>2.7681818181818278</v>
      </c>
      <c r="P2633" s="158">
        <f t="shared" si="275"/>
        <v>7.0788732394366622</v>
      </c>
      <c r="Q2633" s="158">
        <f t="shared" si="275"/>
        <v>5.6500000000000217</v>
      </c>
      <c r="R2633" s="158" t="e">
        <f t="shared" si="275"/>
        <v>#DIV/0!</v>
      </c>
      <c r="S2633" s="158" t="e">
        <f t="shared" si="275"/>
        <v>#DIV/0!</v>
      </c>
      <c r="T2633" s="159">
        <f t="shared" si="276"/>
        <v>15.497055057618512</v>
      </c>
      <c r="V2633" s="159">
        <f t="shared" si="277"/>
        <v>3.692080709001945</v>
      </c>
      <c r="W2633" s="159">
        <f t="shared" si="278"/>
        <v>15.497055057618512</v>
      </c>
    </row>
    <row r="2634" spans="1:23" x14ac:dyDescent="0.25">
      <c r="A2634" s="154">
        <v>42313</v>
      </c>
      <c r="B2634" s="155">
        <v>3705.97</v>
      </c>
      <c r="C2634" s="156">
        <v>16.71</v>
      </c>
      <c r="D2634" s="155">
        <v>14.61</v>
      </c>
      <c r="E2634" s="155">
        <v>26.47</v>
      </c>
      <c r="F2634" s="160"/>
      <c r="G2634" s="160"/>
      <c r="H2634" s="157">
        <f t="shared" si="274"/>
        <v>2.1339161205333301E-2</v>
      </c>
      <c r="I2634" s="157">
        <f t="shared" si="274"/>
        <v>1.0889292196007316E-2</v>
      </c>
      <c r="J2634" s="157">
        <f t="shared" si="274"/>
        <v>1.7409470752089096E-2</v>
      </c>
      <c r="K2634" s="157">
        <f t="shared" si="274"/>
        <v>1.8468641785302164E-2</v>
      </c>
      <c r="L2634" s="157" t="e">
        <f t="shared" si="274"/>
        <v>#DIV/0!</v>
      </c>
      <c r="M2634" s="157" t="e">
        <f t="shared" si="274"/>
        <v>#DIV/0!</v>
      </c>
      <c r="N2634" s="158">
        <f t="shared" si="275"/>
        <v>3.7708666144344387</v>
      </c>
      <c r="O2634" s="158">
        <f t="shared" si="275"/>
        <v>2.7983253588516845</v>
      </c>
      <c r="P2634" s="158">
        <f t="shared" si="275"/>
        <v>7.2021126760563812</v>
      </c>
      <c r="Q2634" s="158">
        <f t="shared" si="275"/>
        <v>5.7543478260869794</v>
      </c>
      <c r="R2634" s="158" t="e">
        <f t="shared" si="275"/>
        <v>#DIV/0!</v>
      </c>
      <c r="S2634" s="158" t="e">
        <f t="shared" si="275"/>
        <v>#DIV/0!</v>
      </c>
      <c r="T2634" s="159">
        <f t="shared" si="276"/>
        <v>15.754785860995044</v>
      </c>
      <c r="V2634" s="159">
        <f t="shared" si="277"/>
        <v>3.7708666144344387</v>
      </c>
      <c r="W2634" s="159">
        <f t="shared" si="278"/>
        <v>15.754785860995044</v>
      </c>
    </row>
    <row r="2635" spans="1:23" x14ac:dyDescent="0.25">
      <c r="A2635" s="154">
        <v>42314</v>
      </c>
      <c r="B2635" s="155">
        <v>3793.37</v>
      </c>
      <c r="C2635" s="156">
        <v>16.809999999999999</v>
      </c>
      <c r="D2635" s="155">
        <v>14.69</v>
      </c>
      <c r="E2635" s="155">
        <v>26.34</v>
      </c>
      <c r="F2635" s="160"/>
      <c r="G2635" s="160"/>
      <c r="H2635" s="157">
        <f t="shared" si="274"/>
        <v>2.3583569213998068E-2</v>
      </c>
      <c r="I2635" s="157">
        <f t="shared" si="274"/>
        <v>5.9844404548172747E-3</v>
      </c>
      <c r="J2635" s="157">
        <f t="shared" si="274"/>
        <v>5.4757015742641357E-3</v>
      </c>
      <c r="K2635" s="157">
        <f t="shared" si="274"/>
        <v>-4.9112202493388768E-3</v>
      </c>
      <c r="L2635" s="157" t="e">
        <f t="shared" si="274"/>
        <v>#DIV/0!</v>
      </c>
      <c r="M2635" s="157" t="e">
        <f t="shared" si="274"/>
        <v>#DIV/0!</v>
      </c>
      <c r="N2635" s="158">
        <f t="shared" si="275"/>
        <v>3.8597971082327081</v>
      </c>
      <c r="O2635" s="158">
        <f t="shared" si="275"/>
        <v>2.8150717703349377</v>
      </c>
      <c r="P2635" s="158">
        <f t="shared" si="275"/>
        <v>7.241549295774691</v>
      </c>
      <c r="Q2635" s="158">
        <f t="shared" si="275"/>
        <v>5.7260869565217618</v>
      </c>
      <c r="R2635" s="158" t="e">
        <f t="shared" si="275"/>
        <v>#DIV/0!</v>
      </c>
      <c r="S2635" s="158" t="e">
        <f t="shared" si="275"/>
        <v>#DIV/0!</v>
      </c>
      <c r="T2635" s="159">
        <f t="shared" si="276"/>
        <v>15.78270802263139</v>
      </c>
      <c r="V2635" s="159">
        <f t="shared" si="277"/>
        <v>3.8597971082327081</v>
      </c>
      <c r="W2635" s="159">
        <f t="shared" si="278"/>
        <v>15.78270802263139</v>
      </c>
    </row>
    <row r="2636" spans="1:23" x14ac:dyDescent="0.25">
      <c r="A2636" s="154">
        <v>42317</v>
      </c>
      <c r="B2636" s="155">
        <v>3840.35</v>
      </c>
      <c r="C2636" s="156">
        <v>17.170000000000002</v>
      </c>
      <c r="D2636" s="155">
        <v>14.86</v>
      </c>
      <c r="E2636" s="155">
        <v>27.05</v>
      </c>
      <c r="F2636" s="160"/>
      <c r="G2636" s="160"/>
      <c r="H2636" s="157">
        <f t="shared" si="274"/>
        <v>1.2384766052349283E-2</v>
      </c>
      <c r="I2636" s="157">
        <f t="shared" si="274"/>
        <v>2.141582391433694E-2</v>
      </c>
      <c r="J2636" s="157">
        <f t="shared" si="274"/>
        <v>1.1572498298161982E-2</v>
      </c>
      <c r="K2636" s="157">
        <f t="shared" si="274"/>
        <v>2.6955201214882374E-2</v>
      </c>
      <c r="L2636" s="157" t="e">
        <f t="shared" si="274"/>
        <v>#DIV/0!</v>
      </c>
      <c r="M2636" s="157" t="e">
        <f t="shared" si="274"/>
        <v>#DIV/0!</v>
      </c>
      <c r="N2636" s="158">
        <f t="shared" si="275"/>
        <v>3.9075997924277046</v>
      </c>
      <c r="O2636" s="158">
        <f t="shared" si="275"/>
        <v>2.8753588516746516</v>
      </c>
      <c r="P2636" s="158">
        <f t="shared" si="275"/>
        <v>7.3253521126761001</v>
      </c>
      <c r="Q2636" s="158">
        <f t="shared" si="275"/>
        <v>5.8804347826087193</v>
      </c>
      <c r="R2636" s="158" t="e">
        <f t="shared" si="275"/>
        <v>#DIV/0!</v>
      </c>
      <c r="S2636" s="158" t="e">
        <f t="shared" si="275"/>
        <v>#DIV/0!</v>
      </c>
      <c r="T2636" s="159">
        <f t="shared" si="276"/>
        <v>16.081145746959471</v>
      </c>
      <c r="V2636" s="159">
        <f t="shared" si="277"/>
        <v>3.9075997924277046</v>
      </c>
      <c r="W2636" s="159">
        <f t="shared" si="278"/>
        <v>16.081145746959471</v>
      </c>
    </row>
    <row r="2637" spans="1:23" x14ac:dyDescent="0.25">
      <c r="A2637" s="154">
        <v>42318</v>
      </c>
      <c r="B2637" s="155">
        <v>3833.24</v>
      </c>
      <c r="C2637" s="156">
        <v>16.78</v>
      </c>
      <c r="D2637" s="155">
        <v>14.66</v>
      </c>
      <c r="E2637" s="155">
        <v>26.65</v>
      </c>
      <c r="F2637" s="160"/>
      <c r="G2637" s="160"/>
      <c r="H2637" s="157">
        <f t="shared" si="274"/>
        <v>-1.851393753173558E-3</v>
      </c>
      <c r="I2637" s="157">
        <f t="shared" si="274"/>
        <v>-2.2714036109493296E-2</v>
      </c>
      <c r="J2637" s="157">
        <f t="shared" si="274"/>
        <v>-1.3458950201884257E-2</v>
      </c>
      <c r="K2637" s="157">
        <f t="shared" si="274"/>
        <v>-1.4787430683918745E-2</v>
      </c>
      <c r="L2637" s="157" t="e">
        <f t="shared" si="274"/>
        <v>#DIV/0!</v>
      </c>
      <c r="M2637" s="157" t="e">
        <f t="shared" si="274"/>
        <v>#DIV/0!</v>
      </c>
      <c r="N2637" s="158">
        <f t="shared" si="275"/>
        <v>3.9003652865821015</v>
      </c>
      <c r="O2637" s="158">
        <f t="shared" si="275"/>
        <v>2.8100478468899621</v>
      </c>
      <c r="P2637" s="158">
        <f t="shared" si="275"/>
        <v>7.2267605633803251</v>
      </c>
      <c r="Q2637" s="158">
        <f t="shared" si="275"/>
        <v>5.7934782608695885</v>
      </c>
      <c r="R2637" s="158" t="e">
        <f t="shared" si="275"/>
        <v>#DIV/0!</v>
      </c>
      <c r="S2637" s="158" t="e">
        <f t="shared" si="275"/>
        <v>#DIV/0!</v>
      </c>
      <c r="T2637" s="159">
        <f t="shared" si="276"/>
        <v>15.830286671139877</v>
      </c>
      <c r="V2637" s="159">
        <f t="shared" si="277"/>
        <v>3.9003652865821015</v>
      </c>
      <c r="W2637" s="159">
        <f t="shared" si="278"/>
        <v>15.830286671139877</v>
      </c>
    </row>
    <row r="2638" spans="1:23" x14ac:dyDescent="0.25">
      <c r="A2638" s="154">
        <v>42319</v>
      </c>
      <c r="B2638" s="155">
        <v>3833.65</v>
      </c>
      <c r="C2638" s="156">
        <v>16.600000000000001</v>
      </c>
      <c r="D2638" s="155">
        <v>14.58</v>
      </c>
      <c r="E2638" s="155">
        <v>26.3</v>
      </c>
      <c r="F2638" s="160"/>
      <c r="G2638" s="160"/>
      <c r="H2638" s="157">
        <f t="shared" si="274"/>
        <v>1.0695912596148105E-4</v>
      </c>
      <c r="I2638" s="157">
        <f t="shared" si="274"/>
        <v>-1.0727056019070313E-2</v>
      </c>
      <c r="J2638" s="157">
        <f t="shared" si="274"/>
        <v>-5.4570259208731597E-3</v>
      </c>
      <c r="K2638" s="157">
        <f t="shared" si="274"/>
        <v>-1.3133208255159401E-2</v>
      </c>
      <c r="L2638" s="157" t="e">
        <f t="shared" si="274"/>
        <v>#DIV/0!</v>
      </c>
      <c r="M2638" s="157" t="e">
        <f t="shared" si="274"/>
        <v>#DIV/0!</v>
      </c>
      <c r="N2638" s="158">
        <f t="shared" si="275"/>
        <v>3.9007824662440846</v>
      </c>
      <c r="O2638" s="158">
        <f t="shared" si="275"/>
        <v>2.7799043062201054</v>
      </c>
      <c r="P2638" s="158">
        <f t="shared" si="275"/>
        <v>7.1873239436620144</v>
      </c>
      <c r="Q2638" s="158">
        <f t="shared" si="275"/>
        <v>5.7173913043478493</v>
      </c>
      <c r="R2638" s="158" t="e">
        <f t="shared" si="275"/>
        <v>#DIV/0!</v>
      </c>
      <c r="S2638" s="158" t="e">
        <f t="shared" si="275"/>
        <v>#DIV/0!</v>
      </c>
      <c r="T2638" s="159">
        <f t="shared" si="276"/>
        <v>15.684619554229968</v>
      </c>
      <c r="V2638" s="159">
        <f t="shared" si="277"/>
        <v>3.9007824662440846</v>
      </c>
      <c r="W2638" s="159">
        <f t="shared" si="278"/>
        <v>15.684619554229968</v>
      </c>
    </row>
    <row r="2639" spans="1:23" x14ac:dyDescent="0.25">
      <c r="A2639" s="154">
        <v>42320</v>
      </c>
      <c r="B2639" s="155">
        <v>3795.32</v>
      </c>
      <c r="C2639" s="156">
        <v>16.440000000000001</v>
      </c>
      <c r="D2639" s="155">
        <v>14.7</v>
      </c>
      <c r="E2639" s="155">
        <v>26.32</v>
      </c>
      <c r="F2639" s="160"/>
      <c r="G2639" s="160"/>
      <c r="H2639" s="157">
        <f t="shared" si="274"/>
        <v>-9.9983044878900751E-3</v>
      </c>
      <c r="I2639" s="157">
        <f t="shared" si="274"/>
        <v>-9.6385542168674343E-3</v>
      </c>
      <c r="J2639" s="157">
        <f t="shared" si="274"/>
        <v>8.2304526748970819E-3</v>
      </c>
      <c r="K2639" s="157">
        <f t="shared" si="274"/>
        <v>7.6045627376419844E-4</v>
      </c>
      <c r="L2639" s="157" t="e">
        <f t="shared" si="274"/>
        <v>#DIV/0!</v>
      </c>
      <c r="M2639" s="157" t="e">
        <f t="shared" si="274"/>
        <v>#DIV/0!</v>
      </c>
      <c r="N2639" s="158">
        <f t="shared" si="275"/>
        <v>3.8617812554055533</v>
      </c>
      <c r="O2639" s="158">
        <f t="shared" si="275"/>
        <v>2.7531100478468997</v>
      </c>
      <c r="P2639" s="158">
        <f t="shared" si="275"/>
        <v>7.2464788732394796</v>
      </c>
      <c r="Q2639" s="158">
        <f t="shared" si="275"/>
        <v>5.7217391304348055</v>
      </c>
      <c r="R2639" s="158" t="e">
        <f t="shared" si="275"/>
        <v>#DIV/0!</v>
      </c>
      <c r="S2639" s="158" t="e">
        <f t="shared" si="275"/>
        <v>#DIV/0!</v>
      </c>
      <c r="T2639" s="159">
        <f t="shared" si="276"/>
        <v>15.721328051521185</v>
      </c>
      <c r="V2639" s="159">
        <f t="shared" si="277"/>
        <v>3.8617812554055533</v>
      </c>
      <c r="W2639" s="159">
        <f t="shared" si="278"/>
        <v>15.721328051521185</v>
      </c>
    </row>
    <row r="2640" spans="1:23" x14ac:dyDescent="0.25">
      <c r="A2640" s="154">
        <v>42321</v>
      </c>
      <c r="B2640" s="155">
        <v>3746.24</v>
      </c>
      <c r="C2640" s="156">
        <v>16.329999999999998</v>
      </c>
      <c r="D2640" s="155">
        <v>14.32</v>
      </c>
      <c r="E2640" s="155">
        <v>27.37</v>
      </c>
      <c r="F2640" s="160"/>
      <c r="G2640" s="160"/>
      <c r="H2640" s="157">
        <f t="shared" si="274"/>
        <v>-1.2931715902743446E-2</v>
      </c>
      <c r="I2640" s="157">
        <f t="shared" si="274"/>
        <v>-6.6909975669101618E-3</v>
      </c>
      <c r="J2640" s="157">
        <f t="shared" si="274"/>
        <v>-2.5850340136054362E-2</v>
      </c>
      <c r="K2640" s="157">
        <f t="shared" si="274"/>
        <v>3.9893617021276695E-2</v>
      </c>
      <c r="L2640" s="157" t="e">
        <f t="shared" si="274"/>
        <v>#DIV/0!</v>
      </c>
      <c r="M2640" s="157" t="e">
        <f t="shared" si="274"/>
        <v>#DIV/0!</v>
      </c>
      <c r="N2640" s="158">
        <f t="shared" si="275"/>
        <v>3.8118417973321086</v>
      </c>
      <c r="O2640" s="158">
        <f t="shared" si="275"/>
        <v>2.7346889952153202</v>
      </c>
      <c r="P2640" s="158">
        <f t="shared" si="275"/>
        <v>7.0591549295775069</v>
      </c>
      <c r="Q2640" s="158">
        <f t="shared" si="275"/>
        <v>5.9500000000000242</v>
      </c>
      <c r="R2640" s="158" t="e">
        <f t="shared" si="275"/>
        <v>#DIV/0!</v>
      </c>
      <c r="S2640" s="158" t="e">
        <f t="shared" si="275"/>
        <v>#DIV/0!</v>
      </c>
      <c r="T2640" s="159">
        <f t="shared" si="276"/>
        <v>15.743843924792852</v>
      </c>
      <c r="V2640" s="159">
        <f t="shared" si="277"/>
        <v>3.8118417973321086</v>
      </c>
      <c r="W2640" s="159">
        <f t="shared" si="278"/>
        <v>15.743843924792852</v>
      </c>
    </row>
    <row r="2641" spans="1:23" x14ac:dyDescent="0.25">
      <c r="A2641" s="154">
        <v>42324</v>
      </c>
      <c r="B2641" s="155">
        <v>3764.13</v>
      </c>
      <c r="C2641" s="156">
        <v>16.29</v>
      </c>
      <c r="D2641" s="155">
        <v>14.33</v>
      </c>
      <c r="E2641" s="155">
        <v>27.08</v>
      </c>
      <c r="F2641" s="160"/>
      <c r="G2641" s="160"/>
      <c r="H2641" s="157">
        <f t="shared" si="274"/>
        <v>4.7754548560690058E-3</v>
      </c>
      <c r="I2641" s="157">
        <f t="shared" si="274"/>
        <v>-2.4494794856092517E-3</v>
      </c>
      <c r="J2641" s="157">
        <f t="shared" si="274"/>
        <v>6.9832402234637492E-4</v>
      </c>
      <c r="K2641" s="157">
        <f t="shared" si="274"/>
        <v>-1.0595542564852178E-2</v>
      </c>
      <c r="L2641" s="157" t="e">
        <f t="shared" si="274"/>
        <v>#DIV/0!</v>
      </c>
      <c r="M2641" s="157" t="e">
        <f t="shared" si="274"/>
        <v>#DIV/0!</v>
      </c>
      <c r="N2641" s="158">
        <f t="shared" si="275"/>
        <v>3.8300450757537452</v>
      </c>
      <c r="O2641" s="158">
        <f t="shared" si="275"/>
        <v>2.7279904306220191</v>
      </c>
      <c r="P2641" s="158">
        <f t="shared" si="275"/>
        <v>7.0640845070422955</v>
      </c>
      <c r="Q2641" s="158">
        <f t="shared" si="275"/>
        <v>5.8869565217391537</v>
      </c>
      <c r="R2641" s="158" t="e">
        <f t="shared" si="275"/>
        <v>#DIV/0!</v>
      </c>
      <c r="S2641" s="158" t="e">
        <f t="shared" si="275"/>
        <v>#DIV/0!</v>
      </c>
      <c r="T2641" s="159">
        <f t="shared" si="276"/>
        <v>15.679031459403468</v>
      </c>
      <c r="V2641" s="159">
        <f t="shared" si="277"/>
        <v>3.8300450757537452</v>
      </c>
      <c r="W2641" s="159">
        <f t="shared" si="278"/>
        <v>15.679031459403468</v>
      </c>
    </row>
    <row r="2642" spans="1:23" x14ac:dyDescent="0.25">
      <c r="A2642" s="154">
        <v>42325</v>
      </c>
      <c r="B2642" s="155">
        <v>3758.39</v>
      </c>
      <c r="C2642" s="156">
        <v>16.329999999999998</v>
      </c>
      <c r="D2642" s="155">
        <v>14.42</v>
      </c>
      <c r="E2642" s="155">
        <v>27.03</v>
      </c>
      <c r="F2642" s="160"/>
      <c r="G2642" s="160"/>
      <c r="H2642" s="157">
        <f t="shared" si="274"/>
        <v>-1.5249207652233698E-3</v>
      </c>
      <c r="I2642" s="157">
        <f t="shared" si="274"/>
        <v>2.4554941682013443E-3</v>
      </c>
      <c r="J2642" s="157">
        <f t="shared" si="274"/>
        <v>6.2805303558968184E-3</v>
      </c>
      <c r="K2642" s="157">
        <f t="shared" si="274"/>
        <v>-1.8463810930574587E-3</v>
      </c>
      <c r="L2642" s="157" t="e">
        <f t="shared" si="274"/>
        <v>#DIV/0!</v>
      </c>
      <c r="M2642" s="157" t="e">
        <f t="shared" si="274"/>
        <v>#DIV/0!</v>
      </c>
      <c r="N2642" s="158">
        <f t="shared" si="275"/>
        <v>3.8242045604859869</v>
      </c>
      <c r="O2642" s="158">
        <f t="shared" si="275"/>
        <v>2.7346889952153206</v>
      </c>
      <c r="P2642" s="158">
        <f t="shared" si="275"/>
        <v>7.1084507042253948</v>
      </c>
      <c r="Q2642" s="158">
        <f t="shared" si="275"/>
        <v>5.876086956521763</v>
      </c>
      <c r="R2642" s="158" t="e">
        <f t="shared" si="275"/>
        <v>#DIV/0!</v>
      </c>
      <c r="S2642" s="158" t="e">
        <f t="shared" si="275"/>
        <v>#DIV/0!</v>
      </c>
      <c r="T2642" s="159">
        <f t="shared" si="276"/>
        <v>15.71922665596248</v>
      </c>
      <c r="V2642" s="159">
        <f t="shared" si="277"/>
        <v>3.8242045604859869</v>
      </c>
      <c r="W2642" s="159">
        <f t="shared" si="278"/>
        <v>15.71922665596248</v>
      </c>
    </row>
    <row r="2643" spans="1:23" x14ac:dyDescent="0.25">
      <c r="A2643" s="154">
        <v>42326</v>
      </c>
      <c r="B2643" s="155">
        <v>3715.58</v>
      </c>
      <c r="C2643" s="156">
        <v>16.350000000000001</v>
      </c>
      <c r="D2643" s="155">
        <v>14.25</v>
      </c>
      <c r="E2643" s="155">
        <v>25.61</v>
      </c>
      <c r="F2643" s="160"/>
      <c r="G2643" s="160"/>
      <c r="H2643" s="157">
        <f t="shared" si="274"/>
        <v>-1.1390515619720154E-2</v>
      </c>
      <c r="I2643" s="157">
        <f t="shared" si="274"/>
        <v>1.2247397428049034E-3</v>
      </c>
      <c r="J2643" s="157">
        <f t="shared" si="274"/>
        <v>-1.1789181692094308E-2</v>
      </c>
      <c r="K2643" s="157">
        <f t="shared" si="274"/>
        <v>-5.2534221235664091E-2</v>
      </c>
      <c r="L2643" s="157" t="e">
        <f t="shared" si="274"/>
        <v>#DIV/0!</v>
      </c>
      <c r="M2643" s="157" t="e">
        <f t="shared" si="274"/>
        <v>#DIV/0!</v>
      </c>
      <c r="N2643" s="158">
        <f t="shared" si="275"/>
        <v>3.780644898706766</v>
      </c>
      <c r="O2643" s="158">
        <f t="shared" si="275"/>
        <v>2.738038277511972</v>
      </c>
      <c r="P2643" s="158">
        <f t="shared" si="275"/>
        <v>7.0246478873239857</v>
      </c>
      <c r="Q2643" s="158">
        <f t="shared" si="275"/>
        <v>5.5673913043478489</v>
      </c>
      <c r="R2643" s="158" t="e">
        <f t="shared" si="275"/>
        <v>#DIV/0!</v>
      </c>
      <c r="S2643" s="158" t="e">
        <f t="shared" si="275"/>
        <v>#DIV/0!</v>
      </c>
      <c r="T2643" s="159">
        <f t="shared" si="276"/>
        <v>15.330077469183808</v>
      </c>
      <c r="V2643" s="159">
        <f t="shared" si="277"/>
        <v>3.780644898706766</v>
      </c>
      <c r="W2643" s="159">
        <f t="shared" si="278"/>
        <v>15.330077469183808</v>
      </c>
    </row>
    <row r="2644" spans="1:23" x14ac:dyDescent="0.25">
      <c r="A2644" s="154">
        <v>42327</v>
      </c>
      <c r="B2644" s="155">
        <v>3774.97</v>
      </c>
      <c r="C2644" s="156">
        <v>16.38</v>
      </c>
      <c r="D2644" s="155">
        <v>14.32</v>
      </c>
      <c r="E2644" s="155">
        <v>25.84</v>
      </c>
      <c r="F2644" s="160"/>
      <c r="G2644" s="160"/>
      <c r="H2644" s="157">
        <f t="shared" si="274"/>
        <v>1.598404555950883E-2</v>
      </c>
      <c r="I2644" s="157">
        <f t="shared" si="274"/>
        <v>1.8348623853210455E-3</v>
      </c>
      <c r="J2644" s="157">
        <f t="shared" si="274"/>
        <v>4.9122807017543124E-3</v>
      </c>
      <c r="K2644" s="157">
        <f t="shared" si="274"/>
        <v>8.9808668488871035E-3</v>
      </c>
      <c r="L2644" s="157" t="e">
        <f t="shared" si="274"/>
        <v>#DIV/0!</v>
      </c>
      <c r="M2644" s="157" t="e">
        <f t="shared" si="274"/>
        <v>#DIV/0!</v>
      </c>
      <c r="N2644" s="158">
        <f t="shared" si="275"/>
        <v>3.8410748990120198</v>
      </c>
      <c r="O2644" s="158">
        <f t="shared" si="275"/>
        <v>2.7430622009569481</v>
      </c>
      <c r="P2644" s="158">
        <f t="shared" si="275"/>
        <v>7.0591549295775069</v>
      </c>
      <c r="Q2644" s="158">
        <f t="shared" si="275"/>
        <v>5.6173913043478487</v>
      </c>
      <c r="R2644" s="158" t="e">
        <f t="shared" si="275"/>
        <v>#DIV/0!</v>
      </c>
      <c r="S2644" s="158" t="e">
        <f t="shared" si="275"/>
        <v>#DIV/0!</v>
      </c>
      <c r="T2644" s="159">
        <f t="shared" si="276"/>
        <v>15.419608434882303</v>
      </c>
      <c r="V2644" s="159">
        <f t="shared" si="277"/>
        <v>3.8410748990120198</v>
      </c>
      <c r="W2644" s="159">
        <f t="shared" si="278"/>
        <v>15.419608434882303</v>
      </c>
    </row>
    <row r="2645" spans="1:23" x14ac:dyDescent="0.25">
      <c r="A2645" s="154">
        <v>42328</v>
      </c>
      <c r="B2645" s="155">
        <v>3774.38</v>
      </c>
      <c r="C2645" s="156">
        <v>16.34</v>
      </c>
      <c r="D2645" s="155">
        <v>14.31</v>
      </c>
      <c r="E2645" s="155">
        <v>25.66</v>
      </c>
      <c r="F2645" s="160"/>
      <c r="G2645" s="160"/>
      <c r="H2645" s="157">
        <f t="shared" si="274"/>
        <v>-1.562926327890457E-4</v>
      </c>
      <c r="I2645" s="157">
        <f t="shared" si="274"/>
        <v>-2.4420024420024333E-3</v>
      </c>
      <c r="J2645" s="157">
        <f t="shared" si="274"/>
        <v>-6.9832402234637492E-4</v>
      </c>
      <c r="K2645" s="157">
        <f t="shared" si="274"/>
        <v>-6.9659442724457898E-3</v>
      </c>
      <c r="L2645" s="157" t="e">
        <f t="shared" si="274"/>
        <v>#DIV/0!</v>
      </c>
      <c r="M2645" s="157" t="e">
        <f t="shared" si="274"/>
        <v>#DIV/0!</v>
      </c>
      <c r="N2645" s="158">
        <f t="shared" si="275"/>
        <v>3.8404745673033132</v>
      </c>
      <c r="O2645" s="158">
        <f t="shared" si="275"/>
        <v>2.7363636363636465</v>
      </c>
      <c r="P2645" s="158">
        <f t="shared" si="275"/>
        <v>7.0542253521127183</v>
      </c>
      <c r="Q2645" s="158">
        <f t="shared" si="275"/>
        <v>5.5782608695652405</v>
      </c>
      <c r="R2645" s="158" t="e">
        <f t="shared" si="275"/>
        <v>#DIV/0!</v>
      </c>
      <c r="S2645" s="158" t="e">
        <f t="shared" si="275"/>
        <v>#DIV/0!</v>
      </c>
      <c r="T2645" s="159">
        <f t="shared" si="276"/>
        <v>15.368849858041607</v>
      </c>
      <c r="V2645" s="159">
        <f t="shared" si="277"/>
        <v>3.8404745673033132</v>
      </c>
      <c r="W2645" s="159">
        <f t="shared" si="278"/>
        <v>15.368849858041607</v>
      </c>
    </row>
    <row r="2646" spans="1:23" x14ac:dyDescent="0.25">
      <c r="A2646" s="154">
        <v>42331</v>
      </c>
      <c r="B2646" s="155">
        <v>3753.34</v>
      </c>
      <c r="C2646" s="156">
        <v>16.37</v>
      </c>
      <c r="D2646" s="155">
        <v>14.2</v>
      </c>
      <c r="E2646" s="155">
        <v>25.97</v>
      </c>
      <c r="F2646" s="160"/>
      <c r="G2646" s="160"/>
      <c r="H2646" s="157">
        <f t="shared" si="274"/>
        <v>-5.5744254685538008E-3</v>
      </c>
      <c r="I2646" s="157">
        <f t="shared" si="274"/>
        <v>1.8359853121174829E-3</v>
      </c>
      <c r="J2646" s="157">
        <f t="shared" si="274"/>
        <v>-7.686932215234199E-3</v>
      </c>
      <c r="K2646" s="157">
        <f t="shared" si="274"/>
        <v>1.2081060015588507E-2</v>
      </c>
      <c r="L2646" s="157" t="e">
        <f t="shared" si="274"/>
        <v>#DIV/0!</v>
      </c>
      <c r="M2646" s="157" t="e">
        <f t="shared" si="274"/>
        <v>#DIV/0!</v>
      </c>
      <c r="N2646" s="158">
        <f t="shared" si="275"/>
        <v>3.8190661280640046</v>
      </c>
      <c r="O2646" s="158">
        <f t="shared" si="275"/>
        <v>2.7413875598086226</v>
      </c>
      <c r="P2646" s="158">
        <f t="shared" si="275"/>
        <v>7.0000000000000409</v>
      </c>
      <c r="Q2646" s="158">
        <f t="shared" si="275"/>
        <v>5.6456521739130672</v>
      </c>
      <c r="R2646" s="158" t="e">
        <f t="shared" si="275"/>
        <v>#DIV/0!</v>
      </c>
      <c r="S2646" s="158" t="e">
        <f t="shared" si="275"/>
        <v>#DIV/0!</v>
      </c>
      <c r="T2646" s="159">
        <f t="shared" si="276"/>
        <v>15.38703973372173</v>
      </c>
      <c r="V2646" s="159">
        <f t="shared" si="277"/>
        <v>3.8190661280640046</v>
      </c>
      <c r="W2646" s="159">
        <f t="shared" si="278"/>
        <v>15.38703973372173</v>
      </c>
    </row>
    <row r="2647" spans="1:23" x14ac:dyDescent="0.25">
      <c r="A2647" s="154">
        <v>42332</v>
      </c>
      <c r="B2647" s="155">
        <v>3753.89</v>
      </c>
      <c r="C2647" s="156">
        <v>16.09</v>
      </c>
      <c r="D2647" s="155">
        <v>14.16</v>
      </c>
      <c r="E2647" s="155">
        <v>25.69</v>
      </c>
      <c r="F2647" s="160"/>
      <c r="G2647" s="160"/>
      <c r="H2647" s="157">
        <f t="shared" si="274"/>
        <v>1.4653615180071355E-4</v>
      </c>
      <c r="I2647" s="157">
        <f t="shared" si="274"/>
        <v>-1.7104459376909076E-2</v>
      </c>
      <c r="J2647" s="157">
        <f t="shared" si="274"/>
        <v>-2.8169014084505895E-3</v>
      </c>
      <c r="K2647" s="157">
        <f t="shared" si="274"/>
        <v>-1.0781671159029504E-2</v>
      </c>
      <c r="L2647" s="157" t="e">
        <f t="shared" si="274"/>
        <v>#DIV/0!</v>
      </c>
      <c r="M2647" s="157" t="e">
        <f t="shared" si="274"/>
        <v>#DIV/0!</v>
      </c>
      <c r="N2647" s="158">
        <f t="shared" si="275"/>
        <v>3.8196257593178835</v>
      </c>
      <c r="O2647" s="158">
        <f t="shared" si="275"/>
        <v>2.6944976076555123</v>
      </c>
      <c r="P2647" s="158">
        <f t="shared" si="275"/>
        <v>6.9802816901408864</v>
      </c>
      <c r="Q2647" s="158">
        <f t="shared" si="275"/>
        <v>5.5847826086956767</v>
      </c>
      <c r="R2647" s="158" t="e">
        <f t="shared" si="275"/>
        <v>#DIV/0!</v>
      </c>
      <c r="S2647" s="158" t="e">
        <f t="shared" si="275"/>
        <v>#DIV/0!</v>
      </c>
      <c r="T2647" s="159">
        <f t="shared" si="276"/>
        <v>15.259561906492074</v>
      </c>
      <c r="V2647" s="159">
        <f t="shared" si="277"/>
        <v>3.8196257593178835</v>
      </c>
      <c r="W2647" s="159">
        <f t="shared" si="278"/>
        <v>15.259561906492074</v>
      </c>
    </row>
    <row r="2648" spans="1:23" x14ac:dyDescent="0.25">
      <c r="A2648" s="154">
        <v>42333</v>
      </c>
      <c r="B2648" s="155">
        <v>3781.61</v>
      </c>
      <c r="C2648" s="156">
        <v>15.96</v>
      </c>
      <c r="D2648" s="155">
        <v>14.14</v>
      </c>
      <c r="E2648" s="155">
        <v>25.45</v>
      </c>
      <c r="F2648" s="160"/>
      <c r="G2648" s="160"/>
      <c r="H2648" s="157">
        <f t="shared" si="274"/>
        <v>7.3843399779962571E-3</v>
      </c>
      <c r="I2648" s="157">
        <f t="shared" si="274"/>
        <v>-8.0795525170912486E-3</v>
      </c>
      <c r="J2648" s="157">
        <f t="shared" si="274"/>
        <v>-1.4124293785310327E-3</v>
      </c>
      <c r="K2648" s="157">
        <f t="shared" si="274"/>
        <v>-9.3421564811211333E-3</v>
      </c>
      <c r="L2648" s="157" t="e">
        <f t="shared" si="274"/>
        <v>#DIV/0!</v>
      </c>
      <c r="M2648" s="157" t="e">
        <f t="shared" si="274"/>
        <v>#DIV/0!</v>
      </c>
      <c r="N2648" s="158">
        <f t="shared" si="275"/>
        <v>3.8478311745133991</v>
      </c>
      <c r="O2648" s="158">
        <f t="shared" si="275"/>
        <v>2.6727272727272826</v>
      </c>
      <c r="P2648" s="158">
        <f t="shared" si="275"/>
        <v>6.9704225352113092</v>
      </c>
      <c r="Q2648" s="158">
        <f t="shared" si="275"/>
        <v>5.5326086956521978</v>
      </c>
      <c r="R2648" s="158" t="e">
        <f t="shared" si="275"/>
        <v>#DIV/0!</v>
      </c>
      <c r="S2648" s="158" t="e">
        <f t="shared" si="275"/>
        <v>#DIV/0!</v>
      </c>
      <c r="T2648" s="159">
        <f t="shared" si="276"/>
        <v>15.175758503590789</v>
      </c>
      <c r="V2648" s="159">
        <f t="shared" si="277"/>
        <v>3.8478311745133991</v>
      </c>
      <c r="W2648" s="159">
        <f t="shared" si="278"/>
        <v>15.175758503590789</v>
      </c>
    </row>
    <row r="2649" spans="1:23" x14ac:dyDescent="0.25">
      <c r="A2649" s="154">
        <v>42334</v>
      </c>
      <c r="B2649" s="155">
        <v>3759.43</v>
      </c>
      <c r="C2649" s="156">
        <v>15.78</v>
      </c>
      <c r="D2649" s="155">
        <v>14.2</v>
      </c>
      <c r="E2649" s="155">
        <v>25.69</v>
      </c>
      <c r="F2649" s="160"/>
      <c r="G2649" s="160"/>
      <c r="H2649" s="157">
        <f t="shared" si="274"/>
        <v>-5.8652267156052984E-3</v>
      </c>
      <c r="I2649" s="157">
        <f t="shared" si="274"/>
        <v>-1.1278195488721887E-2</v>
      </c>
      <c r="J2649" s="157">
        <f t="shared" si="274"/>
        <v>4.2432814710040567E-3</v>
      </c>
      <c r="K2649" s="157">
        <f t="shared" si="274"/>
        <v>9.4302554027505536E-3</v>
      </c>
      <c r="L2649" s="157" t="e">
        <f t="shared" si="274"/>
        <v>#DIV/0!</v>
      </c>
      <c r="M2649" s="157" t="e">
        <f t="shared" si="274"/>
        <v>#DIV/0!</v>
      </c>
      <c r="N2649" s="158">
        <f t="shared" si="275"/>
        <v>3.825262772311504</v>
      </c>
      <c r="O2649" s="158">
        <f t="shared" si="275"/>
        <v>2.6425837320574259</v>
      </c>
      <c r="P2649" s="158">
        <f t="shared" si="275"/>
        <v>7.0000000000000409</v>
      </c>
      <c r="Q2649" s="158">
        <f t="shared" si="275"/>
        <v>5.5847826086956767</v>
      </c>
      <c r="R2649" s="158" t="e">
        <f t="shared" si="275"/>
        <v>#DIV/0!</v>
      </c>
      <c r="S2649" s="158" t="e">
        <f t="shared" si="275"/>
        <v>#DIV/0!</v>
      </c>
      <c r="T2649" s="159">
        <f t="shared" si="276"/>
        <v>15.227366340753143</v>
      </c>
      <c r="V2649" s="159">
        <f t="shared" si="277"/>
        <v>3.825262772311504</v>
      </c>
      <c r="W2649" s="159">
        <f t="shared" si="278"/>
        <v>15.227366340753143</v>
      </c>
    </row>
    <row r="2650" spans="1:23" x14ac:dyDescent="0.25">
      <c r="A2650" s="154">
        <v>42335</v>
      </c>
      <c r="B2650" s="155">
        <v>3556.99</v>
      </c>
      <c r="C2650" s="156">
        <v>15.34</v>
      </c>
      <c r="D2650" s="155">
        <v>13.69</v>
      </c>
      <c r="E2650" s="155">
        <v>24.29</v>
      </c>
      <c r="F2650" s="160"/>
      <c r="G2650" s="160"/>
      <c r="H2650" s="157">
        <f t="shared" si="274"/>
        <v>-5.3848588748826254E-2</v>
      </c>
      <c r="I2650" s="157">
        <f t="shared" si="274"/>
        <v>-2.7883396704689423E-2</v>
      </c>
      <c r="J2650" s="157">
        <f t="shared" si="274"/>
        <v>-3.5915492957746431E-2</v>
      </c>
      <c r="K2650" s="157">
        <f t="shared" si="274"/>
        <v>-5.4495912806539537E-2</v>
      </c>
      <c r="L2650" s="157" t="e">
        <f t="shared" si="274"/>
        <v>#DIV/0!</v>
      </c>
      <c r="M2650" s="157" t="e">
        <f t="shared" si="274"/>
        <v>#DIV/0!</v>
      </c>
      <c r="N2650" s="158">
        <f t="shared" si="275"/>
        <v>3.619277770429107</v>
      </c>
      <c r="O2650" s="158">
        <f t="shared" si="275"/>
        <v>2.5688995215311099</v>
      </c>
      <c r="P2650" s="158">
        <f t="shared" si="275"/>
        <v>6.7485915492958144</v>
      </c>
      <c r="Q2650" s="158">
        <f t="shared" si="275"/>
        <v>5.2804347826087188</v>
      </c>
      <c r="R2650" s="158" t="e">
        <f t="shared" si="275"/>
        <v>#DIV/0!</v>
      </c>
      <c r="S2650" s="158" t="e">
        <f t="shared" si="275"/>
        <v>#DIV/0!</v>
      </c>
      <c r="T2650" s="159">
        <f t="shared" si="276"/>
        <v>14.597925853435644</v>
      </c>
      <c r="V2650" s="159">
        <f t="shared" si="277"/>
        <v>3.619277770429107</v>
      </c>
      <c r="W2650" s="159">
        <f t="shared" si="278"/>
        <v>14.597925853435644</v>
      </c>
    </row>
    <row r="2651" spans="1:23" x14ac:dyDescent="0.25">
      <c r="A2651" s="154">
        <v>42338</v>
      </c>
      <c r="B2651" s="155">
        <v>3566.41</v>
      </c>
      <c r="C2651" s="156">
        <v>15.48</v>
      </c>
      <c r="D2651" s="155">
        <v>13.53</v>
      </c>
      <c r="E2651" s="155">
        <v>23.62</v>
      </c>
      <c r="F2651" s="160"/>
      <c r="G2651" s="160"/>
      <c r="H2651" s="157">
        <f t="shared" si="274"/>
        <v>2.648306573816539E-3</v>
      </c>
      <c r="I2651" s="157">
        <f t="shared" si="274"/>
        <v>9.1264667535855271E-3</v>
      </c>
      <c r="J2651" s="157">
        <f t="shared" si="274"/>
        <v>-1.1687363038714427E-2</v>
      </c>
      <c r="K2651" s="157">
        <f t="shared" si="274"/>
        <v>-2.7583367641004441E-2</v>
      </c>
      <c r="L2651" s="157" t="e">
        <f t="shared" si="274"/>
        <v>#DIV/0!</v>
      </c>
      <c r="M2651" s="157" t="e">
        <f t="shared" si="274"/>
        <v>#DIV/0!</v>
      </c>
      <c r="N2651" s="158">
        <f t="shared" si="275"/>
        <v>3.6288627275410024</v>
      </c>
      <c r="O2651" s="158">
        <f t="shared" si="275"/>
        <v>2.5923444976076655</v>
      </c>
      <c r="P2651" s="158">
        <f t="shared" si="275"/>
        <v>6.6697183098591939</v>
      </c>
      <c r="Q2651" s="158">
        <f t="shared" si="275"/>
        <v>5.1347826086956747</v>
      </c>
      <c r="R2651" s="158" t="e">
        <f t="shared" si="275"/>
        <v>#DIV/0!</v>
      </c>
      <c r="S2651" s="158" t="e">
        <f t="shared" si="275"/>
        <v>#DIV/0!</v>
      </c>
      <c r="T2651" s="159">
        <f t="shared" si="276"/>
        <v>14.396845416162535</v>
      </c>
      <c r="V2651" s="159">
        <f t="shared" si="277"/>
        <v>3.6288627275410024</v>
      </c>
      <c r="W2651" s="159">
        <f t="shared" si="278"/>
        <v>14.396845416162535</v>
      </c>
    </row>
    <row r="2652" spans="1:23" x14ac:dyDescent="0.25">
      <c r="A2652" s="154">
        <v>42339</v>
      </c>
      <c r="B2652" s="155">
        <v>3591.7</v>
      </c>
      <c r="C2652" s="156">
        <v>15.4</v>
      </c>
      <c r="D2652" s="155">
        <v>13.59</v>
      </c>
      <c r="E2652" s="155">
        <v>23.54</v>
      </c>
      <c r="F2652" s="160"/>
      <c r="G2652" s="160"/>
      <c r="H2652" s="157">
        <f t="shared" si="274"/>
        <v>7.0911645043614246E-3</v>
      </c>
      <c r="I2652" s="157">
        <f t="shared" si="274"/>
        <v>-5.1679586563307955E-3</v>
      </c>
      <c r="J2652" s="157">
        <f t="shared" si="274"/>
        <v>4.4345898004434225E-3</v>
      </c>
      <c r="K2652" s="157">
        <f t="shared" si="274"/>
        <v>-3.3869602032177148E-3</v>
      </c>
      <c r="L2652" s="157" t="e">
        <f t="shared" si="274"/>
        <v>#DIV/0!</v>
      </c>
      <c r="M2652" s="157" t="e">
        <f t="shared" si="274"/>
        <v>#DIV/0!</v>
      </c>
      <c r="N2652" s="158">
        <f t="shared" si="275"/>
        <v>3.6545955901057412</v>
      </c>
      <c r="O2652" s="158">
        <f t="shared" si="275"/>
        <v>2.5789473684210624</v>
      </c>
      <c r="P2652" s="158">
        <f t="shared" si="275"/>
        <v>6.6992957746479265</v>
      </c>
      <c r="Q2652" s="158">
        <f t="shared" si="275"/>
        <v>5.1173913043478478</v>
      </c>
      <c r="R2652" s="158" t="e">
        <f t="shared" si="275"/>
        <v>#DIV/0!</v>
      </c>
      <c r="S2652" s="158" t="e">
        <f t="shared" si="275"/>
        <v>#DIV/0!</v>
      </c>
      <c r="T2652" s="159">
        <f t="shared" si="276"/>
        <v>14.395634447416837</v>
      </c>
      <c r="V2652" s="159">
        <f t="shared" si="277"/>
        <v>3.6545955901057412</v>
      </c>
      <c r="W2652" s="159">
        <f t="shared" si="278"/>
        <v>14.395634447416837</v>
      </c>
    </row>
    <row r="2653" spans="1:23" x14ac:dyDescent="0.25">
      <c r="A2653" s="154">
        <v>42340</v>
      </c>
      <c r="B2653" s="155">
        <v>3721.95</v>
      </c>
      <c r="C2653" s="156">
        <v>16.12</v>
      </c>
      <c r="D2653" s="155">
        <v>14.12</v>
      </c>
      <c r="E2653" s="155">
        <v>23.76</v>
      </c>
      <c r="F2653" s="160"/>
      <c r="G2653" s="160"/>
      <c r="H2653" s="157">
        <f t="shared" si="274"/>
        <v>3.626416460172055E-2</v>
      </c>
      <c r="I2653" s="157">
        <f t="shared" si="274"/>
        <v>4.6753246753246769E-2</v>
      </c>
      <c r="J2653" s="157">
        <f t="shared" si="274"/>
        <v>3.899926416482713E-2</v>
      </c>
      <c r="K2653" s="157">
        <f t="shared" si="274"/>
        <v>9.3457943925234765E-3</v>
      </c>
      <c r="L2653" s="157" t="e">
        <f t="shared" si="274"/>
        <v>#DIV/0!</v>
      </c>
      <c r="M2653" s="157" t="e">
        <f t="shared" si="274"/>
        <v>#DIV/0!</v>
      </c>
      <c r="N2653" s="158">
        <f t="shared" si="275"/>
        <v>3.7871264461380578</v>
      </c>
      <c r="O2653" s="158">
        <f t="shared" si="275"/>
        <v>2.6995215311004888</v>
      </c>
      <c r="P2653" s="158">
        <f t="shared" si="275"/>
        <v>6.960563380281731</v>
      </c>
      <c r="Q2653" s="158">
        <f t="shared" si="275"/>
        <v>5.1652173913043704</v>
      </c>
      <c r="R2653" s="158" t="e">
        <f t="shared" si="275"/>
        <v>#DIV/0!</v>
      </c>
      <c r="S2653" s="158" t="e">
        <f t="shared" si="275"/>
        <v>#DIV/0!</v>
      </c>
      <c r="T2653" s="159">
        <f t="shared" si="276"/>
        <v>14.825302302686591</v>
      </c>
      <c r="V2653" s="159">
        <f t="shared" si="277"/>
        <v>3.7871264461380578</v>
      </c>
      <c r="W2653" s="159">
        <f t="shared" si="278"/>
        <v>14.825302302686591</v>
      </c>
    </row>
    <row r="2654" spans="1:23" x14ac:dyDescent="0.25">
      <c r="A2654" s="154">
        <v>42341</v>
      </c>
      <c r="B2654" s="155">
        <v>3749.3</v>
      </c>
      <c r="C2654" s="156">
        <v>16</v>
      </c>
      <c r="D2654" s="155">
        <v>14.08</v>
      </c>
      <c r="E2654" s="155">
        <v>24.25</v>
      </c>
      <c r="F2654" s="160"/>
      <c r="G2654" s="160"/>
      <c r="H2654" s="157">
        <f t="shared" si="274"/>
        <v>7.3482986069131062E-3</v>
      </c>
      <c r="I2654" s="157">
        <f t="shared" si="274"/>
        <v>-7.4441687344913854E-3</v>
      </c>
      <c r="J2654" s="157">
        <f t="shared" si="274"/>
        <v>-2.8328611898016387E-3</v>
      </c>
      <c r="K2654" s="157">
        <f t="shared" si="274"/>
        <v>2.0622895622895543E-2</v>
      </c>
      <c r="L2654" s="157" t="e">
        <f t="shared" si="274"/>
        <v>#DIV/0!</v>
      </c>
      <c r="M2654" s="157" t="e">
        <f t="shared" si="274"/>
        <v>#DIV/0!</v>
      </c>
      <c r="N2654" s="158">
        <f t="shared" si="275"/>
        <v>3.8149553821264179</v>
      </c>
      <c r="O2654" s="158">
        <f t="shared" si="275"/>
        <v>2.6794258373205841</v>
      </c>
      <c r="P2654" s="158">
        <f t="shared" si="275"/>
        <v>6.9408450704225766</v>
      </c>
      <c r="Q2654" s="158">
        <f t="shared" si="275"/>
        <v>5.2717391304348054</v>
      </c>
      <c r="R2654" s="158" t="e">
        <f t="shared" si="275"/>
        <v>#DIV/0!</v>
      </c>
      <c r="S2654" s="158" t="e">
        <f t="shared" si="275"/>
        <v>#DIV/0!</v>
      </c>
      <c r="T2654" s="159">
        <f t="shared" si="276"/>
        <v>14.892010038177965</v>
      </c>
      <c r="V2654" s="159">
        <f t="shared" si="277"/>
        <v>3.8149553821264179</v>
      </c>
      <c r="W2654" s="159">
        <f t="shared" si="278"/>
        <v>14.892010038177965</v>
      </c>
    </row>
    <row r="2655" spans="1:23" x14ac:dyDescent="0.25">
      <c r="A2655" s="154">
        <v>42342</v>
      </c>
      <c r="B2655" s="155">
        <v>3677.59</v>
      </c>
      <c r="C2655" s="156">
        <v>15.53</v>
      </c>
      <c r="D2655" s="155">
        <v>13.84</v>
      </c>
      <c r="E2655" s="155">
        <v>24.99</v>
      </c>
      <c r="F2655" s="160"/>
      <c r="G2655" s="160"/>
      <c r="H2655" s="157">
        <f t="shared" si="274"/>
        <v>-1.9126236897554216E-2</v>
      </c>
      <c r="I2655" s="157">
        <f t="shared" si="274"/>
        <v>-2.937500000000004E-2</v>
      </c>
      <c r="J2655" s="157">
        <f t="shared" si="274"/>
        <v>-1.7045454545454586E-2</v>
      </c>
      <c r="K2655" s="157">
        <f t="shared" si="274"/>
        <v>3.0515463917525798E-2</v>
      </c>
      <c r="L2655" s="157" t="e">
        <f t="shared" si="274"/>
        <v>#DIV/0!</v>
      </c>
      <c r="M2655" s="157" t="e">
        <f t="shared" si="274"/>
        <v>#DIV/0!</v>
      </c>
      <c r="N2655" s="158">
        <f t="shared" si="275"/>
        <v>3.7419896417342686</v>
      </c>
      <c r="O2655" s="158">
        <f t="shared" si="275"/>
        <v>2.6007177033492921</v>
      </c>
      <c r="P2655" s="158">
        <f t="shared" si="275"/>
        <v>6.8225352112676463</v>
      </c>
      <c r="Q2655" s="158">
        <f t="shared" si="275"/>
        <v>5.4326086956521973</v>
      </c>
      <c r="R2655" s="158" t="e">
        <f t="shared" si="275"/>
        <v>#DIV/0!</v>
      </c>
      <c r="S2655" s="158" t="e">
        <f t="shared" si="275"/>
        <v>#DIV/0!</v>
      </c>
      <c r="T2655" s="159">
        <f t="shared" si="276"/>
        <v>14.855861610269136</v>
      </c>
      <c r="V2655" s="159">
        <f t="shared" si="277"/>
        <v>3.7419896417342686</v>
      </c>
      <c r="W2655" s="159">
        <f t="shared" si="278"/>
        <v>14.855861610269136</v>
      </c>
    </row>
    <row r="2656" spans="1:23" x14ac:dyDescent="0.25">
      <c r="A2656" s="154">
        <v>42345</v>
      </c>
      <c r="B2656" s="155">
        <v>3687.61</v>
      </c>
      <c r="C2656" s="156">
        <v>15.65</v>
      </c>
      <c r="D2656" s="155">
        <v>13.9</v>
      </c>
      <c r="E2656" s="155">
        <v>24.91</v>
      </c>
      <c r="F2656" s="160"/>
      <c r="G2656" s="160"/>
      <c r="H2656" s="157">
        <f t="shared" si="274"/>
        <v>2.7246104106222191E-3</v>
      </c>
      <c r="I2656" s="157">
        <f t="shared" si="274"/>
        <v>7.726980038635034E-3</v>
      </c>
      <c r="J2656" s="157">
        <f t="shared" si="274"/>
        <v>4.3352601156070314E-3</v>
      </c>
      <c r="K2656" s="157">
        <f t="shared" si="274"/>
        <v>-3.2012805122048071E-3</v>
      </c>
      <c r="L2656" s="157" t="e">
        <f t="shared" si="274"/>
        <v>#DIV/0!</v>
      </c>
      <c r="M2656" s="157" t="e">
        <f t="shared" si="274"/>
        <v>#DIV/0!</v>
      </c>
      <c r="N2656" s="158">
        <f t="shared" si="275"/>
        <v>3.7521851056685782</v>
      </c>
      <c r="O2656" s="158">
        <f t="shared" si="275"/>
        <v>2.6208133971291967</v>
      </c>
      <c r="P2656" s="158">
        <f t="shared" si="275"/>
        <v>6.8521126760563797</v>
      </c>
      <c r="Q2656" s="158">
        <f t="shared" si="275"/>
        <v>5.4152173913043713</v>
      </c>
      <c r="R2656" s="158" t="e">
        <f t="shared" si="275"/>
        <v>#DIV/0!</v>
      </c>
      <c r="S2656" s="158" t="e">
        <f t="shared" si="275"/>
        <v>#DIV/0!</v>
      </c>
      <c r="T2656" s="159">
        <f t="shared" si="276"/>
        <v>14.888143464489946</v>
      </c>
      <c r="V2656" s="159">
        <f t="shared" si="277"/>
        <v>3.7521851056685782</v>
      </c>
      <c r="W2656" s="159">
        <f t="shared" si="278"/>
        <v>14.888143464489946</v>
      </c>
    </row>
    <row r="2657" spans="1:23" x14ac:dyDescent="0.25">
      <c r="A2657" s="154">
        <v>42346</v>
      </c>
      <c r="B2657" s="155">
        <v>3623.02</v>
      </c>
      <c r="C2657" s="156">
        <v>15.68</v>
      </c>
      <c r="D2657" s="155">
        <v>13.61</v>
      </c>
      <c r="E2657" s="155">
        <v>24.57</v>
      </c>
      <c r="F2657" s="160"/>
      <c r="G2657" s="160"/>
      <c r="H2657" s="157">
        <f t="shared" si="274"/>
        <v>-1.7515409709812135E-2</v>
      </c>
      <c r="I2657" s="157">
        <f t="shared" si="274"/>
        <v>1.9169329073482899E-3</v>
      </c>
      <c r="J2657" s="157">
        <f t="shared" si="274"/>
        <v>-2.0863309352518011E-2</v>
      </c>
      <c r="K2657" s="157">
        <f t="shared" si="274"/>
        <v>-1.3649136892814107E-2</v>
      </c>
      <c r="L2657" s="157" t="e">
        <f t="shared" si="274"/>
        <v>#DIV/0!</v>
      </c>
      <c r="M2657" s="157" t="e">
        <f t="shared" si="274"/>
        <v>#DIV/0!</v>
      </c>
      <c r="N2657" s="158">
        <f t="shared" si="275"/>
        <v>3.6864640462357383</v>
      </c>
      <c r="O2657" s="158">
        <f t="shared" si="275"/>
        <v>2.6258373205741727</v>
      </c>
      <c r="P2657" s="158">
        <f t="shared" si="275"/>
        <v>6.7091549295775055</v>
      </c>
      <c r="Q2657" s="158">
        <f t="shared" si="275"/>
        <v>5.3413043478261102</v>
      </c>
      <c r="R2657" s="158" t="e">
        <f t="shared" si="275"/>
        <v>#DIV/0!</v>
      </c>
      <c r="S2657" s="158" t="e">
        <f t="shared" si="275"/>
        <v>#DIV/0!</v>
      </c>
      <c r="T2657" s="159">
        <f t="shared" si="276"/>
        <v>14.676296597977789</v>
      </c>
      <c r="V2657" s="159">
        <f t="shared" si="277"/>
        <v>3.6864640462357383</v>
      </c>
      <c r="W2657" s="159">
        <f t="shared" si="278"/>
        <v>14.676296597977789</v>
      </c>
    </row>
    <row r="2658" spans="1:23" x14ac:dyDescent="0.25">
      <c r="A2658" s="154">
        <v>42347</v>
      </c>
      <c r="B2658" s="155">
        <v>3635.94</v>
      </c>
      <c r="C2658" s="156">
        <v>15.65</v>
      </c>
      <c r="D2658" s="155">
        <v>13.58</v>
      </c>
      <c r="E2658" s="155">
        <v>24.28</v>
      </c>
      <c r="F2658" s="160"/>
      <c r="G2658" s="160"/>
      <c r="H2658" s="157">
        <f t="shared" si="274"/>
        <v>3.5660857516657263E-3</v>
      </c>
      <c r="I2658" s="157">
        <f t="shared" si="274"/>
        <v>-1.913265306122458E-3</v>
      </c>
      <c r="J2658" s="157">
        <f t="shared" si="274"/>
        <v>-2.2042615723731895E-3</v>
      </c>
      <c r="K2658" s="157">
        <f t="shared" si="274"/>
        <v>-1.1803011803011798E-2</v>
      </c>
      <c r="L2658" s="157" t="e">
        <f t="shared" si="274"/>
        <v>#DIV/0!</v>
      </c>
      <c r="M2658" s="157" t="e">
        <f t="shared" si="274"/>
        <v>#DIV/0!</v>
      </c>
      <c r="N2658" s="158">
        <f t="shared" si="275"/>
        <v>3.6996102931450476</v>
      </c>
      <c r="O2658" s="158">
        <f t="shared" si="275"/>
        <v>2.6208133971291967</v>
      </c>
      <c r="P2658" s="158">
        <f t="shared" si="275"/>
        <v>6.6943661971831396</v>
      </c>
      <c r="Q2658" s="158">
        <f t="shared" si="275"/>
        <v>5.2782608695652407</v>
      </c>
      <c r="R2658" s="158" t="e">
        <f t="shared" si="275"/>
        <v>#DIV/0!</v>
      </c>
      <c r="S2658" s="158" t="e">
        <f t="shared" si="275"/>
        <v>#DIV/0!</v>
      </c>
      <c r="T2658" s="159">
        <f t="shared" si="276"/>
        <v>14.593440463877577</v>
      </c>
      <c r="V2658" s="159">
        <f t="shared" si="277"/>
        <v>3.6996102931450476</v>
      </c>
      <c r="W2658" s="159">
        <f t="shared" si="278"/>
        <v>14.593440463877577</v>
      </c>
    </row>
    <row r="2659" spans="1:23" x14ac:dyDescent="0.25">
      <c r="A2659" s="154">
        <v>42348</v>
      </c>
      <c r="B2659" s="155">
        <v>3623.08</v>
      </c>
      <c r="C2659" s="156">
        <v>15.54</v>
      </c>
      <c r="D2659" s="155">
        <v>13.52</v>
      </c>
      <c r="E2659" s="155">
        <v>24.89</v>
      </c>
      <c r="F2659" s="160"/>
      <c r="G2659" s="160"/>
      <c r="H2659" s="157">
        <f t="shared" si="274"/>
        <v>-3.5369120502538598E-3</v>
      </c>
      <c r="I2659" s="157">
        <f t="shared" si="274"/>
        <v>-7.0287539936102483E-3</v>
      </c>
      <c r="J2659" s="157">
        <f t="shared" si="274"/>
        <v>-4.4182621502208974E-3</v>
      </c>
      <c r="K2659" s="157">
        <f t="shared" si="274"/>
        <v>2.5123558484349218E-2</v>
      </c>
      <c r="L2659" s="157" t="e">
        <f t="shared" si="274"/>
        <v>#DIV/0!</v>
      </c>
      <c r="M2659" s="157" t="e">
        <f t="shared" si="274"/>
        <v>#DIV/0!</v>
      </c>
      <c r="N2659" s="158">
        <f t="shared" si="275"/>
        <v>3.6865250969179799</v>
      </c>
      <c r="O2659" s="158">
        <f t="shared" si="275"/>
        <v>2.6023923444976176</v>
      </c>
      <c r="P2659" s="158">
        <f t="shared" si="275"/>
        <v>6.6647887323944071</v>
      </c>
      <c r="Q2659" s="158">
        <f t="shared" si="275"/>
        <v>5.410869565217415</v>
      </c>
      <c r="R2659" s="158" t="e">
        <f t="shared" si="275"/>
        <v>#DIV/0!</v>
      </c>
      <c r="S2659" s="158" t="e">
        <f t="shared" si="275"/>
        <v>#DIV/0!</v>
      </c>
      <c r="T2659" s="159">
        <f t="shared" si="276"/>
        <v>14.67805064210944</v>
      </c>
      <c r="V2659" s="159">
        <f t="shared" si="277"/>
        <v>3.6865250969179799</v>
      </c>
      <c r="W2659" s="159">
        <f t="shared" si="278"/>
        <v>14.67805064210944</v>
      </c>
    </row>
    <row r="2660" spans="1:23" x14ac:dyDescent="0.25">
      <c r="A2660" s="154">
        <v>42349</v>
      </c>
      <c r="B2660" s="155">
        <v>3608.06</v>
      </c>
      <c r="C2660" s="156">
        <v>15.23</v>
      </c>
      <c r="D2660" s="155">
        <v>13.4</v>
      </c>
      <c r="E2660" s="155">
        <v>24.64</v>
      </c>
      <c r="F2660" s="160"/>
      <c r="G2660" s="160"/>
      <c r="H2660" s="157">
        <f t="shared" si="274"/>
        <v>-4.1456440376695936E-3</v>
      </c>
      <c r="I2660" s="157">
        <f t="shared" si="274"/>
        <v>-1.9948519948519872E-2</v>
      </c>
      <c r="J2660" s="157">
        <f t="shared" si="274"/>
        <v>-8.8757396449703485E-3</v>
      </c>
      <c r="K2660" s="157">
        <f t="shared" si="274"/>
        <v>-1.0044194455604671E-2</v>
      </c>
      <c r="L2660" s="157" t="e">
        <f t="shared" si="274"/>
        <v>#DIV/0!</v>
      </c>
      <c r="M2660" s="157" t="e">
        <f t="shared" si="274"/>
        <v>#DIV/0!</v>
      </c>
      <c r="N2660" s="158">
        <f t="shared" si="275"/>
        <v>3.6712420761302225</v>
      </c>
      <c r="O2660" s="158">
        <f t="shared" si="275"/>
        <v>2.5504784688995317</v>
      </c>
      <c r="P2660" s="158">
        <f t="shared" si="275"/>
        <v>6.6056338028169419</v>
      </c>
      <c r="Q2660" s="158">
        <f t="shared" si="275"/>
        <v>5.356521739130458</v>
      </c>
      <c r="R2660" s="158" t="e">
        <f t="shared" si="275"/>
        <v>#DIV/0!</v>
      </c>
      <c r="S2660" s="158" t="e">
        <f t="shared" si="275"/>
        <v>#DIV/0!</v>
      </c>
      <c r="T2660" s="159">
        <f t="shared" si="276"/>
        <v>14.512634010846931</v>
      </c>
      <c r="V2660" s="159">
        <f t="shared" si="277"/>
        <v>3.6712420761302225</v>
      </c>
      <c r="W2660" s="159">
        <f t="shared" si="278"/>
        <v>14.512634010846931</v>
      </c>
    </row>
    <row r="2661" spans="1:23" x14ac:dyDescent="0.25">
      <c r="A2661" s="154">
        <v>42352</v>
      </c>
      <c r="B2661" s="155">
        <v>3711.32</v>
      </c>
      <c r="C2661" s="156">
        <v>15.36</v>
      </c>
      <c r="D2661" s="155">
        <v>13.67</v>
      </c>
      <c r="E2661" s="155">
        <v>24.87</v>
      </c>
      <c r="F2661" s="160"/>
      <c r="G2661" s="160"/>
      <c r="H2661" s="157">
        <f t="shared" si="274"/>
        <v>2.8619257994600966E-2</v>
      </c>
      <c r="I2661" s="157">
        <f t="shared" si="274"/>
        <v>8.5357846355875733E-3</v>
      </c>
      <c r="J2661" s="157">
        <f t="shared" si="274"/>
        <v>2.0149253731343242E-2</v>
      </c>
      <c r="K2661" s="157">
        <f t="shared" si="274"/>
        <v>9.3344155844155008E-3</v>
      </c>
      <c r="L2661" s="157" t="e">
        <f t="shared" si="274"/>
        <v>#DIV/0!</v>
      </c>
      <c r="M2661" s="157" t="e">
        <f t="shared" si="274"/>
        <v>#DIV/0!</v>
      </c>
      <c r="N2661" s="158">
        <f t="shared" si="275"/>
        <v>3.7763103002676277</v>
      </c>
      <c r="O2661" s="158">
        <f t="shared" si="275"/>
        <v>2.5722488038277613</v>
      </c>
      <c r="P2661" s="158">
        <f t="shared" si="275"/>
        <v>6.7387323943662381</v>
      </c>
      <c r="Q2661" s="158">
        <f t="shared" si="275"/>
        <v>5.4065217391304579</v>
      </c>
      <c r="R2661" s="158" t="e">
        <f t="shared" si="275"/>
        <v>#DIV/0!</v>
      </c>
      <c r="S2661" s="158" t="e">
        <f t="shared" si="275"/>
        <v>#DIV/0!</v>
      </c>
      <c r="T2661" s="159">
        <f t="shared" si="276"/>
        <v>14.717502937324458</v>
      </c>
      <c r="V2661" s="159">
        <f t="shared" si="277"/>
        <v>3.7763103002676277</v>
      </c>
      <c r="W2661" s="159">
        <f t="shared" si="278"/>
        <v>14.717502937324458</v>
      </c>
    </row>
    <row r="2662" spans="1:23" x14ac:dyDescent="0.25">
      <c r="A2662" s="154">
        <v>42353</v>
      </c>
      <c r="B2662" s="155">
        <v>3694.39</v>
      </c>
      <c r="C2662" s="156">
        <v>15.33</v>
      </c>
      <c r="D2662" s="155">
        <v>13.72</v>
      </c>
      <c r="E2662" s="155">
        <v>24.72</v>
      </c>
      <c r="F2662" s="160"/>
      <c r="G2662" s="160"/>
      <c r="H2662" s="157">
        <f t="shared" si="274"/>
        <v>-4.5617192804716655E-3</v>
      </c>
      <c r="I2662" s="157">
        <f t="shared" si="274"/>
        <v>-1.953125E-3</v>
      </c>
      <c r="J2662" s="157">
        <f t="shared" si="274"/>
        <v>3.6576444769569338E-3</v>
      </c>
      <c r="K2662" s="157">
        <f t="shared" si="274"/>
        <v>-6.0313630880579616E-3</v>
      </c>
      <c r="L2662" s="157" t="e">
        <f t="shared" si="274"/>
        <v>#DIV/0!</v>
      </c>
      <c r="M2662" s="157" t="e">
        <f t="shared" si="274"/>
        <v>#DIV/0!</v>
      </c>
      <c r="N2662" s="158">
        <f t="shared" si="275"/>
        <v>3.7590838327618532</v>
      </c>
      <c r="O2662" s="158">
        <f t="shared" si="275"/>
        <v>2.5672248803827853</v>
      </c>
      <c r="P2662" s="158">
        <f t="shared" si="275"/>
        <v>6.7633802816901829</v>
      </c>
      <c r="Q2662" s="158">
        <f t="shared" si="275"/>
        <v>5.3739130434782831</v>
      </c>
      <c r="R2662" s="158" t="e">
        <f t="shared" si="275"/>
        <v>#DIV/0!</v>
      </c>
      <c r="S2662" s="158" t="e">
        <f t="shared" si="275"/>
        <v>#DIV/0!</v>
      </c>
      <c r="T2662" s="159">
        <f t="shared" si="276"/>
        <v>14.704518205551253</v>
      </c>
      <c r="V2662" s="159">
        <f t="shared" si="277"/>
        <v>3.7590838327618532</v>
      </c>
      <c r="W2662" s="159">
        <f t="shared" si="278"/>
        <v>14.704518205551253</v>
      </c>
    </row>
    <row r="2663" spans="1:23" x14ac:dyDescent="0.25">
      <c r="A2663" s="154">
        <v>42354</v>
      </c>
      <c r="B2663" s="155">
        <v>3685.44</v>
      </c>
      <c r="C2663" s="156">
        <v>15.27</v>
      </c>
      <c r="D2663" s="155">
        <v>13.62</v>
      </c>
      <c r="E2663" s="155">
        <v>24.52</v>
      </c>
      <c r="F2663" s="160"/>
      <c r="G2663" s="160"/>
      <c r="H2663" s="157">
        <f t="shared" si="274"/>
        <v>-2.4225920923345301E-3</v>
      </c>
      <c r="I2663" s="157">
        <f t="shared" si="274"/>
        <v>-3.9138943248532287E-3</v>
      </c>
      <c r="J2663" s="157">
        <f t="shared" si="274"/>
        <v>-7.2886297376094644E-3</v>
      </c>
      <c r="K2663" s="157">
        <f t="shared" si="274"/>
        <v>-8.090614886731351E-3</v>
      </c>
      <c r="L2663" s="157" t="e">
        <f t="shared" si="274"/>
        <v>#DIV/0!</v>
      </c>
      <c r="M2663" s="157" t="e">
        <f t="shared" si="274"/>
        <v>#DIV/0!</v>
      </c>
      <c r="N2663" s="158">
        <f t="shared" si="275"/>
        <v>3.7499771059941818</v>
      </c>
      <c r="O2663" s="158">
        <f t="shared" si="275"/>
        <v>2.5571770334928332</v>
      </c>
      <c r="P2663" s="158">
        <f t="shared" si="275"/>
        <v>6.7140845070422941</v>
      </c>
      <c r="Q2663" s="158">
        <f t="shared" si="275"/>
        <v>5.3304347826087177</v>
      </c>
      <c r="R2663" s="158" t="e">
        <f t="shared" si="275"/>
        <v>#DIV/0!</v>
      </c>
      <c r="S2663" s="158" t="e">
        <f t="shared" si="275"/>
        <v>#DIV/0!</v>
      </c>
      <c r="T2663" s="159">
        <f t="shared" si="276"/>
        <v>14.601696323143845</v>
      </c>
      <c r="V2663" s="159">
        <f t="shared" si="277"/>
        <v>3.7499771059941818</v>
      </c>
      <c r="W2663" s="159">
        <f t="shared" si="278"/>
        <v>14.601696323143845</v>
      </c>
    </row>
    <row r="2664" spans="1:23" x14ac:dyDescent="0.25">
      <c r="A2664" s="154">
        <v>42355</v>
      </c>
      <c r="B2664" s="155">
        <v>3755.89</v>
      </c>
      <c r="C2664" s="156">
        <v>15.39</v>
      </c>
      <c r="D2664" s="155">
        <v>13.86</v>
      </c>
      <c r="E2664" s="155">
        <v>25.08</v>
      </c>
      <c r="F2664" s="160"/>
      <c r="G2664" s="160"/>
      <c r="H2664" s="157">
        <f t="shared" si="274"/>
        <v>1.9115763653729134E-2</v>
      </c>
      <c r="I2664" s="157">
        <f t="shared" si="274"/>
        <v>7.8585461689588687E-3</v>
      </c>
      <c r="J2664" s="157">
        <f t="shared" si="274"/>
        <v>1.7621145374449254E-2</v>
      </c>
      <c r="K2664" s="157">
        <f t="shared" si="274"/>
        <v>2.2838499184339334E-2</v>
      </c>
      <c r="L2664" s="157" t="e">
        <f t="shared" si="274"/>
        <v>#DIV/0!</v>
      </c>
      <c r="M2664" s="157" t="e">
        <f t="shared" si="274"/>
        <v>#DIV/0!</v>
      </c>
      <c r="N2664" s="158">
        <f t="shared" si="275"/>
        <v>3.8216607820592619</v>
      </c>
      <c r="O2664" s="158">
        <f t="shared" si="275"/>
        <v>2.5772727272727378</v>
      </c>
      <c r="P2664" s="158">
        <f t="shared" si="275"/>
        <v>6.8323943661972235</v>
      </c>
      <c r="Q2664" s="158">
        <f t="shared" si="275"/>
        <v>5.4521739130435005</v>
      </c>
      <c r="R2664" s="158" t="e">
        <f t="shared" si="275"/>
        <v>#DIV/0!</v>
      </c>
      <c r="S2664" s="158" t="e">
        <f t="shared" si="275"/>
        <v>#DIV/0!</v>
      </c>
      <c r="T2664" s="159">
        <f t="shared" si="276"/>
        <v>14.861841006513462</v>
      </c>
      <c r="V2664" s="159">
        <f t="shared" si="277"/>
        <v>3.8216607820592619</v>
      </c>
      <c r="W2664" s="159">
        <f t="shared" si="278"/>
        <v>14.861841006513462</v>
      </c>
    </row>
    <row r="2665" spans="1:23" x14ac:dyDescent="0.25">
      <c r="A2665" s="154">
        <v>42356</v>
      </c>
      <c r="B2665" s="155">
        <v>3767.91</v>
      </c>
      <c r="C2665" s="156">
        <v>15.77</v>
      </c>
      <c r="D2665" s="155">
        <v>14.79</v>
      </c>
      <c r="E2665" s="155">
        <v>24.73</v>
      </c>
      <c r="F2665" s="160"/>
      <c r="G2665" s="160"/>
      <c r="H2665" s="157">
        <f t="shared" si="274"/>
        <v>3.2003067182477807E-3</v>
      </c>
      <c r="I2665" s="157">
        <f t="shared" si="274"/>
        <v>2.4691358024691246E-2</v>
      </c>
      <c r="J2665" s="157">
        <f t="shared" si="274"/>
        <v>6.7099567099567103E-2</v>
      </c>
      <c r="K2665" s="157">
        <f t="shared" si="274"/>
        <v>-1.3955342902711276E-2</v>
      </c>
      <c r="L2665" s="157" t="e">
        <f t="shared" si="274"/>
        <v>#DIV/0!</v>
      </c>
      <c r="M2665" s="157" t="e">
        <f t="shared" si="274"/>
        <v>#DIV/0!</v>
      </c>
      <c r="N2665" s="158">
        <f t="shared" si="275"/>
        <v>3.8338912687349502</v>
      </c>
      <c r="O2665" s="158">
        <f t="shared" si="275"/>
        <v>2.6409090909091013</v>
      </c>
      <c r="P2665" s="158">
        <f t="shared" si="275"/>
        <v>7.290845070422578</v>
      </c>
      <c r="Q2665" s="158">
        <f t="shared" si="275"/>
        <v>5.3760869565217613</v>
      </c>
      <c r="R2665" s="158" t="e">
        <f t="shared" si="275"/>
        <v>#DIV/0!</v>
      </c>
      <c r="S2665" s="158" t="e">
        <f t="shared" si="275"/>
        <v>#DIV/0!</v>
      </c>
      <c r="T2665" s="159">
        <f t="shared" si="276"/>
        <v>15.307841117853439</v>
      </c>
      <c r="V2665" s="159">
        <f t="shared" si="277"/>
        <v>3.8338912687349502</v>
      </c>
      <c r="W2665" s="159">
        <f t="shared" si="278"/>
        <v>15.307841117853439</v>
      </c>
    </row>
    <row r="2666" spans="1:23" x14ac:dyDescent="0.25">
      <c r="A2666" s="154">
        <v>42359</v>
      </c>
      <c r="B2666" s="155">
        <v>3865.97</v>
      </c>
      <c r="C2666" s="156">
        <v>16.41</v>
      </c>
      <c r="D2666" s="155">
        <v>16.27</v>
      </c>
      <c r="E2666" s="155">
        <v>25.88</v>
      </c>
      <c r="F2666" s="160"/>
      <c r="G2666" s="160"/>
      <c r="H2666" s="157">
        <f t="shared" si="274"/>
        <v>2.6025037753024893E-2</v>
      </c>
      <c r="I2666" s="157">
        <f t="shared" si="274"/>
        <v>4.0583386176284098E-2</v>
      </c>
      <c r="J2666" s="157">
        <f t="shared" si="274"/>
        <v>0.10006761325219737</v>
      </c>
      <c r="K2666" s="157">
        <f t="shared" si="274"/>
        <v>4.650222401940951E-2</v>
      </c>
      <c r="L2666" s="157" t="e">
        <f t="shared" si="274"/>
        <v>#DIV/0!</v>
      </c>
      <c r="M2666" s="157" t="e">
        <f t="shared" si="274"/>
        <v>#DIV/0!</v>
      </c>
      <c r="N2666" s="158">
        <f t="shared" si="275"/>
        <v>3.9336684337447698</v>
      </c>
      <c r="O2666" s="158">
        <f t="shared" si="275"/>
        <v>2.7480861244019246</v>
      </c>
      <c r="P2666" s="158">
        <f t="shared" si="275"/>
        <v>8.0204225352113134</v>
      </c>
      <c r="Q2666" s="158">
        <f t="shared" si="275"/>
        <v>5.6260869565217613</v>
      </c>
      <c r="R2666" s="158" t="e">
        <f t="shared" si="275"/>
        <v>#DIV/0!</v>
      </c>
      <c r="S2666" s="158" t="e">
        <f t="shared" si="275"/>
        <v>#DIV/0!</v>
      </c>
      <c r="T2666" s="159">
        <f t="shared" si="276"/>
        <v>16.394595616135</v>
      </c>
      <c r="V2666" s="159">
        <f t="shared" si="277"/>
        <v>3.9336684337447698</v>
      </c>
      <c r="W2666" s="159">
        <f t="shared" si="278"/>
        <v>16.394595616135</v>
      </c>
    </row>
    <row r="2667" spans="1:23" x14ac:dyDescent="0.25">
      <c r="A2667" s="154">
        <v>42360</v>
      </c>
      <c r="B2667" s="155">
        <v>3876.73</v>
      </c>
      <c r="C2667" s="156">
        <v>16.440000000000001</v>
      </c>
      <c r="D2667" s="155">
        <v>16.829999999999998</v>
      </c>
      <c r="E2667" s="155">
        <v>25.5</v>
      </c>
      <c r="F2667" s="160"/>
      <c r="G2667" s="160"/>
      <c r="H2667" s="157">
        <f t="shared" si="274"/>
        <v>2.7832600873778368E-3</v>
      </c>
      <c r="I2667" s="157">
        <f t="shared" si="274"/>
        <v>1.8281535648996261E-3</v>
      </c>
      <c r="J2667" s="157">
        <f t="shared" si="274"/>
        <v>3.4419176398279072E-2</v>
      </c>
      <c r="K2667" s="157">
        <f t="shared" si="274"/>
        <v>-1.4683153013910322E-2</v>
      </c>
      <c r="L2667" s="157" t="e">
        <f t="shared" si="274"/>
        <v>#DIV/0!</v>
      </c>
      <c r="M2667" s="157" t="e">
        <f t="shared" si="274"/>
        <v>#DIV/0!</v>
      </c>
      <c r="N2667" s="158">
        <f t="shared" si="275"/>
        <v>3.9446168560933899</v>
      </c>
      <c r="O2667" s="158">
        <f t="shared" si="275"/>
        <v>2.7531100478469011</v>
      </c>
      <c r="P2667" s="158">
        <f t="shared" si="275"/>
        <v>8.2964788732394847</v>
      </c>
      <c r="Q2667" s="158">
        <f t="shared" si="275"/>
        <v>5.5434782608695876</v>
      </c>
      <c r="R2667" s="158" t="e">
        <f t="shared" si="275"/>
        <v>#DIV/0!</v>
      </c>
      <c r="S2667" s="158" t="e">
        <f t="shared" si="275"/>
        <v>#DIV/0!</v>
      </c>
      <c r="T2667" s="159">
        <f t="shared" si="276"/>
        <v>16.593067181955973</v>
      </c>
      <c r="V2667" s="159">
        <f t="shared" si="277"/>
        <v>3.9446168560933899</v>
      </c>
      <c r="W2667" s="159">
        <f t="shared" si="278"/>
        <v>16.593067181955973</v>
      </c>
    </row>
    <row r="2668" spans="1:23" x14ac:dyDescent="0.25">
      <c r="A2668" s="154">
        <v>42361</v>
      </c>
      <c r="B2668" s="155">
        <v>3866.38</v>
      </c>
      <c r="C2668" s="156">
        <v>16.37</v>
      </c>
      <c r="D2668" s="155">
        <v>16.649999999999999</v>
      </c>
      <c r="E2668" s="155">
        <v>25.75</v>
      </c>
      <c r="F2668" s="160"/>
      <c r="G2668" s="160"/>
      <c r="H2668" s="157">
        <f t="shared" si="274"/>
        <v>-2.6697758162161911E-3</v>
      </c>
      <c r="I2668" s="157">
        <f t="shared" si="274"/>
        <v>-4.2579075425790425E-3</v>
      </c>
      <c r="J2668" s="157">
        <f t="shared" si="274"/>
        <v>-1.0695187165775333E-2</v>
      </c>
      <c r="K2668" s="157">
        <f t="shared" si="274"/>
        <v>9.8039215686274161E-3</v>
      </c>
      <c r="L2668" s="157" t="e">
        <f t="shared" si="274"/>
        <v>#DIV/0!</v>
      </c>
      <c r="M2668" s="157" t="e">
        <f t="shared" si="274"/>
        <v>#DIV/0!</v>
      </c>
      <c r="N2668" s="158">
        <f t="shared" si="275"/>
        <v>3.934085613406753</v>
      </c>
      <c r="O2668" s="158">
        <f t="shared" si="275"/>
        <v>2.7413875598086235</v>
      </c>
      <c r="P2668" s="158">
        <f t="shared" si="275"/>
        <v>8.2077464788732879</v>
      </c>
      <c r="Q2668" s="158">
        <f t="shared" si="275"/>
        <v>5.5978260869565446</v>
      </c>
      <c r="R2668" s="158" t="e">
        <f t="shared" si="275"/>
        <v>#DIV/0!</v>
      </c>
      <c r="S2668" s="158" t="e">
        <f t="shared" si="275"/>
        <v>#DIV/0!</v>
      </c>
      <c r="T2668" s="159">
        <f t="shared" si="276"/>
        <v>16.546960125638456</v>
      </c>
      <c r="V2668" s="159">
        <f t="shared" si="277"/>
        <v>3.934085613406753</v>
      </c>
      <c r="W2668" s="159">
        <f t="shared" si="278"/>
        <v>16.546960125638456</v>
      </c>
    </row>
    <row r="2669" spans="1:23" x14ac:dyDescent="0.25">
      <c r="A2669" s="154">
        <v>42362</v>
      </c>
      <c r="B2669" s="155">
        <v>3829.4</v>
      </c>
      <c r="C2669" s="156">
        <v>16.329999999999998</v>
      </c>
      <c r="D2669" s="155">
        <v>15.76</v>
      </c>
      <c r="E2669" s="155">
        <v>25.89</v>
      </c>
      <c r="F2669" s="160"/>
      <c r="G2669" s="160"/>
      <c r="H2669" s="157">
        <f t="shared" si="274"/>
        <v>-9.5645021958524756E-3</v>
      </c>
      <c r="I2669" s="157">
        <f t="shared" si="274"/>
        <v>-2.4434941967014234E-3</v>
      </c>
      <c r="J2669" s="157">
        <f t="shared" si="274"/>
        <v>-5.3453453453453426E-2</v>
      </c>
      <c r="K2669" s="157">
        <f t="shared" si="274"/>
        <v>5.4368932038835194E-3</v>
      </c>
      <c r="L2669" s="157" t="e">
        <f t="shared" si="274"/>
        <v>#DIV/0!</v>
      </c>
      <c r="M2669" s="157" t="e">
        <f t="shared" si="274"/>
        <v>#DIV/0!</v>
      </c>
      <c r="N2669" s="158">
        <f t="shared" si="275"/>
        <v>3.8964580429186526</v>
      </c>
      <c r="O2669" s="158">
        <f t="shared" si="275"/>
        <v>2.7346889952153215</v>
      </c>
      <c r="P2669" s="158">
        <f t="shared" si="275"/>
        <v>7.7690140845070887</v>
      </c>
      <c r="Q2669" s="158">
        <f t="shared" si="275"/>
        <v>5.6282608695652403</v>
      </c>
      <c r="R2669" s="158" t="e">
        <f t="shared" si="275"/>
        <v>#DIV/0!</v>
      </c>
      <c r="S2669" s="158" t="e">
        <f t="shared" si="275"/>
        <v>#DIV/0!</v>
      </c>
      <c r="T2669" s="159">
        <f t="shared" si="276"/>
        <v>16.131963949287652</v>
      </c>
      <c r="V2669" s="159">
        <f t="shared" si="277"/>
        <v>3.8964580429186526</v>
      </c>
      <c r="W2669" s="159">
        <f t="shared" si="278"/>
        <v>16.131963949287652</v>
      </c>
    </row>
    <row r="2670" spans="1:23" x14ac:dyDescent="0.25">
      <c r="A2670" s="154">
        <v>42363</v>
      </c>
      <c r="B2670" s="155">
        <v>3838.2</v>
      </c>
      <c r="C2670" s="156">
        <v>16.5</v>
      </c>
      <c r="D2670" s="155">
        <v>15.69</v>
      </c>
      <c r="E2670" s="155">
        <v>25.82</v>
      </c>
      <c r="F2670" s="160"/>
      <c r="G2670" s="160"/>
      <c r="H2670" s="157">
        <f t="shared" si="274"/>
        <v>2.2980101321354862E-3</v>
      </c>
      <c r="I2670" s="157">
        <f t="shared" si="274"/>
        <v>1.041028781383968E-2</v>
      </c>
      <c r="J2670" s="157">
        <f t="shared" si="274"/>
        <v>-4.4416243654822329E-3</v>
      </c>
      <c r="K2670" s="157">
        <f t="shared" si="274"/>
        <v>-2.7037466203166938E-3</v>
      </c>
      <c r="L2670" s="157" t="e">
        <f t="shared" si="274"/>
        <v>#DIV/0!</v>
      </c>
      <c r="M2670" s="157" t="e">
        <f t="shared" si="274"/>
        <v>#DIV/0!</v>
      </c>
      <c r="N2670" s="158">
        <f t="shared" si="275"/>
        <v>3.9054121429807203</v>
      </c>
      <c r="O2670" s="158">
        <f t="shared" si="275"/>
        <v>2.7631578947368531</v>
      </c>
      <c r="P2670" s="158">
        <f t="shared" si="275"/>
        <v>7.7345070422535676</v>
      </c>
      <c r="Q2670" s="158">
        <f t="shared" si="275"/>
        <v>5.6130434782608924</v>
      </c>
      <c r="R2670" s="158" t="e">
        <f t="shared" si="275"/>
        <v>#DIV/0!</v>
      </c>
      <c r="S2670" s="158" t="e">
        <f t="shared" si="275"/>
        <v>#DIV/0!</v>
      </c>
      <c r="T2670" s="159">
        <f t="shared" si="276"/>
        <v>16.110708415251313</v>
      </c>
      <c r="V2670" s="159">
        <f t="shared" si="277"/>
        <v>3.9054121429807203</v>
      </c>
      <c r="W2670" s="159">
        <f t="shared" si="278"/>
        <v>16.110708415251313</v>
      </c>
    </row>
    <row r="2671" spans="1:23" x14ac:dyDescent="0.25">
      <c r="A2671" s="154">
        <v>42366</v>
      </c>
      <c r="B2671" s="155">
        <v>3727.63</v>
      </c>
      <c r="C2671" s="156">
        <v>16.059999999999999</v>
      </c>
      <c r="D2671" s="155">
        <v>15.12</v>
      </c>
      <c r="E2671" s="155">
        <v>25.26</v>
      </c>
      <c r="F2671" s="160"/>
      <c r="G2671" s="160"/>
      <c r="H2671" s="157">
        <f t="shared" si="274"/>
        <v>-2.8807774477619619E-2</v>
      </c>
      <c r="I2671" s="157">
        <f t="shared" si="274"/>
        <v>-2.6666666666666727E-2</v>
      </c>
      <c r="J2671" s="157">
        <f t="shared" si="274"/>
        <v>-3.6328871892925441E-2</v>
      </c>
      <c r="K2671" s="157">
        <f t="shared" ref="K2671:M2734" si="279">E2671/E2670-1</f>
        <v>-2.1688613477924057E-2</v>
      </c>
      <c r="L2671" s="157" t="e">
        <f t="shared" si="279"/>
        <v>#DIV/0!</v>
      </c>
      <c r="M2671" s="157" t="e">
        <f t="shared" si="279"/>
        <v>#DIV/0!</v>
      </c>
      <c r="N2671" s="158">
        <f t="shared" si="275"/>
        <v>3.7929059107235745</v>
      </c>
      <c r="O2671" s="158">
        <f t="shared" si="275"/>
        <v>2.6894736842105367</v>
      </c>
      <c r="P2671" s="158">
        <f t="shared" si="275"/>
        <v>7.4535211267606076</v>
      </c>
      <c r="Q2671" s="158">
        <f t="shared" ref="Q2671:S2734" si="280">Q2670*(1+K2671)</f>
        <v>5.4913043478261097</v>
      </c>
      <c r="R2671" s="158" t="e">
        <f t="shared" si="280"/>
        <v>#DIV/0!</v>
      </c>
      <c r="S2671" s="158" t="e">
        <f t="shared" si="280"/>
        <v>#DIV/0!</v>
      </c>
      <c r="T2671" s="159">
        <f t="shared" si="276"/>
        <v>15.634299158797255</v>
      </c>
      <c r="V2671" s="159">
        <f t="shared" si="277"/>
        <v>3.7929059107235745</v>
      </c>
      <c r="W2671" s="159">
        <f t="shared" si="278"/>
        <v>15.634299158797255</v>
      </c>
    </row>
    <row r="2672" spans="1:23" x14ac:dyDescent="0.25">
      <c r="A2672" s="154">
        <v>42367</v>
      </c>
      <c r="B2672" s="155">
        <v>3761.87</v>
      </c>
      <c r="C2672" s="156">
        <v>16.149999999999999</v>
      </c>
      <c r="D2672" s="155">
        <v>15.23</v>
      </c>
      <c r="E2672" s="155">
        <v>24.79</v>
      </c>
      <c r="F2672" s="160"/>
      <c r="G2672" s="160"/>
      <c r="H2672" s="157">
        <f t="shared" ref="H2672:M2735" si="281">B2672/B2671-1</f>
        <v>9.1854610033721418E-3</v>
      </c>
      <c r="I2672" s="157">
        <f t="shared" si="281"/>
        <v>5.603985056039873E-3</v>
      </c>
      <c r="J2672" s="157">
        <f t="shared" si="281"/>
        <v>7.2751322751323233E-3</v>
      </c>
      <c r="K2672" s="157">
        <f t="shared" si="279"/>
        <v>-1.8606492478226544E-2</v>
      </c>
      <c r="L2672" s="157" t="e">
        <f t="shared" si="279"/>
        <v>#DIV/0!</v>
      </c>
      <c r="M2672" s="157" t="e">
        <f t="shared" si="279"/>
        <v>#DIV/0!</v>
      </c>
      <c r="N2672" s="158">
        <f t="shared" ref="N2672:S2735" si="282">N2671*(1+H2672)</f>
        <v>3.8277455000559857</v>
      </c>
      <c r="O2672" s="158">
        <f t="shared" si="282"/>
        <v>2.7045454545454652</v>
      </c>
      <c r="P2672" s="158">
        <f t="shared" si="282"/>
        <v>7.5077464788732842</v>
      </c>
      <c r="Q2672" s="158">
        <f t="shared" si="280"/>
        <v>5.3891304347826301</v>
      </c>
      <c r="R2672" s="158" t="e">
        <f t="shared" si="280"/>
        <v>#DIV/0!</v>
      </c>
      <c r="S2672" s="158" t="e">
        <f t="shared" si="280"/>
        <v>#DIV/0!</v>
      </c>
      <c r="T2672" s="159">
        <f t="shared" si="276"/>
        <v>15.60142236820138</v>
      </c>
      <c r="V2672" s="159">
        <f t="shared" si="277"/>
        <v>3.8277455000559857</v>
      </c>
      <c r="W2672" s="159">
        <f t="shared" si="278"/>
        <v>15.60142236820138</v>
      </c>
    </row>
    <row r="2673" spans="1:23" x14ac:dyDescent="0.25">
      <c r="A2673" s="154">
        <v>42368</v>
      </c>
      <c r="B2673" s="155">
        <v>3765.18</v>
      </c>
      <c r="C2673" s="156">
        <v>16.440000000000001</v>
      </c>
      <c r="D2673" s="155">
        <v>15.18</v>
      </c>
      <c r="E2673" s="155">
        <v>24.67</v>
      </c>
      <c r="F2673" s="160"/>
      <c r="G2673" s="160"/>
      <c r="H2673" s="157">
        <f t="shared" si="281"/>
        <v>8.7988154827245424E-4</v>
      </c>
      <c r="I2673" s="157">
        <f t="shared" si="281"/>
        <v>1.7956656346749478E-2</v>
      </c>
      <c r="J2673" s="157">
        <f t="shared" si="281"/>
        <v>-3.2829940906107247E-3</v>
      </c>
      <c r="K2673" s="157">
        <f t="shared" si="279"/>
        <v>-4.8406615570794065E-3</v>
      </c>
      <c r="L2673" s="157" t="e">
        <f t="shared" si="279"/>
        <v>#DIV/0!</v>
      </c>
      <c r="M2673" s="157" t="e">
        <f t="shared" si="279"/>
        <v>#DIV/0!</v>
      </c>
      <c r="N2673" s="158">
        <f t="shared" si="282"/>
        <v>3.8311134626929677</v>
      </c>
      <c r="O2673" s="158">
        <f t="shared" si="282"/>
        <v>2.7531100478469015</v>
      </c>
      <c r="P2673" s="158">
        <f t="shared" si="282"/>
        <v>7.4830985915493393</v>
      </c>
      <c r="Q2673" s="158">
        <f t="shared" si="280"/>
        <v>5.3630434782608916</v>
      </c>
      <c r="R2673" s="158" t="e">
        <f t="shared" si="280"/>
        <v>#DIV/0!</v>
      </c>
      <c r="S2673" s="158" t="e">
        <f t="shared" si="280"/>
        <v>#DIV/0!</v>
      </c>
      <c r="T2673" s="159">
        <f t="shared" si="276"/>
        <v>15.599252117657132</v>
      </c>
      <c r="V2673" s="159">
        <f t="shared" si="277"/>
        <v>3.8311134626929677</v>
      </c>
      <c r="W2673" s="159">
        <f t="shared" si="278"/>
        <v>15.599252117657132</v>
      </c>
    </row>
    <row r="2674" spans="1:23" x14ac:dyDescent="0.25">
      <c r="A2674" s="154">
        <v>42369</v>
      </c>
      <c r="B2674" s="155">
        <v>3731</v>
      </c>
      <c r="C2674" s="156">
        <v>16.190000000000001</v>
      </c>
      <c r="D2674" s="155">
        <v>15.08</v>
      </c>
      <c r="E2674" s="155">
        <v>24.15</v>
      </c>
      <c r="F2674" s="160"/>
      <c r="G2674" s="160"/>
      <c r="H2674" s="157">
        <f t="shared" si="281"/>
        <v>-9.077919249544486E-3</v>
      </c>
      <c r="I2674" s="157">
        <f t="shared" si="281"/>
        <v>-1.5206812652068136E-2</v>
      </c>
      <c r="J2674" s="157">
        <f t="shared" si="281"/>
        <v>-6.5876152832674562E-3</v>
      </c>
      <c r="K2674" s="157">
        <f t="shared" si="279"/>
        <v>-2.1078232671260744E-2</v>
      </c>
      <c r="L2674" s="157" t="e">
        <f t="shared" si="279"/>
        <v>#DIV/0!</v>
      </c>
      <c r="M2674" s="157" t="e">
        <f t="shared" si="279"/>
        <v>#DIV/0!</v>
      </c>
      <c r="N2674" s="158">
        <f t="shared" si="282"/>
        <v>3.7963349240427982</v>
      </c>
      <c r="O2674" s="158">
        <f t="shared" si="282"/>
        <v>2.7112440191387672</v>
      </c>
      <c r="P2674" s="158">
        <f t="shared" si="282"/>
        <v>7.4338028169014514</v>
      </c>
      <c r="Q2674" s="158">
        <f t="shared" si="280"/>
        <v>5.2500000000000213</v>
      </c>
      <c r="R2674" s="158" t="e">
        <f t="shared" si="280"/>
        <v>#DIV/0!</v>
      </c>
      <c r="S2674" s="158" t="e">
        <f t="shared" si="280"/>
        <v>#DIV/0!</v>
      </c>
      <c r="T2674" s="159">
        <f t="shared" si="276"/>
        <v>15.39504683604024</v>
      </c>
      <c r="V2674" s="159">
        <f t="shared" si="277"/>
        <v>3.7963349240427982</v>
      </c>
      <c r="W2674" s="159">
        <f t="shared" si="278"/>
        <v>15.39504683604024</v>
      </c>
    </row>
    <row r="2675" spans="1:23" x14ac:dyDescent="0.25">
      <c r="A2675" s="154">
        <v>42373</v>
      </c>
      <c r="B2675" s="155">
        <v>3469.07</v>
      </c>
      <c r="C2675" s="156">
        <v>15.55</v>
      </c>
      <c r="D2675" s="155">
        <v>13.92</v>
      </c>
      <c r="E2675" s="155">
        <v>21.77</v>
      </c>
      <c r="F2675" s="160"/>
      <c r="G2675" s="160"/>
      <c r="H2675" s="157">
        <f t="shared" si="281"/>
        <v>-7.0203698740284093E-2</v>
      </c>
      <c r="I2675" s="157">
        <f t="shared" si="281"/>
        <v>-3.9530574428659704E-2</v>
      </c>
      <c r="J2675" s="157">
        <f t="shared" si="281"/>
        <v>-7.6923076923076983E-2</v>
      </c>
      <c r="K2675" s="157">
        <f t="shared" si="279"/>
        <v>-9.8550724637681109E-2</v>
      </c>
      <c r="L2675" s="157" t="e">
        <f t="shared" si="279"/>
        <v>#DIV/0!</v>
      </c>
      <c r="M2675" s="157" t="e">
        <f t="shared" si="279"/>
        <v>#DIV/0!</v>
      </c>
      <c r="N2675" s="158">
        <f t="shared" si="282"/>
        <v>3.5298181707180785</v>
      </c>
      <c r="O2675" s="158">
        <f t="shared" si="282"/>
        <v>2.6040669856459435</v>
      </c>
      <c r="P2675" s="158">
        <f t="shared" si="282"/>
        <v>6.8619718309859543</v>
      </c>
      <c r="Q2675" s="158">
        <f t="shared" si="280"/>
        <v>4.7326086956521936</v>
      </c>
      <c r="R2675" s="158" t="e">
        <f t="shared" si="280"/>
        <v>#DIV/0!</v>
      </c>
      <c r="S2675" s="158" t="e">
        <f t="shared" si="280"/>
        <v>#DIV/0!</v>
      </c>
      <c r="T2675" s="159">
        <f t="shared" si="276"/>
        <v>14.19864751228409</v>
      </c>
      <c r="V2675" s="159">
        <f t="shared" si="277"/>
        <v>3.5298181707180785</v>
      </c>
      <c r="W2675" s="159">
        <f t="shared" si="278"/>
        <v>14.19864751228409</v>
      </c>
    </row>
    <row r="2676" spans="1:23" x14ac:dyDescent="0.25">
      <c r="A2676" s="154">
        <v>42374</v>
      </c>
      <c r="B2676" s="155">
        <v>3478.78</v>
      </c>
      <c r="C2676" s="156">
        <v>15.51</v>
      </c>
      <c r="D2676" s="155">
        <v>14.21</v>
      </c>
      <c r="E2676" s="155">
        <v>20.64</v>
      </c>
      <c r="F2676" s="160"/>
      <c r="G2676" s="160"/>
      <c r="H2676" s="157">
        <f t="shared" si="281"/>
        <v>2.7990210632820034E-3</v>
      </c>
      <c r="I2676" s="157">
        <f t="shared" si="281"/>
        <v>-2.5723472668810476E-3</v>
      </c>
      <c r="J2676" s="157">
        <f t="shared" si="281"/>
        <v>2.0833333333333481E-2</v>
      </c>
      <c r="K2676" s="157">
        <f t="shared" si="279"/>
        <v>-5.1906293063849307E-2</v>
      </c>
      <c r="L2676" s="157" t="e">
        <f t="shared" si="279"/>
        <v>#DIV/0!</v>
      </c>
      <c r="M2676" s="157" t="e">
        <f t="shared" si="279"/>
        <v>#DIV/0!</v>
      </c>
      <c r="N2676" s="158">
        <f t="shared" si="282"/>
        <v>3.5396982061274738</v>
      </c>
      <c r="O2676" s="158">
        <f t="shared" si="282"/>
        <v>2.597368421052642</v>
      </c>
      <c r="P2676" s="158">
        <f t="shared" si="282"/>
        <v>7.0049295774648295</v>
      </c>
      <c r="Q2676" s="158">
        <f t="shared" si="280"/>
        <v>4.4869565217391489</v>
      </c>
      <c r="R2676" s="158" t="e">
        <f t="shared" si="280"/>
        <v>#DIV/0!</v>
      </c>
      <c r="S2676" s="158" t="e">
        <f t="shared" si="280"/>
        <v>#DIV/0!</v>
      </c>
      <c r="T2676" s="159">
        <f t="shared" si="276"/>
        <v>14.08925452025662</v>
      </c>
      <c r="V2676" s="159">
        <f t="shared" si="277"/>
        <v>3.5396982061274738</v>
      </c>
      <c r="W2676" s="159">
        <f t="shared" si="278"/>
        <v>14.08925452025662</v>
      </c>
    </row>
    <row r="2677" spans="1:23" x14ac:dyDescent="0.25">
      <c r="A2677" s="154">
        <v>42375</v>
      </c>
      <c r="B2677" s="155">
        <v>3539.81</v>
      </c>
      <c r="C2677" s="156">
        <v>15.58</v>
      </c>
      <c r="D2677" s="155">
        <v>14.26</v>
      </c>
      <c r="E2677" s="155">
        <v>20.93</v>
      </c>
      <c r="F2677" s="160"/>
      <c r="G2677" s="160"/>
      <c r="H2677" s="157">
        <f t="shared" si="281"/>
        <v>1.7543506631635175E-2</v>
      </c>
      <c r="I2677" s="157">
        <f t="shared" si="281"/>
        <v>4.5132172791746417E-3</v>
      </c>
      <c r="J2677" s="157">
        <f t="shared" si="281"/>
        <v>3.5186488388458947E-3</v>
      </c>
      <c r="K2677" s="157">
        <f t="shared" si="279"/>
        <v>1.4050387596899139E-2</v>
      </c>
      <c r="L2677" s="157" t="e">
        <f t="shared" si="279"/>
        <v>#DIV/0!</v>
      </c>
      <c r="M2677" s="157" t="e">
        <f t="shared" si="279"/>
        <v>#DIV/0!</v>
      </c>
      <c r="N2677" s="158">
        <f t="shared" si="282"/>
        <v>3.6017969250806581</v>
      </c>
      <c r="O2677" s="158">
        <f t="shared" si="282"/>
        <v>2.6090909090909191</v>
      </c>
      <c r="P2677" s="158">
        <f t="shared" si="282"/>
        <v>7.0295774647887734</v>
      </c>
      <c r="Q2677" s="158">
        <f t="shared" si="280"/>
        <v>4.5500000000000185</v>
      </c>
      <c r="R2677" s="158" t="e">
        <f t="shared" si="280"/>
        <v>#DIV/0!</v>
      </c>
      <c r="S2677" s="158" t="e">
        <f t="shared" si="280"/>
        <v>#DIV/0!</v>
      </c>
      <c r="T2677" s="159">
        <f t="shared" si="276"/>
        <v>14.188668373879711</v>
      </c>
      <c r="V2677" s="159">
        <f t="shared" si="277"/>
        <v>3.6017969250806581</v>
      </c>
      <c r="W2677" s="159">
        <f t="shared" si="278"/>
        <v>14.188668373879711</v>
      </c>
    </row>
    <row r="2678" spans="1:23" x14ac:dyDescent="0.25">
      <c r="A2678" s="154">
        <v>42376</v>
      </c>
      <c r="B2678" s="155">
        <v>3294.38</v>
      </c>
      <c r="C2678" s="156">
        <v>15</v>
      </c>
      <c r="D2678" s="155">
        <v>13.31</v>
      </c>
      <c r="E2678" s="155">
        <v>19.28</v>
      </c>
      <c r="F2678" s="160"/>
      <c r="G2678" s="160"/>
      <c r="H2678" s="157">
        <f t="shared" si="281"/>
        <v>-6.9334229803294511E-2</v>
      </c>
      <c r="I2678" s="157">
        <f t="shared" si="281"/>
        <v>-3.7227214377406947E-2</v>
      </c>
      <c r="J2678" s="157">
        <f t="shared" si="281"/>
        <v>-6.6619915848527334E-2</v>
      </c>
      <c r="K2678" s="157">
        <f t="shared" si="279"/>
        <v>-7.8834209268991762E-2</v>
      </c>
      <c r="L2678" s="157" t="e">
        <f t="shared" si="279"/>
        <v>#DIV/0!</v>
      </c>
      <c r="M2678" s="157" t="e">
        <f t="shared" si="279"/>
        <v>#DIV/0!</v>
      </c>
      <c r="N2678" s="158">
        <f t="shared" si="282"/>
        <v>3.3520691093723163</v>
      </c>
      <c r="O2678" s="158">
        <f t="shared" si="282"/>
        <v>2.5119617224880479</v>
      </c>
      <c r="P2678" s="158">
        <f t="shared" si="282"/>
        <v>6.5612676056338408</v>
      </c>
      <c r="Q2678" s="158">
        <f t="shared" si="280"/>
        <v>4.1913043478261045</v>
      </c>
      <c r="R2678" s="158" t="e">
        <f t="shared" si="280"/>
        <v>#DIV/0!</v>
      </c>
      <c r="S2678" s="158" t="e">
        <f t="shared" si="280"/>
        <v>#DIV/0!</v>
      </c>
      <c r="T2678" s="159">
        <f t="shared" si="276"/>
        <v>13.264533675947993</v>
      </c>
      <c r="V2678" s="159">
        <f t="shared" si="277"/>
        <v>3.3520691093723163</v>
      </c>
      <c r="W2678" s="159">
        <f t="shared" si="278"/>
        <v>13.264533675947993</v>
      </c>
    </row>
    <row r="2679" spans="1:23" x14ac:dyDescent="0.25">
      <c r="A2679" s="154">
        <v>42377</v>
      </c>
      <c r="B2679" s="155">
        <v>3361.56</v>
      </c>
      <c r="C2679" s="156">
        <v>15.13</v>
      </c>
      <c r="D2679" s="155">
        <v>13.69</v>
      </c>
      <c r="E2679" s="155">
        <v>19.36</v>
      </c>
      <c r="F2679" s="160"/>
      <c r="G2679" s="160"/>
      <c r="H2679" s="157">
        <f t="shared" si="281"/>
        <v>2.0392304470036704E-2</v>
      </c>
      <c r="I2679" s="157">
        <f t="shared" si="281"/>
        <v>8.6666666666668224E-3</v>
      </c>
      <c r="J2679" s="157">
        <f t="shared" si="281"/>
        <v>2.8549962434259779E-2</v>
      </c>
      <c r="K2679" s="157">
        <f t="shared" si="279"/>
        <v>4.1493775933609811E-3</v>
      </c>
      <c r="L2679" s="157" t="e">
        <f t="shared" si="279"/>
        <v>#DIV/0!</v>
      </c>
      <c r="M2679" s="157" t="e">
        <f t="shared" si="279"/>
        <v>#DIV/0!</v>
      </c>
      <c r="N2679" s="158">
        <f t="shared" si="282"/>
        <v>3.4204255232552412</v>
      </c>
      <c r="O2679" s="158">
        <f t="shared" si="282"/>
        <v>2.533732057416278</v>
      </c>
      <c r="P2679" s="158">
        <f t="shared" si="282"/>
        <v>6.7485915492958126</v>
      </c>
      <c r="Q2679" s="158">
        <f t="shared" si="280"/>
        <v>4.2086956521739305</v>
      </c>
      <c r="R2679" s="158" t="e">
        <f t="shared" si="280"/>
        <v>#DIV/0!</v>
      </c>
      <c r="S2679" s="158" t="e">
        <f t="shared" si="280"/>
        <v>#DIV/0!</v>
      </c>
      <c r="T2679" s="159">
        <f t="shared" si="276"/>
        <v>13.49101925888602</v>
      </c>
      <c r="V2679" s="159">
        <f t="shared" si="277"/>
        <v>3.4204255232552412</v>
      </c>
      <c r="W2679" s="159">
        <f t="shared" si="278"/>
        <v>13.49101925888602</v>
      </c>
    </row>
    <row r="2680" spans="1:23" x14ac:dyDescent="0.25">
      <c r="A2680" s="154">
        <v>42380</v>
      </c>
      <c r="B2680" s="155">
        <v>3192.45</v>
      </c>
      <c r="C2680" s="156">
        <v>14.44</v>
      </c>
      <c r="D2680" s="155">
        <v>13.23</v>
      </c>
      <c r="E2680" s="155">
        <v>17.420000000000002</v>
      </c>
      <c r="F2680" s="160"/>
      <c r="G2680" s="160"/>
      <c r="H2680" s="157">
        <f t="shared" si="281"/>
        <v>-5.0307000321279438E-2</v>
      </c>
      <c r="I2680" s="157">
        <f t="shared" si="281"/>
        <v>-4.5604758757435637E-2</v>
      </c>
      <c r="J2680" s="157">
        <f t="shared" si="281"/>
        <v>-3.360116873630381E-2</v>
      </c>
      <c r="K2680" s="157">
        <f t="shared" si="279"/>
        <v>-0.10020661157024779</v>
      </c>
      <c r="L2680" s="157" t="e">
        <f t="shared" si="279"/>
        <v>#DIV/0!</v>
      </c>
      <c r="M2680" s="157" t="e">
        <f t="shared" si="279"/>
        <v>#DIV/0!</v>
      </c>
      <c r="N2680" s="158">
        <f t="shared" si="282"/>
        <v>3.2483541753579273</v>
      </c>
      <c r="O2680" s="158">
        <f t="shared" si="282"/>
        <v>2.4181818181818278</v>
      </c>
      <c r="P2680" s="158">
        <f t="shared" si="282"/>
        <v>6.5218309859155301</v>
      </c>
      <c r="Q2680" s="158">
        <f t="shared" si="280"/>
        <v>3.7869565217391465</v>
      </c>
      <c r="R2680" s="158" t="e">
        <f t="shared" si="280"/>
        <v>#DIV/0!</v>
      </c>
      <c r="S2680" s="158" t="e">
        <f t="shared" si="280"/>
        <v>#DIV/0!</v>
      </c>
      <c r="T2680" s="159">
        <f t="shared" si="276"/>
        <v>12.726969325836503</v>
      </c>
      <c r="V2680" s="159">
        <f t="shared" si="277"/>
        <v>3.2483541753579273</v>
      </c>
      <c r="W2680" s="159">
        <f t="shared" si="278"/>
        <v>12.726969325836503</v>
      </c>
    </row>
    <row r="2681" spans="1:23" x14ac:dyDescent="0.25">
      <c r="A2681" s="154">
        <v>42381</v>
      </c>
      <c r="B2681" s="155">
        <v>3215.71</v>
      </c>
      <c r="C2681" s="156">
        <v>14.38</v>
      </c>
      <c r="D2681" s="155">
        <v>13.42</v>
      </c>
      <c r="E2681" s="155">
        <v>17.559999999999999</v>
      </c>
      <c r="F2681" s="160"/>
      <c r="G2681" s="160"/>
      <c r="H2681" s="157">
        <f t="shared" si="281"/>
        <v>7.2859402653135952E-3</v>
      </c>
      <c r="I2681" s="157">
        <f t="shared" si="281"/>
        <v>-4.1551246537395725E-3</v>
      </c>
      <c r="J2681" s="157">
        <f t="shared" si="281"/>
        <v>1.4361300075585781E-2</v>
      </c>
      <c r="K2681" s="157">
        <f t="shared" si="279"/>
        <v>8.0367393800226949E-3</v>
      </c>
      <c r="L2681" s="157" t="e">
        <f t="shared" si="279"/>
        <v>#DIV/0!</v>
      </c>
      <c r="M2681" s="157" t="e">
        <f t="shared" si="279"/>
        <v>#DIV/0!</v>
      </c>
      <c r="N2681" s="158">
        <f t="shared" si="282"/>
        <v>3.2720214898401672</v>
      </c>
      <c r="O2681" s="158">
        <f t="shared" si="282"/>
        <v>2.4081339712918757</v>
      </c>
      <c r="P2681" s="158">
        <f t="shared" si="282"/>
        <v>6.6154929577465165</v>
      </c>
      <c r="Q2681" s="158">
        <f t="shared" si="280"/>
        <v>3.8173913043478414</v>
      </c>
      <c r="R2681" s="158" t="e">
        <f t="shared" si="280"/>
        <v>#DIV/0!</v>
      </c>
      <c r="S2681" s="158" t="e">
        <f t="shared" si="280"/>
        <v>#DIV/0!</v>
      </c>
      <c r="T2681" s="159">
        <f t="shared" si="276"/>
        <v>12.841018233386235</v>
      </c>
      <c r="V2681" s="159">
        <f t="shared" si="277"/>
        <v>3.2720214898401672</v>
      </c>
      <c r="W2681" s="159">
        <f t="shared" si="278"/>
        <v>12.841018233386235</v>
      </c>
    </row>
    <row r="2682" spans="1:23" x14ac:dyDescent="0.25">
      <c r="A2682" s="154">
        <v>42382</v>
      </c>
      <c r="B2682" s="155">
        <v>3155.88</v>
      </c>
      <c r="C2682" s="156">
        <v>14.28</v>
      </c>
      <c r="D2682" s="155">
        <v>13.21</v>
      </c>
      <c r="E2682" s="155">
        <v>16.8</v>
      </c>
      <c r="F2682" s="160"/>
      <c r="G2682" s="160"/>
      <c r="H2682" s="157">
        <f t="shared" si="281"/>
        <v>-1.8605533459173818E-2</v>
      </c>
      <c r="I2682" s="157">
        <f t="shared" si="281"/>
        <v>-6.9541029207232929E-3</v>
      </c>
      <c r="J2682" s="157">
        <f t="shared" si="281"/>
        <v>-1.5648286140089396E-2</v>
      </c>
      <c r="K2682" s="157">
        <f t="shared" si="279"/>
        <v>-4.3280182232346087E-2</v>
      </c>
      <c r="L2682" s="157" t="e">
        <f t="shared" si="279"/>
        <v>#DIV/0!</v>
      </c>
      <c r="M2682" s="157" t="e">
        <f t="shared" si="279"/>
        <v>#DIV/0!</v>
      </c>
      <c r="N2682" s="158">
        <f t="shared" si="282"/>
        <v>3.21114378453181</v>
      </c>
      <c r="O2682" s="158">
        <f t="shared" si="282"/>
        <v>2.3913875598086221</v>
      </c>
      <c r="P2682" s="158">
        <f t="shared" si="282"/>
        <v>6.5119718309859529</v>
      </c>
      <c r="Q2682" s="158">
        <f t="shared" si="280"/>
        <v>3.6521739130434936</v>
      </c>
      <c r="R2682" s="158" t="e">
        <f t="shared" si="280"/>
        <v>#DIV/0!</v>
      </c>
      <c r="S2682" s="158" t="e">
        <f t="shared" si="280"/>
        <v>#DIV/0!</v>
      </c>
      <c r="T2682" s="159">
        <f t="shared" si="276"/>
        <v>12.555533303838068</v>
      </c>
      <c r="V2682" s="159">
        <f t="shared" si="277"/>
        <v>3.21114378453181</v>
      </c>
      <c r="W2682" s="159">
        <f t="shared" si="278"/>
        <v>12.555533303838068</v>
      </c>
    </row>
    <row r="2683" spans="1:23" x14ac:dyDescent="0.25">
      <c r="A2683" s="154">
        <v>42383</v>
      </c>
      <c r="B2683" s="155">
        <v>3221.57</v>
      </c>
      <c r="C2683" s="156">
        <v>14.3</v>
      </c>
      <c r="D2683" s="155">
        <v>13.42</v>
      </c>
      <c r="E2683" s="155">
        <v>17.43</v>
      </c>
      <c r="F2683" s="160"/>
      <c r="G2683" s="160"/>
      <c r="H2683" s="157">
        <f t="shared" si="281"/>
        <v>2.0815113375667105E-2</v>
      </c>
      <c r="I2683" s="157">
        <f t="shared" si="281"/>
        <v>1.4005602240896309E-3</v>
      </c>
      <c r="J2683" s="157">
        <f t="shared" si="281"/>
        <v>1.5897047691143085E-2</v>
      </c>
      <c r="K2683" s="157">
        <f t="shared" si="279"/>
        <v>3.7499999999999867E-2</v>
      </c>
      <c r="L2683" s="157" t="e">
        <f t="shared" si="279"/>
        <v>#DIV/0!</v>
      </c>
      <c r="M2683" s="157" t="e">
        <f t="shared" si="279"/>
        <v>#DIV/0!</v>
      </c>
      <c r="N2683" s="158">
        <f t="shared" si="282"/>
        <v>3.2779841064724082</v>
      </c>
      <c r="O2683" s="158">
        <f t="shared" si="282"/>
        <v>2.3947368421052726</v>
      </c>
      <c r="P2683" s="158">
        <f t="shared" si="282"/>
        <v>6.6154929577465174</v>
      </c>
      <c r="Q2683" s="158">
        <f t="shared" si="280"/>
        <v>3.7891304347826242</v>
      </c>
      <c r="R2683" s="158" t="e">
        <f t="shared" si="280"/>
        <v>#DIV/0!</v>
      </c>
      <c r="S2683" s="158" t="e">
        <f t="shared" si="280"/>
        <v>#DIV/0!</v>
      </c>
      <c r="T2683" s="159">
        <f t="shared" si="276"/>
        <v>12.799360234634413</v>
      </c>
      <c r="V2683" s="159">
        <f t="shared" si="277"/>
        <v>3.2779841064724082</v>
      </c>
      <c r="W2683" s="159">
        <f t="shared" si="278"/>
        <v>12.799360234634413</v>
      </c>
    </row>
    <row r="2684" spans="1:23" x14ac:dyDescent="0.25">
      <c r="A2684" s="154">
        <v>42384</v>
      </c>
      <c r="B2684" s="155">
        <v>3118.73</v>
      </c>
      <c r="C2684" s="156">
        <v>13.93</v>
      </c>
      <c r="D2684" s="155">
        <v>13.09</v>
      </c>
      <c r="E2684" s="155">
        <v>16.47</v>
      </c>
      <c r="F2684" s="160"/>
      <c r="G2684" s="160"/>
      <c r="H2684" s="157">
        <f t="shared" si="281"/>
        <v>-3.1922323587567636E-2</v>
      </c>
      <c r="I2684" s="157">
        <f t="shared" si="281"/>
        <v>-2.5874125874125964E-2</v>
      </c>
      <c r="J2684" s="157">
        <f t="shared" si="281"/>
        <v>-2.4590163934426257E-2</v>
      </c>
      <c r="K2684" s="157">
        <f t="shared" si="279"/>
        <v>-5.5077452667814164E-2</v>
      </c>
      <c r="L2684" s="157" t="e">
        <f t="shared" si="279"/>
        <v>#DIV/0!</v>
      </c>
      <c r="M2684" s="157" t="e">
        <f t="shared" si="279"/>
        <v>#DIV/0!</v>
      </c>
      <c r="N2684" s="158">
        <f t="shared" si="282"/>
        <v>3.1733432371106924</v>
      </c>
      <c r="O2684" s="158">
        <f t="shared" si="282"/>
        <v>2.3327751196172337</v>
      </c>
      <c r="P2684" s="158">
        <f t="shared" si="282"/>
        <v>6.4528169014084877</v>
      </c>
      <c r="Q2684" s="158">
        <f t="shared" si="280"/>
        <v>3.5804347826087102</v>
      </c>
      <c r="R2684" s="158" t="e">
        <f t="shared" si="280"/>
        <v>#DIV/0!</v>
      </c>
      <c r="S2684" s="158" t="e">
        <f t="shared" si="280"/>
        <v>#DIV/0!</v>
      </c>
      <c r="T2684" s="159">
        <f t="shared" si="276"/>
        <v>12.366026803634432</v>
      </c>
      <c r="V2684" s="159">
        <f t="shared" si="277"/>
        <v>3.1733432371106924</v>
      </c>
      <c r="W2684" s="159">
        <f t="shared" si="278"/>
        <v>12.366026803634432</v>
      </c>
    </row>
    <row r="2685" spans="1:23" x14ac:dyDescent="0.25">
      <c r="A2685" s="154">
        <v>42387</v>
      </c>
      <c r="B2685" s="155">
        <v>3130.73</v>
      </c>
      <c r="C2685" s="156">
        <v>13.88</v>
      </c>
      <c r="D2685" s="155">
        <v>13.08</v>
      </c>
      <c r="E2685" s="155">
        <v>16.73</v>
      </c>
      <c r="F2685" s="160"/>
      <c r="G2685" s="160"/>
      <c r="H2685" s="157">
        <f t="shared" si="281"/>
        <v>3.8477200655395727E-3</v>
      </c>
      <c r="I2685" s="157">
        <f t="shared" si="281"/>
        <v>-3.5893754486718832E-3</v>
      </c>
      <c r="J2685" s="157">
        <f t="shared" si="281"/>
        <v>-7.6394194041251584E-4</v>
      </c>
      <c r="K2685" s="157">
        <f t="shared" si="279"/>
        <v>1.5786278081360239E-2</v>
      </c>
      <c r="L2685" s="157" t="e">
        <f t="shared" si="279"/>
        <v>#DIV/0!</v>
      </c>
      <c r="M2685" s="157" t="e">
        <f t="shared" si="279"/>
        <v>#DIV/0!</v>
      </c>
      <c r="N2685" s="158">
        <f t="shared" si="282"/>
        <v>3.1855533735589674</v>
      </c>
      <c r="O2685" s="158">
        <f t="shared" si="282"/>
        <v>2.3244019138756071</v>
      </c>
      <c r="P2685" s="158">
        <f t="shared" si="282"/>
        <v>6.4478873239436991</v>
      </c>
      <c r="Q2685" s="158">
        <f t="shared" si="280"/>
        <v>3.6369565217391457</v>
      </c>
      <c r="R2685" s="158" t="e">
        <f t="shared" si="280"/>
        <v>#DIV/0!</v>
      </c>
      <c r="S2685" s="158" t="e">
        <f t="shared" si="280"/>
        <v>#DIV/0!</v>
      </c>
      <c r="T2685" s="159">
        <f t="shared" si="276"/>
        <v>12.409245759558452</v>
      </c>
      <c r="V2685" s="159">
        <f t="shared" si="277"/>
        <v>3.1855533735589674</v>
      </c>
      <c r="W2685" s="159">
        <f t="shared" si="278"/>
        <v>12.409245759558452</v>
      </c>
    </row>
    <row r="2686" spans="1:23" x14ac:dyDescent="0.25">
      <c r="A2686" s="154">
        <v>42388</v>
      </c>
      <c r="B2686" s="155">
        <v>3223.13</v>
      </c>
      <c r="C2686" s="156">
        <v>14.14</v>
      </c>
      <c r="D2686" s="155">
        <v>13.47</v>
      </c>
      <c r="E2686" s="155">
        <v>17.54</v>
      </c>
      <c r="F2686" s="160"/>
      <c r="G2686" s="160"/>
      <c r="H2686" s="157">
        <f t="shared" si="281"/>
        <v>2.9513883343501357E-2</v>
      </c>
      <c r="I2686" s="157">
        <f t="shared" si="281"/>
        <v>1.8731988472622474E-2</v>
      </c>
      <c r="J2686" s="157">
        <f t="shared" si="281"/>
        <v>2.9816513761467878E-2</v>
      </c>
      <c r="K2686" s="157">
        <f t="shared" si="279"/>
        <v>4.841601912731619E-2</v>
      </c>
      <c r="L2686" s="157" t="e">
        <f t="shared" si="279"/>
        <v>#DIV/0!</v>
      </c>
      <c r="M2686" s="157" t="e">
        <f t="shared" si="279"/>
        <v>#DIV/0!</v>
      </c>
      <c r="N2686" s="158">
        <f t="shared" si="282"/>
        <v>3.2795714242106841</v>
      </c>
      <c r="O2686" s="158">
        <f t="shared" si="282"/>
        <v>2.3679425837320665</v>
      </c>
      <c r="P2686" s="158">
        <f t="shared" si="282"/>
        <v>6.6401408450704604</v>
      </c>
      <c r="Q2686" s="158">
        <f t="shared" si="280"/>
        <v>3.8130434782608855</v>
      </c>
      <c r="R2686" s="158" t="e">
        <f t="shared" si="280"/>
        <v>#DIV/0!</v>
      </c>
      <c r="S2686" s="158" t="e">
        <f t="shared" si="280"/>
        <v>#DIV/0!</v>
      </c>
      <c r="T2686" s="159">
        <f t="shared" si="276"/>
        <v>12.821126907063412</v>
      </c>
      <c r="V2686" s="159">
        <f t="shared" si="277"/>
        <v>3.2795714242106841</v>
      </c>
      <c r="W2686" s="159">
        <f t="shared" si="278"/>
        <v>12.821126907063412</v>
      </c>
    </row>
    <row r="2687" spans="1:23" x14ac:dyDescent="0.25">
      <c r="A2687" s="154">
        <v>42389</v>
      </c>
      <c r="B2687" s="155">
        <v>3174.38</v>
      </c>
      <c r="C2687" s="156">
        <v>13.97</v>
      </c>
      <c r="D2687" s="155">
        <v>13.13</v>
      </c>
      <c r="E2687" s="155">
        <v>17.23</v>
      </c>
      <c r="F2687" s="160"/>
      <c r="G2687" s="160"/>
      <c r="H2687" s="157">
        <f t="shared" si="281"/>
        <v>-1.5125049253365552E-2</v>
      </c>
      <c r="I2687" s="157">
        <f t="shared" si="281"/>
        <v>-1.2022630834512049E-2</v>
      </c>
      <c r="J2687" s="157">
        <f t="shared" si="281"/>
        <v>-2.5241276911655564E-2</v>
      </c>
      <c r="K2687" s="157">
        <f t="shared" si="279"/>
        <v>-1.7673888255416159E-2</v>
      </c>
      <c r="L2687" s="157" t="e">
        <f t="shared" si="279"/>
        <v>#DIV/0!</v>
      </c>
      <c r="M2687" s="157" t="e">
        <f t="shared" si="279"/>
        <v>#DIV/0!</v>
      </c>
      <c r="N2687" s="158">
        <f t="shared" si="282"/>
        <v>3.2299677448895672</v>
      </c>
      <c r="O2687" s="158">
        <f t="shared" si="282"/>
        <v>2.3394736842105353</v>
      </c>
      <c r="P2687" s="158">
        <f t="shared" si="282"/>
        <v>6.4725352112676422</v>
      </c>
      <c r="Q2687" s="158">
        <f t="shared" si="280"/>
        <v>3.7456521739130593</v>
      </c>
      <c r="R2687" s="158" t="e">
        <f t="shared" si="280"/>
        <v>#DIV/0!</v>
      </c>
      <c r="S2687" s="158" t="e">
        <f t="shared" si="280"/>
        <v>#DIV/0!</v>
      </c>
      <c r="T2687" s="159">
        <f t="shared" si="276"/>
        <v>12.557661069391237</v>
      </c>
      <c r="V2687" s="159">
        <f t="shared" si="277"/>
        <v>3.2299677448895672</v>
      </c>
      <c r="W2687" s="159">
        <f t="shared" si="278"/>
        <v>12.557661069391237</v>
      </c>
    </row>
    <row r="2688" spans="1:23" x14ac:dyDescent="0.25">
      <c r="A2688" s="154">
        <v>42390</v>
      </c>
      <c r="B2688" s="155">
        <v>3081.35</v>
      </c>
      <c r="C2688" s="156">
        <v>13.77</v>
      </c>
      <c r="D2688" s="155">
        <v>12.85</v>
      </c>
      <c r="E2688" s="155">
        <v>16.350000000000001</v>
      </c>
      <c r="F2688" s="160"/>
      <c r="G2688" s="160"/>
      <c r="H2688" s="157">
        <f t="shared" si="281"/>
        <v>-2.9306510247670503E-2</v>
      </c>
      <c r="I2688" s="157">
        <f t="shared" si="281"/>
        <v>-1.431639226914827E-2</v>
      </c>
      <c r="J2688" s="157">
        <f t="shared" si="281"/>
        <v>-2.1325209444021387E-2</v>
      </c>
      <c r="K2688" s="157">
        <f t="shared" si="279"/>
        <v>-5.1073708647707439E-2</v>
      </c>
      <c r="L2688" s="157" t="e">
        <f t="shared" si="279"/>
        <v>#DIV/0!</v>
      </c>
      <c r="M2688" s="157" t="e">
        <f t="shared" si="279"/>
        <v>#DIV/0!</v>
      </c>
      <c r="N2688" s="158">
        <f t="shared" si="282"/>
        <v>3.135308662074316</v>
      </c>
      <c r="O2688" s="158">
        <f t="shared" si="282"/>
        <v>2.3059808612440276</v>
      </c>
      <c r="P2688" s="158">
        <f t="shared" si="282"/>
        <v>6.3345070422535565</v>
      </c>
      <c r="Q2688" s="158">
        <f t="shared" si="280"/>
        <v>3.5543478260869716</v>
      </c>
      <c r="R2688" s="158" t="e">
        <f t="shared" si="280"/>
        <v>#DIV/0!</v>
      </c>
      <c r="S2688" s="158" t="e">
        <f t="shared" si="280"/>
        <v>#DIV/0!</v>
      </c>
      <c r="T2688" s="159">
        <f t="shared" si="276"/>
        <v>12.194835729584556</v>
      </c>
      <c r="V2688" s="159">
        <f t="shared" si="277"/>
        <v>3.135308662074316</v>
      </c>
      <c r="W2688" s="159">
        <f t="shared" si="278"/>
        <v>12.194835729584556</v>
      </c>
    </row>
    <row r="2689" spans="1:23" x14ac:dyDescent="0.25">
      <c r="A2689" s="154">
        <v>42391</v>
      </c>
      <c r="B2689" s="155">
        <v>3113.46</v>
      </c>
      <c r="C2689" s="156">
        <v>13.75</v>
      </c>
      <c r="D2689" s="155">
        <v>12.85</v>
      </c>
      <c r="E2689" s="155">
        <v>16.34</v>
      </c>
      <c r="F2689" s="160"/>
      <c r="G2689" s="160"/>
      <c r="H2689" s="157">
        <f t="shared" si="281"/>
        <v>1.0420757135671144E-2</v>
      </c>
      <c r="I2689" s="157">
        <f t="shared" si="281"/>
        <v>-1.4524328249818641E-3</v>
      </c>
      <c r="J2689" s="157">
        <f t="shared" si="281"/>
        <v>0</v>
      </c>
      <c r="K2689" s="157">
        <f t="shared" si="279"/>
        <v>-6.1162079510712619E-4</v>
      </c>
      <c r="L2689" s="157" t="e">
        <f t="shared" si="279"/>
        <v>#DIV/0!</v>
      </c>
      <c r="M2689" s="157" t="e">
        <f t="shared" si="279"/>
        <v>#DIV/0!</v>
      </c>
      <c r="N2689" s="158">
        <f t="shared" si="282"/>
        <v>3.1679809521871585</v>
      </c>
      <c r="O2689" s="158">
        <f t="shared" si="282"/>
        <v>2.3026315789473766</v>
      </c>
      <c r="P2689" s="158">
        <f t="shared" si="282"/>
        <v>6.3345070422535565</v>
      </c>
      <c r="Q2689" s="158">
        <f t="shared" si="280"/>
        <v>3.5521739130434931</v>
      </c>
      <c r="R2689" s="158" t="e">
        <f t="shared" si="280"/>
        <v>#DIV/0!</v>
      </c>
      <c r="S2689" s="158" t="e">
        <f t="shared" si="280"/>
        <v>#DIV/0!</v>
      </c>
      <c r="T2689" s="159">
        <f t="shared" si="276"/>
        <v>12.189312534244426</v>
      </c>
      <c r="V2689" s="159">
        <f t="shared" si="277"/>
        <v>3.1679809521871585</v>
      </c>
      <c r="W2689" s="159">
        <f t="shared" si="278"/>
        <v>12.189312534244426</v>
      </c>
    </row>
    <row r="2690" spans="1:23" x14ac:dyDescent="0.25">
      <c r="A2690" s="154">
        <v>42394</v>
      </c>
      <c r="B2690" s="155">
        <v>3128.89</v>
      </c>
      <c r="C2690" s="156">
        <v>13.93</v>
      </c>
      <c r="D2690" s="155">
        <v>12.86</v>
      </c>
      <c r="E2690" s="155">
        <v>16.53</v>
      </c>
      <c r="F2690" s="160"/>
      <c r="G2690" s="160"/>
      <c r="H2690" s="157">
        <f t="shared" si="281"/>
        <v>4.9559011517732454E-3</v>
      </c>
      <c r="I2690" s="157">
        <f t="shared" si="281"/>
        <v>1.3090909090909042E-2</v>
      </c>
      <c r="J2690" s="157">
        <f t="shared" si="281"/>
        <v>7.7821011673151474E-4</v>
      </c>
      <c r="K2690" s="157">
        <f t="shared" si="279"/>
        <v>1.1627906976744207E-2</v>
      </c>
      <c r="L2690" s="157" t="e">
        <f t="shared" si="279"/>
        <v>#DIV/0!</v>
      </c>
      <c r="M2690" s="157" t="e">
        <f t="shared" si="279"/>
        <v>#DIV/0!</v>
      </c>
      <c r="N2690" s="158">
        <f t="shared" si="282"/>
        <v>3.1836811526368987</v>
      </c>
      <c r="O2690" s="158">
        <f t="shared" si="282"/>
        <v>2.3327751196172328</v>
      </c>
      <c r="P2690" s="158">
        <f t="shared" si="282"/>
        <v>6.3394366197183452</v>
      </c>
      <c r="Q2690" s="158">
        <f t="shared" si="280"/>
        <v>3.5934782608695803</v>
      </c>
      <c r="R2690" s="158" t="e">
        <f t="shared" si="280"/>
        <v>#DIV/0!</v>
      </c>
      <c r="S2690" s="158" t="e">
        <f t="shared" si="280"/>
        <v>#DIV/0!</v>
      </c>
      <c r="T2690" s="159">
        <f t="shared" si="276"/>
        <v>12.265690000205158</v>
      </c>
      <c r="V2690" s="159">
        <f t="shared" si="277"/>
        <v>3.1836811526368987</v>
      </c>
      <c r="W2690" s="159">
        <f t="shared" si="278"/>
        <v>12.265690000205158</v>
      </c>
    </row>
    <row r="2691" spans="1:23" x14ac:dyDescent="0.25">
      <c r="A2691" s="154">
        <v>42395</v>
      </c>
      <c r="B2691" s="155">
        <v>2940.51</v>
      </c>
      <c r="C2691" s="156">
        <v>13.38</v>
      </c>
      <c r="D2691" s="155">
        <v>11.91</v>
      </c>
      <c r="E2691" s="155">
        <v>15.17</v>
      </c>
      <c r="F2691" s="160"/>
      <c r="G2691" s="160"/>
      <c r="H2691" s="157">
        <f t="shared" si="281"/>
        <v>-6.0206654756159383E-2</v>
      </c>
      <c r="I2691" s="157">
        <f t="shared" si="281"/>
        <v>-3.9483129935391159E-2</v>
      </c>
      <c r="J2691" s="157">
        <f t="shared" si="281"/>
        <v>-7.3872472783825804E-2</v>
      </c>
      <c r="K2691" s="157">
        <f t="shared" si="279"/>
        <v>-8.2274652147610428E-2</v>
      </c>
      <c r="L2691" s="157" t="e">
        <f t="shared" si="279"/>
        <v>#DIV/0!</v>
      </c>
      <c r="M2691" s="157" t="e">
        <f t="shared" si="279"/>
        <v>#DIV/0!</v>
      </c>
      <c r="N2691" s="158">
        <f t="shared" si="282"/>
        <v>2.9920023606263975</v>
      </c>
      <c r="O2691" s="158">
        <f t="shared" si="282"/>
        <v>2.2406698564593381</v>
      </c>
      <c r="P2691" s="158">
        <f t="shared" si="282"/>
        <v>5.8711267605634134</v>
      </c>
      <c r="Q2691" s="158">
        <f t="shared" si="280"/>
        <v>3.2978260869565355</v>
      </c>
      <c r="R2691" s="158" t="e">
        <f t="shared" si="280"/>
        <v>#DIV/0!</v>
      </c>
      <c r="S2691" s="158" t="e">
        <f t="shared" si="280"/>
        <v>#DIV/0!</v>
      </c>
      <c r="T2691" s="159">
        <f t="shared" si="276"/>
        <v>11.409622703979286</v>
      </c>
      <c r="V2691" s="159">
        <f t="shared" si="277"/>
        <v>2.9920023606263975</v>
      </c>
      <c r="W2691" s="159">
        <f t="shared" si="278"/>
        <v>11.409622703979286</v>
      </c>
    </row>
    <row r="2692" spans="1:23" x14ac:dyDescent="0.25">
      <c r="A2692" s="154">
        <v>42396</v>
      </c>
      <c r="B2692" s="155">
        <v>2930.35</v>
      </c>
      <c r="C2692" s="156">
        <v>13.5</v>
      </c>
      <c r="D2692" s="155">
        <v>11.94</v>
      </c>
      <c r="E2692" s="155">
        <v>15.88</v>
      </c>
      <c r="F2692" s="160"/>
      <c r="G2692" s="160"/>
      <c r="H2692" s="157">
        <f t="shared" si="281"/>
        <v>-3.4551829444553483E-3</v>
      </c>
      <c r="I2692" s="157">
        <f t="shared" si="281"/>
        <v>8.9686098654708779E-3</v>
      </c>
      <c r="J2692" s="157">
        <f t="shared" si="281"/>
        <v>2.5188916876572875E-3</v>
      </c>
      <c r="K2692" s="157">
        <f t="shared" si="279"/>
        <v>4.6802900461437202E-2</v>
      </c>
      <c r="L2692" s="157" t="e">
        <f t="shared" si="279"/>
        <v>#DIV/0!</v>
      </c>
      <c r="M2692" s="157" t="e">
        <f t="shared" si="279"/>
        <v>#DIV/0!</v>
      </c>
      <c r="N2692" s="158">
        <f t="shared" si="282"/>
        <v>2.9816644451001908</v>
      </c>
      <c r="O2692" s="158">
        <f t="shared" si="282"/>
        <v>2.2607655502392427</v>
      </c>
      <c r="P2692" s="158">
        <f t="shared" si="282"/>
        <v>5.8859154929577793</v>
      </c>
      <c r="Q2692" s="158">
        <f t="shared" si="280"/>
        <v>3.452173913043493</v>
      </c>
      <c r="R2692" s="158" t="e">
        <f t="shared" si="280"/>
        <v>#DIV/0!</v>
      </c>
      <c r="S2692" s="158" t="e">
        <f t="shared" si="280"/>
        <v>#DIV/0!</v>
      </c>
      <c r="T2692" s="159">
        <f t="shared" si="276"/>
        <v>11.598854956240515</v>
      </c>
      <c r="V2692" s="159">
        <f t="shared" si="277"/>
        <v>2.9816644451001908</v>
      </c>
      <c r="W2692" s="159">
        <f t="shared" si="278"/>
        <v>11.598854956240515</v>
      </c>
    </row>
    <row r="2693" spans="1:23" x14ac:dyDescent="0.25">
      <c r="A2693" s="154">
        <v>42397</v>
      </c>
      <c r="B2693" s="155">
        <v>2853.76</v>
      </c>
      <c r="C2693" s="156">
        <v>13.25</v>
      </c>
      <c r="D2693" s="155">
        <v>11.78</v>
      </c>
      <c r="E2693" s="155">
        <v>15.06</v>
      </c>
      <c r="F2693" s="160"/>
      <c r="G2693" s="160"/>
      <c r="H2693" s="157">
        <f t="shared" si="281"/>
        <v>-2.6136809596123189E-2</v>
      </c>
      <c r="I2693" s="157">
        <f t="shared" si="281"/>
        <v>-1.851851851851849E-2</v>
      </c>
      <c r="J2693" s="157">
        <f t="shared" si="281"/>
        <v>-1.340033500837523E-2</v>
      </c>
      <c r="K2693" s="157">
        <f t="shared" si="279"/>
        <v>-5.1637279596977392E-2</v>
      </c>
      <c r="L2693" s="157" t="e">
        <f t="shared" si="279"/>
        <v>#DIV/0!</v>
      </c>
      <c r="M2693" s="157" t="e">
        <f t="shared" si="279"/>
        <v>#DIV/0!</v>
      </c>
      <c r="N2693" s="158">
        <f t="shared" si="282"/>
        <v>2.9037332492190768</v>
      </c>
      <c r="O2693" s="158">
        <f t="shared" si="282"/>
        <v>2.2188995215311085</v>
      </c>
      <c r="P2693" s="158">
        <f t="shared" si="282"/>
        <v>5.8070422535211588</v>
      </c>
      <c r="Q2693" s="158">
        <f t="shared" si="280"/>
        <v>3.2739130434782746</v>
      </c>
      <c r="R2693" s="158" t="e">
        <f t="shared" si="280"/>
        <v>#DIV/0!</v>
      </c>
      <c r="S2693" s="158" t="e">
        <f t="shared" si="280"/>
        <v>#DIV/0!</v>
      </c>
      <c r="T2693" s="159">
        <f t="shared" si="276"/>
        <v>11.299854818530541</v>
      </c>
      <c r="V2693" s="159">
        <f t="shared" si="277"/>
        <v>2.9037332492190768</v>
      </c>
      <c r="W2693" s="159">
        <f t="shared" si="278"/>
        <v>11.299854818530541</v>
      </c>
    </row>
    <row r="2694" spans="1:23" x14ac:dyDescent="0.25">
      <c r="A2694" s="154">
        <v>42398</v>
      </c>
      <c r="B2694" s="155">
        <v>2946.09</v>
      </c>
      <c r="C2694" s="156">
        <v>13.49</v>
      </c>
      <c r="D2694" s="155">
        <v>12.24</v>
      </c>
      <c r="E2694" s="155">
        <v>15.61</v>
      </c>
      <c r="F2694" s="160"/>
      <c r="G2694" s="160"/>
      <c r="H2694" s="157">
        <f t="shared" si="281"/>
        <v>3.2353806907378324E-2</v>
      </c>
      <c r="I2694" s="157">
        <f t="shared" si="281"/>
        <v>1.8113207547169718E-2</v>
      </c>
      <c r="J2694" s="157">
        <f t="shared" si="281"/>
        <v>3.9049235993208864E-2</v>
      </c>
      <c r="K2694" s="157">
        <f t="shared" si="279"/>
        <v>3.6520584329349237E-2</v>
      </c>
      <c r="L2694" s="157" t="e">
        <f t="shared" si="279"/>
        <v>#DIV/0!</v>
      </c>
      <c r="M2694" s="157" t="e">
        <f t="shared" si="279"/>
        <v>#DIV/0!</v>
      </c>
      <c r="N2694" s="158">
        <f t="shared" si="282"/>
        <v>2.9976800740748453</v>
      </c>
      <c r="O2694" s="158">
        <f t="shared" si="282"/>
        <v>2.2590909090909168</v>
      </c>
      <c r="P2694" s="158">
        <f t="shared" si="282"/>
        <v>6.0338028169014422</v>
      </c>
      <c r="Q2694" s="158">
        <f t="shared" si="280"/>
        <v>3.3934782608695793</v>
      </c>
      <c r="R2694" s="158" t="e">
        <f t="shared" si="280"/>
        <v>#DIV/0!</v>
      </c>
      <c r="S2694" s="158" t="e">
        <f t="shared" si="280"/>
        <v>#DIV/0!</v>
      </c>
      <c r="T2694" s="159">
        <f t="shared" ref="T2694:T2757" si="283">SUM(O2694:Q2694)</f>
        <v>11.686371986861939</v>
      </c>
      <c r="V2694" s="159">
        <f t="shared" ref="V2694:V2757" si="284">N2694</f>
        <v>2.9976800740748453</v>
      </c>
      <c r="W2694" s="159">
        <f t="shared" ref="W2694:W2757" si="285">T2694</f>
        <v>11.686371986861939</v>
      </c>
    </row>
    <row r="2695" spans="1:23" x14ac:dyDescent="0.25">
      <c r="A2695" s="154">
        <v>42401</v>
      </c>
      <c r="B2695" s="155">
        <v>2901.05</v>
      </c>
      <c r="C2695" s="156">
        <v>13.25</v>
      </c>
      <c r="D2695" s="155">
        <v>12.14</v>
      </c>
      <c r="E2695" s="155">
        <v>16.12</v>
      </c>
      <c r="F2695" s="160"/>
      <c r="G2695" s="160"/>
      <c r="H2695" s="157">
        <f t="shared" si="281"/>
        <v>-1.5288059767352702E-2</v>
      </c>
      <c r="I2695" s="157">
        <f t="shared" si="281"/>
        <v>-1.7790956263899149E-2</v>
      </c>
      <c r="J2695" s="157">
        <f t="shared" si="281"/>
        <v>-8.1699346405228468E-3</v>
      </c>
      <c r="K2695" s="157">
        <f t="shared" si="279"/>
        <v>3.267136450992969E-2</v>
      </c>
      <c r="L2695" s="157" t="e">
        <f t="shared" si="279"/>
        <v>#DIV/0!</v>
      </c>
      <c r="M2695" s="157" t="e">
        <f t="shared" si="279"/>
        <v>#DIV/0!</v>
      </c>
      <c r="N2695" s="158">
        <f t="shared" si="282"/>
        <v>2.9518513619389868</v>
      </c>
      <c r="O2695" s="158">
        <f t="shared" si="282"/>
        <v>2.218899521531108</v>
      </c>
      <c r="P2695" s="158">
        <f t="shared" si="282"/>
        <v>5.9845070422535551</v>
      </c>
      <c r="Q2695" s="158">
        <f t="shared" si="280"/>
        <v>3.5043478260869714</v>
      </c>
      <c r="R2695" s="158" t="e">
        <f t="shared" si="280"/>
        <v>#DIV/0!</v>
      </c>
      <c r="S2695" s="158" t="e">
        <f t="shared" si="280"/>
        <v>#DIV/0!</v>
      </c>
      <c r="T2695" s="159">
        <f t="shared" si="283"/>
        <v>11.707754389871635</v>
      </c>
      <c r="V2695" s="159">
        <f t="shared" si="284"/>
        <v>2.9518513619389868</v>
      </c>
      <c r="W2695" s="159">
        <f t="shared" si="285"/>
        <v>11.707754389871635</v>
      </c>
    </row>
    <row r="2696" spans="1:23" x14ac:dyDescent="0.25">
      <c r="A2696" s="154">
        <v>42402</v>
      </c>
      <c r="B2696" s="155">
        <v>2961.33</v>
      </c>
      <c r="C2696" s="156">
        <v>13.37</v>
      </c>
      <c r="D2696" s="155">
        <v>12.34</v>
      </c>
      <c r="E2696" s="155">
        <v>17.73</v>
      </c>
      <c r="F2696" s="160"/>
      <c r="G2696" s="160"/>
      <c r="H2696" s="157">
        <f t="shared" si="281"/>
        <v>2.0778683580082946E-2</v>
      </c>
      <c r="I2696" s="157">
        <f t="shared" si="281"/>
        <v>9.0566037735848592E-3</v>
      </c>
      <c r="J2696" s="157">
        <f t="shared" si="281"/>
        <v>1.6474464579901094E-2</v>
      </c>
      <c r="K2696" s="157">
        <f t="shared" si="279"/>
        <v>9.9875930521091671E-2</v>
      </c>
      <c r="L2696" s="157" t="e">
        <f t="shared" si="279"/>
        <v>#DIV/0!</v>
      </c>
      <c r="M2696" s="157" t="e">
        <f t="shared" si="279"/>
        <v>#DIV/0!</v>
      </c>
      <c r="N2696" s="158">
        <f t="shared" si="282"/>
        <v>3.0131869473641539</v>
      </c>
      <c r="O2696" s="158">
        <f t="shared" si="282"/>
        <v>2.2389952153110122</v>
      </c>
      <c r="P2696" s="158">
        <f t="shared" si="282"/>
        <v>6.0830985915493301</v>
      </c>
      <c r="Q2696" s="158">
        <f t="shared" si="280"/>
        <v>3.8543478260869724</v>
      </c>
      <c r="R2696" s="158" t="e">
        <f t="shared" si="280"/>
        <v>#DIV/0!</v>
      </c>
      <c r="S2696" s="158" t="e">
        <f t="shared" si="280"/>
        <v>#DIV/0!</v>
      </c>
      <c r="T2696" s="159">
        <f t="shared" si="283"/>
        <v>12.176441632947315</v>
      </c>
      <c r="V2696" s="159">
        <f t="shared" si="284"/>
        <v>3.0131869473641539</v>
      </c>
      <c r="W2696" s="159">
        <f t="shared" si="285"/>
        <v>12.176441632947315</v>
      </c>
    </row>
    <row r="2697" spans="1:23" x14ac:dyDescent="0.25">
      <c r="A2697" s="154">
        <v>42403</v>
      </c>
      <c r="B2697" s="155">
        <v>2948.64</v>
      </c>
      <c r="C2697" s="156">
        <v>13.2</v>
      </c>
      <c r="D2697" s="155">
        <v>12.21</v>
      </c>
      <c r="E2697" s="155">
        <v>17.77</v>
      </c>
      <c r="F2697" s="160"/>
      <c r="G2697" s="160"/>
      <c r="H2697" s="157">
        <f t="shared" si="281"/>
        <v>-4.2852367010769443E-3</v>
      </c>
      <c r="I2697" s="157">
        <f t="shared" si="281"/>
        <v>-1.2715033657441976E-2</v>
      </c>
      <c r="J2697" s="157">
        <f t="shared" si="281"/>
        <v>-1.0534846029173317E-2</v>
      </c>
      <c r="K2697" s="157">
        <f t="shared" si="279"/>
        <v>2.256063169768785E-3</v>
      </c>
      <c r="L2697" s="157" t="e">
        <f t="shared" si="279"/>
        <v>#DIV/0!</v>
      </c>
      <c r="M2697" s="157" t="e">
        <f t="shared" si="279"/>
        <v>#DIV/0!</v>
      </c>
      <c r="N2697" s="158">
        <f t="shared" si="282"/>
        <v>3.000274728070103</v>
      </c>
      <c r="O2697" s="158">
        <f t="shared" si="282"/>
        <v>2.210526315789481</v>
      </c>
      <c r="P2697" s="158">
        <f t="shared" si="282"/>
        <v>6.0190140845070772</v>
      </c>
      <c r="Q2697" s="158">
        <f t="shared" si="280"/>
        <v>3.8630434782608853</v>
      </c>
      <c r="R2697" s="158" t="e">
        <f t="shared" si="280"/>
        <v>#DIV/0!</v>
      </c>
      <c r="S2697" s="158" t="e">
        <f t="shared" si="280"/>
        <v>#DIV/0!</v>
      </c>
      <c r="T2697" s="159">
        <f t="shared" si="283"/>
        <v>12.092583878557445</v>
      </c>
      <c r="V2697" s="159">
        <f t="shared" si="284"/>
        <v>3.000274728070103</v>
      </c>
      <c r="W2697" s="159">
        <f t="shared" si="285"/>
        <v>12.092583878557445</v>
      </c>
    </row>
    <row r="2698" spans="1:23" x14ac:dyDescent="0.25">
      <c r="A2698" s="154">
        <v>42404</v>
      </c>
      <c r="B2698" s="155">
        <v>2984.76</v>
      </c>
      <c r="C2698" s="156">
        <v>13.39</v>
      </c>
      <c r="D2698" s="155">
        <v>12.34</v>
      </c>
      <c r="E2698" s="155">
        <v>17.829999999999998</v>
      </c>
      <c r="F2698" s="160"/>
      <c r="G2698" s="160"/>
      <c r="H2698" s="157">
        <f t="shared" si="281"/>
        <v>1.2249715122904181E-2</v>
      </c>
      <c r="I2698" s="157">
        <f t="shared" si="281"/>
        <v>1.4393939393939403E-2</v>
      </c>
      <c r="J2698" s="157">
        <f t="shared" si="281"/>
        <v>1.0647010647010458E-2</v>
      </c>
      <c r="K2698" s="157">
        <f t="shared" si="279"/>
        <v>3.3764772087787609E-3</v>
      </c>
      <c r="L2698" s="157" t="e">
        <f t="shared" si="279"/>
        <v>#DIV/0!</v>
      </c>
      <c r="M2698" s="157" t="e">
        <f t="shared" si="279"/>
        <v>#DIV/0!</v>
      </c>
      <c r="N2698" s="158">
        <f t="shared" si="282"/>
        <v>3.0370272387794106</v>
      </c>
      <c r="O2698" s="158">
        <f t="shared" si="282"/>
        <v>2.2423444976076627</v>
      </c>
      <c r="P2698" s="158">
        <f t="shared" si="282"/>
        <v>6.0830985915493301</v>
      </c>
      <c r="Q2698" s="158">
        <f t="shared" si="280"/>
        <v>3.8760869565217546</v>
      </c>
      <c r="R2698" s="158" t="e">
        <f t="shared" si="280"/>
        <v>#DIV/0!</v>
      </c>
      <c r="S2698" s="158" t="e">
        <f t="shared" si="280"/>
        <v>#DIV/0!</v>
      </c>
      <c r="T2698" s="159">
        <f t="shared" si="283"/>
        <v>12.201530045678748</v>
      </c>
      <c r="V2698" s="159">
        <f t="shared" si="284"/>
        <v>3.0370272387794106</v>
      </c>
      <c r="W2698" s="159">
        <f t="shared" si="285"/>
        <v>12.201530045678748</v>
      </c>
    </row>
    <row r="2699" spans="1:23" x14ac:dyDescent="0.25">
      <c r="A2699" s="154">
        <v>42405</v>
      </c>
      <c r="B2699" s="155">
        <v>2963.79</v>
      </c>
      <c r="C2699" s="156">
        <v>13.38</v>
      </c>
      <c r="D2699" s="155">
        <v>12.26</v>
      </c>
      <c r="E2699" s="155">
        <v>17.46</v>
      </c>
      <c r="F2699" s="160"/>
      <c r="G2699" s="160"/>
      <c r="H2699" s="157">
        <f t="shared" si="281"/>
        <v>-7.0256905077795695E-3</v>
      </c>
      <c r="I2699" s="157">
        <f t="shared" si="281"/>
        <v>-7.468259895444529E-4</v>
      </c>
      <c r="J2699" s="157">
        <f t="shared" si="281"/>
        <v>-6.4829821717989899E-3</v>
      </c>
      <c r="K2699" s="157">
        <f t="shared" si="279"/>
        <v>-2.0751542344363272E-2</v>
      </c>
      <c r="L2699" s="157" t="e">
        <f t="shared" si="279"/>
        <v>#DIV/0!</v>
      </c>
      <c r="M2699" s="157" t="e">
        <f t="shared" si="279"/>
        <v>#DIV/0!</v>
      </c>
      <c r="N2699" s="158">
        <f t="shared" si="282"/>
        <v>3.0156900253360499</v>
      </c>
      <c r="O2699" s="158">
        <f t="shared" si="282"/>
        <v>2.2406698564593373</v>
      </c>
      <c r="P2699" s="158">
        <f t="shared" si="282"/>
        <v>6.0436619718310203</v>
      </c>
      <c r="Q2699" s="158">
        <f t="shared" si="280"/>
        <v>3.7956521739130591</v>
      </c>
      <c r="R2699" s="158" t="e">
        <f t="shared" si="280"/>
        <v>#DIV/0!</v>
      </c>
      <c r="S2699" s="158" t="e">
        <f t="shared" si="280"/>
        <v>#DIV/0!</v>
      </c>
      <c r="T2699" s="159">
        <f t="shared" si="283"/>
        <v>12.079984002203416</v>
      </c>
      <c r="V2699" s="159">
        <f t="shared" si="284"/>
        <v>3.0156900253360499</v>
      </c>
      <c r="W2699" s="159">
        <f t="shared" si="285"/>
        <v>12.079984002203416</v>
      </c>
    </row>
    <row r="2700" spans="1:23" x14ac:dyDescent="0.25">
      <c r="A2700" s="154">
        <v>42415</v>
      </c>
      <c r="B2700" s="155">
        <v>2946.71</v>
      </c>
      <c r="C2700" s="156">
        <v>13.19</v>
      </c>
      <c r="D2700" s="155">
        <v>12.08</v>
      </c>
      <c r="E2700" s="155">
        <v>17.93</v>
      </c>
      <c r="F2700" s="160"/>
      <c r="G2700" s="160"/>
      <c r="H2700" s="157">
        <f t="shared" si="281"/>
        <v>-5.7628914329287406E-3</v>
      </c>
      <c r="I2700" s="157">
        <f t="shared" si="281"/>
        <v>-1.420029895366226E-2</v>
      </c>
      <c r="J2700" s="157">
        <f t="shared" si="281"/>
        <v>-1.4681892332789492E-2</v>
      </c>
      <c r="K2700" s="157">
        <f t="shared" si="279"/>
        <v>2.691867124856806E-2</v>
      </c>
      <c r="L2700" s="157" t="e">
        <f t="shared" si="279"/>
        <v>#DIV/0!</v>
      </c>
      <c r="M2700" s="157" t="e">
        <f t="shared" si="279"/>
        <v>#DIV/0!</v>
      </c>
      <c r="N2700" s="158">
        <f t="shared" si="282"/>
        <v>2.9983109311246721</v>
      </c>
      <c r="O2700" s="158">
        <f t="shared" si="282"/>
        <v>2.2088516746411551</v>
      </c>
      <c r="P2700" s="158">
        <f t="shared" si="282"/>
        <v>5.9549295774648234</v>
      </c>
      <c r="Q2700" s="158">
        <f t="shared" si="280"/>
        <v>3.8978260869565373</v>
      </c>
      <c r="R2700" s="158" t="e">
        <f t="shared" si="280"/>
        <v>#DIV/0!</v>
      </c>
      <c r="S2700" s="158" t="e">
        <f t="shared" si="280"/>
        <v>#DIV/0!</v>
      </c>
      <c r="T2700" s="159">
        <f t="shared" si="283"/>
        <v>12.061607339062515</v>
      </c>
      <c r="V2700" s="159">
        <f t="shared" si="284"/>
        <v>2.9983109311246721</v>
      </c>
      <c r="W2700" s="159">
        <f t="shared" si="285"/>
        <v>12.061607339062515</v>
      </c>
    </row>
    <row r="2701" spans="1:23" x14ac:dyDescent="0.25">
      <c r="A2701" s="154">
        <v>42416</v>
      </c>
      <c r="B2701" s="155">
        <v>3037.04</v>
      </c>
      <c r="C2701" s="156">
        <v>13.45</v>
      </c>
      <c r="D2701" s="155">
        <v>12.42</v>
      </c>
      <c r="E2701" s="155">
        <v>18.84</v>
      </c>
      <c r="F2701" s="160"/>
      <c r="G2701" s="160"/>
      <c r="H2701" s="157">
        <f t="shared" si="281"/>
        <v>3.0654526573704155E-2</v>
      </c>
      <c r="I2701" s="157">
        <f t="shared" si="281"/>
        <v>1.9711902956785377E-2</v>
      </c>
      <c r="J2701" s="157">
        <f t="shared" si="281"/>
        <v>2.8145695364238499E-2</v>
      </c>
      <c r="K2701" s="157">
        <f t="shared" si="279"/>
        <v>5.075292805354148E-2</v>
      </c>
      <c r="L2701" s="157" t="e">
        <f t="shared" si="279"/>
        <v>#DIV/0!</v>
      </c>
      <c r="M2701" s="157" t="e">
        <f t="shared" si="279"/>
        <v>#DIV/0!</v>
      </c>
      <c r="N2701" s="158">
        <f t="shared" si="282"/>
        <v>3.0902227332390608</v>
      </c>
      <c r="O2701" s="158">
        <f t="shared" si="282"/>
        <v>2.2523923444976144</v>
      </c>
      <c r="P2701" s="158">
        <f t="shared" si="282"/>
        <v>6.1225352112676417</v>
      </c>
      <c r="Q2701" s="158">
        <f t="shared" si="280"/>
        <v>4.0956521739130594</v>
      </c>
      <c r="R2701" s="158" t="e">
        <f t="shared" si="280"/>
        <v>#DIV/0!</v>
      </c>
      <c r="S2701" s="158" t="e">
        <f t="shared" si="280"/>
        <v>#DIV/0!</v>
      </c>
      <c r="T2701" s="159">
        <f t="shared" si="283"/>
        <v>12.470579729678315</v>
      </c>
      <c r="V2701" s="159">
        <f t="shared" si="284"/>
        <v>3.0902227332390608</v>
      </c>
      <c r="W2701" s="159">
        <f t="shared" si="285"/>
        <v>12.470579729678315</v>
      </c>
    </row>
    <row r="2702" spans="1:23" x14ac:dyDescent="0.25">
      <c r="A2702" s="154">
        <v>42417</v>
      </c>
      <c r="B2702" s="155">
        <v>3063.32</v>
      </c>
      <c r="C2702" s="156">
        <v>13.53</v>
      </c>
      <c r="D2702" s="155">
        <v>12.63</v>
      </c>
      <c r="E2702" s="155">
        <v>18.64</v>
      </c>
      <c r="F2702" s="160"/>
      <c r="G2702" s="160"/>
      <c r="H2702" s="157">
        <f t="shared" si="281"/>
        <v>8.6531622895977822E-3</v>
      </c>
      <c r="I2702" s="157">
        <f t="shared" si="281"/>
        <v>5.9479553903345472E-3</v>
      </c>
      <c r="J2702" s="157">
        <f t="shared" si="281"/>
        <v>1.6908212560386549E-2</v>
      </c>
      <c r="K2702" s="157">
        <f t="shared" si="279"/>
        <v>-1.0615711252653925E-2</v>
      </c>
      <c r="L2702" s="157" t="e">
        <f t="shared" si="279"/>
        <v>#DIV/0!</v>
      </c>
      <c r="M2702" s="157" t="e">
        <f t="shared" si="279"/>
        <v>#DIV/0!</v>
      </c>
      <c r="N2702" s="158">
        <f t="shared" si="282"/>
        <v>3.1169629320607828</v>
      </c>
      <c r="O2702" s="158">
        <f t="shared" si="282"/>
        <v>2.2657894736842175</v>
      </c>
      <c r="P2702" s="158">
        <f t="shared" si="282"/>
        <v>6.2260563380282061</v>
      </c>
      <c r="Q2702" s="158">
        <f t="shared" si="280"/>
        <v>4.0521739130434939</v>
      </c>
      <c r="R2702" s="158" t="e">
        <f t="shared" si="280"/>
        <v>#DIV/0!</v>
      </c>
      <c r="S2702" s="158" t="e">
        <f t="shared" si="280"/>
        <v>#DIV/0!</v>
      </c>
      <c r="T2702" s="159">
        <f t="shared" si="283"/>
        <v>12.544019724755916</v>
      </c>
      <c r="V2702" s="159">
        <f t="shared" si="284"/>
        <v>3.1169629320607828</v>
      </c>
      <c r="W2702" s="159">
        <f t="shared" si="285"/>
        <v>12.544019724755916</v>
      </c>
    </row>
    <row r="2703" spans="1:23" x14ac:dyDescent="0.25">
      <c r="A2703" s="154">
        <v>42418</v>
      </c>
      <c r="B2703" s="155">
        <v>3053.7</v>
      </c>
      <c r="C2703" s="156">
        <v>13.41</v>
      </c>
      <c r="D2703" s="155">
        <v>12.51</v>
      </c>
      <c r="E2703" s="155">
        <v>18.32</v>
      </c>
      <c r="F2703" s="160"/>
      <c r="G2703" s="160"/>
      <c r="H2703" s="157">
        <f t="shared" si="281"/>
        <v>-3.1403836360550663E-3</v>
      </c>
      <c r="I2703" s="157">
        <f t="shared" si="281"/>
        <v>-8.8691796008868451E-3</v>
      </c>
      <c r="J2703" s="157">
        <f t="shared" si="281"/>
        <v>-9.5011876484560887E-3</v>
      </c>
      <c r="K2703" s="157">
        <f t="shared" si="279"/>
        <v>-1.7167381974248941E-2</v>
      </c>
      <c r="L2703" s="157" t="e">
        <f t="shared" si="279"/>
        <v>#DIV/0!</v>
      </c>
      <c r="M2703" s="157" t="e">
        <f t="shared" si="279"/>
        <v>#DIV/0!</v>
      </c>
      <c r="N2703" s="158">
        <f t="shared" si="282"/>
        <v>3.1071744726747488</v>
      </c>
      <c r="O2703" s="158">
        <f t="shared" si="282"/>
        <v>2.2456937799043133</v>
      </c>
      <c r="P2703" s="158">
        <f t="shared" si="282"/>
        <v>6.166901408450741</v>
      </c>
      <c r="Q2703" s="158">
        <f t="shared" si="280"/>
        <v>3.9826086956521891</v>
      </c>
      <c r="R2703" s="158" t="e">
        <f t="shared" si="280"/>
        <v>#DIV/0!</v>
      </c>
      <c r="S2703" s="158" t="e">
        <f t="shared" si="280"/>
        <v>#DIV/0!</v>
      </c>
      <c r="T2703" s="159">
        <f t="shared" si="283"/>
        <v>12.395203884007243</v>
      </c>
      <c r="V2703" s="159">
        <f t="shared" si="284"/>
        <v>3.1071744726747488</v>
      </c>
      <c r="W2703" s="159">
        <f t="shared" si="285"/>
        <v>12.395203884007243</v>
      </c>
    </row>
    <row r="2704" spans="1:23" x14ac:dyDescent="0.25">
      <c r="A2704" s="154">
        <v>42419</v>
      </c>
      <c r="B2704" s="155">
        <v>3051.59</v>
      </c>
      <c r="C2704" s="156">
        <v>13.28</v>
      </c>
      <c r="D2704" s="155">
        <v>12.43</v>
      </c>
      <c r="E2704" s="155">
        <v>18.47</v>
      </c>
      <c r="F2704" s="160"/>
      <c r="G2704" s="160"/>
      <c r="H2704" s="157">
        <f t="shared" si="281"/>
        <v>-6.9096505878107894E-4</v>
      </c>
      <c r="I2704" s="157">
        <f t="shared" si="281"/>
        <v>-9.6942580164057768E-3</v>
      </c>
      <c r="J2704" s="157">
        <f t="shared" si="281"/>
        <v>-6.3948840927258166E-3</v>
      </c>
      <c r="K2704" s="157">
        <f t="shared" si="279"/>
        <v>8.1877729257642251E-3</v>
      </c>
      <c r="L2704" s="157" t="e">
        <f t="shared" si="279"/>
        <v>#DIV/0!</v>
      </c>
      <c r="M2704" s="157" t="e">
        <f t="shared" si="279"/>
        <v>#DIV/0!</v>
      </c>
      <c r="N2704" s="158">
        <f t="shared" si="282"/>
        <v>3.1050275236825939</v>
      </c>
      <c r="O2704" s="158">
        <f t="shared" si="282"/>
        <v>2.2239234449760832</v>
      </c>
      <c r="P2704" s="158">
        <f t="shared" si="282"/>
        <v>6.1274647887324312</v>
      </c>
      <c r="Q2704" s="158">
        <f t="shared" si="280"/>
        <v>4.0152173913043629</v>
      </c>
      <c r="R2704" s="158" t="e">
        <f t="shared" si="280"/>
        <v>#DIV/0!</v>
      </c>
      <c r="S2704" s="158" t="e">
        <f t="shared" si="280"/>
        <v>#DIV/0!</v>
      </c>
      <c r="T2704" s="159">
        <f t="shared" si="283"/>
        <v>12.366605625012877</v>
      </c>
      <c r="V2704" s="159">
        <f t="shared" si="284"/>
        <v>3.1050275236825939</v>
      </c>
      <c r="W2704" s="159">
        <f t="shared" si="285"/>
        <v>12.366605625012877</v>
      </c>
    </row>
    <row r="2705" spans="1:23" x14ac:dyDescent="0.25">
      <c r="A2705" s="154">
        <v>42422</v>
      </c>
      <c r="B2705" s="155">
        <v>3118.87</v>
      </c>
      <c r="C2705" s="156">
        <v>13.51</v>
      </c>
      <c r="D2705" s="155">
        <v>12.7</v>
      </c>
      <c r="E2705" s="155">
        <v>18.71</v>
      </c>
      <c r="F2705" s="160"/>
      <c r="G2705" s="160"/>
      <c r="H2705" s="157">
        <f t="shared" si="281"/>
        <v>2.204752276681976E-2</v>
      </c>
      <c r="I2705" s="157">
        <f t="shared" si="281"/>
        <v>1.7319277108433839E-2</v>
      </c>
      <c r="J2705" s="157">
        <f t="shared" si="281"/>
        <v>2.1721641190667773E-2</v>
      </c>
      <c r="K2705" s="157">
        <f t="shared" si="279"/>
        <v>1.2994044396318571E-2</v>
      </c>
      <c r="L2705" s="157" t="e">
        <f t="shared" si="279"/>
        <v>#DIV/0!</v>
      </c>
      <c r="M2705" s="157" t="e">
        <f t="shared" si="279"/>
        <v>#DIV/0!</v>
      </c>
      <c r="N2705" s="158">
        <f t="shared" si="282"/>
        <v>3.1734856887025877</v>
      </c>
      <c r="O2705" s="158">
        <f t="shared" si="282"/>
        <v>2.2624401913875669</v>
      </c>
      <c r="P2705" s="158">
        <f t="shared" si="282"/>
        <v>6.2605633802817282</v>
      </c>
      <c r="Q2705" s="158">
        <f t="shared" si="280"/>
        <v>4.0673913043478427</v>
      </c>
      <c r="R2705" s="158" t="e">
        <f t="shared" si="280"/>
        <v>#DIV/0!</v>
      </c>
      <c r="S2705" s="158" t="e">
        <f t="shared" si="280"/>
        <v>#DIV/0!</v>
      </c>
      <c r="T2705" s="159">
        <f t="shared" si="283"/>
        <v>12.59039487601714</v>
      </c>
      <c r="V2705" s="159">
        <f t="shared" si="284"/>
        <v>3.1734856887025877</v>
      </c>
      <c r="W2705" s="159">
        <f t="shared" si="285"/>
        <v>12.59039487601714</v>
      </c>
    </row>
    <row r="2706" spans="1:23" x14ac:dyDescent="0.25">
      <c r="A2706" s="154">
        <v>42423</v>
      </c>
      <c r="B2706" s="155">
        <v>3089.36</v>
      </c>
      <c r="C2706" s="156">
        <v>13.35</v>
      </c>
      <c r="D2706" s="155">
        <v>12.53</v>
      </c>
      <c r="E2706" s="155">
        <v>18.22</v>
      </c>
      <c r="F2706" s="160"/>
      <c r="G2706" s="160"/>
      <c r="H2706" s="157">
        <f t="shared" si="281"/>
        <v>-9.4617601887861946E-3</v>
      </c>
      <c r="I2706" s="157">
        <f t="shared" si="281"/>
        <v>-1.1843079200592133E-2</v>
      </c>
      <c r="J2706" s="157">
        <f t="shared" si="281"/>
        <v>-1.3385826771653564E-2</v>
      </c>
      <c r="K2706" s="157">
        <f t="shared" si="279"/>
        <v>-2.6189203634420233E-2</v>
      </c>
      <c r="L2706" s="157" t="e">
        <f t="shared" si="279"/>
        <v>#DIV/0!</v>
      </c>
      <c r="M2706" s="157" t="e">
        <f t="shared" si="279"/>
        <v>#DIV/0!</v>
      </c>
      <c r="N2706" s="158">
        <f t="shared" si="282"/>
        <v>3.1434589281535388</v>
      </c>
      <c r="O2706" s="158">
        <f t="shared" si="282"/>
        <v>2.2356459330143612</v>
      </c>
      <c r="P2706" s="158">
        <f t="shared" si="282"/>
        <v>6.1767605633803191</v>
      </c>
      <c r="Q2706" s="158">
        <f t="shared" si="280"/>
        <v>3.9608695652174069</v>
      </c>
      <c r="R2706" s="158" t="e">
        <f t="shared" si="280"/>
        <v>#DIV/0!</v>
      </c>
      <c r="S2706" s="158" t="e">
        <f t="shared" si="280"/>
        <v>#DIV/0!</v>
      </c>
      <c r="T2706" s="159">
        <f t="shared" si="283"/>
        <v>12.373276061612088</v>
      </c>
      <c r="V2706" s="159">
        <f t="shared" si="284"/>
        <v>3.1434589281535388</v>
      </c>
      <c r="W2706" s="159">
        <f t="shared" si="285"/>
        <v>12.373276061612088</v>
      </c>
    </row>
    <row r="2707" spans="1:23" x14ac:dyDescent="0.25">
      <c r="A2707" s="154">
        <v>42424</v>
      </c>
      <c r="B2707" s="155">
        <v>3109.55</v>
      </c>
      <c r="C2707" s="156">
        <v>13.33</v>
      </c>
      <c r="D2707" s="155">
        <v>12.75</v>
      </c>
      <c r="E2707" s="155">
        <v>18.100000000000001</v>
      </c>
      <c r="F2707" s="160"/>
      <c r="G2707" s="160"/>
      <c r="H2707" s="157">
        <f t="shared" si="281"/>
        <v>6.535334179247565E-3</v>
      </c>
      <c r="I2707" s="157">
        <f t="shared" si="281"/>
        <v>-1.4981273408238849E-3</v>
      </c>
      <c r="J2707" s="157">
        <f t="shared" si="281"/>
        <v>1.7557861133280284E-2</v>
      </c>
      <c r="K2707" s="157">
        <f t="shared" si="279"/>
        <v>-6.5861690450053079E-3</v>
      </c>
      <c r="L2707" s="157" t="e">
        <f t="shared" si="279"/>
        <v>#DIV/0!</v>
      </c>
      <c r="M2707" s="157" t="e">
        <f t="shared" si="279"/>
        <v>#DIV/0!</v>
      </c>
      <c r="N2707" s="158">
        <f t="shared" si="282"/>
        <v>3.1640024827277613</v>
      </c>
      <c r="O2707" s="158">
        <f t="shared" si="282"/>
        <v>2.2322966507177107</v>
      </c>
      <c r="P2707" s="158">
        <f t="shared" si="282"/>
        <v>6.2852112676056731</v>
      </c>
      <c r="Q2707" s="158">
        <f t="shared" si="280"/>
        <v>3.9347826086956683</v>
      </c>
      <c r="R2707" s="158" t="e">
        <f t="shared" si="280"/>
        <v>#DIV/0!</v>
      </c>
      <c r="S2707" s="158" t="e">
        <f t="shared" si="280"/>
        <v>#DIV/0!</v>
      </c>
      <c r="T2707" s="159">
        <f t="shared" si="283"/>
        <v>12.452290527019052</v>
      </c>
      <c r="V2707" s="159">
        <f t="shared" si="284"/>
        <v>3.1640024827277613</v>
      </c>
      <c r="W2707" s="159">
        <f t="shared" si="285"/>
        <v>12.452290527019052</v>
      </c>
    </row>
    <row r="2708" spans="1:23" x14ac:dyDescent="0.25">
      <c r="A2708" s="154">
        <v>42425</v>
      </c>
      <c r="B2708" s="155">
        <v>2918.75</v>
      </c>
      <c r="C2708" s="156">
        <v>12.83</v>
      </c>
      <c r="D2708" s="155">
        <v>11.9</v>
      </c>
      <c r="E2708" s="155">
        <v>16.29</v>
      </c>
      <c r="F2708" s="160"/>
      <c r="G2708" s="160"/>
      <c r="H2708" s="157">
        <f t="shared" si="281"/>
        <v>-6.1359360679198005E-2</v>
      </c>
      <c r="I2708" s="157">
        <f t="shared" si="281"/>
        <v>-3.7509377344336126E-2</v>
      </c>
      <c r="J2708" s="157">
        <f t="shared" si="281"/>
        <v>-6.6666666666666652E-2</v>
      </c>
      <c r="K2708" s="157">
        <f t="shared" si="279"/>
        <v>-0.10000000000000009</v>
      </c>
      <c r="L2708" s="157" t="e">
        <f t="shared" si="279"/>
        <v>#DIV/0!</v>
      </c>
      <c r="M2708" s="157" t="e">
        <f t="shared" si="279"/>
        <v>#DIV/0!</v>
      </c>
      <c r="N2708" s="158">
        <f t="shared" si="282"/>
        <v>2.9698613132001905</v>
      </c>
      <c r="O2708" s="158">
        <f t="shared" si="282"/>
        <v>2.1485645933014426</v>
      </c>
      <c r="P2708" s="158">
        <f t="shared" si="282"/>
        <v>5.8661971830986284</v>
      </c>
      <c r="Q2708" s="158">
        <f t="shared" si="280"/>
        <v>3.541304347826101</v>
      </c>
      <c r="R2708" s="158" t="e">
        <f t="shared" si="280"/>
        <v>#DIV/0!</v>
      </c>
      <c r="S2708" s="158" t="e">
        <f t="shared" si="280"/>
        <v>#DIV/0!</v>
      </c>
      <c r="T2708" s="159">
        <f t="shared" si="283"/>
        <v>11.556066124226172</v>
      </c>
      <c r="V2708" s="159">
        <f t="shared" si="284"/>
        <v>2.9698613132001905</v>
      </c>
      <c r="W2708" s="159">
        <f t="shared" si="285"/>
        <v>11.556066124226172</v>
      </c>
    </row>
    <row r="2709" spans="1:23" x14ac:dyDescent="0.25">
      <c r="A2709" s="154">
        <v>42426</v>
      </c>
      <c r="B2709" s="155">
        <v>2948.03</v>
      </c>
      <c r="C2709" s="156">
        <v>13.01</v>
      </c>
      <c r="D2709" s="155">
        <v>12.01</v>
      </c>
      <c r="E2709" s="155">
        <v>16.47</v>
      </c>
      <c r="F2709" s="160"/>
      <c r="G2709" s="160"/>
      <c r="H2709" s="157">
        <f t="shared" si="281"/>
        <v>1.0031691648822338E-2</v>
      </c>
      <c r="I2709" s="157">
        <f t="shared" si="281"/>
        <v>1.4029618082618933E-2</v>
      </c>
      <c r="J2709" s="157">
        <f t="shared" si="281"/>
        <v>9.2436974789915638E-3</v>
      </c>
      <c r="K2709" s="157">
        <f t="shared" si="279"/>
        <v>1.1049723756906049E-2</v>
      </c>
      <c r="L2709" s="157" t="e">
        <f t="shared" si="279"/>
        <v>#DIV/0!</v>
      </c>
      <c r="M2709" s="157" t="e">
        <f t="shared" si="279"/>
        <v>#DIV/0!</v>
      </c>
      <c r="N2709" s="158">
        <f t="shared" si="282"/>
        <v>2.9996540461339816</v>
      </c>
      <c r="O2709" s="158">
        <f t="shared" si="282"/>
        <v>2.1787081339712993</v>
      </c>
      <c r="P2709" s="158">
        <f t="shared" si="282"/>
        <v>5.9204225352113049</v>
      </c>
      <c r="Q2709" s="158">
        <f t="shared" si="280"/>
        <v>3.5804347826087097</v>
      </c>
      <c r="R2709" s="158" t="e">
        <f t="shared" si="280"/>
        <v>#DIV/0!</v>
      </c>
      <c r="S2709" s="158" t="e">
        <f t="shared" si="280"/>
        <v>#DIV/0!</v>
      </c>
      <c r="T2709" s="159">
        <f t="shared" si="283"/>
        <v>11.679565451791312</v>
      </c>
      <c r="V2709" s="159">
        <f t="shared" si="284"/>
        <v>2.9996540461339816</v>
      </c>
      <c r="W2709" s="159">
        <f t="shared" si="285"/>
        <v>11.679565451791312</v>
      </c>
    </row>
    <row r="2710" spans="1:23" x14ac:dyDescent="0.25">
      <c r="A2710" s="154">
        <v>42429</v>
      </c>
      <c r="B2710" s="155">
        <v>2877.47</v>
      </c>
      <c r="C2710" s="156">
        <v>13.1</v>
      </c>
      <c r="D2710" s="155">
        <v>11.92</v>
      </c>
      <c r="E2710" s="155">
        <v>15.61</v>
      </c>
      <c r="F2710" s="160"/>
      <c r="G2710" s="160"/>
      <c r="H2710" s="157">
        <f t="shared" si="281"/>
        <v>-2.3934627530927566E-2</v>
      </c>
      <c r="I2710" s="157">
        <f t="shared" si="281"/>
        <v>6.9177555726365192E-3</v>
      </c>
      <c r="J2710" s="157">
        <f t="shared" si="281"/>
        <v>-7.4937552039966437E-3</v>
      </c>
      <c r="K2710" s="157">
        <f t="shared" si="279"/>
        <v>-5.2216150576806286E-2</v>
      </c>
      <c r="L2710" s="157" t="e">
        <f t="shared" si="279"/>
        <v>#DIV/0!</v>
      </c>
      <c r="M2710" s="157" t="e">
        <f t="shared" si="279"/>
        <v>#DIV/0!</v>
      </c>
      <c r="N2710" s="158">
        <f t="shared" si="282"/>
        <v>2.927858443818125</v>
      </c>
      <c r="O2710" s="158">
        <f t="shared" si="282"/>
        <v>2.1937799043062278</v>
      </c>
      <c r="P2710" s="158">
        <f t="shared" si="282"/>
        <v>5.8760563380282065</v>
      </c>
      <c r="Q2710" s="158">
        <f t="shared" si="280"/>
        <v>3.3934782608695788</v>
      </c>
      <c r="R2710" s="158" t="e">
        <f t="shared" si="280"/>
        <v>#DIV/0!</v>
      </c>
      <c r="S2710" s="158" t="e">
        <f t="shared" si="280"/>
        <v>#DIV/0!</v>
      </c>
      <c r="T2710" s="159">
        <f t="shared" si="283"/>
        <v>11.463314503204012</v>
      </c>
      <c r="V2710" s="159">
        <f t="shared" si="284"/>
        <v>2.927858443818125</v>
      </c>
      <c r="W2710" s="159">
        <f t="shared" si="285"/>
        <v>11.463314503204012</v>
      </c>
    </row>
    <row r="2711" spans="1:23" x14ac:dyDescent="0.25">
      <c r="A2711" s="154">
        <v>42430</v>
      </c>
      <c r="B2711" s="155">
        <v>2930.69</v>
      </c>
      <c r="C2711" s="156">
        <v>13.19</v>
      </c>
      <c r="D2711" s="155">
        <v>12.08</v>
      </c>
      <c r="E2711" s="155">
        <v>16.04</v>
      </c>
      <c r="F2711" s="160"/>
      <c r="G2711" s="160"/>
      <c r="H2711" s="157">
        <f t="shared" si="281"/>
        <v>1.8495414374433139E-2</v>
      </c>
      <c r="I2711" s="157">
        <f t="shared" si="281"/>
        <v>6.8702290076336769E-3</v>
      </c>
      <c r="J2711" s="157">
        <f t="shared" si="281"/>
        <v>1.3422818791946289E-2</v>
      </c>
      <c r="K2711" s="157">
        <f t="shared" si="279"/>
        <v>2.754644458680322E-2</v>
      </c>
      <c r="L2711" s="157" t="e">
        <f t="shared" si="279"/>
        <v>#DIV/0!</v>
      </c>
      <c r="M2711" s="157" t="e">
        <f t="shared" si="279"/>
        <v>#DIV/0!</v>
      </c>
      <c r="N2711" s="158">
        <f t="shared" si="282"/>
        <v>2.9820103989662243</v>
      </c>
      <c r="O2711" s="158">
        <f t="shared" si="282"/>
        <v>2.2088516746411564</v>
      </c>
      <c r="P2711" s="158">
        <f t="shared" si="282"/>
        <v>5.954929577464827</v>
      </c>
      <c r="Q2711" s="158">
        <f t="shared" si="280"/>
        <v>3.4869565217391441</v>
      </c>
      <c r="R2711" s="158" t="e">
        <f t="shared" si="280"/>
        <v>#DIV/0!</v>
      </c>
      <c r="S2711" s="158" t="e">
        <f t="shared" si="280"/>
        <v>#DIV/0!</v>
      </c>
      <c r="T2711" s="159">
        <f t="shared" si="283"/>
        <v>11.650737773845128</v>
      </c>
      <c r="V2711" s="159">
        <f t="shared" si="284"/>
        <v>2.9820103989662243</v>
      </c>
      <c r="W2711" s="159">
        <f t="shared" si="285"/>
        <v>11.650737773845128</v>
      </c>
    </row>
    <row r="2712" spans="1:23" x14ac:dyDescent="0.25">
      <c r="A2712" s="154">
        <v>42431</v>
      </c>
      <c r="B2712" s="155">
        <v>3051.33</v>
      </c>
      <c r="C2712" s="156">
        <v>13.47</v>
      </c>
      <c r="D2712" s="155">
        <v>12.51</v>
      </c>
      <c r="E2712" s="155">
        <v>16.88</v>
      </c>
      <c r="F2712" s="160"/>
      <c r="G2712" s="160"/>
      <c r="H2712" s="157">
        <f t="shared" si="281"/>
        <v>4.1164367435654992E-2</v>
      </c>
      <c r="I2712" s="157">
        <f t="shared" si="281"/>
        <v>2.1228203184230576E-2</v>
      </c>
      <c r="J2712" s="157">
        <f t="shared" si="281"/>
        <v>3.5596026490066102E-2</v>
      </c>
      <c r="K2712" s="157">
        <f t="shared" si="279"/>
        <v>5.2369077306733125E-2</v>
      </c>
      <c r="L2712" s="157" t="e">
        <f t="shared" si="279"/>
        <v>#DIV/0!</v>
      </c>
      <c r="M2712" s="157" t="e">
        <f t="shared" si="279"/>
        <v>#DIV/0!</v>
      </c>
      <c r="N2712" s="158">
        <f t="shared" si="282"/>
        <v>3.1047629707262141</v>
      </c>
      <c r="O2712" s="158">
        <f t="shared" si="282"/>
        <v>2.2557416267942667</v>
      </c>
      <c r="P2712" s="158">
        <f t="shared" si="282"/>
        <v>6.1669014084507427</v>
      </c>
      <c r="Q2712" s="158">
        <f t="shared" si="280"/>
        <v>3.6695652173913187</v>
      </c>
      <c r="R2712" s="158" t="e">
        <f t="shared" si="280"/>
        <v>#DIV/0!</v>
      </c>
      <c r="S2712" s="158" t="e">
        <f t="shared" si="280"/>
        <v>#DIV/0!</v>
      </c>
      <c r="T2712" s="159">
        <f t="shared" si="283"/>
        <v>12.092208252636329</v>
      </c>
      <c r="V2712" s="159">
        <f t="shared" si="284"/>
        <v>3.1047629707262141</v>
      </c>
      <c r="W2712" s="159">
        <f t="shared" si="285"/>
        <v>12.092208252636329</v>
      </c>
    </row>
    <row r="2713" spans="1:23" x14ac:dyDescent="0.25">
      <c r="A2713" s="154">
        <v>42432</v>
      </c>
      <c r="B2713" s="155">
        <v>3058.42</v>
      </c>
      <c r="C2713" s="156">
        <v>13.64</v>
      </c>
      <c r="D2713" s="155">
        <v>12.71</v>
      </c>
      <c r="E2713" s="155">
        <v>16.82</v>
      </c>
      <c r="F2713" s="160"/>
      <c r="G2713" s="160"/>
      <c r="H2713" s="157">
        <f t="shared" si="281"/>
        <v>2.3235769320264499E-3</v>
      </c>
      <c r="I2713" s="157">
        <f t="shared" si="281"/>
        <v>1.2620638455827837E-2</v>
      </c>
      <c r="J2713" s="157">
        <f t="shared" si="281"/>
        <v>1.5987210231814597E-2</v>
      </c>
      <c r="K2713" s="157">
        <f t="shared" si="279"/>
        <v>-3.5545023696681444E-3</v>
      </c>
      <c r="L2713" s="157" t="e">
        <f t="shared" si="279"/>
        <v>#DIV/0!</v>
      </c>
      <c r="M2713" s="157" t="e">
        <f t="shared" si="279"/>
        <v>#DIV/0!</v>
      </c>
      <c r="N2713" s="158">
        <f t="shared" si="282"/>
        <v>3.1119771263444034</v>
      </c>
      <c r="O2713" s="158">
        <f t="shared" si="282"/>
        <v>2.2842105263157979</v>
      </c>
      <c r="P2713" s="158">
        <f t="shared" si="282"/>
        <v>6.2654929577465186</v>
      </c>
      <c r="Q2713" s="158">
        <f t="shared" si="280"/>
        <v>3.6565217391304494</v>
      </c>
      <c r="R2713" s="158" t="e">
        <f t="shared" si="280"/>
        <v>#DIV/0!</v>
      </c>
      <c r="S2713" s="158" t="e">
        <f t="shared" si="280"/>
        <v>#DIV/0!</v>
      </c>
      <c r="T2713" s="159">
        <f t="shared" si="283"/>
        <v>12.206225223192765</v>
      </c>
      <c r="V2713" s="159">
        <f t="shared" si="284"/>
        <v>3.1119771263444034</v>
      </c>
      <c r="W2713" s="159">
        <f t="shared" si="285"/>
        <v>12.206225223192765</v>
      </c>
    </row>
    <row r="2714" spans="1:23" x14ac:dyDescent="0.25">
      <c r="A2714" s="154">
        <v>42433</v>
      </c>
      <c r="B2714" s="155">
        <v>3093.89</v>
      </c>
      <c r="C2714" s="156">
        <v>14.37</v>
      </c>
      <c r="D2714" s="155">
        <v>13.17</v>
      </c>
      <c r="E2714" s="155">
        <v>16.079999999999998</v>
      </c>
      <c r="F2714" s="160"/>
      <c r="G2714" s="160"/>
      <c r="H2714" s="157">
        <f t="shared" si="281"/>
        <v>1.1597491515226821E-2</v>
      </c>
      <c r="I2714" s="157">
        <f t="shared" si="281"/>
        <v>5.3519061583577665E-2</v>
      </c>
      <c r="J2714" s="157">
        <f t="shared" si="281"/>
        <v>3.6191974822973982E-2</v>
      </c>
      <c r="K2714" s="157">
        <f t="shared" si="279"/>
        <v>-4.3995243757431801E-2</v>
      </c>
      <c r="L2714" s="157" t="e">
        <f t="shared" si="279"/>
        <v>#DIV/0!</v>
      </c>
      <c r="M2714" s="157" t="e">
        <f t="shared" si="279"/>
        <v>#DIV/0!</v>
      </c>
      <c r="N2714" s="158">
        <f t="shared" si="282"/>
        <v>3.1480682546627627</v>
      </c>
      <c r="O2714" s="158">
        <f t="shared" si="282"/>
        <v>2.4064593301435493</v>
      </c>
      <c r="P2714" s="158">
        <f t="shared" si="282"/>
        <v>6.4922535211268011</v>
      </c>
      <c r="Q2714" s="158">
        <f t="shared" si="280"/>
        <v>3.495652173913057</v>
      </c>
      <c r="R2714" s="158" t="e">
        <f t="shared" si="280"/>
        <v>#DIV/0!</v>
      </c>
      <c r="S2714" s="158" t="e">
        <f t="shared" si="280"/>
        <v>#DIV/0!</v>
      </c>
      <c r="T2714" s="159">
        <f t="shared" si="283"/>
        <v>12.394365025183408</v>
      </c>
      <c r="V2714" s="159">
        <f t="shared" si="284"/>
        <v>3.1480682546627627</v>
      </c>
      <c r="W2714" s="159">
        <f t="shared" si="285"/>
        <v>12.394365025183408</v>
      </c>
    </row>
    <row r="2715" spans="1:23" x14ac:dyDescent="0.25">
      <c r="A2715" s="154">
        <v>42436</v>
      </c>
      <c r="B2715" s="155">
        <v>3104.84</v>
      </c>
      <c r="C2715" s="156">
        <v>14.2</v>
      </c>
      <c r="D2715" s="155">
        <v>13.05</v>
      </c>
      <c r="E2715" s="155">
        <v>16.420000000000002</v>
      </c>
      <c r="F2715" s="160"/>
      <c r="G2715" s="160"/>
      <c r="H2715" s="157">
        <f t="shared" si="281"/>
        <v>3.5392337801281037E-3</v>
      </c>
      <c r="I2715" s="157">
        <f t="shared" si="281"/>
        <v>-1.1830201809324925E-2</v>
      </c>
      <c r="J2715" s="157">
        <f t="shared" si="281"/>
        <v>-9.1116173120728838E-3</v>
      </c>
      <c r="K2715" s="157">
        <f t="shared" si="279"/>
        <v>2.1144278606965328E-2</v>
      </c>
      <c r="L2715" s="157" t="e">
        <f t="shared" si="279"/>
        <v>#DIV/0!</v>
      </c>
      <c r="M2715" s="157" t="e">
        <f t="shared" si="279"/>
        <v>#DIV/0!</v>
      </c>
      <c r="N2715" s="158">
        <f t="shared" si="282"/>
        <v>3.1592100041718143</v>
      </c>
      <c r="O2715" s="158">
        <f t="shared" si="282"/>
        <v>2.3779904306220181</v>
      </c>
      <c r="P2715" s="158">
        <f t="shared" si="282"/>
        <v>6.4330985915493359</v>
      </c>
      <c r="Q2715" s="158">
        <f t="shared" si="280"/>
        <v>3.5695652173913186</v>
      </c>
      <c r="R2715" s="158" t="e">
        <f t="shared" si="280"/>
        <v>#DIV/0!</v>
      </c>
      <c r="S2715" s="158" t="e">
        <f t="shared" si="280"/>
        <v>#DIV/0!</v>
      </c>
      <c r="T2715" s="159">
        <f t="shared" si="283"/>
        <v>12.380654239562672</v>
      </c>
      <c r="V2715" s="159">
        <f t="shared" si="284"/>
        <v>3.1592100041718143</v>
      </c>
      <c r="W2715" s="159">
        <f t="shared" si="285"/>
        <v>12.380654239562672</v>
      </c>
    </row>
    <row r="2716" spans="1:23" x14ac:dyDescent="0.25">
      <c r="A2716" s="154">
        <v>42437</v>
      </c>
      <c r="B2716" s="155">
        <v>3107.67</v>
      </c>
      <c r="C2716" s="156">
        <v>14.37</v>
      </c>
      <c r="D2716" s="155">
        <v>12.82</v>
      </c>
      <c r="E2716" s="155">
        <v>16.37</v>
      </c>
      <c r="F2716" s="160"/>
      <c r="G2716" s="160"/>
      <c r="H2716" s="157">
        <f t="shared" si="281"/>
        <v>9.1148014068354044E-4</v>
      </c>
      <c r="I2716" s="157">
        <f t="shared" si="281"/>
        <v>1.1971830985915588E-2</v>
      </c>
      <c r="J2716" s="157">
        <f t="shared" si="281"/>
        <v>-1.7624521072796995E-2</v>
      </c>
      <c r="K2716" s="157">
        <f t="shared" si="279"/>
        <v>-3.0450669914738882E-3</v>
      </c>
      <c r="L2716" s="157" t="e">
        <f t="shared" si="279"/>
        <v>#DIV/0!</v>
      </c>
      <c r="M2716" s="157" t="e">
        <f t="shared" si="279"/>
        <v>#DIV/0!</v>
      </c>
      <c r="N2716" s="158">
        <f t="shared" si="282"/>
        <v>3.1620895613508657</v>
      </c>
      <c r="O2716" s="158">
        <f t="shared" si="282"/>
        <v>2.4064593301435497</v>
      </c>
      <c r="P2716" s="158">
        <f t="shared" si="282"/>
        <v>6.3197183098591942</v>
      </c>
      <c r="Q2716" s="158">
        <f t="shared" si="280"/>
        <v>3.558695652173927</v>
      </c>
      <c r="R2716" s="158" t="e">
        <f t="shared" si="280"/>
        <v>#DIV/0!</v>
      </c>
      <c r="S2716" s="158" t="e">
        <f t="shared" si="280"/>
        <v>#DIV/0!</v>
      </c>
      <c r="T2716" s="159">
        <f t="shared" si="283"/>
        <v>12.284873292176671</v>
      </c>
      <c r="V2716" s="159">
        <f t="shared" si="284"/>
        <v>3.1620895613508657</v>
      </c>
      <c r="W2716" s="159">
        <f t="shared" si="285"/>
        <v>12.284873292176671</v>
      </c>
    </row>
    <row r="2717" spans="1:23" x14ac:dyDescent="0.25">
      <c r="A2717" s="154">
        <v>42438</v>
      </c>
      <c r="B2717" s="155">
        <v>3071.91</v>
      </c>
      <c r="C2717" s="156">
        <v>14.45</v>
      </c>
      <c r="D2717" s="155">
        <v>12.44</v>
      </c>
      <c r="E2717" s="155">
        <v>16.61</v>
      </c>
      <c r="F2717" s="160"/>
      <c r="G2717" s="160"/>
      <c r="H2717" s="157">
        <f t="shared" si="281"/>
        <v>-1.1507013292917256E-2</v>
      </c>
      <c r="I2717" s="157">
        <f t="shared" si="281"/>
        <v>5.5671537926236248E-3</v>
      </c>
      <c r="J2717" s="157">
        <f t="shared" si="281"/>
        <v>-2.9641185647425905E-2</v>
      </c>
      <c r="K2717" s="157">
        <f t="shared" si="279"/>
        <v>1.4660965180207652E-2</v>
      </c>
      <c r="L2717" s="157" t="e">
        <f t="shared" si="279"/>
        <v>#DIV/0!</v>
      </c>
      <c r="M2717" s="157" t="e">
        <f t="shared" si="279"/>
        <v>#DIV/0!</v>
      </c>
      <c r="N2717" s="158">
        <f t="shared" si="282"/>
        <v>3.1257033547350064</v>
      </c>
      <c r="O2717" s="158">
        <f t="shared" si="282"/>
        <v>2.4198564593301528</v>
      </c>
      <c r="P2717" s="158">
        <f t="shared" si="282"/>
        <v>6.1323943661972216</v>
      </c>
      <c r="Q2717" s="158">
        <f t="shared" si="280"/>
        <v>3.6108695652174054</v>
      </c>
      <c r="R2717" s="158" t="e">
        <f t="shared" si="280"/>
        <v>#DIV/0!</v>
      </c>
      <c r="S2717" s="158" t="e">
        <f t="shared" si="280"/>
        <v>#DIV/0!</v>
      </c>
      <c r="T2717" s="159">
        <f t="shared" si="283"/>
        <v>12.16312039074478</v>
      </c>
      <c r="V2717" s="159">
        <f t="shared" si="284"/>
        <v>3.1257033547350064</v>
      </c>
      <c r="W2717" s="159">
        <f t="shared" si="285"/>
        <v>12.16312039074478</v>
      </c>
    </row>
    <row r="2718" spans="1:23" x14ac:dyDescent="0.25">
      <c r="A2718" s="154">
        <v>42439</v>
      </c>
      <c r="B2718" s="155">
        <v>3013.15</v>
      </c>
      <c r="C2718" s="156">
        <v>14.1</v>
      </c>
      <c r="D2718" s="155">
        <v>12.32</v>
      </c>
      <c r="E2718" s="155">
        <v>16.3</v>
      </c>
      <c r="F2718" s="160"/>
      <c r="G2718" s="160"/>
      <c r="H2718" s="157">
        <f t="shared" si="281"/>
        <v>-1.9128164562112748E-2</v>
      </c>
      <c r="I2718" s="157">
        <f t="shared" si="281"/>
        <v>-2.4221453287197159E-2</v>
      </c>
      <c r="J2718" s="157">
        <f t="shared" si="281"/>
        <v>-9.6463022508037621E-3</v>
      </c>
      <c r="K2718" s="157">
        <f t="shared" si="279"/>
        <v>-1.8663455749548419E-2</v>
      </c>
      <c r="L2718" s="157" t="e">
        <f t="shared" si="279"/>
        <v>#DIV/0!</v>
      </c>
      <c r="M2718" s="157" t="e">
        <f t="shared" si="279"/>
        <v>#DIV/0!</v>
      </c>
      <c r="N2718" s="158">
        <f t="shared" si="282"/>
        <v>3.0659143865932874</v>
      </c>
      <c r="O2718" s="158">
        <f t="shared" si="282"/>
        <v>2.3612440191387654</v>
      </c>
      <c r="P2718" s="158">
        <f t="shared" si="282"/>
        <v>6.0732394366197573</v>
      </c>
      <c r="Q2718" s="158">
        <f t="shared" si="280"/>
        <v>3.5434782608695792</v>
      </c>
      <c r="R2718" s="158" t="e">
        <f t="shared" si="280"/>
        <v>#DIV/0!</v>
      </c>
      <c r="S2718" s="158" t="e">
        <f t="shared" si="280"/>
        <v>#DIV/0!</v>
      </c>
      <c r="T2718" s="159">
        <f t="shared" si="283"/>
        <v>11.977961716628101</v>
      </c>
      <c r="V2718" s="159">
        <f t="shared" si="284"/>
        <v>3.0659143865932874</v>
      </c>
      <c r="W2718" s="159">
        <f t="shared" si="285"/>
        <v>11.977961716628101</v>
      </c>
    </row>
    <row r="2719" spans="1:23" x14ac:dyDescent="0.25">
      <c r="A2719" s="154">
        <v>42440</v>
      </c>
      <c r="B2719" s="155">
        <v>3018.28</v>
      </c>
      <c r="C2719" s="156">
        <v>14.19</v>
      </c>
      <c r="D2719" s="155">
        <v>12.26</v>
      </c>
      <c r="E2719" s="155">
        <v>16.329999999999998</v>
      </c>
      <c r="F2719" s="160"/>
      <c r="G2719" s="160"/>
      <c r="H2719" s="157">
        <f t="shared" si="281"/>
        <v>1.7025372118879556E-3</v>
      </c>
      <c r="I2719" s="157">
        <f t="shared" si="281"/>
        <v>6.382978723404209E-3</v>
      </c>
      <c r="J2719" s="157">
        <f t="shared" si="281"/>
        <v>-4.8701298701299134E-3</v>
      </c>
      <c r="K2719" s="157">
        <f t="shared" si="279"/>
        <v>1.8404907975457796E-3</v>
      </c>
      <c r="L2719" s="157" t="e">
        <f t="shared" si="279"/>
        <v>#DIV/0!</v>
      </c>
      <c r="M2719" s="157" t="e">
        <f t="shared" si="279"/>
        <v>#DIV/0!</v>
      </c>
      <c r="N2719" s="158">
        <f t="shared" si="282"/>
        <v>3.0711342199249252</v>
      </c>
      <c r="O2719" s="158">
        <f t="shared" si="282"/>
        <v>2.3763157894736935</v>
      </c>
      <c r="P2719" s="158">
        <f t="shared" si="282"/>
        <v>6.0436619718310247</v>
      </c>
      <c r="Q2719" s="158">
        <f t="shared" si="280"/>
        <v>3.5500000000000131</v>
      </c>
      <c r="R2719" s="158" t="e">
        <f t="shared" si="280"/>
        <v>#DIV/0!</v>
      </c>
      <c r="S2719" s="158" t="e">
        <f t="shared" si="280"/>
        <v>#DIV/0!</v>
      </c>
      <c r="T2719" s="159">
        <f t="shared" si="283"/>
        <v>11.969977761304731</v>
      </c>
      <c r="V2719" s="159">
        <f t="shared" si="284"/>
        <v>3.0711342199249252</v>
      </c>
      <c r="W2719" s="159">
        <f t="shared" si="285"/>
        <v>11.969977761304731</v>
      </c>
    </row>
    <row r="2720" spans="1:23" x14ac:dyDescent="0.25">
      <c r="A2720" s="154">
        <v>42443</v>
      </c>
      <c r="B2720" s="155">
        <v>3065.69</v>
      </c>
      <c r="C2720" s="156">
        <v>14.15</v>
      </c>
      <c r="D2720" s="155">
        <v>12.48</v>
      </c>
      <c r="E2720" s="155">
        <v>16.82</v>
      </c>
      <c r="F2720" s="160"/>
      <c r="G2720" s="160"/>
      <c r="H2720" s="157">
        <f t="shared" si="281"/>
        <v>1.5707621559298612E-2</v>
      </c>
      <c r="I2720" s="157">
        <f t="shared" si="281"/>
        <v>-2.8188865398167673E-3</v>
      </c>
      <c r="J2720" s="157">
        <f t="shared" si="281"/>
        <v>1.794453507340954E-2</v>
      </c>
      <c r="K2720" s="157">
        <f t="shared" si="279"/>
        <v>3.0006123698714138E-2</v>
      </c>
      <c r="L2720" s="157" t="e">
        <f t="shared" si="279"/>
        <v>#DIV/0!</v>
      </c>
      <c r="M2720" s="157" t="e">
        <f t="shared" si="279"/>
        <v>#DIV/0!</v>
      </c>
      <c r="N2720" s="158">
        <f t="shared" si="282"/>
        <v>3.1193744340093175</v>
      </c>
      <c r="O2720" s="158">
        <f t="shared" si="282"/>
        <v>2.3696172248803919</v>
      </c>
      <c r="P2720" s="158">
        <f t="shared" si="282"/>
        <v>6.1521126760563778</v>
      </c>
      <c r="Q2720" s="158">
        <f t="shared" si="280"/>
        <v>3.6565217391304485</v>
      </c>
      <c r="R2720" s="158" t="e">
        <f t="shared" si="280"/>
        <v>#DIV/0!</v>
      </c>
      <c r="S2720" s="158" t="e">
        <f t="shared" si="280"/>
        <v>#DIV/0!</v>
      </c>
      <c r="T2720" s="159">
        <f t="shared" si="283"/>
        <v>12.178251640067218</v>
      </c>
      <c r="V2720" s="159">
        <f t="shared" si="284"/>
        <v>3.1193744340093175</v>
      </c>
      <c r="W2720" s="159">
        <f t="shared" si="285"/>
        <v>12.178251640067218</v>
      </c>
    </row>
    <row r="2721" spans="1:23" x14ac:dyDescent="0.25">
      <c r="A2721" s="154">
        <v>42444</v>
      </c>
      <c r="B2721" s="155">
        <v>3074.78</v>
      </c>
      <c r="C2721" s="156">
        <v>14.28</v>
      </c>
      <c r="D2721" s="155">
        <v>13.08</v>
      </c>
      <c r="E2721" s="155">
        <v>16.690000000000001</v>
      </c>
      <c r="F2721" s="160"/>
      <c r="G2721" s="160"/>
      <c r="H2721" s="157">
        <f t="shared" si="281"/>
        <v>2.9650747466312133E-3</v>
      </c>
      <c r="I2721" s="157">
        <f t="shared" si="281"/>
        <v>9.187279151943395E-3</v>
      </c>
      <c r="J2721" s="157">
        <f t="shared" si="281"/>
        <v>4.8076923076923128E-2</v>
      </c>
      <c r="K2721" s="157">
        <f t="shared" si="279"/>
        <v>-7.728894173602785E-3</v>
      </c>
      <c r="L2721" s="157" t="e">
        <f t="shared" si="279"/>
        <v>#DIV/0!</v>
      </c>
      <c r="M2721" s="157" t="e">
        <f t="shared" si="279"/>
        <v>#DIV/0!</v>
      </c>
      <c r="N2721" s="158">
        <f t="shared" si="282"/>
        <v>3.1286236123688855</v>
      </c>
      <c r="O2721" s="158">
        <f t="shared" si="282"/>
        <v>2.3913875598086216</v>
      </c>
      <c r="P2721" s="158">
        <f t="shared" si="282"/>
        <v>6.4478873239437036</v>
      </c>
      <c r="Q2721" s="158">
        <f t="shared" si="280"/>
        <v>3.6282608695652314</v>
      </c>
      <c r="R2721" s="158" t="e">
        <f t="shared" si="280"/>
        <v>#DIV/0!</v>
      </c>
      <c r="S2721" s="158" t="e">
        <f t="shared" si="280"/>
        <v>#DIV/0!</v>
      </c>
      <c r="T2721" s="159">
        <f t="shared" si="283"/>
        <v>12.467535753317556</v>
      </c>
      <c r="V2721" s="159">
        <f t="shared" si="284"/>
        <v>3.1286236123688855</v>
      </c>
      <c r="W2721" s="159">
        <f t="shared" si="285"/>
        <v>12.467535753317556</v>
      </c>
    </row>
    <row r="2722" spans="1:23" x14ac:dyDescent="0.25">
      <c r="A2722" s="154">
        <v>42445</v>
      </c>
      <c r="B2722" s="155">
        <v>3090.03</v>
      </c>
      <c r="C2722" s="156">
        <v>14.78</v>
      </c>
      <c r="D2722" s="155">
        <v>12.79</v>
      </c>
      <c r="E2722" s="155">
        <v>16.489999999999998</v>
      </c>
      <c r="F2722" s="160"/>
      <c r="G2722" s="160"/>
      <c r="H2722" s="157">
        <f t="shared" si="281"/>
        <v>4.9597044341382901E-3</v>
      </c>
      <c r="I2722" s="157">
        <f t="shared" si="281"/>
        <v>3.5014005602240994E-2</v>
      </c>
      <c r="J2722" s="157">
        <f t="shared" si="281"/>
        <v>-2.2171253822630077E-2</v>
      </c>
      <c r="K2722" s="157">
        <f t="shared" si="279"/>
        <v>-1.1983223487118222E-2</v>
      </c>
      <c r="L2722" s="157" t="e">
        <f t="shared" si="279"/>
        <v>#DIV/0!</v>
      </c>
      <c r="M2722" s="157" t="e">
        <f t="shared" si="279"/>
        <v>#DIV/0!</v>
      </c>
      <c r="N2722" s="158">
        <f t="shared" si="282"/>
        <v>3.1441406607719014</v>
      </c>
      <c r="O2722" s="158">
        <f t="shared" si="282"/>
        <v>2.4751196172248902</v>
      </c>
      <c r="P2722" s="158">
        <f t="shared" si="282"/>
        <v>6.3049295774648284</v>
      </c>
      <c r="Q2722" s="158">
        <f t="shared" si="280"/>
        <v>3.5847826086956656</v>
      </c>
      <c r="R2722" s="158" t="e">
        <f t="shared" si="280"/>
        <v>#DIV/0!</v>
      </c>
      <c r="S2722" s="158" t="e">
        <f t="shared" si="280"/>
        <v>#DIV/0!</v>
      </c>
      <c r="T2722" s="159">
        <f t="shared" si="283"/>
        <v>12.364831803385384</v>
      </c>
      <c r="V2722" s="159">
        <f t="shared" si="284"/>
        <v>3.1441406607719014</v>
      </c>
      <c r="W2722" s="159">
        <f t="shared" si="285"/>
        <v>12.364831803385384</v>
      </c>
    </row>
    <row r="2723" spans="1:23" x14ac:dyDescent="0.25">
      <c r="A2723" s="154">
        <v>42446</v>
      </c>
      <c r="B2723" s="155">
        <v>3124.2</v>
      </c>
      <c r="C2723" s="156">
        <v>14.61</v>
      </c>
      <c r="D2723" s="155">
        <v>12.94</v>
      </c>
      <c r="E2723" s="155">
        <v>16.899999999999999</v>
      </c>
      <c r="F2723" s="160"/>
      <c r="G2723" s="160"/>
      <c r="H2723" s="157">
        <f t="shared" si="281"/>
        <v>1.105814506655256E-2</v>
      </c>
      <c r="I2723" s="157">
        <f t="shared" si="281"/>
        <v>-1.1502029769959399E-2</v>
      </c>
      <c r="J2723" s="157">
        <f t="shared" si="281"/>
        <v>1.1727912431587217E-2</v>
      </c>
      <c r="K2723" s="157">
        <f t="shared" si="279"/>
        <v>2.4863553668890148E-2</v>
      </c>
      <c r="L2723" s="157" t="e">
        <f t="shared" si="279"/>
        <v>#DIV/0!</v>
      </c>
      <c r="M2723" s="157" t="e">
        <f t="shared" si="279"/>
        <v>#DIV/0!</v>
      </c>
      <c r="N2723" s="158">
        <f t="shared" si="282"/>
        <v>3.1789090243083633</v>
      </c>
      <c r="O2723" s="158">
        <f t="shared" si="282"/>
        <v>2.446650717703359</v>
      </c>
      <c r="P2723" s="158">
        <f t="shared" si="282"/>
        <v>6.3788732394366603</v>
      </c>
      <c r="Q2723" s="158">
        <f t="shared" si="280"/>
        <v>3.6739130434782741</v>
      </c>
      <c r="R2723" s="158" t="e">
        <f t="shared" si="280"/>
        <v>#DIV/0!</v>
      </c>
      <c r="S2723" s="158" t="e">
        <f t="shared" si="280"/>
        <v>#DIV/0!</v>
      </c>
      <c r="T2723" s="159">
        <f t="shared" si="283"/>
        <v>12.499437000618293</v>
      </c>
      <c r="V2723" s="159">
        <f t="shared" si="284"/>
        <v>3.1789090243083633</v>
      </c>
      <c r="W2723" s="159">
        <f t="shared" si="285"/>
        <v>12.499437000618293</v>
      </c>
    </row>
    <row r="2724" spans="1:23" x14ac:dyDescent="0.25">
      <c r="A2724" s="154">
        <v>42447</v>
      </c>
      <c r="B2724" s="155">
        <v>3171.96</v>
      </c>
      <c r="C2724" s="156">
        <v>14.55</v>
      </c>
      <c r="D2724" s="155">
        <v>13.11</v>
      </c>
      <c r="E2724" s="155">
        <v>17.64</v>
      </c>
      <c r="F2724" s="160"/>
      <c r="G2724" s="160"/>
      <c r="H2724" s="157">
        <f t="shared" si="281"/>
        <v>1.5287113501056382E-2</v>
      </c>
      <c r="I2724" s="157">
        <f t="shared" si="281"/>
        <v>-4.1067761806981018E-3</v>
      </c>
      <c r="J2724" s="157">
        <f t="shared" si="281"/>
        <v>1.3137557959814528E-2</v>
      </c>
      <c r="K2724" s="157">
        <f t="shared" si="279"/>
        <v>4.3786982248520845E-2</v>
      </c>
      <c r="L2724" s="157" t="e">
        <f t="shared" si="279"/>
        <v>#DIV/0!</v>
      </c>
      <c r="M2724" s="157" t="e">
        <f t="shared" si="279"/>
        <v>#DIV/0!</v>
      </c>
      <c r="N2724" s="158">
        <f t="shared" si="282"/>
        <v>3.2275053673724976</v>
      </c>
      <c r="O2724" s="158">
        <f t="shared" si="282"/>
        <v>2.4366028708134069</v>
      </c>
      <c r="P2724" s="158">
        <f t="shared" si="282"/>
        <v>6.4626760563380694</v>
      </c>
      <c r="Q2724" s="158">
        <f t="shared" si="280"/>
        <v>3.8347826086956665</v>
      </c>
      <c r="R2724" s="158" t="e">
        <f t="shared" si="280"/>
        <v>#DIV/0!</v>
      </c>
      <c r="S2724" s="158" t="e">
        <f t="shared" si="280"/>
        <v>#DIV/0!</v>
      </c>
      <c r="T2724" s="159">
        <f t="shared" si="283"/>
        <v>12.734061535847143</v>
      </c>
      <c r="V2724" s="159">
        <f t="shared" si="284"/>
        <v>3.2275053673724976</v>
      </c>
      <c r="W2724" s="159">
        <f t="shared" si="285"/>
        <v>12.734061535847143</v>
      </c>
    </row>
    <row r="2725" spans="1:23" x14ac:dyDescent="0.25">
      <c r="A2725" s="154">
        <v>42450</v>
      </c>
      <c r="B2725" s="155">
        <v>3249.44</v>
      </c>
      <c r="C2725" s="156">
        <v>14.6</v>
      </c>
      <c r="D2725" s="155">
        <v>13.39</v>
      </c>
      <c r="E2725" s="155">
        <v>18.11</v>
      </c>
      <c r="F2725" s="160"/>
      <c r="G2725" s="160"/>
      <c r="H2725" s="157">
        <f t="shared" si="281"/>
        <v>2.4426537535151782E-2</v>
      </c>
      <c r="I2725" s="157">
        <f t="shared" si="281"/>
        <v>3.4364261168384758E-3</v>
      </c>
      <c r="J2725" s="157">
        <f t="shared" si="281"/>
        <v>2.1357742181540962E-2</v>
      </c>
      <c r="K2725" s="157">
        <f t="shared" si="279"/>
        <v>2.6643990929705152E-2</v>
      </c>
      <c r="L2725" s="157" t="e">
        <f t="shared" si="279"/>
        <v>#DIV/0!</v>
      </c>
      <c r="M2725" s="157" t="e">
        <f t="shared" si="279"/>
        <v>#DIV/0!</v>
      </c>
      <c r="N2725" s="158">
        <f t="shared" si="282"/>
        <v>3.3063421483735258</v>
      </c>
      <c r="O2725" s="158">
        <f t="shared" si="282"/>
        <v>2.4449760765550335</v>
      </c>
      <c r="P2725" s="158">
        <f t="shared" si="282"/>
        <v>6.600704225352156</v>
      </c>
      <c r="Q2725" s="158">
        <f t="shared" si="280"/>
        <v>3.9369565217391447</v>
      </c>
      <c r="R2725" s="158" t="e">
        <f t="shared" si="280"/>
        <v>#DIV/0!</v>
      </c>
      <c r="S2725" s="158" t="e">
        <f t="shared" si="280"/>
        <v>#DIV/0!</v>
      </c>
      <c r="T2725" s="159">
        <f t="shared" si="283"/>
        <v>12.982636823646335</v>
      </c>
      <c r="V2725" s="159">
        <f t="shared" si="284"/>
        <v>3.3063421483735258</v>
      </c>
      <c r="W2725" s="159">
        <f t="shared" si="285"/>
        <v>12.982636823646335</v>
      </c>
    </row>
    <row r="2726" spans="1:23" x14ac:dyDescent="0.25">
      <c r="A2726" s="154">
        <v>42451</v>
      </c>
      <c r="B2726" s="155">
        <v>3225.79</v>
      </c>
      <c r="C2726" s="156">
        <v>14.57</v>
      </c>
      <c r="D2726" s="155">
        <v>13.2</v>
      </c>
      <c r="E2726" s="155">
        <v>18.27</v>
      </c>
      <c r="F2726" s="160"/>
      <c r="G2726" s="160"/>
      <c r="H2726" s="157">
        <f t="shared" si="281"/>
        <v>-7.2781771628341874E-3</v>
      </c>
      <c r="I2726" s="157">
        <f t="shared" si="281"/>
        <v>-2.054794520547909E-3</v>
      </c>
      <c r="J2726" s="157">
        <f t="shared" si="281"/>
        <v>-1.4189693801344383E-2</v>
      </c>
      <c r="K2726" s="157">
        <f t="shared" si="279"/>
        <v>8.8348978464936057E-3</v>
      </c>
      <c r="L2726" s="157" t="e">
        <f t="shared" si="279"/>
        <v>#DIV/0!</v>
      </c>
      <c r="M2726" s="157" t="e">
        <f t="shared" si="279"/>
        <v>#DIV/0!</v>
      </c>
      <c r="N2726" s="158">
        <f t="shared" si="282"/>
        <v>3.2822780044567175</v>
      </c>
      <c r="O2726" s="158">
        <f t="shared" si="282"/>
        <v>2.4399521531100574</v>
      </c>
      <c r="P2726" s="158">
        <f t="shared" si="282"/>
        <v>6.5070422535211687</v>
      </c>
      <c r="Q2726" s="158">
        <f t="shared" si="280"/>
        <v>3.9717391304347966</v>
      </c>
      <c r="R2726" s="158" t="e">
        <f t="shared" si="280"/>
        <v>#DIV/0!</v>
      </c>
      <c r="S2726" s="158" t="e">
        <f t="shared" si="280"/>
        <v>#DIV/0!</v>
      </c>
      <c r="T2726" s="159">
        <f t="shared" si="283"/>
        <v>12.918733537066023</v>
      </c>
      <c r="V2726" s="159">
        <f t="shared" si="284"/>
        <v>3.2822780044567175</v>
      </c>
      <c r="W2726" s="159">
        <f t="shared" si="285"/>
        <v>12.918733537066023</v>
      </c>
    </row>
    <row r="2727" spans="1:23" x14ac:dyDescent="0.25">
      <c r="A2727" s="154">
        <v>42452</v>
      </c>
      <c r="B2727" s="155">
        <v>3236.09</v>
      </c>
      <c r="C2727" s="156">
        <v>14.56</v>
      </c>
      <c r="D2727" s="155">
        <v>13.32</v>
      </c>
      <c r="E2727" s="155">
        <v>18.09</v>
      </c>
      <c r="F2727" s="160"/>
      <c r="G2727" s="160"/>
      <c r="H2727" s="157">
        <f t="shared" si="281"/>
        <v>3.1930162843831766E-3</v>
      </c>
      <c r="I2727" s="157">
        <f t="shared" si="281"/>
        <v>-6.8634179821547292E-4</v>
      </c>
      <c r="J2727" s="157">
        <f t="shared" si="281"/>
        <v>9.0909090909092605E-3</v>
      </c>
      <c r="K2727" s="157">
        <f t="shared" si="279"/>
        <v>-9.8522167487684609E-3</v>
      </c>
      <c r="L2727" s="157" t="e">
        <f t="shared" si="279"/>
        <v>#DIV/0!</v>
      </c>
      <c r="M2727" s="157" t="e">
        <f t="shared" si="279"/>
        <v>#DIV/0!</v>
      </c>
      <c r="N2727" s="158">
        <f t="shared" si="282"/>
        <v>3.2927583715748203</v>
      </c>
      <c r="O2727" s="158">
        <f t="shared" si="282"/>
        <v>2.4382775119617324</v>
      </c>
      <c r="P2727" s="158">
        <f t="shared" si="282"/>
        <v>6.5661971830986348</v>
      </c>
      <c r="Q2727" s="158">
        <f t="shared" si="280"/>
        <v>3.932608695652188</v>
      </c>
      <c r="R2727" s="158" t="e">
        <f t="shared" si="280"/>
        <v>#DIV/0!</v>
      </c>
      <c r="S2727" s="158" t="e">
        <f t="shared" si="280"/>
        <v>#DIV/0!</v>
      </c>
      <c r="T2727" s="159">
        <f t="shared" si="283"/>
        <v>12.937083390712555</v>
      </c>
      <c r="V2727" s="159">
        <f t="shared" si="284"/>
        <v>3.2927583715748203</v>
      </c>
      <c r="W2727" s="159">
        <f t="shared" si="285"/>
        <v>12.937083390712555</v>
      </c>
    </row>
    <row r="2728" spans="1:23" x14ac:dyDescent="0.25">
      <c r="A2728" s="154">
        <v>42453</v>
      </c>
      <c r="B2728" s="155">
        <v>3181.85</v>
      </c>
      <c r="C2728" s="156">
        <v>14.5</v>
      </c>
      <c r="D2728" s="155">
        <v>12.96</v>
      </c>
      <c r="E2728" s="155">
        <v>17.54</v>
      </c>
      <c r="F2728" s="160"/>
      <c r="G2728" s="160"/>
      <c r="H2728" s="157">
        <f t="shared" si="281"/>
        <v>-1.676096771103408E-2</v>
      </c>
      <c r="I2728" s="157">
        <f t="shared" si="281"/>
        <v>-4.1208791208791062E-3</v>
      </c>
      <c r="J2728" s="157">
        <f t="shared" si="281"/>
        <v>-2.7027027027026973E-2</v>
      </c>
      <c r="K2728" s="157">
        <f t="shared" si="279"/>
        <v>-3.0403537866224517E-2</v>
      </c>
      <c r="L2728" s="157" t="e">
        <f t="shared" si="279"/>
        <v>#DIV/0!</v>
      </c>
      <c r="M2728" s="157" t="e">
        <f t="shared" si="279"/>
        <v>#DIV/0!</v>
      </c>
      <c r="N2728" s="158">
        <f t="shared" si="282"/>
        <v>3.2375685548286177</v>
      </c>
      <c r="O2728" s="158">
        <f t="shared" si="282"/>
        <v>2.4282296650717803</v>
      </c>
      <c r="P2728" s="158">
        <f t="shared" si="282"/>
        <v>6.3887323943662393</v>
      </c>
      <c r="Q2728" s="158">
        <f t="shared" si="280"/>
        <v>3.8130434782608829</v>
      </c>
      <c r="R2728" s="158" t="e">
        <f t="shared" si="280"/>
        <v>#DIV/0!</v>
      </c>
      <c r="S2728" s="158" t="e">
        <f t="shared" si="280"/>
        <v>#DIV/0!</v>
      </c>
      <c r="T2728" s="159">
        <f t="shared" si="283"/>
        <v>12.630005537698903</v>
      </c>
      <c r="V2728" s="159">
        <f t="shared" si="284"/>
        <v>3.2375685548286177</v>
      </c>
      <c r="W2728" s="159">
        <f t="shared" si="285"/>
        <v>12.630005537698903</v>
      </c>
    </row>
    <row r="2729" spans="1:23" x14ac:dyDescent="0.25">
      <c r="A2729" s="154">
        <v>42454</v>
      </c>
      <c r="B2729" s="155">
        <v>3197.82</v>
      </c>
      <c r="C2729" s="156">
        <v>14.52</v>
      </c>
      <c r="D2729" s="155">
        <v>13</v>
      </c>
      <c r="E2729" s="155">
        <v>17.8</v>
      </c>
      <c r="F2729" s="160"/>
      <c r="G2729" s="160"/>
      <c r="H2729" s="157">
        <f t="shared" si="281"/>
        <v>5.0190926662163626E-3</v>
      </c>
      <c r="I2729" s="157">
        <f t="shared" si="281"/>
        <v>1.3793103448276334E-3</v>
      </c>
      <c r="J2729" s="157">
        <f t="shared" si="281"/>
        <v>3.0864197530864335E-3</v>
      </c>
      <c r="K2729" s="157">
        <f t="shared" si="279"/>
        <v>1.4823261117445918E-2</v>
      </c>
      <c r="L2729" s="157" t="e">
        <f t="shared" si="279"/>
        <v>#DIV/0!</v>
      </c>
      <c r="M2729" s="157" t="e">
        <f t="shared" si="279"/>
        <v>#DIV/0!</v>
      </c>
      <c r="N2729" s="158">
        <f t="shared" si="282"/>
        <v>3.2538182114185306</v>
      </c>
      <c r="O2729" s="158">
        <f t="shared" si="282"/>
        <v>2.4315789473684313</v>
      </c>
      <c r="P2729" s="158">
        <f t="shared" si="282"/>
        <v>6.4084507042253946</v>
      </c>
      <c r="Q2729" s="158">
        <f t="shared" si="280"/>
        <v>3.869565217391318</v>
      </c>
      <c r="R2729" s="158" t="e">
        <f t="shared" si="280"/>
        <v>#DIV/0!</v>
      </c>
      <c r="S2729" s="158" t="e">
        <f t="shared" si="280"/>
        <v>#DIV/0!</v>
      </c>
      <c r="T2729" s="159">
        <f t="shared" si="283"/>
        <v>12.709594868985143</v>
      </c>
      <c r="V2729" s="159">
        <f t="shared" si="284"/>
        <v>3.2538182114185306</v>
      </c>
      <c r="W2729" s="159">
        <f t="shared" si="285"/>
        <v>12.709594868985143</v>
      </c>
    </row>
    <row r="2730" spans="1:23" x14ac:dyDescent="0.25">
      <c r="A2730" s="154">
        <v>42457</v>
      </c>
      <c r="B2730" s="155">
        <v>3169.73</v>
      </c>
      <c r="C2730" s="156">
        <v>14.27</v>
      </c>
      <c r="D2730" s="155">
        <v>12.94</v>
      </c>
      <c r="E2730" s="155">
        <v>17.989999999999998</v>
      </c>
      <c r="F2730" s="160"/>
      <c r="G2730" s="160"/>
      <c r="H2730" s="157">
        <f t="shared" si="281"/>
        <v>-8.7841091743751099E-3</v>
      </c>
      <c r="I2730" s="157">
        <f t="shared" si="281"/>
        <v>-1.7217630853994526E-2</v>
      </c>
      <c r="J2730" s="157">
        <f t="shared" si="281"/>
        <v>-4.6153846153846878E-3</v>
      </c>
      <c r="K2730" s="157">
        <f t="shared" si="279"/>
        <v>1.0674157303370624E-2</v>
      </c>
      <c r="L2730" s="157" t="e">
        <f t="shared" si="279"/>
        <v>#DIV/0!</v>
      </c>
      <c r="M2730" s="157" t="e">
        <f t="shared" si="279"/>
        <v>#DIV/0!</v>
      </c>
      <c r="N2730" s="158">
        <f t="shared" si="282"/>
        <v>3.2252363170158604</v>
      </c>
      <c r="O2730" s="158">
        <f t="shared" si="282"/>
        <v>2.389712918660297</v>
      </c>
      <c r="P2730" s="158">
        <f t="shared" si="282"/>
        <v>6.3788732394366612</v>
      </c>
      <c r="Q2730" s="158">
        <f t="shared" si="280"/>
        <v>3.9108695652174044</v>
      </c>
      <c r="R2730" s="158" t="e">
        <f t="shared" si="280"/>
        <v>#DIV/0!</v>
      </c>
      <c r="S2730" s="158" t="e">
        <f t="shared" si="280"/>
        <v>#DIV/0!</v>
      </c>
      <c r="T2730" s="159">
        <f t="shared" si="283"/>
        <v>12.679455723314362</v>
      </c>
      <c r="V2730" s="159">
        <f t="shared" si="284"/>
        <v>3.2252363170158604</v>
      </c>
      <c r="W2730" s="159">
        <f t="shared" si="285"/>
        <v>12.679455723314362</v>
      </c>
    </row>
    <row r="2731" spans="1:23" x14ac:dyDescent="0.25">
      <c r="A2731" s="154">
        <v>42458</v>
      </c>
      <c r="B2731" s="155">
        <v>3135.41</v>
      </c>
      <c r="C2731" s="156">
        <v>14.21</v>
      </c>
      <c r="D2731" s="155">
        <v>12.79</v>
      </c>
      <c r="E2731" s="155">
        <v>17.73</v>
      </c>
      <c r="F2731" s="160"/>
      <c r="G2731" s="160"/>
      <c r="H2731" s="157">
        <f t="shared" si="281"/>
        <v>-1.0827420632041229E-2</v>
      </c>
      <c r="I2731" s="157">
        <f t="shared" si="281"/>
        <v>-4.2046250875962254E-3</v>
      </c>
      <c r="J2731" s="157">
        <f t="shared" si="281"/>
        <v>-1.1591962905718733E-2</v>
      </c>
      <c r="K2731" s="157">
        <f t="shared" si="279"/>
        <v>-1.4452473596442306E-2</v>
      </c>
      <c r="L2731" s="157" t="e">
        <f t="shared" si="279"/>
        <v>#DIV/0!</v>
      </c>
      <c r="M2731" s="157" t="e">
        <f t="shared" si="279"/>
        <v>#DIV/0!</v>
      </c>
      <c r="N2731" s="158">
        <f t="shared" si="282"/>
        <v>3.1903153267737943</v>
      </c>
      <c r="O2731" s="158">
        <f t="shared" si="282"/>
        <v>2.3796650717703449</v>
      </c>
      <c r="P2731" s="158">
        <f t="shared" si="282"/>
        <v>6.3049295774648293</v>
      </c>
      <c r="Q2731" s="158">
        <f t="shared" si="280"/>
        <v>3.8543478260869701</v>
      </c>
      <c r="R2731" s="158" t="e">
        <f t="shared" si="280"/>
        <v>#DIV/0!</v>
      </c>
      <c r="S2731" s="158" t="e">
        <f t="shared" si="280"/>
        <v>#DIV/0!</v>
      </c>
      <c r="T2731" s="159">
        <f t="shared" si="283"/>
        <v>12.538942475322145</v>
      </c>
      <c r="V2731" s="159">
        <f t="shared" si="284"/>
        <v>3.1903153267737943</v>
      </c>
      <c r="W2731" s="159">
        <f t="shared" si="285"/>
        <v>12.538942475322145</v>
      </c>
    </row>
    <row r="2732" spans="1:23" x14ac:dyDescent="0.25">
      <c r="A2732" s="154">
        <v>42459</v>
      </c>
      <c r="B2732" s="155">
        <v>3216.28</v>
      </c>
      <c r="C2732" s="156">
        <v>14.62</v>
      </c>
      <c r="D2732" s="155">
        <v>13.12</v>
      </c>
      <c r="E2732" s="155">
        <v>18.7</v>
      </c>
      <c r="F2732" s="160"/>
      <c r="G2732" s="160"/>
      <c r="H2732" s="157">
        <f t="shared" si="281"/>
        <v>2.5792480090323311E-2</v>
      </c>
      <c r="I2732" s="157">
        <f t="shared" si="281"/>
        <v>2.8852920478536159E-2</v>
      </c>
      <c r="J2732" s="157">
        <f t="shared" si="281"/>
        <v>2.5801407349491878E-2</v>
      </c>
      <c r="K2732" s="157">
        <f t="shared" si="279"/>
        <v>5.4709531866892203E-2</v>
      </c>
      <c r="L2732" s="157" t="e">
        <f t="shared" si="279"/>
        <v>#DIV/0!</v>
      </c>
      <c r="M2732" s="157" t="e">
        <f t="shared" si="279"/>
        <v>#DIV/0!</v>
      </c>
      <c r="N2732" s="158">
        <f t="shared" si="282"/>
        <v>3.2726014713214608</v>
      </c>
      <c r="O2732" s="158">
        <f t="shared" si="282"/>
        <v>2.4483253588516849</v>
      </c>
      <c r="P2732" s="158">
        <f t="shared" si="282"/>
        <v>6.4676056338028589</v>
      </c>
      <c r="Q2732" s="158">
        <f t="shared" si="280"/>
        <v>4.0652173913043619</v>
      </c>
      <c r="R2732" s="158" t="e">
        <f t="shared" si="280"/>
        <v>#DIV/0!</v>
      </c>
      <c r="S2732" s="158" t="e">
        <f t="shared" si="280"/>
        <v>#DIV/0!</v>
      </c>
      <c r="T2732" s="159">
        <f t="shared" si="283"/>
        <v>12.981148383958907</v>
      </c>
      <c r="V2732" s="159">
        <f t="shared" si="284"/>
        <v>3.2726014713214608</v>
      </c>
      <c r="W2732" s="159">
        <f t="shared" si="285"/>
        <v>12.981148383958907</v>
      </c>
    </row>
    <row r="2733" spans="1:23" x14ac:dyDescent="0.25">
      <c r="A2733" s="154">
        <v>42460</v>
      </c>
      <c r="B2733" s="155">
        <v>3218.09</v>
      </c>
      <c r="C2733" s="156">
        <v>14.48</v>
      </c>
      <c r="D2733" s="155">
        <v>13.37</v>
      </c>
      <c r="E2733" s="155">
        <v>18.489999999999998</v>
      </c>
      <c r="F2733" s="160"/>
      <c r="G2733" s="160"/>
      <c r="H2733" s="157">
        <f t="shared" si="281"/>
        <v>5.6276194858662087E-4</v>
      </c>
      <c r="I2733" s="157">
        <f t="shared" si="281"/>
        <v>-9.5759233926128173E-3</v>
      </c>
      <c r="J2733" s="157">
        <f t="shared" si="281"/>
        <v>1.9054878048780477E-2</v>
      </c>
      <c r="K2733" s="157">
        <f t="shared" si="279"/>
        <v>-1.1229946524064172E-2</v>
      </c>
      <c r="L2733" s="157" t="e">
        <f t="shared" si="279"/>
        <v>#DIV/0!</v>
      </c>
      <c r="M2733" s="157" t="e">
        <f t="shared" si="279"/>
        <v>#DIV/0!</v>
      </c>
      <c r="N2733" s="158">
        <f t="shared" si="282"/>
        <v>3.274443166902409</v>
      </c>
      <c r="O2733" s="158">
        <f t="shared" si="282"/>
        <v>2.4248803827751297</v>
      </c>
      <c r="P2733" s="158">
        <f t="shared" si="282"/>
        <v>6.5908450704225778</v>
      </c>
      <c r="Q2733" s="158">
        <f t="shared" si="280"/>
        <v>4.0195652173913183</v>
      </c>
      <c r="R2733" s="158" t="e">
        <f t="shared" si="280"/>
        <v>#DIV/0!</v>
      </c>
      <c r="S2733" s="158" t="e">
        <f t="shared" si="280"/>
        <v>#DIV/0!</v>
      </c>
      <c r="T2733" s="159">
        <f t="shared" si="283"/>
        <v>13.035290670589024</v>
      </c>
      <c r="V2733" s="159">
        <f t="shared" si="284"/>
        <v>3.274443166902409</v>
      </c>
      <c r="W2733" s="159">
        <f t="shared" si="285"/>
        <v>13.035290670589024</v>
      </c>
    </row>
    <row r="2734" spans="1:23" x14ac:dyDescent="0.25">
      <c r="A2734" s="154">
        <v>42461</v>
      </c>
      <c r="B2734" s="155">
        <v>3221.89</v>
      </c>
      <c r="C2734" s="156">
        <v>14.64</v>
      </c>
      <c r="D2734" s="155">
        <v>13.28</v>
      </c>
      <c r="E2734" s="155">
        <v>18.29</v>
      </c>
      <c r="F2734" s="160"/>
      <c r="G2734" s="160"/>
      <c r="H2734" s="157">
        <f t="shared" si="281"/>
        <v>1.1808246506466169E-3</v>
      </c>
      <c r="I2734" s="157">
        <f t="shared" si="281"/>
        <v>1.1049723756906049E-2</v>
      </c>
      <c r="J2734" s="157">
        <f t="shared" si="281"/>
        <v>-6.7314884068810921E-3</v>
      </c>
      <c r="K2734" s="157">
        <f t="shared" si="279"/>
        <v>-1.0816657652785278E-2</v>
      </c>
      <c r="L2734" s="157" t="e">
        <f t="shared" si="279"/>
        <v>#DIV/0!</v>
      </c>
      <c r="M2734" s="157" t="e">
        <f t="shared" si="279"/>
        <v>#DIV/0!</v>
      </c>
      <c r="N2734" s="158">
        <f t="shared" si="282"/>
        <v>3.2783097101110288</v>
      </c>
      <c r="O2734" s="158">
        <f t="shared" si="282"/>
        <v>2.4516746411483354</v>
      </c>
      <c r="P2734" s="158">
        <f t="shared" si="282"/>
        <v>6.5464788732394785</v>
      </c>
      <c r="Q2734" s="158">
        <f t="shared" si="280"/>
        <v>3.9760869565217529</v>
      </c>
      <c r="R2734" s="158" t="e">
        <f t="shared" si="280"/>
        <v>#DIV/0!</v>
      </c>
      <c r="S2734" s="158" t="e">
        <f t="shared" si="280"/>
        <v>#DIV/0!</v>
      </c>
      <c r="T2734" s="159">
        <f t="shared" si="283"/>
        <v>12.974240470909567</v>
      </c>
      <c r="V2734" s="159">
        <f t="shared" si="284"/>
        <v>3.2783097101110288</v>
      </c>
      <c r="W2734" s="159">
        <f t="shared" si="285"/>
        <v>12.974240470909567</v>
      </c>
    </row>
    <row r="2735" spans="1:23" x14ac:dyDescent="0.25">
      <c r="A2735" s="154">
        <v>42465</v>
      </c>
      <c r="B2735" s="155">
        <v>3264.49</v>
      </c>
      <c r="C2735" s="156">
        <v>14.71</v>
      </c>
      <c r="D2735" s="155">
        <v>13.49</v>
      </c>
      <c r="E2735" s="155">
        <v>18.71</v>
      </c>
      <c r="F2735" s="160"/>
      <c r="G2735" s="160"/>
      <c r="H2735" s="157">
        <f t="shared" si="281"/>
        <v>1.3222052894419134E-2</v>
      </c>
      <c r="I2735" s="157">
        <f t="shared" si="281"/>
        <v>4.781420765027411E-3</v>
      </c>
      <c r="J2735" s="157">
        <f t="shared" si="281"/>
        <v>1.5813253012048278E-2</v>
      </c>
      <c r="K2735" s="157">
        <f t="shared" si="281"/>
        <v>2.2963367960634251E-2</v>
      </c>
      <c r="L2735" s="157" t="e">
        <f t="shared" si="281"/>
        <v>#DIV/0!</v>
      </c>
      <c r="M2735" s="157" t="e">
        <f t="shared" si="281"/>
        <v>#DIV/0!</v>
      </c>
      <c r="N2735" s="158">
        <f t="shared" si="282"/>
        <v>3.3216556945024047</v>
      </c>
      <c r="O2735" s="158">
        <f t="shared" si="282"/>
        <v>2.463397129186613</v>
      </c>
      <c r="P2735" s="158">
        <f t="shared" si="282"/>
        <v>6.650000000000043</v>
      </c>
      <c r="Q2735" s="158">
        <f t="shared" si="282"/>
        <v>4.06739130434784</v>
      </c>
      <c r="R2735" s="158" t="e">
        <f t="shared" si="282"/>
        <v>#DIV/0!</v>
      </c>
      <c r="S2735" s="158" t="e">
        <f t="shared" si="282"/>
        <v>#DIV/0!</v>
      </c>
      <c r="T2735" s="159">
        <f t="shared" si="283"/>
        <v>13.180788433534495</v>
      </c>
      <c r="V2735" s="159">
        <f t="shared" si="284"/>
        <v>3.3216556945024047</v>
      </c>
      <c r="W2735" s="159">
        <f t="shared" si="285"/>
        <v>13.180788433534495</v>
      </c>
    </row>
    <row r="2736" spans="1:23" x14ac:dyDescent="0.25">
      <c r="A2736" s="154">
        <v>42466</v>
      </c>
      <c r="B2736" s="155">
        <v>3257.53</v>
      </c>
      <c r="C2736" s="156">
        <v>14.64</v>
      </c>
      <c r="D2736" s="155">
        <v>13.44</v>
      </c>
      <c r="E2736" s="155">
        <v>18.63</v>
      </c>
      <c r="F2736" s="160"/>
      <c r="G2736" s="160"/>
      <c r="H2736" s="157">
        <f t="shared" ref="H2736:M2778" si="286">B2736/B2735-1</f>
        <v>-2.1320328749665496E-3</v>
      </c>
      <c r="I2736" s="157">
        <f t="shared" si="286"/>
        <v>-4.7586675730795225E-3</v>
      </c>
      <c r="J2736" s="157">
        <f t="shared" si="286"/>
        <v>-3.7064492216457579E-3</v>
      </c>
      <c r="K2736" s="157">
        <f t="shared" si="286"/>
        <v>-4.2757883484768611E-3</v>
      </c>
      <c r="L2736" s="157" t="e">
        <f t="shared" si="286"/>
        <v>#DIV/0!</v>
      </c>
      <c r="M2736" s="157" t="e">
        <f t="shared" si="286"/>
        <v>#DIV/0!</v>
      </c>
      <c r="N2736" s="158">
        <f t="shared" ref="N2736:S2778" si="287">N2735*(1+H2736)</f>
        <v>3.3145738153624058</v>
      </c>
      <c r="O2736" s="158">
        <f t="shared" si="287"/>
        <v>2.4516746411483354</v>
      </c>
      <c r="P2736" s="158">
        <f t="shared" si="287"/>
        <v>6.6253521126760981</v>
      </c>
      <c r="Q2736" s="158">
        <f t="shared" si="287"/>
        <v>4.0500000000000131</v>
      </c>
      <c r="R2736" s="158" t="e">
        <f t="shared" si="287"/>
        <v>#DIV/0!</v>
      </c>
      <c r="S2736" s="158" t="e">
        <f t="shared" si="287"/>
        <v>#DIV/0!</v>
      </c>
      <c r="T2736" s="159">
        <f t="shared" si="283"/>
        <v>13.127026753824447</v>
      </c>
      <c r="V2736" s="159">
        <f t="shared" si="284"/>
        <v>3.3145738153624058</v>
      </c>
      <c r="W2736" s="159">
        <f t="shared" si="285"/>
        <v>13.127026753824447</v>
      </c>
    </row>
    <row r="2737" spans="1:23" x14ac:dyDescent="0.25">
      <c r="A2737" s="154">
        <v>42467</v>
      </c>
      <c r="B2737" s="155">
        <v>3209.29</v>
      </c>
      <c r="C2737" s="156">
        <v>14.49</v>
      </c>
      <c r="D2737" s="155">
        <v>13.25</v>
      </c>
      <c r="E2737" s="155">
        <v>18.690000000000001</v>
      </c>
      <c r="F2737" s="160"/>
      <c r="G2737" s="160"/>
      <c r="H2737" s="157">
        <f t="shared" si="286"/>
        <v>-1.4808766151040875E-2</v>
      </c>
      <c r="I2737" s="157">
        <f t="shared" si="286"/>
        <v>-1.0245901639344246E-2</v>
      </c>
      <c r="J2737" s="157">
        <f t="shared" si="286"/>
        <v>-1.4136904761904767E-2</v>
      </c>
      <c r="K2737" s="157">
        <f t="shared" si="286"/>
        <v>3.2206119162641045E-3</v>
      </c>
      <c r="L2737" s="157" t="e">
        <f t="shared" si="286"/>
        <v>#DIV/0!</v>
      </c>
      <c r="M2737" s="157" t="e">
        <f t="shared" si="286"/>
        <v>#DIV/0!</v>
      </c>
      <c r="N2737" s="158">
        <f t="shared" si="287"/>
        <v>3.2654890668403405</v>
      </c>
      <c r="O2737" s="158">
        <f t="shared" si="287"/>
        <v>2.4265550239234548</v>
      </c>
      <c r="P2737" s="158">
        <f t="shared" si="287"/>
        <v>6.5316901408451118</v>
      </c>
      <c r="Q2737" s="158">
        <f t="shared" si="287"/>
        <v>4.0630434782608829</v>
      </c>
      <c r="R2737" s="158" t="e">
        <f t="shared" si="287"/>
        <v>#DIV/0!</v>
      </c>
      <c r="S2737" s="158" t="e">
        <f t="shared" si="287"/>
        <v>#DIV/0!</v>
      </c>
      <c r="T2737" s="159">
        <f t="shared" si="283"/>
        <v>13.02128864302945</v>
      </c>
      <c r="V2737" s="159">
        <f t="shared" si="284"/>
        <v>3.2654890668403405</v>
      </c>
      <c r="W2737" s="159">
        <f t="shared" si="285"/>
        <v>13.02128864302945</v>
      </c>
    </row>
    <row r="2738" spans="1:23" x14ac:dyDescent="0.25">
      <c r="A2738" s="154">
        <v>42468</v>
      </c>
      <c r="B2738" s="155">
        <v>3185.73</v>
      </c>
      <c r="C2738" s="156">
        <v>14.55</v>
      </c>
      <c r="D2738" s="155">
        <v>13.16</v>
      </c>
      <c r="E2738" s="155">
        <v>19.420000000000002</v>
      </c>
      <c r="F2738" s="160"/>
      <c r="G2738" s="160"/>
      <c r="H2738" s="157">
        <f t="shared" si="286"/>
        <v>-7.3411876147060351E-3</v>
      </c>
      <c r="I2738" s="157">
        <f t="shared" si="286"/>
        <v>4.1407867494824835E-3</v>
      </c>
      <c r="J2738" s="157">
        <f t="shared" si="286"/>
        <v>-6.7924528301886999E-3</v>
      </c>
      <c r="K2738" s="157">
        <f t="shared" si="286"/>
        <v>3.905831995719633E-2</v>
      </c>
      <c r="L2738" s="157" t="e">
        <f t="shared" si="286"/>
        <v>#DIV/0!</v>
      </c>
      <c r="M2738" s="157" t="e">
        <f t="shared" si="286"/>
        <v>#DIV/0!</v>
      </c>
      <c r="N2738" s="158">
        <f t="shared" si="287"/>
        <v>3.2415164989468943</v>
      </c>
      <c r="O2738" s="158">
        <f t="shared" si="287"/>
        <v>2.4366028708134073</v>
      </c>
      <c r="P2738" s="158">
        <f t="shared" si="287"/>
        <v>6.4873239436620125</v>
      </c>
      <c r="Q2738" s="158">
        <f t="shared" si="287"/>
        <v>4.2217391304347966</v>
      </c>
      <c r="R2738" s="158" t="e">
        <f t="shared" si="287"/>
        <v>#DIV/0!</v>
      </c>
      <c r="S2738" s="158" t="e">
        <f t="shared" si="287"/>
        <v>#DIV/0!</v>
      </c>
      <c r="T2738" s="159">
        <f t="shared" si="283"/>
        <v>13.145665944910217</v>
      </c>
      <c r="V2738" s="159">
        <f t="shared" si="284"/>
        <v>3.2415164989468943</v>
      </c>
      <c r="W2738" s="159">
        <f t="shared" si="285"/>
        <v>13.145665944910217</v>
      </c>
    </row>
    <row r="2739" spans="1:23" x14ac:dyDescent="0.25">
      <c r="A2739" s="154">
        <v>42471</v>
      </c>
      <c r="B2739" s="155">
        <v>3230.1</v>
      </c>
      <c r="C2739" s="156">
        <v>14.68</v>
      </c>
      <c r="D2739" s="155">
        <v>13.32</v>
      </c>
      <c r="E2739" s="155">
        <v>21.36</v>
      </c>
      <c r="F2739" s="160"/>
      <c r="G2739" s="160"/>
      <c r="H2739" s="157">
        <f t="shared" si="286"/>
        <v>1.3927733988756019E-2</v>
      </c>
      <c r="I2739" s="157">
        <f t="shared" si="286"/>
        <v>8.934707903780037E-3</v>
      </c>
      <c r="J2739" s="157">
        <f t="shared" si="286"/>
        <v>1.2158054711246313E-2</v>
      </c>
      <c r="K2739" s="157">
        <f t="shared" si="286"/>
        <v>9.9897013388259293E-2</v>
      </c>
      <c r="L2739" s="157" t="e">
        <f t="shared" si="286"/>
        <v>#DIV/0!</v>
      </c>
      <c r="M2739" s="157" t="e">
        <f t="shared" si="286"/>
        <v>#DIV/0!</v>
      </c>
      <c r="N2739" s="158">
        <f t="shared" si="287"/>
        <v>3.2866634784643902</v>
      </c>
      <c r="O2739" s="158">
        <f t="shared" si="287"/>
        <v>2.458373205741637</v>
      </c>
      <c r="P2739" s="158">
        <f t="shared" si="287"/>
        <v>6.566197183098633</v>
      </c>
      <c r="Q2739" s="158">
        <f t="shared" si="287"/>
        <v>4.6434782608695793</v>
      </c>
      <c r="R2739" s="158" t="e">
        <f t="shared" si="287"/>
        <v>#DIV/0!</v>
      </c>
      <c r="S2739" s="158" t="e">
        <f t="shared" si="287"/>
        <v>#DIV/0!</v>
      </c>
      <c r="T2739" s="159">
        <f t="shared" si="283"/>
        <v>13.668048649709849</v>
      </c>
      <c r="V2739" s="159">
        <f t="shared" si="284"/>
        <v>3.2866634784643902</v>
      </c>
      <c r="W2739" s="159">
        <f t="shared" si="285"/>
        <v>13.668048649709849</v>
      </c>
    </row>
    <row r="2740" spans="1:23" x14ac:dyDescent="0.25">
      <c r="A2740" s="154">
        <v>42472</v>
      </c>
      <c r="B2740" s="155">
        <v>3218.45</v>
      </c>
      <c r="C2740" s="156">
        <v>14.66</v>
      </c>
      <c r="D2740" s="155">
        <v>13.25</v>
      </c>
      <c r="E2740" s="155">
        <v>21.06</v>
      </c>
      <c r="F2740" s="160"/>
      <c r="G2740" s="160"/>
      <c r="H2740" s="157">
        <f t="shared" si="286"/>
        <v>-3.606699482988196E-3</v>
      </c>
      <c r="I2740" s="157">
        <f t="shared" si="286"/>
        <v>-1.3623978201634523E-3</v>
      </c>
      <c r="J2740" s="157">
        <f t="shared" si="286"/>
        <v>-5.2552552552552756E-3</v>
      </c>
      <c r="K2740" s="157">
        <f t="shared" si="286"/>
        <v>-1.4044943820224698E-2</v>
      </c>
      <c r="L2740" s="157" t="e">
        <f t="shared" si="286"/>
        <v>#DIV/0!</v>
      </c>
      <c r="M2740" s="157" t="e">
        <f t="shared" si="286"/>
        <v>#DIV/0!</v>
      </c>
      <c r="N2740" s="158">
        <f t="shared" si="287"/>
        <v>3.2748094709958564</v>
      </c>
      <c r="O2740" s="158">
        <f t="shared" si="287"/>
        <v>2.4550239234449864</v>
      </c>
      <c r="P2740" s="158">
        <f t="shared" si="287"/>
        <v>6.5316901408451118</v>
      </c>
      <c r="Q2740" s="158">
        <f t="shared" si="287"/>
        <v>4.5782608695652316</v>
      </c>
      <c r="R2740" s="158" t="e">
        <f t="shared" si="287"/>
        <v>#DIV/0!</v>
      </c>
      <c r="S2740" s="158" t="e">
        <f t="shared" si="287"/>
        <v>#DIV/0!</v>
      </c>
      <c r="T2740" s="159">
        <f t="shared" si="283"/>
        <v>13.564974933855328</v>
      </c>
      <c r="V2740" s="159">
        <f t="shared" si="284"/>
        <v>3.2748094709958564</v>
      </c>
      <c r="W2740" s="159">
        <f t="shared" si="285"/>
        <v>13.564974933855328</v>
      </c>
    </row>
    <row r="2741" spans="1:23" x14ac:dyDescent="0.25">
      <c r="A2741" s="154">
        <v>42473</v>
      </c>
      <c r="B2741" s="155">
        <v>3261.38</v>
      </c>
      <c r="C2741" s="156">
        <v>14.83</v>
      </c>
      <c r="D2741" s="155">
        <v>13.3</v>
      </c>
      <c r="E2741" s="155">
        <v>21.29</v>
      </c>
      <c r="F2741" s="160"/>
      <c r="G2741" s="160"/>
      <c r="H2741" s="157">
        <f t="shared" si="286"/>
        <v>1.3338718948562311E-2</v>
      </c>
      <c r="I2741" s="157">
        <f t="shared" si="286"/>
        <v>1.1596180081855367E-2</v>
      </c>
      <c r="J2741" s="157">
        <f t="shared" si="286"/>
        <v>3.7735849056603765E-3</v>
      </c>
      <c r="K2741" s="157">
        <f t="shared" si="286"/>
        <v>1.0921177587844166E-2</v>
      </c>
      <c r="L2741" s="157" t="e">
        <f t="shared" si="286"/>
        <v>#DIV/0!</v>
      </c>
      <c r="M2741" s="157" t="e">
        <f t="shared" si="286"/>
        <v>#DIV/0!</v>
      </c>
      <c r="N2741" s="158">
        <f t="shared" si="287"/>
        <v>3.31849123413956</v>
      </c>
      <c r="O2741" s="158">
        <f t="shared" si="287"/>
        <v>2.4834928229665176</v>
      </c>
      <c r="P2741" s="158">
        <f t="shared" si="287"/>
        <v>6.5563380281690558</v>
      </c>
      <c r="Q2741" s="158">
        <f t="shared" si="287"/>
        <v>4.6282608695652314</v>
      </c>
      <c r="R2741" s="158" t="e">
        <f t="shared" si="287"/>
        <v>#DIV/0!</v>
      </c>
      <c r="S2741" s="158" t="e">
        <f t="shared" si="287"/>
        <v>#DIV/0!</v>
      </c>
      <c r="T2741" s="159">
        <f t="shared" si="283"/>
        <v>13.668091720700804</v>
      </c>
      <c r="V2741" s="159">
        <f t="shared" si="284"/>
        <v>3.31849123413956</v>
      </c>
      <c r="W2741" s="159">
        <f t="shared" si="285"/>
        <v>13.668091720700804</v>
      </c>
    </row>
    <row r="2742" spans="1:23" x14ac:dyDescent="0.25">
      <c r="A2742" s="154">
        <v>42474</v>
      </c>
      <c r="B2742" s="155">
        <v>3275.83</v>
      </c>
      <c r="C2742" s="156">
        <v>14.82</v>
      </c>
      <c r="D2742" s="155">
        <v>13.41</v>
      </c>
      <c r="E2742" s="155">
        <v>21.96</v>
      </c>
      <c r="F2742" s="160"/>
      <c r="G2742" s="160"/>
      <c r="H2742" s="157">
        <f t="shared" si="286"/>
        <v>4.4306397905180539E-3</v>
      </c>
      <c r="I2742" s="157">
        <f t="shared" si="286"/>
        <v>-6.7430883344565817E-4</v>
      </c>
      <c r="J2742" s="157">
        <f t="shared" si="286"/>
        <v>8.2706766917293173E-3</v>
      </c>
      <c r="K2742" s="157">
        <f t="shared" si="286"/>
        <v>3.147017379051209E-2</v>
      </c>
      <c r="L2742" s="157" t="e">
        <f t="shared" si="286"/>
        <v>#DIV/0!</v>
      </c>
      <c r="M2742" s="157" t="e">
        <f t="shared" si="286"/>
        <v>#DIV/0!</v>
      </c>
      <c r="N2742" s="158">
        <f t="shared" si="287"/>
        <v>3.3331942734460243</v>
      </c>
      <c r="O2742" s="158">
        <f t="shared" si="287"/>
        <v>2.4818181818181926</v>
      </c>
      <c r="P2742" s="158">
        <f t="shared" si="287"/>
        <v>6.6105633802817323</v>
      </c>
      <c r="Q2742" s="158">
        <f t="shared" si="287"/>
        <v>4.7739130434782755</v>
      </c>
      <c r="R2742" s="158" t="e">
        <f t="shared" si="287"/>
        <v>#DIV/0!</v>
      </c>
      <c r="S2742" s="158" t="e">
        <f t="shared" si="287"/>
        <v>#DIV/0!</v>
      </c>
      <c r="T2742" s="159">
        <f t="shared" si="283"/>
        <v>13.866294605578201</v>
      </c>
      <c r="V2742" s="159">
        <f t="shared" si="284"/>
        <v>3.3331942734460243</v>
      </c>
      <c r="W2742" s="159">
        <f t="shared" si="285"/>
        <v>13.866294605578201</v>
      </c>
    </row>
    <row r="2743" spans="1:23" x14ac:dyDescent="0.25">
      <c r="A2743" s="154">
        <v>42475</v>
      </c>
      <c r="B2743" s="155">
        <v>3272.21</v>
      </c>
      <c r="C2743" s="156">
        <v>15.24</v>
      </c>
      <c r="D2743" s="155">
        <v>13.36</v>
      </c>
      <c r="E2743" s="155">
        <v>22.54</v>
      </c>
      <c r="F2743" s="160"/>
      <c r="G2743" s="160"/>
      <c r="H2743" s="157">
        <f t="shared" si="286"/>
        <v>-1.1050634495685108E-3</v>
      </c>
      <c r="I2743" s="157">
        <f t="shared" si="286"/>
        <v>2.8340080971659853E-2</v>
      </c>
      <c r="J2743" s="157">
        <f t="shared" si="286"/>
        <v>-3.7285607755407346E-3</v>
      </c>
      <c r="K2743" s="157">
        <f t="shared" si="286"/>
        <v>2.6411657559198387E-2</v>
      </c>
      <c r="L2743" s="157" t="e">
        <f t="shared" si="286"/>
        <v>#DIV/0!</v>
      </c>
      <c r="M2743" s="157" t="e">
        <f t="shared" si="286"/>
        <v>#DIV/0!</v>
      </c>
      <c r="N2743" s="158">
        <f t="shared" si="287"/>
        <v>3.3295108822841279</v>
      </c>
      <c r="O2743" s="158">
        <f t="shared" si="287"/>
        <v>2.5521531100478576</v>
      </c>
      <c r="P2743" s="158">
        <f t="shared" si="287"/>
        <v>6.5859154929577874</v>
      </c>
      <c r="Q2743" s="158">
        <f t="shared" si="287"/>
        <v>4.9000000000000146</v>
      </c>
      <c r="R2743" s="158" t="e">
        <f t="shared" si="287"/>
        <v>#DIV/0!</v>
      </c>
      <c r="S2743" s="158" t="e">
        <f t="shared" si="287"/>
        <v>#DIV/0!</v>
      </c>
      <c r="T2743" s="159">
        <f t="shared" si="283"/>
        <v>14.038068603005661</v>
      </c>
      <c r="V2743" s="159">
        <f t="shared" si="284"/>
        <v>3.3295108822841279</v>
      </c>
      <c r="W2743" s="159">
        <f t="shared" si="285"/>
        <v>14.038068603005661</v>
      </c>
    </row>
    <row r="2744" spans="1:23" x14ac:dyDescent="0.25">
      <c r="A2744" s="154">
        <v>42478</v>
      </c>
      <c r="B2744" s="155">
        <v>3228.45</v>
      </c>
      <c r="C2744" s="156">
        <v>15.36</v>
      </c>
      <c r="D2744" s="155">
        <v>13.2</v>
      </c>
      <c r="E2744" s="155">
        <v>21.9</v>
      </c>
      <c r="F2744" s="160"/>
      <c r="G2744" s="160"/>
      <c r="H2744" s="157">
        <f t="shared" si="286"/>
        <v>-1.3373224823590268E-2</v>
      </c>
      <c r="I2744" s="157">
        <f t="shared" si="286"/>
        <v>7.8740157480314821E-3</v>
      </c>
      <c r="J2744" s="157">
        <f t="shared" si="286"/>
        <v>-1.19760479041916E-2</v>
      </c>
      <c r="K2744" s="157">
        <f t="shared" si="286"/>
        <v>-2.8393966282165062E-2</v>
      </c>
      <c r="L2744" s="157" t="e">
        <f t="shared" si="286"/>
        <v>#DIV/0!</v>
      </c>
      <c r="M2744" s="157" t="e">
        <f t="shared" si="286"/>
        <v>#DIV/0!</v>
      </c>
      <c r="N2744" s="158">
        <f t="shared" si="287"/>
        <v>3.2849845847027521</v>
      </c>
      <c r="O2744" s="158">
        <f t="shared" si="287"/>
        <v>2.5722488038277618</v>
      </c>
      <c r="P2744" s="158">
        <f t="shared" si="287"/>
        <v>6.5070422535211669</v>
      </c>
      <c r="Q2744" s="158">
        <f t="shared" si="287"/>
        <v>4.7608695652174058</v>
      </c>
      <c r="R2744" s="158" t="e">
        <f t="shared" si="287"/>
        <v>#DIV/0!</v>
      </c>
      <c r="S2744" s="158" t="e">
        <f t="shared" si="287"/>
        <v>#DIV/0!</v>
      </c>
      <c r="T2744" s="159">
        <f t="shared" si="283"/>
        <v>13.840160622566334</v>
      </c>
      <c r="V2744" s="159">
        <f t="shared" si="284"/>
        <v>3.2849845847027521</v>
      </c>
      <c r="W2744" s="159">
        <f t="shared" si="285"/>
        <v>13.840160622566334</v>
      </c>
    </row>
    <row r="2745" spans="1:23" x14ac:dyDescent="0.25">
      <c r="A2745" s="154">
        <v>42479</v>
      </c>
      <c r="B2745" s="155">
        <v>3238.3</v>
      </c>
      <c r="C2745" s="156">
        <v>15.4</v>
      </c>
      <c r="D2745" s="155">
        <v>13.3</v>
      </c>
      <c r="E2745" s="155">
        <v>21.34</v>
      </c>
      <c r="F2745" s="160"/>
      <c r="G2745" s="160"/>
      <c r="H2745" s="157">
        <f t="shared" si="286"/>
        <v>3.0509997057412974E-3</v>
      </c>
      <c r="I2745" s="157">
        <f t="shared" si="286"/>
        <v>2.6041666666667407E-3</v>
      </c>
      <c r="J2745" s="157">
        <f t="shared" si="286"/>
        <v>7.5757575757577911E-3</v>
      </c>
      <c r="K2745" s="157">
        <f t="shared" si="286"/>
        <v>-2.5570776255707695E-2</v>
      </c>
      <c r="L2745" s="157" t="e">
        <f t="shared" si="286"/>
        <v>#DIV/0!</v>
      </c>
      <c r="M2745" s="157" t="e">
        <f t="shared" si="286"/>
        <v>#DIV/0!</v>
      </c>
      <c r="N2745" s="158">
        <f t="shared" si="287"/>
        <v>3.2950070717040449</v>
      </c>
      <c r="O2745" s="158">
        <f t="shared" si="287"/>
        <v>2.5789473684210633</v>
      </c>
      <c r="P2745" s="158">
        <f t="shared" si="287"/>
        <v>6.5563380281690558</v>
      </c>
      <c r="Q2745" s="158">
        <f t="shared" si="287"/>
        <v>4.639130434782623</v>
      </c>
      <c r="R2745" s="158" t="e">
        <f t="shared" si="287"/>
        <v>#DIV/0!</v>
      </c>
      <c r="S2745" s="158" t="e">
        <f t="shared" si="287"/>
        <v>#DIV/0!</v>
      </c>
      <c r="T2745" s="159">
        <f t="shared" si="283"/>
        <v>13.774415831372743</v>
      </c>
      <c r="V2745" s="159">
        <f t="shared" si="284"/>
        <v>3.2950070717040449</v>
      </c>
      <c r="W2745" s="159">
        <f t="shared" si="285"/>
        <v>13.774415831372743</v>
      </c>
    </row>
    <row r="2746" spans="1:23" x14ac:dyDescent="0.25">
      <c r="A2746" s="154">
        <v>42480</v>
      </c>
      <c r="B2746" s="155">
        <v>3181.03</v>
      </c>
      <c r="C2746" s="156">
        <v>15.6</v>
      </c>
      <c r="D2746" s="155">
        <v>12.97</v>
      </c>
      <c r="E2746" s="155">
        <v>20.73</v>
      </c>
      <c r="F2746" s="160"/>
      <c r="G2746" s="160"/>
      <c r="H2746" s="157">
        <f t="shared" si="286"/>
        <v>-1.7685205200259402E-2</v>
      </c>
      <c r="I2746" s="157">
        <f t="shared" si="286"/>
        <v>1.298701298701288E-2</v>
      </c>
      <c r="J2746" s="157">
        <f t="shared" si="286"/>
        <v>-2.4812030075187952E-2</v>
      </c>
      <c r="K2746" s="157">
        <f t="shared" si="286"/>
        <v>-2.8584817244611038E-2</v>
      </c>
      <c r="L2746" s="157" t="e">
        <f t="shared" si="286"/>
        <v>#DIV/0!</v>
      </c>
      <c r="M2746" s="157" t="e">
        <f t="shared" si="286"/>
        <v>#DIV/0!</v>
      </c>
      <c r="N2746" s="158">
        <f t="shared" si="287"/>
        <v>3.2367341955046531</v>
      </c>
      <c r="O2746" s="158">
        <f t="shared" si="287"/>
        <v>2.6124401913875706</v>
      </c>
      <c r="P2746" s="158">
        <f t="shared" si="287"/>
        <v>6.393661971831027</v>
      </c>
      <c r="Q2746" s="158">
        <f t="shared" si="287"/>
        <v>4.5065217391304486</v>
      </c>
      <c r="R2746" s="158" t="e">
        <f t="shared" si="287"/>
        <v>#DIV/0!</v>
      </c>
      <c r="S2746" s="158" t="e">
        <f t="shared" si="287"/>
        <v>#DIV/0!</v>
      </c>
      <c r="T2746" s="159">
        <f t="shared" si="283"/>
        <v>13.512623902349047</v>
      </c>
      <c r="V2746" s="159">
        <f t="shared" si="284"/>
        <v>3.2367341955046531</v>
      </c>
      <c r="W2746" s="159">
        <f t="shared" si="285"/>
        <v>13.512623902349047</v>
      </c>
    </row>
    <row r="2747" spans="1:23" x14ac:dyDescent="0.25">
      <c r="A2747" s="154">
        <v>42481</v>
      </c>
      <c r="B2747" s="155">
        <v>3160.6</v>
      </c>
      <c r="C2747" s="156">
        <v>15.92</v>
      </c>
      <c r="D2747" s="155">
        <v>12.91</v>
      </c>
      <c r="E2747" s="155">
        <v>20.18</v>
      </c>
      <c r="F2747" s="160"/>
      <c r="G2747" s="160"/>
      <c r="H2747" s="157">
        <f t="shared" si="286"/>
        <v>-6.4224480749947022E-3</v>
      </c>
      <c r="I2747" s="157">
        <f t="shared" si="286"/>
        <v>2.051282051282044E-2</v>
      </c>
      <c r="J2747" s="157">
        <f t="shared" si="286"/>
        <v>-4.6260601387818623E-3</v>
      </c>
      <c r="K2747" s="157">
        <f t="shared" si="286"/>
        <v>-2.6531596719729933E-2</v>
      </c>
      <c r="L2747" s="157" t="e">
        <f t="shared" si="286"/>
        <v>#DIV/0!</v>
      </c>
      <c r="M2747" s="157" t="e">
        <f t="shared" si="286"/>
        <v>#DIV/0!</v>
      </c>
      <c r="N2747" s="158">
        <f t="shared" si="287"/>
        <v>3.2159464382014646</v>
      </c>
      <c r="O2747" s="158">
        <f t="shared" si="287"/>
        <v>2.666028708133982</v>
      </c>
      <c r="P2747" s="158">
        <f t="shared" si="287"/>
        <v>6.3640845070422944</v>
      </c>
      <c r="Q2747" s="158">
        <f t="shared" si="287"/>
        <v>4.386956521739144</v>
      </c>
      <c r="R2747" s="158" t="e">
        <f t="shared" si="287"/>
        <v>#DIV/0!</v>
      </c>
      <c r="S2747" s="158" t="e">
        <f t="shared" si="287"/>
        <v>#DIV/0!</v>
      </c>
      <c r="T2747" s="159">
        <f t="shared" si="283"/>
        <v>13.417069736915421</v>
      </c>
      <c r="V2747" s="159">
        <f t="shared" si="284"/>
        <v>3.2159464382014646</v>
      </c>
      <c r="W2747" s="159">
        <f t="shared" si="285"/>
        <v>13.417069736915421</v>
      </c>
    </row>
    <row r="2748" spans="1:23" x14ac:dyDescent="0.25">
      <c r="A2748" s="154">
        <v>42482</v>
      </c>
      <c r="B2748" s="155">
        <v>3174.9</v>
      </c>
      <c r="C2748" s="156">
        <v>16.079999999999998</v>
      </c>
      <c r="D2748" s="155">
        <v>13.02</v>
      </c>
      <c r="E2748" s="155">
        <v>20.84</v>
      </c>
      <c r="F2748" s="160"/>
      <c r="G2748" s="160"/>
      <c r="H2748" s="157">
        <f t="shared" si="286"/>
        <v>4.524457381509972E-3</v>
      </c>
      <c r="I2748" s="157">
        <f t="shared" si="286"/>
        <v>1.0050251256281229E-2</v>
      </c>
      <c r="J2748" s="157">
        <f t="shared" si="286"/>
        <v>8.5205267234700344E-3</v>
      </c>
      <c r="K2748" s="157">
        <f t="shared" si="286"/>
        <v>3.2705649157581673E-2</v>
      </c>
      <c r="L2748" s="157" t="e">
        <f t="shared" si="286"/>
        <v>#DIV/0!</v>
      </c>
      <c r="M2748" s="157" t="e">
        <f t="shared" si="286"/>
        <v>#DIV/0!</v>
      </c>
      <c r="N2748" s="158">
        <f t="shared" si="287"/>
        <v>3.230496850802326</v>
      </c>
      <c r="O2748" s="158">
        <f t="shared" si="287"/>
        <v>2.6928229665071872</v>
      </c>
      <c r="P2748" s="158">
        <f t="shared" si="287"/>
        <v>6.4183098591549701</v>
      </c>
      <c r="Q2748" s="158">
        <f t="shared" si="287"/>
        <v>4.530434782608709</v>
      </c>
      <c r="R2748" s="158" t="e">
        <f t="shared" si="287"/>
        <v>#DIV/0!</v>
      </c>
      <c r="S2748" s="158" t="e">
        <f t="shared" si="287"/>
        <v>#DIV/0!</v>
      </c>
      <c r="T2748" s="159">
        <f t="shared" si="283"/>
        <v>13.641567608270865</v>
      </c>
      <c r="V2748" s="159">
        <f t="shared" si="284"/>
        <v>3.230496850802326</v>
      </c>
      <c r="W2748" s="159">
        <f t="shared" si="285"/>
        <v>13.641567608270865</v>
      </c>
    </row>
    <row r="2749" spans="1:23" x14ac:dyDescent="0.25">
      <c r="A2749" s="154">
        <v>42485</v>
      </c>
      <c r="B2749" s="155">
        <v>3162.03</v>
      </c>
      <c r="C2749" s="156">
        <v>16.11</v>
      </c>
      <c r="D2749" s="155">
        <v>13.02</v>
      </c>
      <c r="E2749" s="155">
        <v>20.95</v>
      </c>
      <c r="F2749" s="160"/>
      <c r="G2749" s="160"/>
      <c r="H2749" s="157">
        <f t="shared" si="286"/>
        <v>-4.0536709817631245E-3</v>
      </c>
      <c r="I2749" s="157">
        <f t="shared" si="286"/>
        <v>1.8656716417910779E-3</v>
      </c>
      <c r="J2749" s="157">
        <f t="shared" si="286"/>
        <v>0</v>
      </c>
      <c r="K2749" s="157">
        <f t="shared" si="286"/>
        <v>5.2783109404990203E-3</v>
      </c>
      <c r="L2749" s="157" t="e">
        <f t="shared" si="286"/>
        <v>#DIV/0!</v>
      </c>
      <c r="M2749" s="157" t="e">
        <f t="shared" si="286"/>
        <v>#DIV/0!</v>
      </c>
      <c r="N2749" s="158">
        <f t="shared" si="287"/>
        <v>3.2174014794615515</v>
      </c>
      <c r="O2749" s="158">
        <f t="shared" si="287"/>
        <v>2.6978468899521633</v>
      </c>
      <c r="P2749" s="158">
        <f t="shared" si="287"/>
        <v>6.4183098591549701</v>
      </c>
      <c r="Q2749" s="158">
        <f t="shared" si="287"/>
        <v>4.5543478260869703</v>
      </c>
      <c r="R2749" s="158" t="e">
        <f t="shared" si="287"/>
        <v>#DIV/0!</v>
      </c>
      <c r="S2749" s="158" t="e">
        <f t="shared" si="287"/>
        <v>#DIV/0!</v>
      </c>
      <c r="T2749" s="159">
        <f t="shared" si="283"/>
        <v>13.670504575194105</v>
      </c>
      <c r="V2749" s="159">
        <f t="shared" si="284"/>
        <v>3.2174014794615515</v>
      </c>
      <c r="W2749" s="159">
        <f t="shared" si="285"/>
        <v>13.670504575194105</v>
      </c>
    </row>
    <row r="2750" spans="1:23" x14ac:dyDescent="0.25">
      <c r="A2750" s="154">
        <v>42486</v>
      </c>
      <c r="B2750" s="155">
        <v>3179.16</v>
      </c>
      <c r="C2750" s="156">
        <v>16.12</v>
      </c>
      <c r="D2750" s="155">
        <v>13.03</v>
      </c>
      <c r="E2750" s="155">
        <v>21.01</v>
      </c>
      <c r="F2750" s="160"/>
      <c r="G2750" s="160"/>
      <c r="H2750" s="157">
        <f t="shared" si="286"/>
        <v>5.4174059069647118E-3</v>
      </c>
      <c r="I2750" s="157">
        <f t="shared" si="286"/>
        <v>6.2073246430793816E-4</v>
      </c>
      <c r="J2750" s="157">
        <f t="shared" si="286"/>
        <v>7.680491551458335E-4</v>
      </c>
      <c r="K2750" s="157">
        <f t="shared" si="286"/>
        <v>2.8639618138426304E-3</v>
      </c>
      <c r="L2750" s="157" t="e">
        <f t="shared" si="286"/>
        <v>#DIV/0!</v>
      </c>
      <c r="M2750" s="157" t="e">
        <f t="shared" si="286"/>
        <v>#DIV/0!</v>
      </c>
      <c r="N2750" s="158">
        <f t="shared" si="287"/>
        <v>3.2348314492414634</v>
      </c>
      <c r="O2750" s="158">
        <f t="shared" si="287"/>
        <v>2.6995215311004888</v>
      </c>
      <c r="P2750" s="158">
        <f t="shared" si="287"/>
        <v>6.4232394366197578</v>
      </c>
      <c r="Q2750" s="158">
        <f t="shared" si="287"/>
        <v>4.5673913043478409</v>
      </c>
      <c r="R2750" s="158" t="e">
        <f t="shared" si="287"/>
        <v>#DIV/0!</v>
      </c>
      <c r="S2750" s="158" t="e">
        <f t="shared" si="287"/>
        <v>#DIV/0!</v>
      </c>
      <c r="T2750" s="159">
        <f t="shared" si="283"/>
        <v>13.690152272068087</v>
      </c>
      <c r="V2750" s="159">
        <f t="shared" si="284"/>
        <v>3.2348314492414634</v>
      </c>
      <c r="W2750" s="159">
        <f t="shared" si="285"/>
        <v>13.690152272068087</v>
      </c>
    </row>
    <row r="2751" spans="1:23" x14ac:dyDescent="0.25">
      <c r="A2751" s="154">
        <v>42487</v>
      </c>
      <c r="B2751" s="155">
        <v>3165.92</v>
      </c>
      <c r="C2751" s="156">
        <v>16.09</v>
      </c>
      <c r="D2751" s="155">
        <v>13.2</v>
      </c>
      <c r="E2751" s="155">
        <v>21.77</v>
      </c>
      <c r="F2751" s="160"/>
      <c r="G2751" s="160"/>
      <c r="H2751" s="157">
        <f t="shared" si="286"/>
        <v>-4.1646221014355334E-3</v>
      </c>
      <c r="I2751" s="157">
        <f t="shared" si="286"/>
        <v>-1.8610421836229296E-3</v>
      </c>
      <c r="J2751" s="157">
        <f t="shared" si="286"/>
        <v>1.304681504221028E-2</v>
      </c>
      <c r="K2751" s="157">
        <f t="shared" si="286"/>
        <v>3.6173250832936654E-2</v>
      </c>
      <c r="L2751" s="157" t="e">
        <f t="shared" si="286"/>
        <v>#DIV/0!</v>
      </c>
      <c r="M2751" s="157" t="e">
        <f t="shared" si="286"/>
        <v>#DIV/0!</v>
      </c>
      <c r="N2751" s="158">
        <f t="shared" si="287"/>
        <v>3.2213595986935335</v>
      </c>
      <c r="O2751" s="158">
        <f t="shared" si="287"/>
        <v>2.6944976076555123</v>
      </c>
      <c r="P2751" s="158">
        <f t="shared" si="287"/>
        <v>6.5070422535211669</v>
      </c>
      <c r="Q2751" s="158">
        <f t="shared" si="287"/>
        <v>4.7326086956521891</v>
      </c>
      <c r="R2751" s="158" t="e">
        <f t="shared" si="287"/>
        <v>#DIV/0!</v>
      </c>
      <c r="S2751" s="158" t="e">
        <f t="shared" si="287"/>
        <v>#DIV/0!</v>
      </c>
      <c r="T2751" s="159">
        <f t="shared" si="283"/>
        <v>13.934148556828868</v>
      </c>
      <c r="V2751" s="159">
        <f t="shared" si="284"/>
        <v>3.2213595986935335</v>
      </c>
      <c r="W2751" s="159">
        <f t="shared" si="285"/>
        <v>13.934148556828868</v>
      </c>
    </row>
    <row r="2752" spans="1:23" x14ac:dyDescent="0.25">
      <c r="A2752" s="154">
        <v>42488</v>
      </c>
      <c r="B2752" s="155">
        <v>3160.58</v>
      </c>
      <c r="C2752" s="156">
        <v>16.09</v>
      </c>
      <c r="D2752" s="155">
        <v>13.43</v>
      </c>
      <c r="E2752" s="155">
        <v>20.79</v>
      </c>
      <c r="F2752" s="160"/>
      <c r="G2752" s="160"/>
      <c r="H2752" s="157">
        <f t="shared" si="286"/>
        <v>-1.686713498761816E-3</v>
      </c>
      <c r="I2752" s="157">
        <f t="shared" si="286"/>
        <v>0</v>
      </c>
      <c r="J2752" s="157">
        <f t="shared" si="286"/>
        <v>1.7424242424242564E-2</v>
      </c>
      <c r="K2752" s="157">
        <f t="shared" si="286"/>
        <v>-4.5016077170418001E-2</v>
      </c>
      <c r="L2752" s="157" t="e">
        <f t="shared" si="286"/>
        <v>#DIV/0!</v>
      </c>
      <c r="M2752" s="157" t="e">
        <f t="shared" si="286"/>
        <v>#DIV/0!</v>
      </c>
      <c r="N2752" s="158">
        <f t="shared" si="287"/>
        <v>3.2159260879740512</v>
      </c>
      <c r="O2752" s="158">
        <f t="shared" si="287"/>
        <v>2.6944976076555123</v>
      </c>
      <c r="P2752" s="158">
        <f t="shared" si="287"/>
        <v>6.6204225352113095</v>
      </c>
      <c r="Q2752" s="158">
        <f t="shared" si="287"/>
        <v>4.5195652173913192</v>
      </c>
      <c r="R2752" s="158" t="e">
        <f t="shared" si="287"/>
        <v>#DIV/0!</v>
      </c>
      <c r="S2752" s="158" t="e">
        <f t="shared" si="287"/>
        <v>#DIV/0!</v>
      </c>
      <c r="T2752" s="159">
        <f t="shared" si="283"/>
        <v>13.834485360258141</v>
      </c>
      <c r="V2752" s="159">
        <f t="shared" si="284"/>
        <v>3.2159260879740512</v>
      </c>
      <c r="W2752" s="159">
        <f t="shared" si="285"/>
        <v>13.834485360258141</v>
      </c>
    </row>
    <row r="2753" spans="1:23" x14ac:dyDescent="0.25">
      <c r="A2753" s="154">
        <v>42489</v>
      </c>
      <c r="B2753" s="155">
        <v>3156.75</v>
      </c>
      <c r="C2753" s="156">
        <v>15.98</v>
      </c>
      <c r="D2753" s="155">
        <v>13.79</v>
      </c>
      <c r="E2753" s="155">
        <v>20.72</v>
      </c>
      <c r="F2753" s="160"/>
      <c r="G2753" s="160"/>
      <c r="H2753" s="157">
        <f t="shared" si="286"/>
        <v>-1.2118028969365646E-3</v>
      </c>
      <c r="I2753" s="157">
        <f t="shared" si="286"/>
        <v>-6.8365444375387829E-3</v>
      </c>
      <c r="J2753" s="157">
        <f t="shared" si="286"/>
        <v>2.6805658972449686E-2</v>
      </c>
      <c r="K2753" s="157">
        <f t="shared" si="286"/>
        <v>-3.3670033670033517E-3</v>
      </c>
      <c r="L2753" s="157" t="e">
        <f t="shared" si="286"/>
        <v>#DIV/0!</v>
      </c>
      <c r="M2753" s="157" t="e">
        <f t="shared" si="286"/>
        <v>#DIV/0!</v>
      </c>
      <c r="N2753" s="158">
        <f t="shared" si="287"/>
        <v>3.2120290194243104</v>
      </c>
      <c r="O2753" s="158">
        <f t="shared" si="287"/>
        <v>2.6760765550239336</v>
      </c>
      <c r="P2753" s="158">
        <f t="shared" si="287"/>
        <v>6.797887323943705</v>
      </c>
      <c r="Q2753" s="158">
        <f t="shared" si="287"/>
        <v>4.5043478260869714</v>
      </c>
      <c r="R2753" s="158" t="e">
        <f t="shared" si="287"/>
        <v>#DIV/0!</v>
      </c>
      <c r="S2753" s="158" t="e">
        <f t="shared" si="287"/>
        <v>#DIV/0!</v>
      </c>
      <c r="T2753" s="159">
        <f t="shared" si="283"/>
        <v>13.978311705054608</v>
      </c>
      <c r="V2753" s="159">
        <f t="shared" si="284"/>
        <v>3.2120290194243104</v>
      </c>
      <c r="W2753" s="159">
        <f t="shared" si="285"/>
        <v>13.978311705054608</v>
      </c>
    </row>
    <row r="2754" spans="1:23" x14ac:dyDescent="0.25">
      <c r="A2754" s="154">
        <v>42493</v>
      </c>
      <c r="B2754" s="155">
        <v>3213.54</v>
      </c>
      <c r="C2754" s="156">
        <v>15.93</v>
      </c>
      <c r="D2754" s="155">
        <v>14.12</v>
      </c>
      <c r="E2754" s="155">
        <v>21.48</v>
      </c>
      <c r="F2754" s="160"/>
      <c r="G2754" s="160"/>
      <c r="H2754" s="157">
        <f t="shared" si="286"/>
        <v>1.7990021382751298E-2</v>
      </c>
      <c r="I2754" s="157">
        <f t="shared" si="286"/>
        <v>-3.1289111389236623E-3</v>
      </c>
      <c r="J2754" s="157">
        <f t="shared" si="286"/>
        <v>2.3930384336475763E-2</v>
      </c>
      <c r="K2754" s="157">
        <f t="shared" si="286"/>
        <v>3.6679536679536717E-2</v>
      </c>
      <c r="L2754" s="157" t="e">
        <f t="shared" si="286"/>
        <v>#DIV/0!</v>
      </c>
      <c r="M2754" s="157" t="e">
        <f t="shared" si="286"/>
        <v>#DIV/0!</v>
      </c>
      <c r="N2754" s="158">
        <f t="shared" si="287"/>
        <v>3.2698134901657716</v>
      </c>
      <c r="O2754" s="158">
        <f t="shared" si="287"/>
        <v>2.6677033492823066</v>
      </c>
      <c r="P2754" s="158">
        <f t="shared" si="287"/>
        <v>6.9605633802817346</v>
      </c>
      <c r="Q2754" s="158">
        <f t="shared" si="287"/>
        <v>4.6695652173913196</v>
      </c>
      <c r="R2754" s="158" t="e">
        <f t="shared" si="287"/>
        <v>#DIV/0!</v>
      </c>
      <c r="S2754" s="158" t="e">
        <f t="shared" si="287"/>
        <v>#DIV/0!</v>
      </c>
      <c r="T2754" s="159">
        <f t="shared" si="283"/>
        <v>14.297831946955361</v>
      </c>
      <c r="V2754" s="159">
        <f t="shared" si="284"/>
        <v>3.2698134901657716</v>
      </c>
      <c r="W2754" s="159">
        <f t="shared" si="285"/>
        <v>14.297831946955361</v>
      </c>
    </row>
    <row r="2755" spans="1:23" x14ac:dyDescent="0.25">
      <c r="A2755" s="154">
        <v>42494</v>
      </c>
      <c r="B2755" s="155">
        <v>3209.46</v>
      </c>
      <c r="C2755" s="156">
        <v>15.89</v>
      </c>
      <c r="D2755" s="155">
        <v>13.96</v>
      </c>
      <c r="E2755" s="155">
        <v>21.71</v>
      </c>
      <c r="F2755" s="160"/>
      <c r="G2755" s="160"/>
      <c r="H2755" s="157">
        <f t="shared" si="286"/>
        <v>-1.269627887003133E-3</v>
      </c>
      <c r="I2755" s="157">
        <f t="shared" si="286"/>
        <v>-2.5109855618329346E-3</v>
      </c>
      <c r="J2755" s="157">
        <f t="shared" si="286"/>
        <v>-1.1331444759206666E-2</v>
      </c>
      <c r="K2755" s="157">
        <f t="shared" si="286"/>
        <v>1.0707635009310934E-2</v>
      </c>
      <c r="L2755" s="157" t="e">
        <f t="shared" si="286"/>
        <v>#DIV/0!</v>
      </c>
      <c r="M2755" s="157" t="e">
        <f t="shared" si="286"/>
        <v>#DIV/0!</v>
      </c>
      <c r="N2755" s="158">
        <f t="shared" si="287"/>
        <v>3.2656620437733581</v>
      </c>
      <c r="O2755" s="158">
        <f t="shared" si="287"/>
        <v>2.6610047846890055</v>
      </c>
      <c r="P2755" s="158">
        <f t="shared" si="287"/>
        <v>6.881690140845115</v>
      </c>
      <c r="Q2755" s="158">
        <f t="shared" si="287"/>
        <v>4.7195652173913194</v>
      </c>
      <c r="R2755" s="158" t="e">
        <f t="shared" si="287"/>
        <v>#DIV/0!</v>
      </c>
      <c r="S2755" s="158" t="e">
        <f t="shared" si="287"/>
        <v>#DIV/0!</v>
      </c>
      <c r="T2755" s="159">
        <f t="shared" si="283"/>
        <v>14.262260142925442</v>
      </c>
      <c r="V2755" s="159">
        <f t="shared" si="284"/>
        <v>3.2656620437733581</v>
      </c>
      <c r="W2755" s="159">
        <f t="shared" si="285"/>
        <v>14.262260142925442</v>
      </c>
    </row>
    <row r="2756" spans="1:23" x14ac:dyDescent="0.25">
      <c r="A2756" s="154">
        <v>42495</v>
      </c>
      <c r="B2756" s="155">
        <v>3213.92</v>
      </c>
      <c r="C2756" s="156">
        <v>15.86</v>
      </c>
      <c r="D2756" s="155">
        <v>14.12</v>
      </c>
      <c r="E2756" s="155">
        <v>21.48</v>
      </c>
      <c r="F2756" s="160"/>
      <c r="G2756" s="160"/>
      <c r="H2756" s="157">
        <f t="shared" si="286"/>
        <v>1.3896418712182612E-3</v>
      </c>
      <c r="I2756" s="157">
        <f t="shared" si="286"/>
        <v>-1.8879798615482057E-3</v>
      </c>
      <c r="J2756" s="157">
        <f t="shared" si="286"/>
        <v>1.1461318051575908E-2</v>
      </c>
      <c r="K2756" s="157">
        <f t="shared" si="286"/>
        <v>-1.0594196222938779E-2</v>
      </c>
      <c r="L2756" s="157" t="e">
        <f t="shared" si="286"/>
        <v>#DIV/0!</v>
      </c>
      <c r="M2756" s="157" t="e">
        <f t="shared" si="286"/>
        <v>#DIV/0!</v>
      </c>
      <c r="N2756" s="158">
        <f t="shared" si="287"/>
        <v>3.2702001444866338</v>
      </c>
      <c r="O2756" s="158">
        <f t="shared" si="287"/>
        <v>2.6559808612440294</v>
      </c>
      <c r="P2756" s="158">
        <f t="shared" si="287"/>
        <v>6.9605633802817355</v>
      </c>
      <c r="Q2756" s="158">
        <f t="shared" si="287"/>
        <v>4.6695652173913187</v>
      </c>
      <c r="R2756" s="158" t="e">
        <f t="shared" si="287"/>
        <v>#DIV/0!</v>
      </c>
      <c r="S2756" s="158" t="e">
        <f t="shared" si="287"/>
        <v>#DIV/0!</v>
      </c>
      <c r="T2756" s="159">
        <f t="shared" si="283"/>
        <v>14.286109458917085</v>
      </c>
      <c r="V2756" s="159">
        <f t="shared" si="284"/>
        <v>3.2702001444866338</v>
      </c>
      <c r="W2756" s="159">
        <f t="shared" si="285"/>
        <v>14.286109458917085</v>
      </c>
    </row>
    <row r="2757" spans="1:23" x14ac:dyDescent="0.25">
      <c r="A2757" s="154">
        <v>42496</v>
      </c>
      <c r="B2757" s="155">
        <v>3130.35</v>
      </c>
      <c r="C2757" s="156">
        <v>15.59</v>
      </c>
      <c r="D2757" s="155">
        <v>13.75</v>
      </c>
      <c r="E2757" s="155">
        <v>20.2</v>
      </c>
      <c r="F2757" s="160"/>
      <c r="G2757" s="160"/>
      <c r="H2757" s="157">
        <f t="shared" si="286"/>
        <v>-2.6002514063822368E-2</v>
      </c>
      <c r="I2757" s="157">
        <f t="shared" si="286"/>
        <v>-1.7023959646910392E-2</v>
      </c>
      <c r="J2757" s="157">
        <f t="shared" si="286"/>
        <v>-2.6203966005665658E-2</v>
      </c>
      <c r="K2757" s="157">
        <f t="shared" si="286"/>
        <v>-5.9590316573556845E-2</v>
      </c>
      <c r="L2757" s="157" t="e">
        <f t="shared" si="286"/>
        <v>#DIV/0!</v>
      </c>
      <c r="M2757" s="157" t="e">
        <f t="shared" si="286"/>
        <v>#DIV/0!</v>
      </c>
      <c r="N2757" s="158">
        <f t="shared" si="287"/>
        <v>3.1851667192381061</v>
      </c>
      <c r="O2757" s="158">
        <f t="shared" si="287"/>
        <v>2.6107655502392446</v>
      </c>
      <c r="P2757" s="158">
        <f t="shared" si="287"/>
        <v>6.7781690140845514</v>
      </c>
      <c r="Q2757" s="158">
        <f t="shared" si="287"/>
        <v>4.3913043478261002</v>
      </c>
      <c r="R2757" s="158" t="e">
        <f t="shared" si="287"/>
        <v>#DIV/0!</v>
      </c>
      <c r="S2757" s="158" t="e">
        <f t="shared" si="287"/>
        <v>#DIV/0!</v>
      </c>
      <c r="T2757" s="159">
        <f t="shared" si="283"/>
        <v>13.780238912149896</v>
      </c>
      <c r="V2757" s="159">
        <f t="shared" si="284"/>
        <v>3.1851667192381061</v>
      </c>
      <c r="W2757" s="159">
        <f t="shared" si="285"/>
        <v>13.780238912149896</v>
      </c>
    </row>
    <row r="2758" spans="1:23" x14ac:dyDescent="0.25">
      <c r="A2758" s="154">
        <v>42499</v>
      </c>
      <c r="B2758" s="155">
        <v>3065.62</v>
      </c>
      <c r="C2758" s="156">
        <v>15.57</v>
      </c>
      <c r="D2758" s="155">
        <v>13.79</v>
      </c>
      <c r="E2758" s="155">
        <v>19.68</v>
      </c>
      <c r="F2758" s="160"/>
      <c r="G2758" s="160"/>
      <c r="H2758" s="157">
        <f t="shared" si="286"/>
        <v>-2.0678198923443025E-2</v>
      </c>
      <c r="I2758" s="157">
        <f t="shared" si="286"/>
        <v>-1.2828736369466798E-3</v>
      </c>
      <c r="J2758" s="157">
        <f t="shared" si="286"/>
        <v>2.9090909090907502E-3</v>
      </c>
      <c r="K2758" s="157">
        <f t="shared" si="286"/>
        <v>-2.5742574257425765E-2</v>
      </c>
      <c r="L2758" s="157" t="e">
        <f t="shared" si="286"/>
        <v>#DIV/0!</v>
      </c>
      <c r="M2758" s="157" t="e">
        <f t="shared" si="286"/>
        <v>#DIV/0!</v>
      </c>
      <c r="N2758" s="158">
        <f t="shared" si="287"/>
        <v>3.11930320821337</v>
      </c>
      <c r="O2758" s="158">
        <f t="shared" si="287"/>
        <v>2.6074162679425941</v>
      </c>
      <c r="P2758" s="158">
        <f t="shared" si="287"/>
        <v>6.797887323943705</v>
      </c>
      <c r="Q2758" s="158">
        <f t="shared" si="287"/>
        <v>4.27826086956523</v>
      </c>
      <c r="R2758" s="158" t="e">
        <f t="shared" si="287"/>
        <v>#DIV/0!</v>
      </c>
      <c r="S2758" s="158" t="e">
        <f t="shared" si="287"/>
        <v>#DIV/0!</v>
      </c>
      <c r="T2758" s="159">
        <f t="shared" ref="T2758:T2821" si="288">SUM(O2758:Q2758)</f>
        <v>13.683564461451528</v>
      </c>
      <c r="V2758" s="159">
        <f t="shared" ref="V2758:V2821" si="289">N2758</f>
        <v>3.11930320821337</v>
      </c>
      <c r="W2758" s="159">
        <f t="shared" ref="W2758:W2821" si="290">T2758</f>
        <v>13.683564461451528</v>
      </c>
    </row>
    <row r="2759" spans="1:23" x14ac:dyDescent="0.25">
      <c r="A2759" s="154">
        <v>42500</v>
      </c>
      <c r="B2759" s="155">
        <v>3069.11</v>
      </c>
      <c r="C2759" s="156">
        <v>15.34</v>
      </c>
      <c r="D2759" s="155">
        <v>14.43</v>
      </c>
      <c r="E2759" s="155">
        <v>19.489999999999998</v>
      </c>
      <c r="F2759" s="160"/>
      <c r="G2759" s="160"/>
      <c r="H2759" s="157">
        <f t="shared" si="286"/>
        <v>1.1384320300624751E-3</v>
      </c>
      <c r="I2759" s="157">
        <f t="shared" si="286"/>
        <v>-1.4771997430957029E-2</v>
      </c>
      <c r="J2759" s="157">
        <f t="shared" si="286"/>
        <v>4.6410442349528624E-2</v>
      </c>
      <c r="K2759" s="157">
        <f t="shared" si="286"/>
        <v>-9.6544715447155482E-3</v>
      </c>
      <c r="L2759" s="157" t="e">
        <f t="shared" si="286"/>
        <v>#DIV/0!</v>
      </c>
      <c r="M2759" s="157" t="e">
        <f t="shared" si="286"/>
        <v>#DIV/0!</v>
      </c>
      <c r="N2759" s="158">
        <f t="shared" si="287"/>
        <v>3.1228543228970769</v>
      </c>
      <c r="O2759" s="158">
        <f t="shared" si="287"/>
        <v>2.5688995215311103</v>
      </c>
      <c r="P2759" s="158">
        <f t="shared" si="287"/>
        <v>7.1133802816901861</v>
      </c>
      <c r="Q2759" s="158">
        <f t="shared" si="287"/>
        <v>4.2369565217391427</v>
      </c>
      <c r="R2759" s="158" t="e">
        <f t="shared" si="287"/>
        <v>#DIV/0!</v>
      </c>
      <c r="S2759" s="158" t="e">
        <f t="shared" si="287"/>
        <v>#DIV/0!</v>
      </c>
      <c r="T2759" s="159">
        <f t="shared" si="288"/>
        <v>13.91923632496044</v>
      </c>
      <c r="V2759" s="159">
        <f t="shared" si="289"/>
        <v>3.1228543228970769</v>
      </c>
      <c r="W2759" s="159">
        <f t="shared" si="290"/>
        <v>13.91923632496044</v>
      </c>
    </row>
    <row r="2760" spans="1:23" x14ac:dyDescent="0.25">
      <c r="A2760" s="154">
        <v>42501</v>
      </c>
      <c r="B2760" s="155">
        <v>3082.81</v>
      </c>
      <c r="C2760" s="156">
        <v>15.44</v>
      </c>
      <c r="D2760" s="155">
        <v>14.58</v>
      </c>
      <c r="E2760" s="155">
        <v>19.920000000000002</v>
      </c>
      <c r="F2760" s="160"/>
      <c r="G2760" s="160"/>
      <c r="H2760" s="157">
        <f t="shared" si="286"/>
        <v>4.4638347924967903E-3</v>
      </c>
      <c r="I2760" s="157">
        <f t="shared" si="286"/>
        <v>6.5189048239895353E-3</v>
      </c>
      <c r="J2760" s="157">
        <f t="shared" si="286"/>
        <v>1.039501039501034E-2</v>
      </c>
      <c r="K2760" s="157">
        <f t="shared" si="286"/>
        <v>2.2062596203181295E-2</v>
      </c>
      <c r="L2760" s="157" t="e">
        <f t="shared" si="286"/>
        <v>#DIV/0!</v>
      </c>
      <c r="M2760" s="157" t="e">
        <f t="shared" si="286"/>
        <v>#DIV/0!</v>
      </c>
      <c r="N2760" s="158">
        <f t="shared" si="287"/>
        <v>3.1367942286755239</v>
      </c>
      <c r="O2760" s="158">
        <f t="shared" si="287"/>
        <v>2.585645933014364</v>
      </c>
      <c r="P2760" s="158">
        <f t="shared" si="287"/>
        <v>7.1873239436620171</v>
      </c>
      <c r="Q2760" s="158">
        <f t="shared" si="287"/>
        <v>4.3304347826087088</v>
      </c>
      <c r="R2760" s="158" t="e">
        <f t="shared" si="287"/>
        <v>#DIV/0!</v>
      </c>
      <c r="S2760" s="158" t="e">
        <f t="shared" si="287"/>
        <v>#DIV/0!</v>
      </c>
      <c r="T2760" s="159">
        <f t="shared" si="288"/>
        <v>14.10340465928509</v>
      </c>
      <c r="V2760" s="159">
        <f t="shared" si="289"/>
        <v>3.1367942286755239</v>
      </c>
      <c r="W2760" s="159">
        <f t="shared" si="290"/>
        <v>14.10340465928509</v>
      </c>
    </row>
    <row r="2761" spans="1:23" x14ac:dyDescent="0.25">
      <c r="A2761" s="154">
        <v>42502</v>
      </c>
      <c r="B2761" s="155">
        <v>3090.14</v>
      </c>
      <c r="C2761" s="156">
        <v>15.72</v>
      </c>
      <c r="D2761" s="155">
        <v>14.46</v>
      </c>
      <c r="E2761" s="155">
        <v>19.809999999999999</v>
      </c>
      <c r="F2761" s="160"/>
      <c r="G2761" s="160"/>
      <c r="H2761" s="157">
        <f t="shared" si="286"/>
        <v>2.3777008638221631E-3</v>
      </c>
      <c r="I2761" s="157">
        <f t="shared" si="286"/>
        <v>1.81347150259068E-2</v>
      </c>
      <c r="J2761" s="157">
        <f t="shared" si="286"/>
        <v>-8.2304526748970819E-3</v>
      </c>
      <c r="K2761" s="157">
        <f t="shared" si="286"/>
        <v>-5.5220883534138343E-3</v>
      </c>
      <c r="L2761" s="157" t="e">
        <f t="shared" si="286"/>
        <v>#DIV/0!</v>
      </c>
      <c r="M2761" s="157" t="e">
        <f t="shared" si="286"/>
        <v>#DIV/0!</v>
      </c>
      <c r="N2761" s="158">
        <f t="shared" si="287"/>
        <v>3.1442525870226783</v>
      </c>
      <c r="O2761" s="158">
        <f t="shared" si="287"/>
        <v>2.6325358851674743</v>
      </c>
      <c r="P2761" s="158">
        <f t="shared" si="287"/>
        <v>7.1281690140845519</v>
      </c>
      <c r="Q2761" s="158">
        <f t="shared" si="287"/>
        <v>4.3065217391304476</v>
      </c>
      <c r="R2761" s="158" t="e">
        <f t="shared" si="287"/>
        <v>#DIV/0!</v>
      </c>
      <c r="S2761" s="158" t="e">
        <f t="shared" si="287"/>
        <v>#DIV/0!</v>
      </c>
      <c r="T2761" s="159">
        <f t="shared" si="288"/>
        <v>14.067226638382474</v>
      </c>
      <c r="V2761" s="159">
        <f t="shared" si="289"/>
        <v>3.1442525870226783</v>
      </c>
      <c r="W2761" s="159">
        <f t="shared" si="290"/>
        <v>14.067226638382474</v>
      </c>
    </row>
    <row r="2762" spans="1:23" x14ac:dyDescent="0.25">
      <c r="A2762" s="154">
        <v>42503</v>
      </c>
      <c r="B2762" s="155">
        <v>3074.94</v>
      </c>
      <c r="C2762" s="156">
        <v>15.81</v>
      </c>
      <c r="D2762" s="155">
        <v>14.24</v>
      </c>
      <c r="E2762" s="155">
        <v>19.77</v>
      </c>
      <c r="F2762" s="160"/>
      <c r="G2762" s="160"/>
      <c r="H2762" s="157">
        <f t="shared" si="286"/>
        <v>-4.918870989663815E-3</v>
      </c>
      <c r="I2762" s="157">
        <f t="shared" si="286"/>
        <v>5.7251908396946938E-3</v>
      </c>
      <c r="J2762" s="157">
        <f t="shared" si="286"/>
        <v>-1.5214384508990375E-2</v>
      </c>
      <c r="K2762" s="157">
        <f t="shared" si="286"/>
        <v>-2.0191822311963481E-3</v>
      </c>
      <c r="L2762" s="157" t="e">
        <f t="shared" si="286"/>
        <v>#DIV/0!</v>
      </c>
      <c r="M2762" s="157" t="e">
        <f t="shared" si="286"/>
        <v>#DIV/0!</v>
      </c>
      <c r="N2762" s="158">
        <f t="shared" si="287"/>
        <v>3.1287864141881969</v>
      </c>
      <c r="O2762" s="158">
        <f t="shared" si="287"/>
        <v>2.6476076555024028</v>
      </c>
      <c r="P2762" s="158">
        <f t="shared" si="287"/>
        <v>7.0197183098591989</v>
      </c>
      <c r="Q2762" s="158">
        <f t="shared" si="287"/>
        <v>4.2978260869565341</v>
      </c>
      <c r="R2762" s="158" t="e">
        <f t="shared" si="287"/>
        <v>#DIV/0!</v>
      </c>
      <c r="S2762" s="158" t="e">
        <f t="shared" si="287"/>
        <v>#DIV/0!</v>
      </c>
      <c r="T2762" s="159">
        <f t="shared" si="288"/>
        <v>13.965152052318135</v>
      </c>
      <c r="V2762" s="159">
        <f t="shared" si="289"/>
        <v>3.1287864141881969</v>
      </c>
      <c r="W2762" s="159">
        <f t="shared" si="290"/>
        <v>13.965152052318135</v>
      </c>
    </row>
    <row r="2763" spans="1:23" x14ac:dyDescent="0.25">
      <c r="A2763" s="154">
        <v>42506</v>
      </c>
      <c r="B2763" s="155">
        <v>3095.31</v>
      </c>
      <c r="C2763" s="156">
        <v>15.75</v>
      </c>
      <c r="D2763" s="155">
        <v>14.63</v>
      </c>
      <c r="E2763" s="155">
        <v>19.920000000000002</v>
      </c>
      <c r="F2763" s="160"/>
      <c r="G2763" s="160"/>
      <c r="H2763" s="157">
        <f t="shared" si="286"/>
        <v>6.6245195028196147E-3</v>
      </c>
      <c r="I2763" s="157">
        <f t="shared" si="286"/>
        <v>-3.7950664136622292E-3</v>
      </c>
      <c r="J2763" s="157">
        <f t="shared" si="286"/>
        <v>2.73876404494382E-2</v>
      </c>
      <c r="K2763" s="157">
        <f t="shared" si="286"/>
        <v>7.58725341426425E-3</v>
      </c>
      <c r="L2763" s="157" t="e">
        <f t="shared" si="286"/>
        <v>#DIV/0!</v>
      </c>
      <c r="M2763" s="157" t="e">
        <f t="shared" si="286"/>
        <v>#DIV/0!</v>
      </c>
      <c r="N2763" s="158">
        <f t="shared" si="287"/>
        <v>3.1495131208091438</v>
      </c>
      <c r="O2763" s="158">
        <f t="shared" si="287"/>
        <v>2.6375598086124508</v>
      </c>
      <c r="P2763" s="158">
        <f t="shared" si="287"/>
        <v>7.2119718309859602</v>
      </c>
      <c r="Q2763" s="158">
        <f t="shared" si="287"/>
        <v>4.3304347826087088</v>
      </c>
      <c r="R2763" s="158" t="e">
        <f t="shared" si="287"/>
        <v>#DIV/0!</v>
      </c>
      <c r="S2763" s="158" t="e">
        <f t="shared" si="287"/>
        <v>#DIV/0!</v>
      </c>
      <c r="T2763" s="159">
        <f t="shared" si="288"/>
        <v>14.179966422207119</v>
      </c>
      <c r="V2763" s="159">
        <f t="shared" si="289"/>
        <v>3.1495131208091438</v>
      </c>
      <c r="W2763" s="159">
        <f t="shared" si="290"/>
        <v>14.179966422207119</v>
      </c>
    </row>
    <row r="2764" spans="1:23" x14ac:dyDescent="0.25">
      <c r="A2764" s="154">
        <v>42507</v>
      </c>
      <c r="B2764" s="155">
        <v>3086.03</v>
      </c>
      <c r="C2764" s="156">
        <v>15.73</v>
      </c>
      <c r="D2764" s="155">
        <v>14.51</v>
      </c>
      <c r="E2764" s="155">
        <v>19.82</v>
      </c>
      <c r="F2764" s="160"/>
      <c r="G2764" s="160"/>
      <c r="H2764" s="157">
        <f t="shared" si="286"/>
        <v>-2.9980841983515694E-3</v>
      </c>
      <c r="I2764" s="157">
        <f t="shared" si="286"/>
        <v>-1.2698412698411987E-3</v>
      </c>
      <c r="J2764" s="157">
        <f t="shared" si="286"/>
        <v>-8.2023239917977664E-3</v>
      </c>
      <c r="K2764" s="157">
        <f t="shared" si="286"/>
        <v>-5.020080321285203E-3</v>
      </c>
      <c r="L2764" s="157" t="e">
        <f t="shared" si="286"/>
        <v>#DIV/0!</v>
      </c>
      <c r="M2764" s="157" t="e">
        <f t="shared" si="286"/>
        <v>#DIV/0!</v>
      </c>
      <c r="N2764" s="158">
        <f t="shared" si="287"/>
        <v>3.1400706152891451</v>
      </c>
      <c r="O2764" s="158">
        <f t="shared" si="287"/>
        <v>2.6342105263158002</v>
      </c>
      <c r="P2764" s="158">
        <f t="shared" si="287"/>
        <v>7.1528169014084941</v>
      </c>
      <c r="Q2764" s="158">
        <f t="shared" si="287"/>
        <v>4.3086956521739257</v>
      </c>
      <c r="R2764" s="158" t="e">
        <f t="shared" si="287"/>
        <v>#DIV/0!</v>
      </c>
      <c r="S2764" s="158" t="e">
        <f t="shared" si="287"/>
        <v>#DIV/0!</v>
      </c>
      <c r="T2764" s="159">
        <f t="shared" si="288"/>
        <v>14.095723079898219</v>
      </c>
      <c r="V2764" s="159">
        <f t="shared" si="289"/>
        <v>3.1400706152891451</v>
      </c>
      <c r="W2764" s="159">
        <f t="shared" si="290"/>
        <v>14.095723079898219</v>
      </c>
    </row>
    <row r="2765" spans="1:23" x14ac:dyDescent="0.25">
      <c r="A2765" s="154">
        <v>42508</v>
      </c>
      <c r="B2765" s="155">
        <v>3068.04</v>
      </c>
      <c r="C2765" s="156">
        <v>16.04</v>
      </c>
      <c r="D2765" s="155">
        <v>14.3</v>
      </c>
      <c r="E2765" s="155">
        <v>19.059999999999999</v>
      </c>
      <c r="F2765" s="160"/>
      <c r="G2765" s="160"/>
      <c r="H2765" s="157">
        <f t="shared" si="286"/>
        <v>-5.8294961487737051E-3</v>
      </c>
      <c r="I2765" s="157">
        <f t="shared" si="286"/>
        <v>1.9707565162110585E-2</v>
      </c>
      <c r="J2765" s="157">
        <f t="shared" si="286"/>
        <v>-1.4472777394900049E-2</v>
      </c>
      <c r="K2765" s="157">
        <f t="shared" si="286"/>
        <v>-3.8345105953582315E-2</v>
      </c>
      <c r="L2765" s="157" t="e">
        <f t="shared" si="286"/>
        <v>#DIV/0!</v>
      </c>
      <c r="M2765" s="157" t="e">
        <f t="shared" si="286"/>
        <v>#DIV/0!</v>
      </c>
      <c r="N2765" s="158">
        <f t="shared" si="287"/>
        <v>3.1217655857304396</v>
      </c>
      <c r="O2765" s="158">
        <f t="shared" si="287"/>
        <v>2.6861244019138866</v>
      </c>
      <c r="P2765" s="158">
        <f t="shared" si="287"/>
        <v>7.0492957746479306</v>
      </c>
      <c r="Q2765" s="158">
        <f t="shared" si="287"/>
        <v>4.1434782608695775</v>
      </c>
      <c r="R2765" s="158" t="e">
        <f t="shared" si="287"/>
        <v>#DIV/0!</v>
      </c>
      <c r="S2765" s="158" t="e">
        <f t="shared" si="287"/>
        <v>#DIV/0!</v>
      </c>
      <c r="T2765" s="159">
        <f t="shared" si="288"/>
        <v>13.878898437431396</v>
      </c>
      <c r="V2765" s="159">
        <f t="shared" si="289"/>
        <v>3.1217655857304396</v>
      </c>
      <c r="W2765" s="159">
        <f t="shared" si="290"/>
        <v>13.878898437431396</v>
      </c>
    </row>
    <row r="2766" spans="1:23" x14ac:dyDescent="0.25">
      <c r="A2766" s="154">
        <v>42509</v>
      </c>
      <c r="B2766" s="155">
        <v>3062.5</v>
      </c>
      <c r="C2766" s="156">
        <v>16.03</v>
      </c>
      <c r="D2766" s="155">
        <v>14.36</v>
      </c>
      <c r="E2766" s="155">
        <v>19.13</v>
      </c>
      <c r="F2766" s="160"/>
      <c r="G2766" s="160"/>
      <c r="H2766" s="157">
        <f t="shared" si="286"/>
        <v>-1.8057130937014776E-3</v>
      </c>
      <c r="I2766" s="157">
        <f t="shared" si="286"/>
        <v>-6.2344139650860608E-4</v>
      </c>
      <c r="J2766" s="157">
        <f t="shared" si="286"/>
        <v>4.1958041958041203E-3</v>
      </c>
      <c r="K2766" s="157">
        <f t="shared" si="286"/>
        <v>3.672612801678854E-3</v>
      </c>
      <c r="L2766" s="157" t="e">
        <f t="shared" si="286"/>
        <v>#DIV/0!</v>
      </c>
      <c r="M2766" s="157" t="e">
        <f t="shared" si="286"/>
        <v>#DIV/0!</v>
      </c>
      <c r="N2766" s="158">
        <f t="shared" si="287"/>
        <v>3.1161285727368195</v>
      </c>
      <c r="O2766" s="158">
        <f t="shared" si="287"/>
        <v>2.6844497607655615</v>
      </c>
      <c r="P2766" s="158">
        <f t="shared" si="287"/>
        <v>7.0788732394366622</v>
      </c>
      <c r="Q2766" s="158">
        <f t="shared" si="287"/>
        <v>4.1586956521739253</v>
      </c>
      <c r="R2766" s="158" t="e">
        <f t="shared" si="287"/>
        <v>#DIV/0!</v>
      </c>
      <c r="S2766" s="158" t="e">
        <f t="shared" si="287"/>
        <v>#DIV/0!</v>
      </c>
      <c r="T2766" s="159">
        <f t="shared" si="288"/>
        <v>13.922018652376149</v>
      </c>
      <c r="V2766" s="159">
        <f t="shared" si="289"/>
        <v>3.1161285727368195</v>
      </c>
      <c r="W2766" s="159">
        <f t="shared" si="290"/>
        <v>13.922018652376149</v>
      </c>
    </row>
    <row r="2767" spans="1:23" x14ac:dyDescent="0.25">
      <c r="A2767" s="154">
        <v>42510</v>
      </c>
      <c r="B2767" s="155">
        <v>3078.22</v>
      </c>
      <c r="C2767" s="156">
        <v>16.09</v>
      </c>
      <c r="D2767" s="155">
        <v>14.53</v>
      </c>
      <c r="E2767" s="155">
        <v>19.350000000000001</v>
      </c>
      <c r="F2767" s="160"/>
      <c r="G2767" s="160"/>
      <c r="H2767" s="157">
        <f t="shared" si="286"/>
        <v>5.1330612244897544E-3</v>
      </c>
      <c r="I2767" s="157">
        <f t="shared" si="286"/>
        <v>3.7429819089207506E-3</v>
      </c>
      <c r="J2767" s="157">
        <f t="shared" si="286"/>
        <v>1.1838440111420656E-2</v>
      </c>
      <c r="K2767" s="157">
        <f t="shared" si="286"/>
        <v>1.1500261369576714E-2</v>
      </c>
      <c r="L2767" s="157" t="e">
        <f t="shared" si="286"/>
        <v>#DIV/0!</v>
      </c>
      <c r="M2767" s="157" t="e">
        <f t="shared" si="286"/>
        <v>#DIV/0!</v>
      </c>
      <c r="N2767" s="158">
        <f t="shared" si="287"/>
        <v>3.1321238514840597</v>
      </c>
      <c r="O2767" s="158">
        <f t="shared" si="287"/>
        <v>2.6944976076555136</v>
      </c>
      <c r="P2767" s="158">
        <f t="shared" si="287"/>
        <v>7.1626760563380714</v>
      </c>
      <c r="Q2767" s="158">
        <f t="shared" si="287"/>
        <v>4.2065217391304479</v>
      </c>
      <c r="R2767" s="158" t="e">
        <f t="shared" si="287"/>
        <v>#DIV/0!</v>
      </c>
      <c r="S2767" s="158" t="e">
        <f t="shared" si="287"/>
        <v>#DIV/0!</v>
      </c>
      <c r="T2767" s="159">
        <f t="shared" si="288"/>
        <v>14.063695403124033</v>
      </c>
      <c r="V2767" s="159">
        <f t="shared" si="289"/>
        <v>3.1321238514840597</v>
      </c>
      <c r="W2767" s="159">
        <f t="shared" si="290"/>
        <v>14.063695403124033</v>
      </c>
    </row>
    <row r="2768" spans="1:23" x14ac:dyDescent="0.25">
      <c r="A2768" s="154">
        <v>42513</v>
      </c>
      <c r="B2768" s="155">
        <v>3087.22</v>
      </c>
      <c r="C2768" s="156">
        <v>15.77</v>
      </c>
      <c r="D2768" s="155">
        <v>14.58</v>
      </c>
      <c r="E2768" s="155">
        <v>19.73</v>
      </c>
      <c r="F2768" s="160"/>
      <c r="G2768" s="160"/>
      <c r="H2768" s="157">
        <f t="shared" si="286"/>
        <v>2.9237676319431305E-3</v>
      </c>
      <c r="I2768" s="157">
        <f t="shared" si="286"/>
        <v>-1.9888129272840338E-2</v>
      </c>
      <c r="J2768" s="157">
        <f t="shared" si="286"/>
        <v>3.4411562284928365E-3</v>
      </c>
      <c r="K2768" s="157">
        <f t="shared" si="286"/>
        <v>1.963824289405669E-2</v>
      </c>
      <c r="L2768" s="157" t="e">
        <f t="shared" si="286"/>
        <v>#DIV/0!</v>
      </c>
      <c r="M2768" s="157" t="e">
        <f t="shared" si="286"/>
        <v>#DIV/0!</v>
      </c>
      <c r="N2768" s="158">
        <f t="shared" si="287"/>
        <v>3.141281453820266</v>
      </c>
      <c r="O2768" s="158">
        <f t="shared" si="287"/>
        <v>2.6409090909091018</v>
      </c>
      <c r="P2768" s="158">
        <f t="shared" si="287"/>
        <v>7.1873239436620153</v>
      </c>
      <c r="Q2768" s="158">
        <f t="shared" si="287"/>
        <v>4.2891304347826216</v>
      </c>
      <c r="R2768" s="158" t="e">
        <f t="shared" si="287"/>
        <v>#DIV/0!</v>
      </c>
      <c r="S2768" s="158" t="e">
        <f t="shared" si="287"/>
        <v>#DIV/0!</v>
      </c>
      <c r="T2768" s="159">
        <f t="shared" si="288"/>
        <v>14.117363469353737</v>
      </c>
      <c r="V2768" s="159">
        <f t="shared" si="289"/>
        <v>3.141281453820266</v>
      </c>
      <c r="W2768" s="159">
        <f t="shared" si="290"/>
        <v>14.117363469353737</v>
      </c>
    </row>
    <row r="2769" spans="1:23" x14ac:dyDescent="0.25">
      <c r="A2769" s="154">
        <v>42514</v>
      </c>
      <c r="B2769" s="155">
        <v>3063.56</v>
      </c>
      <c r="C2769" s="156">
        <v>15.6</v>
      </c>
      <c r="D2769" s="155">
        <v>14.42</v>
      </c>
      <c r="E2769" s="155">
        <v>19.399999999999999</v>
      </c>
      <c r="F2769" s="160"/>
      <c r="G2769" s="160"/>
      <c r="H2769" s="157">
        <f t="shared" si="286"/>
        <v>-7.663852916215852E-3</v>
      </c>
      <c r="I2769" s="157">
        <f t="shared" si="286"/>
        <v>-1.0779961953075401E-2</v>
      </c>
      <c r="J2769" s="157">
        <f t="shared" si="286"/>
        <v>-1.0973936899862813E-2</v>
      </c>
      <c r="K2769" s="157">
        <f t="shared" si="286"/>
        <v>-1.6725798276736037E-2</v>
      </c>
      <c r="L2769" s="157" t="e">
        <f t="shared" si="286"/>
        <v>#DIV/0!</v>
      </c>
      <c r="M2769" s="157" t="e">
        <f t="shared" si="286"/>
        <v>#DIV/0!</v>
      </c>
      <c r="N2769" s="158">
        <f t="shared" si="287"/>
        <v>3.117207134789751</v>
      </c>
      <c r="O2769" s="158">
        <f t="shared" si="287"/>
        <v>2.6124401913875706</v>
      </c>
      <c r="P2769" s="158">
        <f t="shared" si="287"/>
        <v>7.1084507042253948</v>
      </c>
      <c r="Q2769" s="158">
        <f t="shared" si="287"/>
        <v>4.2173913043478386</v>
      </c>
      <c r="R2769" s="158" t="e">
        <f t="shared" si="287"/>
        <v>#DIV/0!</v>
      </c>
      <c r="S2769" s="158" t="e">
        <f t="shared" si="287"/>
        <v>#DIV/0!</v>
      </c>
      <c r="T2769" s="159">
        <f t="shared" si="288"/>
        <v>13.938282199960804</v>
      </c>
      <c r="V2769" s="159">
        <f t="shared" si="289"/>
        <v>3.117207134789751</v>
      </c>
      <c r="W2769" s="159">
        <f t="shared" si="290"/>
        <v>13.938282199960804</v>
      </c>
    </row>
    <row r="2770" spans="1:23" x14ac:dyDescent="0.25">
      <c r="A2770" s="154">
        <v>42515</v>
      </c>
      <c r="B2770" s="155">
        <v>3059.23</v>
      </c>
      <c r="C2770" s="156">
        <v>15.8</v>
      </c>
      <c r="D2770" s="155">
        <v>14.24</v>
      </c>
      <c r="E2770" s="155">
        <v>19.87</v>
      </c>
      <c r="F2770" s="160"/>
      <c r="G2770" s="160"/>
      <c r="H2770" s="157">
        <f t="shared" si="286"/>
        <v>-1.4133883455847984E-3</v>
      </c>
      <c r="I2770" s="157">
        <f t="shared" si="286"/>
        <v>1.2820512820512997E-2</v>
      </c>
      <c r="J2770" s="157">
        <f t="shared" si="286"/>
        <v>-1.2482662968099856E-2</v>
      </c>
      <c r="K2770" s="157">
        <f t="shared" si="286"/>
        <v>2.4226804123711476E-2</v>
      </c>
      <c r="L2770" s="157" t="e">
        <f t="shared" si="286"/>
        <v>#DIV/0!</v>
      </c>
      <c r="M2770" s="157" t="e">
        <f t="shared" si="286"/>
        <v>#DIV/0!</v>
      </c>
      <c r="N2770" s="158">
        <f t="shared" si="287"/>
        <v>3.1128013105546652</v>
      </c>
      <c r="O2770" s="158">
        <f t="shared" si="287"/>
        <v>2.6459330143540782</v>
      </c>
      <c r="P2770" s="158">
        <f t="shared" si="287"/>
        <v>7.0197183098591971</v>
      </c>
      <c r="Q2770" s="158">
        <f t="shared" si="287"/>
        <v>4.3195652173913182</v>
      </c>
      <c r="R2770" s="158" t="e">
        <f t="shared" si="287"/>
        <v>#DIV/0!</v>
      </c>
      <c r="S2770" s="158" t="e">
        <f t="shared" si="287"/>
        <v>#DIV/0!</v>
      </c>
      <c r="T2770" s="159">
        <f t="shared" si="288"/>
        <v>13.985216541604593</v>
      </c>
      <c r="V2770" s="159">
        <f t="shared" si="289"/>
        <v>3.1128013105546652</v>
      </c>
      <c r="W2770" s="159">
        <f t="shared" si="290"/>
        <v>13.985216541604593</v>
      </c>
    </row>
    <row r="2771" spans="1:23" x14ac:dyDescent="0.25">
      <c r="A2771" s="154">
        <v>42516</v>
      </c>
      <c r="B2771" s="155">
        <v>3064.21</v>
      </c>
      <c r="C2771" s="156">
        <v>15.92</v>
      </c>
      <c r="D2771" s="155">
        <v>14.23</v>
      </c>
      <c r="E2771" s="155">
        <v>20.16</v>
      </c>
      <c r="F2771" s="160"/>
      <c r="G2771" s="160"/>
      <c r="H2771" s="157">
        <f t="shared" si="286"/>
        <v>1.6278606054465072E-3</v>
      </c>
      <c r="I2771" s="157">
        <f t="shared" si="286"/>
        <v>7.5949367088608E-3</v>
      </c>
      <c r="J2771" s="157">
        <f t="shared" si="286"/>
        <v>-7.0224719101119604E-4</v>
      </c>
      <c r="K2771" s="157">
        <f t="shared" si="286"/>
        <v>1.4594866633115267E-2</v>
      </c>
      <c r="L2771" s="157" t="e">
        <f t="shared" si="286"/>
        <v>#DIV/0!</v>
      </c>
      <c r="M2771" s="157" t="e">
        <f t="shared" si="286"/>
        <v>#DIV/0!</v>
      </c>
      <c r="N2771" s="158">
        <f t="shared" si="287"/>
        <v>3.1178685171806992</v>
      </c>
      <c r="O2771" s="158">
        <f t="shared" si="287"/>
        <v>2.6660287081339828</v>
      </c>
      <c r="P2771" s="158">
        <f t="shared" si="287"/>
        <v>7.0147887323944085</v>
      </c>
      <c r="Q2771" s="158">
        <f t="shared" si="287"/>
        <v>4.3826086956521877</v>
      </c>
      <c r="R2771" s="158" t="e">
        <f t="shared" si="287"/>
        <v>#DIV/0!</v>
      </c>
      <c r="S2771" s="158" t="e">
        <f t="shared" si="287"/>
        <v>#DIV/0!</v>
      </c>
      <c r="T2771" s="159">
        <f t="shared" si="288"/>
        <v>14.063426136180579</v>
      </c>
      <c r="V2771" s="159">
        <f t="shared" si="289"/>
        <v>3.1178685171806992</v>
      </c>
      <c r="W2771" s="159">
        <f t="shared" si="290"/>
        <v>14.063426136180579</v>
      </c>
    </row>
    <row r="2772" spans="1:23" x14ac:dyDescent="0.25">
      <c r="A2772" s="154">
        <v>42517</v>
      </c>
      <c r="B2772" s="155">
        <v>3062.5</v>
      </c>
      <c r="C2772" s="156">
        <v>15.9</v>
      </c>
      <c r="D2772" s="155">
        <v>14.26</v>
      </c>
      <c r="E2772" s="155">
        <v>20.170000000000002</v>
      </c>
      <c r="F2772" s="160"/>
      <c r="G2772" s="160"/>
      <c r="H2772" s="157">
        <f t="shared" si="286"/>
        <v>-5.5805574683198689E-4</v>
      </c>
      <c r="I2772" s="157">
        <f t="shared" si="286"/>
        <v>-1.2562814070351536E-3</v>
      </c>
      <c r="J2772" s="157">
        <f t="shared" si="286"/>
        <v>2.1082220660575413E-3</v>
      </c>
      <c r="K2772" s="157">
        <f t="shared" si="286"/>
        <v>4.9603174603185529E-4</v>
      </c>
      <c r="L2772" s="157" t="e">
        <f t="shared" si="286"/>
        <v>#DIV/0!</v>
      </c>
      <c r="M2772" s="157" t="e">
        <f t="shared" si="286"/>
        <v>#DIV/0!</v>
      </c>
      <c r="N2772" s="158">
        <f t="shared" si="287"/>
        <v>3.11612857273682</v>
      </c>
      <c r="O2772" s="158">
        <f t="shared" si="287"/>
        <v>2.6626794258373323</v>
      </c>
      <c r="P2772" s="158">
        <f t="shared" si="287"/>
        <v>7.0295774647887743</v>
      </c>
      <c r="Q2772" s="158">
        <f t="shared" si="287"/>
        <v>4.3847826086956667</v>
      </c>
      <c r="R2772" s="158" t="e">
        <f t="shared" si="287"/>
        <v>#DIV/0!</v>
      </c>
      <c r="S2772" s="158" t="e">
        <f t="shared" si="287"/>
        <v>#DIV/0!</v>
      </c>
      <c r="T2772" s="159">
        <f t="shared" si="288"/>
        <v>14.077039499321774</v>
      </c>
      <c r="V2772" s="159">
        <f t="shared" si="289"/>
        <v>3.11612857273682</v>
      </c>
      <c r="W2772" s="159">
        <f t="shared" si="290"/>
        <v>14.077039499321774</v>
      </c>
    </row>
    <row r="2773" spans="1:23" x14ac:dyDescent="0.25">
      <c r="A2773" s="154">
        <v>42520</v>
      </c>
      <c r="B2773" s="155">
        <v>3066.71</v>
      </c>
      <c r="C2773" s="156">
        <v>16.059999999999999</v>
      </c>
      <c r="D2773" s="155">
        <v>14.18</v>
      </c>
      <c r="E2773" s="155">
        <v>19.989999999999998</v>
      </c>
      <c r="F2773" s="160"/>
      <c r="G2773" s="160"/>
      <c r="H2773" s="157">
        <f t="shared" si="286"/>
        <v>1.3746938775509587E-3</v>
      </c>
      <c r="I2773" s="157">
        <f t="shared" si="286"/>
        <v>1.0062893081761004E-2</v>
      </c>
      <c r="J2773" s="157">
        <f t="shared" si="286"/>
        <v>-5.6100981767180924E-3</v>
      </c>
      <c r="K2773" s="157">
        <f t="shared" si="286"/>
        <v>-8.9241447694597964E-3</v>
      </c>
      <c r="L2773" s="157" t="e">
        <f t="shared" si="286"/>
        <v>#DIV/0!</v>
      </c>
      <c r="M2773" s="157" t="e">
        <f t="shared" si="286"/>
        <v>#DIV/0!</v>
      </c>
      <c r="N2773" s="158">
        <f t="shared" si="287"/>
        <v>3.1204122956074229</v>
      </c>
      <c r="O2773" s="158">
        <f t="shared" si="287"/>
        <v>2.689473684210538</v>
      </c>
      <c r="P2773" s="158">
        <f t="shared" si="287"/>
        <v>6.9901408450704645</v>
      </c>
      <c r="Q2773" s="158">
        <f t="shared" si="287"/>
        <v>4.3456521739130567</v>
      </c>
      <c r="R2773" s="158" t="e">
        <f t="shared" si="287"/>
        <v>#DIV/0!</v>
      </c>
      <c r="S2773" s="158" t="e">
        <f t="shared" si="287"/>
        <v>#DIV/0!</v>
      </c>
      <c r="T2773" s="159">
        <f t="shared" si="288"/>
        <v>14.02526670319406</v>
      </c>
      <c r="V2773" s="159">
        <f t="shared" si="289"/>
        <v>3.1204122956074229</v>
      </c>
      <c r="W2773" s="159">
        <f t="shared" si="290"/>
        <v>14.02526670319406</v>
      </c>
    </row>
    <row r="2774" spans="1:23" x14ac:dyDescent="0.25">
      <c r="A2774" s="154">
        <v>42521</v>
      </c>
      <c r="B2774" s="155">
        <v>3169.56</v>
      </c>
      <c r="C2774" s="156">
        <v>16.2</v>
      </c>
      <c r="D2774" s="155">
        <v>14.57</v>
      </c>
      <c r="E2774" s="155">
        <v>20.79</v>
      </c>
      <c r="F2774" s="160"/>
      <c r="G2774" s="160"/>
      <c r="H2774" s="157">
        <f t="shared" si="286"/>
        <v>3.3537569577821058E-2</v>
      </c>
      <c r="I2774" s="157">
        <f t="shared" si="286"/>
        <v>8.7173100871731357E-3</v>
      </c>
      <c r="J2774" s="157">
        <f t="shared" si="286"/>
        <v>2.7503526093088926E-2</v>
      </c>
      <c r="K2774" s="157">
        <f t="shared" si="286"/>
        <v>4.0020010005002549E-2</v>
      </c>
      <c r="L2774" s="157" t="e">
        <f t="shared" si="286"/>
        <v>#DIV/0!</v>
      </c>
      <c r="M2774" s="157" t="e">
        <f t="shared" si="286"/>
        <v>#DIV/0!</v>
      </c>
      <c r="N2774" s="158">
        <f t="shared" si="287"/>
        <v>3.225063340082845</v>
      </c>
      <c r="O2774" s="158">
        <f t="shared" si="287"/>
        <v>2.7129186602870932</v>
      </c>
      <c r="P2774" s="158">
        <f t="shared" si="287"/>
        <v>7.1823943661972267</v>
      </c>
      <c r="Q2774" s="158">
        <f t="shared" si="287"/>
        <v>4.5195652173913183</v>
      </c>
      <c r="R2774" s="158" t="e">
        <f t="shared" si="287"/>
        <v>#DIV/0!</v>
      </c>
      <c r="S2774" s="158" t="e">
        <f t="shared" si="287"/>
        <v>#DIV/0!</v>
      </c>
      <c r="T2774" s="159">
        <f t="shared" si="288"/>
        <v>14.414878243875638</v>
      </c>
      <c r="V2774" s="159">
        <f t="shared" si="289"/>
        <v>3.225063340082845</v>
      </c>
      <c r="W2774" s="159">
        <f t="shared" si="290"/>
        <v>14.414878243875638</v>
      </c>
    </row>
    <row r="2775" spans="1:23" x14ac:dyDescent="0.25">
      <c r="A2775" s="154">
        <v>42522</v>
      </c>
      <c r="B2775" s="155">
        <v>3160.55</v>
      </c>
      <c r="C2775" s="156">
        <v>16.05</v>
      </c>
      <c r="D2775" s="155">
        <v>14.51</v>
      </c>
      <c r="E2775" s="155">
        <v>20.81</v>
      </c>
      <c r="F2775" s="160"/>
      <c r="G2775" s="160"/>
      <c r="H2775" s="157">
        <f t="shared" si="286"/>
        <v>-2.8426658589835174E-3</v>
      </c>
      <c r="I2775" s="157">
        <f t="shared" si="286"/>
        <v>-9.2592592592591894E-3</v>
      </c>
      <c r="J2775" s="157">
        <f t="shared" si="286"/>
        <v>-4.1180507892930596E-3</v>
      </c>
      <c r="K2775" s="157">
        <f t="shared" si="286"/>
        <v>9.6200096200083074E-4</v>
      </c>
      <c r="L2775" s="157" t="e">
        <f t="shared" si="286"/>
        <v>#DIV/0!</v>
      </c>
      <c r="M2775" s="157" t="e">
        <f t="shared" si="286"/>
        <v>#DIV/0!</v>
      </c>
      <c r="N2775" s="158">
        <f t="shared" si="287"/>
        <v>3.215895562632932</v>
      </c>
      <c r="O2775" s="158">
        <f t="shared" si="287"/>
        <v>2.687799043062213</v>
      </c>
      <c r="P2775" s="158">
        <f t="shared" si="287"/>
        <v>7.1528169014084941</v>
      </c>
      <c r="Q2775" s="158">
        <f t="shared" si="287"/>
        <v>4.5239130434782746</v>
      </c>
      <c r="R2775" s="158" t="e">
        <f t="shared" si="287"/>
        <v>#DIV/0!</v>
      </c>
      <c r="S2775" s="158" t="e">
        <f t="shared" si="287"/>
        <v>#DIV/0!</v>
      </c>
      <c r="T2775" s="159">
        <f t="shared" si="288"/>
        <v>14.364528987948983</v>
      </c>
      <c r="V2775" s="159">
        <f t="shared" si="289"/>
        <v>3.215895562632932</v>
      </c>
      <c r="W2775" s="159">
        <f t="shared" si="290"/>
        <v>14.364528987948983</v>
      </c>
    </row>
    <row r="2776" spans="1:23" x14ac:dyDescent="0.25">
      <c r="A2776" s="154">
        <v>42523</v>
      </c>
      <c r="B2776" s="155">
        <v>3167.1</v>
      </c>
      <c r="C2776" s="156">
        <v>15.96</v>
      </c>
      <c r="D2776" s="155">
        <v>14.68</v>
      </c>
      <c r="E2776" s="155">
        <v>20.82</v>
      </c>
      <c r="F2776" s="160"/>
      <c r="G2776" s="160"/>
      <c r="H2776" s="157">
        <f t="shared" si="286"/>
        <v>2.0724241033995838E-3</v>
      </c>
      <c r="I2776" s="157">
        <f t="shared" si="286"/>
        <v>-5.6074766355139749E-3</v>
      </c>
      <c r="J2776" s="157">
        <f t="shared" si="286"/>
        <v>1.1716057891109521E-2</v>
      </c>
      <c r="K2776" s="157">
        <f t="shared" si="286"/>
        <v>4.8053820278726178E-4</v>
      </c>
      <c r="L2776" s="157" t="e">
        <f t="shared" si="286"/>
        <v>#DIV/0!</v>
      </c>
      <c r="M2776" s="157" t="e">
        <f t="shared" si="286"/>
        <v>#DIV/0!</v>
      </c>
      <c r="N2776" s="158">
        <f t="shared" si="287"/>
        <v>3.2225602621109481</v>
      </c>
      <c r="O2776" s="158">
        <f t="shared" si="287"/>
        <v>2.6727272727272848</v>
      </c>
      <c r="P2776" s="158">
        <f t="shared" si="287"/>
        <v>7.2366197183099024</v>
      </c>
      <c r="Q2776" s="158">
        <f t="shared" si="287"/>
        <v>4.5260869565217536</v>
      </c>
      <c r="R2776" s="158" t="e">
        <f t="shared" si="287"/>
        <v>#DIV/0!</v>
      </c>
      <c r="S2776" s="158" t="e">
        <f t="shared" si="287"/>
        <v>#DIV/0!</v>
      </c>
      <c r="T2776" s="159">
        <f t="shared" si="288"/>
        <v>14.435433947558941</v>
      </c>
      <c r="V2776" s="159">
        <f t="shared" si="289"/>
        <v>3.2225602621109481</v>
      </c>
      <c r="W2776" s="159">
        <f t="shared" si="290"/>
        <v>14.435433947558941</v>
      </c>
    </row>
    <row r="2777" spans="1:23" x14ac:dyDescent="0.25">
      <c r="A2777" s="154">
        <v>42524</v>
      </c>
      <c r="B2777" s="155">
        <v>3189.33</v>
      </c>
      <c r="C2777" s="156">
        <v>16</v>
      </c>
      <c r="D2777" s="155">
        <v>15.39</v>
      </c>
      <c r="E2777" s="155">
        <v>20.73</v>
      </c>
      <c r="F2777" s="160"/>
      <c r="G2777" s="160"/>
      <c r="H2777" s="157">
        <f t="shared" si="286"/>
        <v>7.0190394998579375E-3</v>
      </c>
      <c r="I2777" s="157">
        <f t="shared" si="286"/>
        <v>2.5062656641603454E-3</v>
      </c>
      <c r="J2777" s="157">
        <f t="shared" si="286"/>
        <v>4.8365122615803946E-2</v>
      </c>
      <c r="K2777" s="157">
        <f t="shared" si="286"/>
        <v>-4.3227665706051521E-3</v>
      </c>
      <c r="L2777" s="157" t="e">
        <f t="shared" si="286"/>
        <v>#DIV/0!</v>
      </c>
      <c r="M2777" s="157" t="e">
        <f t="shared" si="286"/>
        <v>#DIV/0!</v>
      </c>
      <c r="N2777" s="158">
        <f t="shared" si="287"/>
        <v>3.2451795398813776</v>
      </c>
      <c r="O2777" s="158">
        <f t="shared" si="287"/>
        <v>2.6794258373205864</v>
      </c>
      <c r="P2777" s="158">
        <f t="shared" si="287"/>
        <v>7.5866197183099056</v>
      </c>
      <c r="Q2777" s="158">
        <f t="shared" si="287"/>
        <v>4.5065217391304495</v>
      </c>
      <c r="R2777" s="158" t="e">
        <f t="shared" si="287"/>
        <v>#DIV/0!</v>
      </c>
      <c r="S2777" s="158" t="e">
        <f t="shared" si="287"/>
        <v>#DIV/0!</v>
      </c>
      <c r="T2777" s="159">
        <f t="shared" si="288"/>
        <v>14.77256729476094</v>
      </c>
      <c r="V2777" s="159">
        <f t="shared" si="289"/>
        <v>3.2451795398813776</v>
      </c>
      <c r="W2777" s="159">
        <f t="shared" si="290"/>
        <v>14.77256729476094</v>
      </c>
    </row>
    <row r="2778" spans="1:23" x14ac:dyDescent="0.25">
      <c r="A2778" s="154">
        <v>42527</v>
      </c>
      <c r="B2778" s="155">
        <v>3178.79</v>
      </c>
      <c r="C2778" s="156">
        <v>15.88</v>
      </c>
      <c r="D2778" s="155">
        <v>15.27</v>
      </c>
      <c r="E2778" s="155">
        <v>20.8</v>
      </c>
      <c r="F2778" s="160"/>
      <c r="G2778" s="160"/>
      <c r="H2778" s="157">
        <f t="shared" si="286"/>
        <v>-3.3047693402689093E-3</v>
      </c>
      <c r="I2778" s="157">
        <f t="shared" si="286"/>
        <v>-7.4999999999999512E-3</v>
      </c>
      <c r="J2778" s="157">
        <f t="shared" si="286"/>
        <v>-7.7972709551658026E-3</v>
      </c>
      <c r="K2778" s="157">
        <f t="shared" ref="K2778:M2841" si="291">E2778/E2777-1</f>
        <v>3.3767486734201935E-3</v>
      </c>
      <c r="L2778" s="157" t="e">
        <f t="shared" si="291"/>
        <v>#DIV/0!</v>
      </c>
      <c r="M2778" s="157" t="e">
        <f t="shared" si="291"/>
        <v>#DIV/0!</v>
      </c>
      <c r="N2778" s="158">
        <f t="shared" si="287"/>
        <v>3.2344549700343097</v>
      </c>
      <c r="O2778" s="158">
        <f t="shared" si="287"/>
        <v>2.6593301435406822</v>
      </c>
      <c r="P2778" s="158">
        <f t="shared" si="287"/>
        <v>7.5274647887324395</v>
      </c>
      <c r="Q2778" s="158">
        <f t="shared" ref="Q2778:S2841" si="292">Q2777*(1+K2778)</f>
        <v>4.5217391304347974</v>
      </c>
      <c r="R2778" s="158" t="e">
        <f t="shared" si="292"/>
        <v>#DIV/0!</v>
      </c>
      <c r="S2778" s="158" t="e">
        <f t="shared" si="292"/>
        <v>#DIV/0!</v>
      </c>
      <c r="T2778" s="159">
        <f t="shared" si="288"/>
        <v>14.708534062707919</v>
      </c>
      <c r="V2778" s="159">
        <f t="shared" si="289"/>
        <v>3.2344549700343097</v>
      </c>
      <c r="W2778" s="159">
        <f t="shared" si="290"/>
        <v>14.708534062707919</v>
      </c>
    </row>
    <row r="2779" spans="1:23" x14ac:dyDescent="0.25">
      <c r="A2779" s="154">
        <v>42528</v>
      </c>
      <c r="B2779" s="155">
        <v>3177.05</v>
      </c>
      <c r="C2779" s="156">
        <v>16.02</v>
      </c>
      <c r="D2779" s="155">
        <v>15.51</v>
      </c>
      <c r="E2779" s="155">
        <v>21.23</v>
      </c>
      <c r="F2779" s="160"/>
      <c r="G2779" s="160"/>
      <c r="H2779" s="157">
        <f t="shared" ref="H2779:M2842" si="293">B2779/B2778-1</f>
        <v>-5.4737809040539265E-4</v>
      </c>
      <c r="I2779" s="157">
        <f t="shared" si="293"/>
        <v>8.8161209068009505E-3</v>
      </c>
      <c r="J2779" s="157">
        <f t="shared" si="293"/>
        <v>1.5717092337917515E-2</v>
      </c>
      <c r="K2779" s="157">
        <f t="shared" si="291"/>
        <v>2.0673076923076961E-2</v>
      </c>
      <c r="L2779" s="157" t="e">
        <f t="shared" si="291"/>
        <v>#DIV/0!</v>
      </c>
      <c r="M2779" s="157" t="e">
        <f t="shared" si="291"/>
        <v>#DIV/0!</v>
      </c>
      <c r="N2779" s="158">
        <f t="shared" ref="N2779:S2842" si="294">N2778*(1+H2779)</f>
        <v>3.2326845002493103</v>
      </c>
      <c r="O2779" s="158">
        <f t="shared" si="294"/>
        <v>2.6827751196172374</v>
      </c>
      <c r="P2779" s="158">
        <f t="shared" si="294"/>
        <v>7.6457746478873698</v>
      </c>
      <c r="Q2779" s="158">
        <f t="shared" si="292"/>
        <v>4.6152173913043635</v>
      </c>
      <c r="R2779" s="158" t="e">
        <f t="shared" si="292"/>
        <v>#DIV/0!</v>
      </c>
      <c r="S2779" s="158" t="e">
        <f t="shared" si="292"/>
        <v>#DIV/0!</v>
      </c>
      <c r="T2779" s="159">
        <f t="shared" si="288"/>
        <v>14.943767158808971</v>
      </c>
      <c r="V2779" s="159">
        <f t="shared" si="289"/>
        <v>3.2326845002493103</v>
      </c>
      <c r="W2779" s="159">
        <f t="shared" si="290"/>
        <v>14.943767158808971</v>
      </c>
    </row>
    <row r="2780" spans="1:23" x14ac:dyDescent="0.25">
      <c r="A2780" s="154">
        <v>42529</v>
      </c>
      <c r="B2780" s="155">
        <v>3163.99</v>
      </c>
      <c r="C2780" s="156">
        <v>15.99</v>
      </c>
      <c r="D2780" s="155">
        <v>15.39</v>
      </c>
      <c r="E2780" s="155">
        <v>20.9</v>
      </c>
      <c r="F2780" s="160"/>
      <c r="G2780" s="160"/>
      <c r="H2780" s="157">
        <f t="shared" si="293"/>
        <v>-4.1107316535781147E-3</v>
      </c>
      <c r="I2780" s="157">
        <f t="shared" si="293"/>
        <v>-1.8726591760299671E-3</v>
      </c>
      <c r="J2780" s="157">
        <f t="shared" si="293"/>
        <v>-7.7369439071566237E-3</v>
      </c>
      <c r="K2780" s="157">
        <f t="shared" si="291"/>
        <v>-1.5544041450777257E-2</v>
      </c>
      <c r="L2780" s="157" t="e">
        <f t="shared" si="291"/>
        <v>#DIV/0!</v>
      </c>
      <c r="M2780" s="157" t="e">
        <f t="shared" si="291"/>
        <v>#DIV/0!</v>
      </c>
      <c r="N2780" s="158">
        <f t="shared" si="294"/>
        <v>3.2193958017481039</v>
      </c>
      <c r="O2780" s="158">
        <f t="shared" si="294"/>
        <v>2.6777511961722613</v>
      </c>
      <c r="P2780" s="158">
        <f t="shared" si="294"/>
        <v>7.5866197183099047</v>
      </c>
      <c r="Q2780" s="158">
        <f t="shared" si="292"/>
        <v>4.5434782608695805</v>
      </c>
      <c r="R2780" s="158" t="e">
        <f t="shared" si="292"/>
        <v>#DIV/0!</v>
      </c>
      <c r="S2780" s="158" t="e">
        <f t="shared" si="292"/>
        <v>#DIV/0!</v>
      </c>
      <c r="T2780" s="159">
        <f t="shared" si="288"/>
        <v>14.807849175351746</v>
      </c>
      <c r="V2780" s="159">
        <f t="shared" si="289"/>
        <v>3.2193958017481039</v>
      </c>
      <c r="W2780" s="159">
        <f t="shared" si="290"/>
        <v>14.807849175351746</v>
      </c>
    </row>
    <row r="2781" spans="1:23" x14ac:dyDescent="0.25">
      <c r="A2781" s="154">
        <v>42534</v>
      </c>
      <c r="B2781" s="155">
        <v>3066.34</v>
      </c>
      <c r="C2781" s="156">
        <v>15.59</v>
      </c>
      <c r="D2781" s="155">
        <v>14.93</v>
      </c>
      <c r="E2781" s="155">
        <v>20.05</v>
      </c>
      <c r="F2781" s="160"/>
      <c r="G2781" s="160"/>
      <c r="H2781" s="157">
        <f t="shared" si="293"/>
        <v>-3.0862929402431627E-2</v>
      </c>
      <c r="I2781" s="157">
        <f t="shared" si="293"/>
        <v>-2.5015634771732409E-2</v>
      </c>
      <c r="J2781" s="157">
        <f t="shared" si="293"/>
        <v>-2.9889538661468595E-2</v>
      </c>
      <c r="K2781" s="157">
        <f t="shared" si="291"/>
        <v>-4.0669856459330078E-2</v>
      </c>
      <c r="L2781" s="157" t="e">
        <f t="shared" si="291"/>
        <v>#DIV/0!</v>
      </c>
      <c r="M2781" s="157" t="e">
        <f t="shared" si="291"/>
        <v>#DIV/0!</v>
      </c>
      <c r="N2781" s="158">
        <f t="shared" si="294"/>
        <v>3.1200358164002675</v>
      </c>
      <c r="O2781" s="158">
        <f t="shared" si="294"/>
        <v>2.6107655502392464</v>
      </c>
      <c r="P2781" s="158">
        <f t="shared" si="294"/>
        <v>7.3598591549296204</v>
      </c>
      <c r="Q2781" s="158">
        <f t="shared" si="292"/>
        <v>4.3586956521739282</v>
      </c>
      <c r="R2781" s="158" t="e">
        <f t="shared" si="292"/>
        <v>#DIV/0!</v>
      </c>
      <c r="S2781" s="158" t="e">
        <f t="shared" si="292"/>
        <v>#DIV/0!</v>
      </c>
      <c r="T2781" s="159">
        <f t="shared" si="288"/>
        <v>14.329320357342795</v>
      </c>
      <c r="V2781" s="159">
        <f t="shared" si="289"/>
        <v>3.1200358164002675</v>
      </c>
      <c r="W2781" s="159">
        <f t="shared" si="290"/>
        <v>14.329320357342795</v>
      </c>
    </row>
    <row r="2782" spans="1:23" x14ac:dyDescent="0.25">
      <c r="A2782" s="154">
        <v>42535</v>
      </c>
      <c r="B2782" s="155">
        <v>3075.98</v>
      </c>
      <c r="C2782" s="156">
        <v>15.64</v>
      </c>
      <c r="D2782" s="155">
        <v>15.18</v>
      </c>
      <c r="E2782" s="155">
        <v>20.3</v>
      </c>
      <c r="F2782" s="160"/>
      <c r="G2782" s="160"/>
      <c r="H2782" s="157">
        <f t="shared" si="293"/>
        <v>3.1438131453132012E-3</v>
      </c>
      <c r="I2782" s="157">
        <f t="shared" si="293"/>
        <v>3.207184092366866E-3</v>
      </c>
      <c r="J2782" s="157">
        <f t="shared" si="293"/>
        <v>1.6744809109176195E-2</v>
      </c>
      <c r="K2782" s="157">
        <f t="shared" si="291"/>
        <v>1.2468827930174564E-2</v>
      </c>
      <c r="L2782" s="157" t="e">
        <f t="shared" si="291"/>
        <v>#DIV/0!</v>
      </c>
      <c r="M2782" s="157" t="e">
        <f t="shared" si="291"/>
        <v>#DIV/0!</v>
      </c>
      <c r="N2782" s="158">
        <f t="shared" si="294"/>
        <v>3.1298446260137145</v>
      </c>
      <c r="O2782" s="158">
        <f t="shared" si="294"/>
        <v>2.619138755980873</v>
      </c>
      <c r="P2782" s="158">
        <f t="shared" si="294"/>
        <v>7.4830985915493393</v>
      </c>
      <c r="Q2782" s="158">
        <f t="shared" si="292"/>
        <v>4.4130434782608852</v>
      </c>
      <c r="R2782" s="158" t="e">
        <f t="shared" si="292"/>
        <v>#DIV/0!</v>
      </c>
      <c r="S2782" s="158" t="e">
        <f t="shared" si="292"/>
        <v>#DIV/0!</v>
      </c>
      <c r="T2782" s="159">
        <f t="shared" si="288"/>
        <v>14.515280825791098</v>
      </c>
      <c r="V2782" s="159">
        <f t="shared" si="289"/>
        <v>3.1298446260137145</v>
      </c>
      <c r="W2782" s="159">
        <f t="shared" si="290"/>
        <v>14.515280825791098</v>
      </c>
    </row>
    <row r="2783" spans="1:23" x14ac:dyDescent="0.25">
      <c r="A2783" s="154">
        <v>42536</v>
      </c>
      <c r="B2783" s="155">
        <v>3116.37</v>
      </c>
      <c r="C2783" s="156">
        <v>15.65</v>
      </c>
      <c r="D2783" s="155">
        <v>15.34</v>
      </c>
      <c r="E2783" s="155">
        <v>20.87</v>
      </c>
      <c r="F2783" s="160"/>
      <c r="G2783" s="160"/>
      <c r="H2783" s="157">
        <f t="shared" si="293"/>
        <v>1.313077458240941E-2</v>
      </c>
      <c r="I2783" s="157">
        <f t="shared" si="293"/>
        <v>6.3938618925840629E-4</v>
      </c>
      <c r="J2783" s="157">
        <f t="shared" si="293"/>
        <v>1.0540184453228019E-2</v>
      </c>
      <c r="K2783" s="157">
        <f t="shared" si="291"/>
        <v>2.8078817733990125E-2</v>
      </c>
      <c r="L2783" s="157" t="e">
        <f t="shared" si="291"/>
        <v>#DIV/0!</v>
      </c>
      <c r="M2783" s="157" t="e">
        <f t="shared" si="291"/>
        <v>#DIV/0!</v>
      </c>
      <c r="N2783" s="158">
        <f t="shared" si="294"/>
        <v>3.1709419102758662</v>
      </c>
      <c r="O2783" s="158">
        <f t="shared" si="294"/>
        <v>2.6208133971291985</v>
      </c>
      <c r="P2783" s="158">
        <f t="shared" si="294"/>
        <v>7.5619718309859598</v>
      </c>
      <c r="Q2783" s="158">
        <f t="shared" si="292"/>
        <v>4.5369565217391461</v>
      </c>
      <c r="R2783" s="158" t="e">
        <f t="shared" si="292"/>
        <v>#DIV/0!</v>
      </c>
      <c r="S2783" s="158" t="e">
        <f t="shared" si="292"/>
        <v>#DIV/0!</v>
      </c>
      <c r="T2783" s="159">
        <f t="shared" si="288"/>
        <v>14.719741749854304</v>
      </c>
      <c r="V2783" s="159">
        <f t="shared" si="289"/>
        <v>3.1709419102758662</v>
      </c>
      <c r="W2783" s="159">
        <f t="shared" si="290"/>
        <v>14.719741749854304</v>
      </c>
    </row>
    <row r="2784" spans="1:23" x14ac:dyDescent="0.25">
      <c r="A2784" s="154">
        <v>42537</v>
      </c>
      <c r="B2784" s="155">
        <v>3094.67</v>
      </c>
      <c r="C2784" s="156">
        <v>15.66</v>
      </c>
      <c r="D2784" s="155">
        <v>15.37</v>
      </c>
      <c r="E2784" s="155">
        <v>21.01</v>
      </c>
      <c r="F2784" s="160"/>
      <c r="G2784" s="160"/>
      <c r="H2784" s="157">
        <f t="shared" si="293"/>
        <v>-6.9632296550152795E-3</v>
      </c>
      <c r="I2784" s="157">
        <f t="shared" si="293"/>
        <v>6.3897763578268929E-4</v>
      </c>
      <c r="J2784" s="157">
        <f t="shared" si="293"/>
        <v>1.9556714471968828E-3</v>
      </c>
      <c r="K2784" s="157">
        <f t="shared" si="291"/>
        <v>6.7081935793005254E-3</v>
      </c>
      <c r="L2784" s="157" t="e">
        <f t="shared" si="291"/>
        <v>#DIV/0!</v>
      </c>
      <c r="M2784" s="157" t="e">
        <f t="shared" si="291"/>
        <v>#DIV/0!</v>
      </c>
      <c r="N2784" s="158">
        <f t="shared" si="294"/>
        <v>3.1488619135319027</v>
      </c>
      <c r="O2784" s="158">
        <f t="shared" si="294"/>
        <v>2.6224880382775235</v>
      </c>
      <c r="P2784" s="158">
        <f t="shared" si="294"/>
        <v>7.5767605633803266</v>
      </c>
      <c r="Q2784" s="158">
        <f t="shared" si="292"/>
        <v>4.5673913043478427</v>
      </c>
      <c r="R2784" s="158" t="e">
        <f t="shared" si="292"/>
        <v>#DIV/0!</v>
      </c>
      <c r="S2784" s="158" t="e">
        <f t="shared" si="292"/>
        <v>#DIV/0!</v>
      </c>
      <c r="T2784" s="159">
        <f t="shared" si="288"/>
        <v>14.766639906005693</v>
      </c>
      <c r="V2784" s="159">
        <f t="shared" si="289"/>
        <v>3.1488619135319027</v>
      </c>
      <c r="W2784" s="159">
        <f t="shared" si="290"/>
        <v>14.766639906005693</v>
      </c>
    </row>
    <row r="2785" spans="1:23" x14ac:dyDescent="0.25">
      <c r="A2785" s="154">
        <v>42538</v>
      </c>
      <c r="B2785" s="155">
        <v>3110.36</v>
      </c>
      <c r="C2785" s="156">
        <v>15.75</v>
      </c>
      <c r="D2785" s="155">
        <v>15.43</v>
      </c>
      <c r="E2785" s="155">
        <v>21.07</v>
      </c>
      <c r="F2785" s="160"/>
      <c r="G2785" s="160"/>
      <c r="H2785" s="157">
        <f t="shared" si="293"/>
        <v>5.0700074644469684E-3</v>
      </c>
      <c r="I2785" s="157">
        <f t="shared" si="293"/>
        <v>5.7471264367816577E-3</v>
      </c>
      <c r="J2785" s="157">
        <f t="shared" si="293"/>
        <v>3.9037085230970714E-3</v>
      </c>
      <c r="K2785" s="157">
        <f t="shared" si="291"/>
        <v>2.8557829604949347E-3</v>
      </c>
      <c r="L2785" s="157" t="e">
        <f t="shared" si="291"/>
        <v>#DIV/0!</v>
      </c>
      <c r="M2785" s="157" t="e">
        <f t="shared" si="291"/>
        <v>#DIV/0!</v>
      </c>
      <c r="N2785" s="158">
        <f t="shared" si="294"/>
        <v>3.1648266669380223</v>
      </c>
      <c r="O2785" s="158">
        <f t="shared" si="294"/>
        <v>2.6375598086124521</v>
      </c>
      <c r="P2785" s="158">
        <f t="shared" si="294"/>
        <v>7.60633802816906</v>
      </c>
      <c r="Q2785" s="158">
        <f t="shared" si="292"/>
        <v>4.5804347826087124</v>
      </c>
      <c r="R2785" s="158" t="e">
        <f t="shared" si="292"/>
        <v>#DIV/0!</v>
      </c>
      <c r="S2785" s="158" t="e">
        <f t="shared" si="292"/>
        <v>#DIV/0!</v>
      </c>
      <c r="T2785" s="159">
        <f t="shared" si="288"/>
        <v>14.824332619390225</v>
      </c>
      <c r="V2785" s="159">
        <f t="shared" si="289"/>
        <v>3.1648266669380223</v>
      </c>
      <c r="W2785" s="159">
        <f t="shared" si="290"/>
        <v>14.824332619390225</v>
      </c>
    </row>
    <row r="2786" spans="1:23" x14ac:dyDescent="0.25">
      <c r="A2786" s="154">
        <v>42541</v>
      </c>
      <c r="B2786" s="155">
        <v>3112.67</v>
      </c>
      <c r="C2786" s="156">
        <v>15.76</v>
      </c>
      <c r="D2786" s="155">
        <v>15.44</v>
      </c>
      <c r="E2786" s="155">
        <v>21.1</v>
      </c>
      <c r="F2786" s="160"/>
      <c r="G2786" s="160"/>
      <c r="H2786" s="157">
        <f t="shared" si="293"/>
        <v>7.4267930400329085E-4</v>
      </c>
      <c r="I2786" s="157">
        <f t="shared" si="293"/>
        <v>6.3492063492054385E-4</v>
      </c>
      <c r="J2786" s="157">
        <f t="shared" si="293"/>
        <v>6.480881399870686E-4</v>
      </c>
      <c r="K2786" s="157">
        <f t="shared" si="291"/>
        <v>1.4238253440912452E-3</v>
      </c>
      <c r="L2786" s="157" t="e">
        <f t="shared" si="291"/>
        <v>#DIV/0!</v>
      </c>
      <c r="M2786" s="157" t="e">
        <f t="shared" si="291"/>
        <v>#DIV/0!</v>
      </c>
      <c r="N2786" s="158">
        <f t="shared" si="294"/>
        <v>3.1671771182043149</v>
      </c>
      <c r="O2786" s="158">
        <f t="shared" si="294"/>
        <v>2.6392344497607771</v>
      </c>
      <c r="P2786" s="158">
        <f t="shared" si="294"/>
        <v>7.6112676056338486</v>
      </c>
      <c r="Q2786" s="158">
        <f t="shared" si="292"/>
        <v>4.5869565217391477</v>
      </c>
      <c r="R2786" s="158" t="e">
        <f t="shared" si="292"/>
        <v>#DIV/0!</v>
      </c>
      <c r="S2786" s="158" t="e">
        <f t="shared" si="292"/>
        <v>#DIV/0!</v>
      </c>
      <c r="T2786" s="159">
        <f t="shared" si="288"/>
        <v>14.837458577133773</v>
      </c>
      <c r="V2786" s="159">
        <f t="shared" si="289"/>
        <v>3.1671771182043149</v>
      </c>
      <c r="W2786" s="159">
        <f t="shared" si="290"/>
        <v>14.837458577133773</v>
      </c>
    </row>
    <row r="2787" spans="1:23" x14ac:dyDescent="0.25">
      <c r="A2787" s="154">
        <v>42542</v>
      </c>
      <c r="B2787" s="155">
        <v>3106.32</v>
      </c>
      <c r="C2787" s="156">
        <v>15.79</v>
      </c>
      <c r="D2787" s="155">
        <v>15.42</v>
      </c>
      <c r="E2787" s="155">
        <v>21.08</v>
      </c>
      <c r="F2787" s="160"/>
      <c r="G2787" s="160"/>
      <c r="H2787" s="157">
        <f t="shared" si="293"/>
        <v>-2.0400492181952279E-3</v>
      </c>
      <c r="I2787" s="157">
        <f t="shared" si="293"/>
        <v>1.9035532994924331E-3</v>
      </c>
      <c r="J2787" s="157">
        <f t="shared" si="293"/>
        <v>-1.2953367875647714E-3</v>
      </c>
      <c r="K2787" s="157">
        <f t="shared" si="291"/>
        <v>-9.4786729857831986E-4</v>
      </c>
      <c r="L2787" s="157" t="e">
        <f t="shared" si="291"/>
        <v>#DIV/0!</v>
      </c>
      <c r="M2787" s="157" t="e">
        <f t="shared" si="291"/>
        <v>#DIV/0!</v>
      </c>
      <c r="N2787" s="158">
        <f t="shared" si="294"/>
        <v>3.1607159210004365</v>
      </c>
      <c r="O2787" s="158">
        <f t="shared" si="294"/>
        <v>2.6442583732057532</v>
      </c>
      <c r="P2787" s="158">
        <f t="shared" si="294"/>
        <v>7.6014084507042714</v>
      </c>
      <c r="Q2787" s="158">
        <f t="shared" si="292"/>
        <v>4.5826086956521905</v>
      </c>
      <c r="R2787" s="158" t="e">
        <f t="shared" si="292"/>
        <v>#DIV/0!</v>
      </c>
      <c r="S2787" s="158" t="e">
        <f t="shared" si="292"/>
        <v>#DIV/0!</v>
      </c>
      <c r="T2787" s="159">
        <f t="shared" si="288"/>
        <v>14.828275519562215</v>
      </c>
      <c r="V2787" s="159">
        <f t="shared" si="289"/>
        <v>3.1607159210004365</v>
      </c>
      <c r="W2787" s="159">
        <f t="shared" si="290"/>
        <v>14.828275519562215</v>
      </c>
    </row>
    <row r="2788" spans="1:23" x14ac:dyDescent="0.25">
      <c r="A2788" s="154">
        <v>42543</v>
      </c>
      <c r="B2788" s="155">
        <v>3133.96</v>
      </c>
      <c r="C2788" s="156">
        <v>15.75</v>
      </c>
      <c r="D2788" s="155">
        <v>15.43</v>
      </c>
      <c r="E2788" s="155">
        <v>21.35</v>
      </c>
      <c r="F2788" s="160"/>
      <c r="G2788" s="160"/>
      <c r="H2788" s="157">
        <f t="shared" si="293"/>
        <v>8.8979886167555033E-3</v>
      </c>
      <c r="I2788" s="157">
        <f t="shared" si="293"/>
        <v>-2.5332488917035878E-3</v>
      </c>
      <c r="J2788" s="157">
        <f t="shared" si="293"/>
        <v>6.4850843060959562E-4</v>
      </c>
      <c r="K2788" s="157">
        <f t="shared" si="291"/>
        <v>1.2808349146110176E-2</v>
      </c>
      <c r="L2788" s="157" t="e">
        <f t="shared" si="291"/>
        <v>#DIV/0!</v>
      </c>
      <c r="M2788" s="157" t="e">
        <f t="shared" si="291"/>
        <v>#DIV/0!</v>
      </c>
      <c r="N2788" s="158">
        <f t="shared" si="294"/>
        <v>3.1888399352862962</v>
      </c>
      <c r="O2788" s="158">
        <f t="shared" si="294"/>
        <v>2.6375598086124517</v>
      </c>
      <c r="P2788" s="158">
        <f t="shared" si="294"/>
        <v>7.60633802816906</v>
      </c>
      <c r="Q2788" s="158">
        <f t="shared" si="292"/>
        <v>4.6413043478261047</v>
      </c>
      <c r="R2788" s="158" t="e">
        <f t="shared" si="292"/>
        <v>#DIV/0!</v>
      </c>
      <c r="S2788" s="158" t="e">
        <f t="shared" si="292"/>
        <v>#DIV/0!</v>
      </c>
      <c r="T2788" s="159">
        <f t="shared" si="288"/>
        <v>14.885202184607618</v>
      </c>
      <c r="V2788" s="159">
        <f t="shared" si="289"/>
        <v>3.1888399352862962</v>
      </c>
      <c r="W2788" s="159">
        <f t="shared" si="290"/>
        <v>14.885202184607618</v>
      </c>
    </row>
    <row r="2789" spans="1:23" x14ac:dyDescent="0.25">
      <c r="A2789" s="154">
        <v>42544</v>
      </c>
      <c r="B2789" s="155">
        <v>3117.32</v>
      </c>
      <c r="C2789" s="156">
        <v>15.54</v>
      </c>
      <c r="D2789" s="155">
        <v>15.23</v>
      </c>
      <c r="E2789" s="155">
        <v>21.19</v>
      </c>
      <c r="F2789" s="160"/>
      <c r="G2789" s="160"/>
      <c r="H2789" s="157">
        <f t="shared" si="293"/>
        <v>-5.3095763825957709E-3</v>
      </c>
      <c r="I2789" s="157">
        <f t="shared" si="293"/>
        <v>-1.3333333333333419E-2</v>
      </c>
      <c r="J2789" s="157">
        <f t="shared" si="293"/>
        <v>-1.2961762799740706E-2</v>
      </c>
      <c r="K2789" s="157">
        <f t="shared" si="291"/>
        <v>-7.494145199063218E-3</v>
      </c>
      <c r="L2789" s="157" t="e">
        <f t="shared" si="291"/>
        <v>#DIV/0!</v>
      </c>
      <c r="M2789" s="157" t="e">
        <f t="shared" si="291"/>
        <v>#DIV/0!</v>
      </c>
      <c r="N2789" s="158">
        <f t="shared" si="294"/>
        <v>3.1719085460780216</v>
      </c>
      <c r="O2789" s="158">
        <f t="shared" si="294"/>
        <v>2.6023923444976189</v>
      </c>
      <c r="P2789" s="158">
        <f t="shared" si="294"/>
        <v>7.5077464788732851</v>
      </c>
      <c r="Q2789" s="158">
        <f t="shared" si="292"/>
        <v>4.6065217391304527</v>
      </c>
      <c r="R2789" s="158" t="e">
        <f t="shared" si="292"/>
        <v>#DIV/0!</v>
      </c>
      <c r="S2789" s="158" t="e">
        <f t="shared" si="292"/>
        <v>#DIV/0!</v>
      </c>
      <c r="T2789" s="159">
        <f t="shared" si="288"/>
        <v>14.716660562501357</v>
      </c>
      <c r="V2789" s="159">
        <f t="shared" si="289"/>
        <v>3.1719085460780216</v>
      </c>
      <c r="W2789" s="159">
        <f t="shared" si="290"/>
        <v>14.716660562501357</v>
      </c>
    </row>
    <row r="2790" spans="1:23" x14ac:dyDescent="0.25">
      <c r="A2790" s="154">
        <v>42545</v>
      </c>
      <c r="B2790" s="155">
        <v>3077.16</v>
      </c>
      <c r="C2790" s="156">
        <v>15.53</v>
      </c>
      <c r="D2790" s="155">
        <v>14.94</v>
      </c>
      <c r="E2790" s="155">
        <v>20.72</v>
      </c>
      <c r="F2790" s="160"/>
      <c r="G2790" s="160"/>
      <c r="H2790" s="157">
        <f t="shared" si="293"/>
        <v>-1.2882860918994599E-2</v>
      </c>
      <c r="I2790" s="157">
        <f t="shared" si="293"/>
        <v>-6.4350064350060521E-4</v>
      </c>
      <c r="J2790" s="157">
        <f t="shared" si="293"/>
        <v>-1.9041365725541715E-2</v>
      </c>
      <c r="K2790" s="157">
        <f t="shared" si="291"/>
        <v>-2.2180273714016208E-2</v>
      </c>
      <c r="L2790" s="157" t="e">
        <f t="shared" si="291"/>
        <v>#DIV/0!</v>
      </c>
      <c r="M2790" s="157" t="e">
        <f t="shared" si="291"/>
        <v>#DIV/0!</v>
      </c>
      <c r="N2790" s="158">
        <f t="shared" si="294"/>
        <v>3.1310452894311283</v>
      </c>
      <c r="O2790" s="158">
        <f t="shared" si="294"/>
        <v>2.6007177033492939</v>
      </c>
      <c r="P2790" s="158">
        <f t="shared" si="294"/>
        <v>7.3647887323944108</v>
      </c>
      <c r="Q2790" s="158">
        <f t="shared" si="292"/>
        <v>4.5043478260869731</v>
      </c>
      <c r="R2790" s="158" t="e">
        <f t="shared" si="292"/>
        <v>#DIV/0!</v>
      </c>
      <c r="S2790" s="158" t="e">
        <f t="shared" si="292"/>
        <v>#DIV/0!</v>
      </c>
      <c r="T2790" s="159">
        <f t="shared" si="288"/>
        <v>14.46985426183068</v>
      </c>
      <c r="V2790" s="159">
        <f t="shared" si="289"/>
        <v>3.1310452894311283</v>
      </c>
      <c r="W2790" s="159">
        <f t="shared" si="290"/>
        <v>14.46985426183068</v>
      </c>
    </row>
    <row r="2791" spans="1:23" x14ac:dyDescent="0.25">
      <c r="A2791" s="154">
        <v>42548</v>
      </c>
      <c r="B2791" s="155">
        <v>3120.54</v>
      </c>
      <c r="C2791" s="156">
        <v>15.55</v>
      </c>
      <c r="D2791" s="155">
        <v>15.39</v>
      </c>
      <c r="E2791" s="155">
        <v>21.28</v>
      </c>
      <c r="F2791" s="160"/>
      <c r="G2791" s="160"/>
      <c r="H2791" s="157">
        <f t="shared" si="293"/>
        <v>1.4097414499083527E-2</v>
      </c>
      <c r="I2791" s="157">
        <f t="shared" si="293"/>
        <v>1.2878300064391723E-3</v>
      </c>
      <c r="J2791" s="157">
        <f t="shared" si="293"/>
        <v>3.0120481927710996E-2</v>
      </c>
      <c r="K2791" s="157">
        <f t="shared" si="291"/>
        <v>2.7027027027027195E-2</v>
      </c>
      <c r="L2791" s="157" t="e">
        <f t="shared" si="291"/>
        <v>#DIV/0!</v>
      </c>
      <c r="M2791" s="157" t="e">
        <f t="shared" si="291"/>
        <v>#DIV/0!</v>
      </c>
      <c r="N2791" s="158">
        <f t="shared" si="294"/>
        <v>3.1751849326916419</v>
      </c>
      <c r="O2791" s="158">
        <f t="shared" si="294"/>
        <v>2.6040669856459449</v>
      </c>
      <c r="P2791" s="158">
        <f t="shared" si="294"/>
        <v>7.5866197183099064</v>
      </c>
      <c r="Q2791" s="158">
        <f t="shared" si="292"/>
        <v>4.6260869565217568</v>
      </c>
      <c r="R2791" s="158" t="e">
        <f t="shared" si="292"/>
        <v>#DIV/0!</v>
      </c>
      <c r="S2791" s="158" t="e">
        <f t="shared" si="292"/>
        <v>#DIV/0!</v>
      </c>
      <c r="T2791" s="159">
        <f t="shared" si="288"/>
        <v>14.816773660477608</v>
      </c>
      <c r="V2791" s="159">
        <f t="shared" si="289"/>
        <v>3.1751849326916419</v>
      </c>
      <c r="W2791" s="159">
        <f t="shared" si="290"/>
        <v>14.816773660477608</v>
      </c>
    </row>
    <row r="2792" spans="1:23" x14ac:dyDescent="0.25">
      <c r="A2792" s="154">
        <v>42549</v>
      </c>
      <c r="B2792" s="155">
        <v>3136.4</v>
      </c>
      <c r="C2792" s="156">
        <v>15.56</v>
      </c>
      <c r="D2792" s="155">
        <v>15.4</v>
      </c>
      <c r="E2792" s="155">
        <v>21.94</v>
      </c>
      <c r="F2792" s="160"/>
      <c r="G2792" s="160"/>
      <c r="H2792" s="157">
        <f t="shared" si="293"/>
        <v>5.082453677889065E-3</v>
      </c>
      <c r="I2792" s="157">
        <f t="shared" si="293"/>
        <v>6.430868167202064E-4</v>
      </c>
      <c r="J2792" s="157">
        <f t="shared" si="293"/>
        <v>6.4977257959708545E-4</v>
      </c>
      <c r="K2792" s="157">
        <f t="shared" si="291"/>
        <v>3.1015037593985051E-2</v>
      </c>
      <c r="L2792" s="157" t="e">
        <f t="shared" si="291"/>
        <v>#DIV/0!</v>
      </c>
      <c r="M2792" s="157" t="e">
        <f t="shared" si="291"/>
        <v>#DIV/0!</v>
      </c>
      <c r="N2792" s="158">
        <f t="shared" si="294"/>
        <v>3.1913226630307787</v>
      </c>
      <c r="O2792" s="158">
        <f t="shared" si="294"/>
        <v>2.6057416267942699</v>
      </c>
      <c r="P2792" s="158">
        <f t="shared" si="294"/>
        <v>7.5915492957746951</v>
      </c>
      <c r="Q2792" s="158">
        <f t="shared" si="292"/>
        <v>4.7695652173913228</v>
      </c>
      <c r="R2792" s="158" t="e">
        <f t="shared" si="292"/>
        <v>#DIV/0!</v>
      </c>
      <c r="S2792" s="158" t="e">
        <f t="shared" si="292"/>
        <v>#DIV/0!</v>
      </c>
      <c r="T2792" s="159">
        <f t="shared" si="288"/>
        <v>14.966856139960287</v>
      </c>
      <c r="V2792" s="159">
        <f t="shared" si="289"/>
        <v>3.1913226630307787</v>
      </c>
      <c r="W2792" s="159">
        <f t="shared" si="290"/>
        <v>14.966856139960287</v>
      </c>
    </row>
    <row r="2793" spans="1:23" x14ac:dyDescent="0.25">
      <c r="A2793" s="154">
        <v>42550</v>
      </c>
      <c r="B2793" s="155">
        <v>3151.39</v>
      </c>
      <c r="C2793" s="156">
        <v>15.71</v>
      </c>
      <c r="D2793" s="155">
        <v>15.56</v>
      </c>
      <c r="E2793" s="155">
        <v>21.69</v>
      </c>
      <c r="F2793" s="160"/>
      <c r="G2793" s="160"/>
      <c r="H2793" s="157">
        <f t="shared" si="293"/>
        <v>4.779364876928982E-3</v>
      </c>
      <c r="I2793" s="157">
        <f t="shared" si="293"/>
        <v>9.6401028277635081E-3</v>
      </c>
      <c r="J2793" s="157">
        <f t="shared" si="293"/>
        <v>1.0389610389610393E-2</v>
      </c>
      <c r="K2793" s="157">
        <f t="shared" si="291"/>
        <v>-1.1394712853236122E-2</v>
      </c>
      <c r="L2793" s="157" t="e">
        <f t="shared" si="291"/>
        <v>#DIV/0!</v>
      </c>
      <c r="M2793" s="157" t="e">
        <f t="shared" si="291"/>
        <v>#DIV/0!</v>
      </c>
      <c r="N2793" s="158">
        <f t="shared" si="294"/>
        <v>3.2065751584774156</v>
      </c>
      <c r="O2793" s="158">
        <f t="shared" si="294"/>
        <v>2.6308612440191506</v>
      </c>
      <c r="P2793" s="158">
        <f t="shared" si="294"/>
        <v>7.6704225352113156</v>
      </c>
      <c r="Q2793" s="158">
        <f t="shared" si="292"/>
        <v>4.7152173913043658</v>
      </c>
      <c r="R2793" s="158" t="e">
        <f t="shared" si="292"/>
        <v>#DIV/0!</v>
      </c>
      <c r="S2793" s="158" t="e">
        <f t="shared" si="292"/>
        <v>#DIV/0!</v>
      </c>
      <c r="T2793" s="159">
        <f t="shared" si="288"/>
        <v>15.016501170534832</v>
      </c>
      <c r="V2793" s="159">
        <f t="shared" si="289"/>
        <v>3.2065751584774156</v>
      </c>
      <c r="W2793" s="159">
        <f t="shared" si="290"/>
        <v>15.016501170534832</v>
      </c>
    </row>
    <row r="2794" spans="1:23" x14ac:dyDescent="0.25">
      <c r="A2794" s="154">
        <v>42551</v>
      </c>
      <c r="B2794" s="155">
        <v>3153.92</v>
      </c>
      <c r="C2794" s="156">
        <v>15.75</v>
      </c>
      <c r="D2794" s="155">
        <v>15.76</v>
      </c>
      <c r="E2794" s="155">
        <v>22.05</v>
      </c>
      <c r="F2794" s="160"/>
      <c r="G2794" s="160"/>
      <c r="H2794" s="157">
        <f t="shared" si="293"/>
        <v>8.0282034276946135E-4</v>
      </c>
      <c r="I2794" s="157">
        <f t="shared" si="293"/>
        <v>2.5461489497136114E-3</v>
      </c>
      <c r="J2794" s="157">
        <f t="shared" si="293"/>
        <v>1.2853470437018011E-2</v>
      </c>
      <c r="K2794" s="157">
        <f t="shared" si="291"/>
        <v>1.6597510373443924E-2</v>
      </c>
      <c r="L2794" s="157" t="e">
        <f t="shared" si="291"/>
        <v>#DIV/0!</v>
      </c>
      <c r="M2794" s="157" t="e">
        <f t="shared" si="291"/>
        <v>#DIV/0!</v>
      </c>
      <c r="N2794" s="158">
        <f t="shared" si="294"/>
        <v>3.2091494622452603</v>
      </c>
      <c r="O2794" s="158">
        <f t="shared" si="294"/>
        <v>2.6375598086124521</v>
      </c>
      <c r="P2794" s="158">
        <f t="shared" si="294"/>
        <v>7.7690140845070905</v>
      </c>
      <c r="Q2794" s="158">
        <f t="shared" si="292"/>
        <v>4.7934782608695832</v>
      </c>
      <c r="R2794" s="158" t="e">
        <f t="shared" si="292"/>
        <v>#DIV/0!</v>
      </c>
      <c r="S2794" s="158" t="e">
        <f t="shared" si="292"/>
        <v>#DIV/0!</v>
      </c>
      <c r="T2794" s="159">
        <f t="shared" si="288"/>
        <v>15.200052153989127</v>
      </c>
      <c r="V2794" s="159">
        <f t="shared" si="289"/>
        <v>3.2091494622452603</v>
      </c>
      <c r="W2794" s="159">
        <f t="shared" si="290"/>
        <v>15.200052153989127</v>
      </c>
    </row>
    <row r="2795" spans="1:23" x14ac:dyDescent="0.25">
      <c r="A2795" s="154">
        <v>42552</v>
      </c>
      <c r="B2795" s="155">
        <v>3154.2</v>
      </c>
      <c r="C2795" s="156">
        <v>15.87</v>
      </c>
      <c r="D2795" s="155">
        <v>16</v>
      </c>
      <c r="E2795" s="155">
        <v>21.83</v>
      </c>
      <c r="F2795" s="160"/>
      <c r="G2795" s="160"/>
      <c r="H2795" s="157">
        <f t="shared" si="293"/>
        <v>8.8778409090828347E-5</v>
      </c>
      <c r="I2795" s="157">
        <f t="shared" si="293"/>
        <v>7.6190476190476364E-3</v>
      </c>
      <c r="J2795" s="157">
        <f t="shared" si="293"/>
        <v>1.5228426395939021E-2</v>
      </c>
      <c r="K2795" s="157">
        <f t="shared" si="291"/>
        <v>-9.977324263038656E-3</v>
      </c>
      <c r="L2795" s="157" t="e">
        <f t="shared" si="291"/>
        <v>#DIV/0!</v>
      </c>
      <c r="M2795" s="157" t="e">
        <f t="shared" si="291"/>
        <v>#DIV/0!</v>
      </c>
      <c r="N2795" s="158">
        <f t="shared" si="294"/>
        <v>3.2094343654290531</v>
      </c>
      <c r="O2795" s="158">
        <f t="shared" si="294"/>
        <v>2.6576555023923567</v>
      </c>
      <c r="P2795" s="158">
        <f t="shared" si="294"/>
        <v>7.8873239436620199</v>
      </c>
      <c r="Q2795" s="158">
        <f t="shared" si="292"/>
        <v>4.7456521739130606</v>
      </c>
      <c r="R2795" s="158" t="e">
        <f t="shared" si="292"/>
        <v>#DIV/0!</v>
      </c>
      <c r="S2795" s="158" t="e">
        <f t="shared" si="292"/>
        <v>#DIV/0!</v>
      </c>
      <c r="T2795" s="159">
        <f t="shared" si="288"/>
        <v>15.290631619967439</v>
      </c>
      <c r="V2795" s="159">
        <f t="shared" si="289"/>
        <v>3.2094343654290531</v>
      </c>
      <c r="W2795" s="159">
        <f t="shared" si="290"/>
        <v>15.290631619967439</v>
      </c>
    </row>
    <row r="2796" spans="1:23" x14ac:dyDescent="0.25">
      <c r="A2796" s="154">
        <v>42555</v>
      </c>
      <c r="B2796" s="155">
        <v>3204.7</v>
      </c>
      <c r="C2796" s="156">
        <v>15.95</v>
      </c>
      <c r="D2796" s="155">
        <v>16.04</v>
      </c>
      <c r="E2796" s="155">
        <v>22.07</v>
      </c>
      <c r="F2796" s="160"/>
      <c r="G2796" s="160"/>
      <c r="H2796" s="157">
        <f t="shared" si="293"/>
        <v>1.6010398833301576E-2</v>
      </c>
      <c r="I2796" s="157">
        <f t="shared" si="293"/>
        <v>5.04095778197855E-3</v>
      </c>
      <c r="J2796" s="157">
        <f t="shared" si="293"/>
        <v>2.4999999999999467E-3</v>
      </c>
      <c r="K2796" s="157">
        <f t="shared" si="291"/>
        <v>1.0994044892350008E-2</v>
      </c>
      <c r="L2796" s="157" t="e">
        <f t="shared" si="291"/>
        <v>#DIV/0!</v>
      </c>
      <c r="M2796" s="157" t="e">
        <f t="shared" si="291"/>
        <v>#DIV/0!</v>
      </c>
      <c r="N2796" s="158">
        <f t="shared" si="294"/>
        <v>3.2608186896488762</v>
      </c>
      <c r="O2796" s="158">
        <f t="shared" si="294"/>
        <v>2.6710526315789598</v>
      </c>
      <c r="P2796" s="158">
        <f t="shared" si="294"/>
        <v>7.9070422535211744</v>
      </c>
      <c r="Q2796" s="158">
        <f t="shared" si="292"/>
        <v>4.7978260869565394</v>
      </c>
      <c r="R2796" s="158" t="e">
        <f t="shared" si="292"/>
        <v>#DIV/0!</v>
      </c>
      <c r="S2796" s="158" t="e">
        <f t="shared" si="292"/>
        <v>#DIV/0!</v>
      </c>
      <c r="T2796" s="159">
        <f t="shared" si="288"/>
        <v>15.375920972056672</v>
      </c>
      <c r="V2796" s="159">
        <f t="shared" si="289"/>
        <v>3.2608186896488762</v>
      </c>
      <c r="W2796" s="159">
        <f t="shared" si="290"/>
        <v>15.375920972056672</v>
      </c>
    </row>
    <row r="2797" spans="1:23" x14ac:dyDescent="0.25">
      <c r="A2797" s="154">
        <v>42556</v>
      </c>
      <c r="B2797" s="155">
        <v>3207.38</v>
      </c>
      <c r="C2797" s="156">
        <v>15.81</v>
      </c>
      <c r="D2797" s="155">
        <v>16.07</v>
      </c>
      <c r="E2797" s="155">
        <v>21.86</v>
      </c>
      <c r="F2797" s="160"/>
      <c r="G2797" s="160"/>
      <c r="H2797" s="157">
        <f t="shared" si="293"/>
        <v>8.3627172590272636E-4</v>
      </c>
      <c r="I2797" s="157">
        <f t="shared" si="293"/>
        <v>-8.7774294670845965E-3</v>
      </c>
      <c r="J2797" s="157">
        <f t="shared" si="293"/>
        <v>1.8703241895261513E-3</v>
      </c>
      <c r="K2797" s="157">
        <f t="shared" si="291"/>
        <v>-9.5151789759855276E-3</v>
      </c>
      <c r="L2797" s="157" t="e">
        <f t="shared" si="291"/>
        <v>#DIV/0!</v>
      </c>
      <c r="M2797" s="157" t="e">
        <f t="shared" si="291"/>
        <v>#DIV/0!</v>
      </c>
      <c r="N2797" s="158">
        <f t="shared" si="294"/>
        <v>3.2635456201223247</v>
      </c>
      <c r="O2797" s="158">
        <f t="shared" si="294"/>
        <v>2.6476076555024046</v>
      </c>
      <c r="P2797" s="158">
        <f t="shared" si="294"/>
        <v>7.9218309859155402</v>
      </c>
      <c r="Q2797" s="158">
        <f t="shared" si="292"/>
        <v>4.7521739130434959</v>
      </c>
      <c r="R2797" s="158" t="e">
        <f t="shared" si="292"/>
        <v>#DIV/0!</v>
      </c>
      <c r="S2797" s="158" t="e">
        <f t="shared" si="292"/>
        <v>#DIV/0!</v>
      </c>
      <c r="T2797" s="159">
        <f t="shared" si="288"/>
        <v>15.32161255446144</v>
      </c>
      <c r="V2797" s="159">
        <f t="shared" si="289"/>
        <v>3.2635456201223247</v>
      </c>
      <c r="W2797" s="159">
        <f t="shared" si="290"/>
        <v>15.32161255446144</v>
      </c>
    </row>
    <row r="2798" spans="1:23" x14ac:dyDescent="0.25">
      <c r="A2798" s="154">
        <v>42557</v>
      </c>
      <c r="B2798" s="155">
        <v>3216.8</v>
      </c>
      <c r="C2798" s="156">
        <v>15.68</v>
      </c>
      <c r="D2798" s="155">
        <v>16.38</v>
      </c>
      <c r="E2798" s="155">
        <v>22.22</v>
      </c>
      <c r="F2798" s="160"/>
      <c r="G2798" s="160"/>
      <c r="H2798" s="157">
        <f t="shared" si="293"/>
        <v>2.93697659772163E-3</v>
      </c>
      <c r="I2798" s="157">
        <f t="shared" si="293"/>
        <v>-8.2226438962682558E-3</v>
      </c>
      <c r="J2798" s="157">
        <f t="shared" si="293"/>
        <v>1.9290603609209533E-2</v>
      </c>
      <c r="K2798" s="157">
        <f t="shared" si="291"/>
        <v>1.6468435498627532E-2</v>
      </c>
      <c r="L2798" s="157" t="e">
        <f t="shared" si="291"/>
        <v>#DIV/0!</v>
      </c>
      <c r="M2798" s="157" t="e">
        <f t="shared" si="291"/>
        <v>#DIV/0!</v>
      </c>
      <c r="N2798" s="158">
        <f t="shared" si="294"/>
        <v>3.273130577234221</v>
      </c>
      <c r="O2798" s="158">
        <f t="shared" si="294"/>
        <v>2.6258373205741745</v>
      </c>
      <c r="P2798" s="158">
        <f t="shared" si="294"/>
        <v>8.0746478873239909</v>
      </c>
      <c r="Q2798" s="158">
        <f t="shared" si="292"/>
        <v>4.8304347826087133</v>
      </c>
      <c r="R2798" s="158" t="e">
        <f t="shared" si="292"/>
        <v>#DIV/0!</v>
      </c>
      <c r="S2798" s="158" t="e">
        <f t="shared" si="292"/>
        <v>#DIV/0!</v>
      </c>
      <c r="T2798" s="159">
        <f t="shared" si="288"/>
        <v>15.530919990506877</v>
      </c>
      <c r="V2798" s="159">
        <f t="shared" si="289"/>
        <v>3.273130577234221</v>
      </c>
      <c r="W2798" s="159">
        <f t="shared" si="290"/>
        <v>15.530919990506877</v>
      </c>
    </row>
    <row r="2799" spans="1:23" x14ac:dyDescent="0.25">
      <c r="A2799" s="154">
        <v>42558</v>
      </c>
      <c r="B2799" s="155">
        <v>3209.95</v>
      </c>
      <c r="C2799" s="156">
        <v>15.76</v>
      </c>
      <c r="D2799" s="155">
        <v>16.41</v>
      </c>
      <c r="E2799" s="155">
        <v>22.58</v>
      </c>
      <c r="F2799" s="160"/>
      <c r="G2799" s="160"/>
      <c r="H2799" s="157">
        <f t="shared" si="293"/>
        <v>-2.1294454115892147E-3</v>
      </c>
      <c r="I2799" s="157">
        <f t="shared" si="293"/>
        <v>5.1020408163264808E-3</v>
      </c>
      <c r="J2799" s="157">
        <f t="shared" si="293"/>
        <v>1.831501831501825E-3</v>
      </c>
      <c r="K2799" s="157">
        <f t="shared" si="291"/>
        <v>1.6201620162016095E-2</v>
      </c>
      <c r="L2799" s="157" t="e">
        <f t="shared" si="291"/>
        <v>#DIV/0!</v>
      </c>
      <c r="M2799" s="157" t="e">
        <f t="shared" si="291"/>
        <v>#DIV/0!</v>
      </c>
      <c r="N2799" s="158">
        <f t="shared" si="294"/>
        <v>3.2661606243449972</v>
      </c>
      <c r="O2799" s="158">
        <f t="shared" si="294"/>
        <v>2.6392344497607771</v>
      </c>
      <c r="P2799" s="158">
        <f t="shared" si="294"/>
        <v>8.0894366197183576</v>
      </c>
      <c r="Q2799" s="158">
        <f t="shared" si="292"/>
        <v>4.9086956521739307</v>
      </c>
      <c r="R2799" s="158" t="e">
        <f t="shared" si="292"/>
        <v>#DIV/0!</v>
      </c>
      <c r="S2799" s="158" t="e">
        <f t="shared" si="292"/>
        <v>#DIV/0!</v>
      </c>
      <c r="T2799" s="159">
        <f t="shared" si="288"/>
        <v>15.637366721653065</v>
      </c>
      <c r="V2799" s="159">
        <f t="shared" si="289"/>
        <v>3.2661606243449972</v>
      </c>
      <c r="W2799" s="159">
        <f t="shared" si="290"/>
        <v>15.637366721653065</v>
      </c>
    </row>
    <row r="2800" spans="1:23" x14ac:dyDescent="0.25">
      <c r="A2800" s="154">
        <v>42559</v>
      </c>
      <c r="B2800" s="155">
        <v>3192.28</v>
      </c>
      <c r="C2800" s="156">
        <v>15.65</v>
      </c>
      <c r="D2800" s="155">
        <v>16.36</v>
      </c>
      <c r="E2800" s="155">
        <v>22.3</v>
      </c>
      <c r="F2800" s="160"/>
      <c r="G2800" s="160"/>
      <c r="H2800" s="157">
        <f t="shared" si="293"/>
        <v>-5.5047586411002269E-3</v>
      </c>
      <c r="I2800" s="157">
        <f t="shared" si="293"/>
        <v>-6.9796954314720328E-3</v>
      </c>
      <c r="J2800" s="157">
        <f t="shared" si="293"/>
        <v>-3.0469226081657474E-3</v>
      </c>
      <c r="K2800" s="157">
        <f t="shared" si="291"/>
        <v>-1.2400354295836968E-2</v>
      </c>
      <c r="L2800" s="157" t="e">
        <f t="shared" si="291"/>
        <v>#DIV/0!</v>
      </c>
      <c r="M2800" s="157" t="e">
        <f t="shared" si="291"/>
        <v>#DIV/0!</v>
      </c>
      <c r="N2800" s="158">
        <f t="shared" si="294"/>
        <v>3.2481811984249127</v>
      </c>
      <c r="O2800" s="158">
        <f t="shared" si="294"/>
        <v>2.620813397129198</v>
      </c>
      <c r="P2800" s="158">
        <f t="shared" si="294"/>
        <v>8.0647887323944136</v>
      </c>
      <c r="Q2800" s="158">
        <f t="shared" si="292"/>
        <v>4.8478260869565393</v>
      </c>
      <c r="R2800" s="158" t="e">
        <f t="shared" si="292"/>
        <v>#DIV/0!</v>
      </c>
      <c r="S2800" s="158" t="e">
        <f t="shared" si="292"/>
        <v>#DIV/0!</v>
      </c>
      <c r="T2800" s="159">
        <f t="shared" si="288"/>
        <v>15.533428216480152</v>
      </c>
      <c r="V2800" s="159">
        <f t="shared" si="289"/>
        <v>3.2481811984249127</v>
      </c>
      <c r="W2800" s="159">
        <f t="shared" si="290"/>
        <v>15.533428216480152</v>
      </c>
    </row>
    <row r="2801" spans="1:23" x14ac:dyDescent="0.25">
      <c r="A2801" s="154">
        <v>42562</v>
      </c>
      <c r="B2801" s="155">
        <v>3203.33</v>
      </c>
      <c r="C2801" s="156">
        <v>15.73</v>
      </c>
      <c r="D2801" s="155">
        <v>16.87</v>
      </c>
      <c r="E2801" s="155">
        <v>21.83</v>
      </c>
      <c r="F2801" s="160"/>
      <c r="G2801" s="160"/>
      <c r="H2801" s="157">
        <f t="shared" si="293"/>
        <v>3.461475810392578E-3</v>
      </c>
      <c r="I2801" s="157">
        <f t="shared" si="293"/>
        <v>5.1118210862619584E-3</v>
      </c>
      <c r="J2801" s="157">
        <f t="shared" si="293"/>
        <v>3.117359413202947E-2</v>
      </c>
      <c r="K2801" s="157">
        <f t="shared" si="291"/>
        <v>-2.1076233183856652E-2</v>
      </c>
      <c r="L2801" s="157" t="e">
        <f t="shared" si="291"/>
        <v>#DIV/0!</v>
      </c>
      <c r="M2801" s="157" t="e">
        <f t="shared" si="291"/>
        <v>#DIV/0!</v>
      </c>
      <c r="N2801" s="158">
        <f t="shared" si="294"/>
        <v>3.2594246990710327</v>
      </c>
      <c r="O2801" s="158">
        <f t="shared" si="294"/>
        <v>2.6342105263158011</v>
      </c>
      <c r="P2801" s="158">
        <f t="shared" si="294"/>
        <v>8.316197183098641</v>
      </c>
      <c r="Q2801" s="158">
        <f t="shared" si="292"/>
        <v>4.7456521739130597</v>
      </c>
      <c r="R2801" s="158" t="e">
        <f t="shared" si="292"/>
        <v>#DIV/0!</v>
      </c>
      <c r="S2801" s="158" t="e">
        <f t="shared" si="292"/>
        <v>#DIV/0!</v>
      </c>
      <c r="T2801" s="159">
        <f t="shared" si="288"/>
        <v>15.696059883327502</v>
      </c>
      <c r="V2801" s="159">
        <f t="shared" si="289"/>
        <v>3.2594246990710327</v>
      </c>
      <c r="W2801" s="159">
        <f t="shared" si="290"/>
        <v>15.696059883327502</v>
      </c>
    </row>
    <row r="2802" spans="1:23" x14ac:dyDescent="0.25">
      <c r="A2802" s="154">
        <v>42563</v>
      </c>
      <c r="B2802" s="155">
        <v>3273.18</v>
      </c>
      <c r="C2802" s="156">
        <v>15.94</v>
      </c>
      <c r="D2802" s="155">
        <v>17.579999999999998</v>
      </c>
      <c r="E2802" s="155">
        <v>22.48</v>
      </c>
      <c r="F2802" s="160"/>
      <c r="G2802" s="160"/>
      <c r="H2802" s="157">
        <f t="shared" si="293"/>
        <v>2.1805433720534451E-2</v>
      </c>
      <c r="I2802" s="157">
        <f t="shared" si="293"/>
        <v>1.3350286077558726E-2</v>
      </c>
      <c r="J2802" s="157">
        <f t="shared" si="293"/>
        <v>4.2086544161232808E-2</v>
      </c>
      <c r="K2802" s="157">
        <f t="shared" si="291"/>
        <v>2.9775538250114586E-2</v>
      </c>
      <c r="L2802" s="157" t="e">
        <f t="shared" si="291"/>
        <v>#DIV/0!</v>
      </c>
      <c r="M2802" s="157" t="e">
        <f t="shared" si="291"/>
        <v>#DIV/0!</v>
      </c>
      <c r="N2802" s="158">
        <f t="shared" si="294"/>
        <v>3.330497868313699</v>
      </c>
      <c r="O2802" s="158">
        <f t="shared" si="294"/>
        <v>2.6693779904306334</v>
      </c>
      <c r="P2802" s="158">
        <f t="shared" si="294"/>
        <v>8.6661971830986424</v>
      </c>
      <c r="Q2802" s="158">
        <f t="shared" si="292"/>
        <v>4.8869565217391475</v>
      </c>
      <c r="R2802" s="158" t="e">
        <f t="shared" si="292"/>
        <v>#DIV/0!</v>
      </c>
      <c r="S2802" s="158" t="e">
        <f t="shared" si="292"/>
        <v>#DIV/0!</v>
      </c>
      <c r="T2802" s="159">
        <f t="shared" si="288"/>
        <v>16.222531695268422</v>
      </c>
      <c r="V2802" s="159">
        <f t="shared" si="289"/>
        <v>3.330497868313699</v>
      </c>
      <c r="W2802" s="159">
        <f t="shared" si="290"/>
        <v>16.222531695268422</v>
      </c>
    </row>
    <row r="2803" spans="1:23" x14ac:dyDescent="0.25">
      <c r="A2803" s="154">
        <v>42564</v>
      </c>
      <c r="B2803" s="155">
        <v>3282.87</v>
      </c>
      <c r="C2803" s="156">
        <v>15.97</v>
      </c>
      <c r="D2803" s="155">
        <v>17.3</v>
      </c>
      <c r="E2803" s="155">
        <v>22.48</v>
      </c>
      <c r="F2803" s="160"/>
      <c r="G2803" s="160"/>
      <c r="H2803" s="157">
        <f t="shared" si="293"/>
        <v>2.9604238080398471E-3</v>
      </c>
      <c r="I2803" s="157">
        <f t="shared" si="293"/>
        <v>1.8820577164366803E-3</v>
      </c>
      <c r="J2803" s="157">
        <f t="shared" si="293"/>
        <v>-1.5927189988623303E-2</v>
      </c>
      <c r="K2803" s="157">
        <f t="shared" si="291"/>
        <v>0</v>
      </c>
      <c r="L2803" s="157" t="e">
        <f t="shared" si="291"/>
        <v>#DIV/0!</v>
      </c>
      <c r="M2803" s="157" t="e">
        <f t="shared" si="291"/>
        <v>#DIV/0!</v>
      </c>
      <c r="N2803" s="158">
        <f t="shared" si="294"/>
        <v>3.3403575534956809</v>
      </c>
      <c r="O2803" s="158">
        <f t="shared" si="294"/>
        <v>2.6744019138756094</v>
      </c>
      <c r="P2803" s="158">
        <f t="shared" si="294"/>
        <v>8.5281690140845576</v>
      </c>
      <c r="Q2803" s="158">
        <f t="shared" si="292"/>
        <v>4.8869565217391475</v>
      </c>
      <c r="R2803" s="158" t="e">
        <f t="shared" si="292"/>
        <v>#DIV/0!</v>
      </c>
      <c r="S2803" s="158" t="e">
        <f t="shared" si="292"/>
        <v>#DIV/0!</v>
      </c>
      <c r="T2803" s="159">
        <f t="shared" si="288"/>
        <v>16.089527449699315</v>
      </c>
      <c r="V2803" s="159">
        <f t="shared" si="289"/>
        <v>3.3403575534956809</v>
      </c>
      <c r="W2803" s="159">
        <f t="shared" si="290"/>
        <v>16.089527449699315</v>
      </c>
    </row>
    <row r="2804" spans="1:23" x14ac:dyDescent="0.25">
      <c r="A2804" s="154">
        <v>42565</v>
      </c>
      <c r="B2804" s="155">
        <v>3276.76</v>
      </c>
      <c r="C2804" s="156">
        <v>16.010000000000002</v>
      </c>
      <c r="D2804" s="155">
        <v>17.62</v>
      </c>
      <c r="E2804" s="155">
        <v>22.6</v>
      </c>
      <c r="F2804" s="160"/>
      <c r="G2804" s="160"/>
      <c r="H2804" s="157">
        <f t="shared" si="293"/>
        <v>-1.8611763487434985E-3</v>
      </c>
      <c r="I2804" s="157">
        <f t="shared" si="293"/>
        <v>2.5046963055730398E-3</v>
      </c>
      <c r="J2804" s="157">
        <f t="shared" si="293"/>
        <v>1.8497109826589586E-2</v>
      </c>
      <c r="K2804" s="157">
        <f t="shared" si="291"/>
        <v>5.338078291815096E-3</v>
      </c>
      <c r="L2804" s="157" t="e">
        <f t="shared" si="291"/>
        <v>#DIV/0!</v>
      </c>
      <c r="M2804" s="157" t="e">
        <f t="shared" si="291"/>
        <v>#DIV/0!</v>
      </c>
      <c r="N2804" s="158">
        <f t="shared" si="294"/>
        <v>3.334140559020768</v>
      </c>
      <c r="O2804" s="158">
        <f t="shared" si="294"/>
        <v>2.681100478468911</v>
      </c>
      <c r="P2804" s="158">
        <f t="shared" si="294"/>
        <v>8.6859154929577986</v>
      </c>
      <c r="Q2804" s="158">
        <f t="shared" si="292"/>
        <v>4.9130434782608878</v>
      </c>
      <c r="R2804" s="158" t="e">
        <f t="shared" si="292"/>
        <v>#DIV/0!</v>
      </c>
      <c r="S2804" s="158" t="e">
        <f t="shared" si="292"/>
        <v>#DIV/0!</v>
      </c>
      <c r="T2804" s="159">
        <f t="shared" si="288"/>
        <v>16.280059449687599</v>
      </c>
      <c r="V2804" s="159">
        <f t="shared" si="289"/>
        <v>3.334140559020768</v>
      </c>
      <c r="W2804" s="159">
        <f t="shared" si="290"/>
        <v>16.280059449687599</v>
      </c>
    </row>
    <row r="2805" spans="1:23" x14ac:dyDescent="0.25">
      <c r="A2805" s="154">
        <v>42566</v>
      </c>
      <c r="B2805" s="155">
        <v>3276.28</v>
      </c>
      <c r="C2805" s="156">
        <v>16.05</v>
      </c>
      <c r="D2805" s="155">
        <v>17.489999999999998</v>
      </c>
      <c r="E2805" s="155">
        <v>22.86</v>
      </c>
      <c r="F2805" s="160"/>
      <c r="G2805" s="160"/>
      <c r="H2805" s="157">
        <f t="shared" si="293"/>
        <v>-1.4648616316115248E-4</v>
      </c>
      <c r="I2805" s="157">
        <f t="shared" si="293"/>
        <v>2.4984384759525469E-3</v>
      </c>
      <c r="J2805" s="157">
        <f t="shared" si="293"/>
        <v>-7.3779795686721439E-3</v>
      </c>
      <c r="K2805" s="157">
        <f t="shared" si="291"/>
        <v>1.1504424778761013E-2</v>
      </c>
      <c r="L2805" s="157" t="e">
        <f t="shared" si="291"/>
        <v>#DIV/0!</v>
      </c>
      <c r="M2805" s="157" t="e">
        <f t="shared" si="291"/>
        <v>#DIV/0!</v>
      </c>
      <c r="N2805" s="158">
        <f t="shared" si="294"/>
        <v>3.333652153562837</v>
      </c>
      <c r="O2805" s="158">
        <f t="shared" si="294"/>
        <v>2.6877990430622125</v>
      </c>
      <c r="P2805" s="158">
        <f t="shared" si="294"/>
        <v>8.621830985915544</v>
      </c>
      <c r="Q2805" s="158">
        <f t="shared" si="292"/>
        <v>4.969565217391323</v>
      </c>
      <c r="R2805" s="158" t="e">
        <f t="shared" si="292"/>
        <v>#DIV/0!</v>
      </c>
      <c r="S2805" s="158" t="e">
        <f t="shared" si="292"/>
        <v>#DIV/0!</v>
      </c>
      <c r="T2805" s="159">
        <f t="shared" si="288"/>
        <v>16.279195246369081</v>
      </c>
      <c r="V2805" s="159">
        <f t="shared" si="289"/>
        <v>3.333652153562837</v>
      </c>
      <c r="W2805" s="159">
        <f t="shared" si="290"/>
        <v>16.279195246369081</v>
      </c>
    </row>
    <row r="2806" spans="1:23" x14ac:dyDescent="0.25">
      <c r="A2806" s="154">
        <v>42569</v>
      </c>
      <c r="B2806" s="155">
        <v>3262.02</v>
      </c>
      <c r="C2806" s="156">
        <v>16.16</v>
      </c>
      <c r="D2806" s="155">
        <v>17.149999999999999</v>
      </c>
      <c r="E2806" s="155">
        <v>24.27</v>
      </c>
      <c r="F2806" s="160"/>
      <c r="G2806" s="160"/>
      <c r="H2806" s="157">
        <f t="shared" si="293"/>
        <v>-4.3524973445493442E-3</v>
      </c>
      <c r="I2806" s="157">
        <f t="shared" si="293"/>
        <v>6.8535825545170681E-3</v>
      </c>
      <c r="J2806" s="157">
        <f t="shared" si="293"/>
        <v>-1.9439679817038313E-2</v>
      </c>
      <c r="K2806" s="157">
        <f t="shared" si="291"/>
        <v>6.1679790026246684E-2</v>
      </c>
      <c r="L2806" s="157" t="e">
        <f t="shared" si="291"/>
        <v>#DIV/0!</v>
      </c>
      <c r="M2806" s="157" t="e">
        <f t="shared" si="291"/>
        <v>#DIV/0!</v>
      </c>
      <c r="N2806" s="158">
        <f t="shared" si="294"/>
        <v>3.3191424414168034</v>
      </c>
      <c r="O2806" s="158">
        <f t="shared" si="294"/>
        <v>2.7062200956937912</v>
      </c>
      <c r="P2806" s="158">
        <f t="shared" si="294"/>
        <v>8.4542253521127257</v>
      </c>
      <c r="Q2806" s="158">
        <f t="shared" si="292"/>
        <v>5.276086956521759</v>
      </c>
      <c r="R2806" s="158" t="e">
        <f t="shared" si="292"/>
        <v>#DIV/0!</v>
      </c>
      <c r="S2806" s="158" t="e">
        <f t="shared" si="292"/>
        <v>#DIV/0!</v>
      </c>
      <c r="T2806" s="159">
        <f t="shared" si="288"/>
        <v>16.436532404328275</v>
      </c>
      <c r="V2806" s="159">
        <f t="shared" si="289"/>
        <v>3.3191424414168034</v>
      </c>
      <c r="W2806" s="159">
        <f t="shared" si="290"/>
        <v>16.436532404328275</v>
      </c>
    </row>
    <row r="2807" spans="1:23" x14ac:dyDescent="0.25">
      <c r="A2807" s="154">
        <v>42570</v>
      </c>
      <c r="B2807" s="155">
        <v>3248.23</v>
      </c>
      <c r="C2807" s="156">
        <v>16.03</v>
      </c>
      <c r="D2807" s="155">
        <v>16.7</v>
      </c>
      <c r="E2807" s="155">
        <v>24.34</v>
      </c>
      <c r="F2807" s="160"/>
      <c r="G2807" s="160"/>
      <c r="H2807" s="157">
        <f t="shared" si="293"/>
        <v>-4.227441891833883E-3</v>
      </c>
      <c r="I2807" s="157">
        <f t="shared" si="293"/>
        <v>-8.0445544554454962E-3</v>
      </c>
      <c r="J2807" s="157">
        <f t="shared" si="293"/>
        <v>-2.6239067055393583E-2</v>
      </c>
      <c r="K2807" s="157">
        <f t="shared" si="291"/>
        <v>2.8842192006592882E-3</v>
      </c>
      <c r="L2807" s="157" t="e">
        <f t="shared" si="291"/>
        <v>#DIV/0!</v>
      </c>
      <c r="M2807" s="157" t="e">
        <f t="shared" si="291"/>
        <v>#DIV/0!</v>
      </c>
      <c r="N2807" s="158">
        <f t="shared" si="294"/>
        <v>3.3051109596149941</v>
      </c>
      <c r="O2807" s="158">
        <f t="shared" si="294"/>
        <v>2.6844497607655615</v>
      </c>
      <c r="P2807" s="158">
        <f t="shared" si="294"/>
        <v>8.2323943661972319</v>
      </c>
      <c r="Q2807" s="158">
        <f t="shared" si="292"/>
        <v>5.2913043478261068</v>
      </c>
      <c r="R2807" s="158" t="e">
        <f t="shared" si="292"/>
        <v>#DIV/0!</v>
      </c>
      <c r="S2807" s="158" t="e">
        <f t="shared" si="292"/>
        <v>#DIV/0!</v>
      </c>
      <c r="T2807" s="159">
        <f t="shared" si="288"/>
        <v>16.208148474788899</v>
      </c>
      <c r="V2807" s="159">
        <f t="shared" si="289"/>
        <v>3.3051109596149941</v>
      </c>
      <c r="W2807" s="159">
        <f t="shared" si="290"/>
        <v>16.208148474788899</v>
      </c>
    </row>
    <row r="2808" spans="1:23" x14ac:dyDescent="0.25">
      <c r="A2808" s="154">
        <v>42571</v>
      </c>
      <c r="B2808" s="155">
        <v>3237.61</v>
      </c>
      <c r="C2808" s="156">
        <v>15.99</v>
      </c>
      <c r="D2808" s="155">
        <v>16.86</v>
      </c>
      <c r="E2808" s="155">
        <v>25.21</v>
      </c>
      <c r="F2808" s="160"/>
      <c r="G2808" s="160"/>
      <c r="H2808" s="157">
        <f t="shared" si="293"/>
        <v>-3.2694729129402189E-3</v>
      </c>
      <c r="I2808" s="157">
        <f t="shared" si="293"/>
        <v>-2.4953212726138707E-3</v>
      </c>
      <c r="J2808" s="157">
        <f t="shared" si="293"/>
        <v>9.5808383233533245E-3</v>
      </c>
      <c r="K2808" s="157">
        <f t="shared" si="291"/>
        <v>3.5743631881676396E-2</v>
      </c>
      <c r="L2808" s="157" t="e">
        <f t="shared" si="291"/>
        <v>#DIV/0!</v>
      </c>
      <c r="M2808" s="157" t="e">
        <f t="shared" si="291"/>
        <v>#DIV/0!</v>
      </c>
      <c r="N2808" s="158">
        <f t="shared" si="294"/>
        <v>3.2943049888582712</v>
      </c>
      <c r="O2808" s="158">
        <f t="shared" si="294"/>
        <v>2.67775119617226</v>
      </c>
      <c r="P2808" s="158">
        <f t="shared" si="294"/>
        <v>8.3112676056338515</v>
      </c>
      <c r="Q2808" s="158">
        <f t="shared" si="292"/>
        <v>5.4804347826087172</v>
      </c>
      <c r="R2808" s="158" t="e">
        <f t="shared" si="292"/>
        <v>#DIV/0!</v>
      </c>
      <c r="S2808" s="158" t="e">
        <f t="shared" si="292"/>
        <v>#DIV/0!</v>
      </c>
      <c r="T2808" s="159">
        <f t="shared" si="288"/>
        <v>16.469453584414829</v>
      </c>
      <c r="V2808" s="159">
        <f t="shared" si="289"/>
        <v>3.2943049888582712</v>
      </c>
      <c r="W2808" s="159">
        <f t="shared" si="290"/>
        <v>16.469453584414829</v>
      </c>
    </row>
    <row r="2809" spans="1:23" x14ac:dyDescent="0.25">
      <c r="A2809" s="154">
        <v>42572</v>
      </c>
      <c r="B2809" s="155">
        <v>3252.52</v>
      </c>
      <c r="C2809" s="156">
        <v>16.149999999999999</v>
      </c>
      <c r="D2809" s="155">
        <v>16.91</v>
      </c>
      <c r="E2809" s="155">
        <v>25.09</v>
      </c>
      <c r="F2809" s="160"/>
      <c r="G2809" s="160"/>
      <c r="H2809" s="157">
        <f t="shared" si="293"/>
        <v>4.6052489336270153E-3</v>
      </c>
      <c r="I2809" s="157">
        <f t="shared" si="293"/>
        <v>1.0006253908692919E-2</v>
      </c>
      <c r="J2809" s="157">
        <f t="shared" si="293"/>
        <v>2.9655990510082386E-3</v>
      </c>
      <c r="K2809" s="157">
        <f t="shared" si="291"/>
        <v>-4.7600158667195913E-3</v>
      </c>
      <c r="L2809" s="157" t="e">
        <f t="shared" si="291"/>
        <v>#DIV/0!</v>
      </c>
      <c r="M2809" s="157" t="e">
        <f t="shared" si="291"/>
        <v>#DIV/0!</v>
      </c>
      <c r="N2809" s="158">
        <f t="shared" si="294"/>
        <v>3.309476083395253</v>
      </c>
      <c r="O2809" s="158">
        <f t="shared" si="294"/>
        <v>2.7045454545454657</v>
      </c>
      <c r="P2809" s="158">
        <f t="shared" si="294"/>
        <v>8.3359154929577954</v>
      </c>
      <c r="Q2809" s="158">
        <f t="shared" si="292"/>
        <v>5.4543478260869778</v>
      </c>
      <c r="R2809" s="158" t="e">
        <f t="shared" si="292"/>
        <v>#DIV/0!</v>
      </c>
      <c r="S2809" s="158" t="e">
        <f t="shared" si="292"/>
        <v>#DIV/0!</v>
      </c>
      <c r="T2809" s="159">
        <f t="shared" si="288"/>
        <v>16.49480877359024</v>
      </c>
      <c r="V2809" s="159">
        <f t="shared" si="289"/>
        <v>3.309476083395253</v>
      </c>
      <c r="W2809" s="159">
        <f t="shared" si="290"/>
        <v>16.49480877359024</v>
      </c>
    </row>
    <row r="2810" spans="1:23" x14ac:dyDescent="0.25">
      <c r="A2810" s="154">
        <v>42573</v>
      </c>
      <c r="B2810" s="155">
        <v>3225.16</v>
      </c>
      <c r="C2810" s="156">
        <v>16</v>
      </c>
      <c r="D2810" s="155">
        <v>16.59</v>
      </c>
      <c r="E2810" s="155">
        <v>23.75</v>
      </c>
      <c r="F2810" s="160"/>
      <c r="G2810" s="160"/>
      <c r="H2810" s="157">
        <f t="shared" si="293"/>
        <v>-8.4119390503364366E-3</v>
      </c>
      <c r="I2810" s="157">
        <f t="shared" si="293"/>
        <v>-9.2879256965943124E-3</v>
      </c>
      <c r="J2810" s="157">
        <f t="shared" si="293"/>
        <v>-1.8923713778829065E-2</v>
      </c>
      <c r="K2810" s="157">
        <f t="shared" si="291"/>
        <v>-5.3407732164208799E-2</v>
      </c>
      <c r="L2810" s="157" t="e">
        <f t="shared" si="291"/>
        <v>#DIV/0!</v>
      </c>
      <c r="M2810" s="157" t="e">
        <f t="shared" si="291"/>
        <v>#DIV/0!</v>
      </c>
      <c r="N2810" s="158">
        <f t="shared" si="294"/>
        <v>3.2816369722931862</v>
      </c>
      <c r="O2810" s="158">
        <f t="shared" si="294"/>
        <v>2.6794258373205855</v>
      </c>
      <c r="P2810" s="158">
        <f t="shared" si="294"/>
        <v>8.1781690140845544</v>
      </c>
      <c r="Q2810" s="158">
        <f t="shared" si="292"/>
        <v>5.1630434782608896</v>
      </c>
      <c r="R2810" s="158" t="e">
        <f t="shared" si="292"/>
        <v>#DIV/0!</v>
      </c>
      <c r="S2810" s="158" t="e">
        <f t="shared" si="292"/>
        <v>#DIV/0!</v>
      </c>
      <c r="T2810" s="159">
        <f t="shared" si="288"/>
        <v>16.020638329666028</v>
      </c>
      <c r="V2810" s="159">
        <f t="shared" si="289"/>
        <v>3.2816369722931862</v>
      </c>
      <c r="W2810" s="159">
        <f t="shared" si="290"/>
        <v>16.020638329666028</v>
      </c>
    </row>
    <row r="2811" spans="1:23" x14ac:dyDescent="0.25">
      <c r="A2811" s="154">
        <v>42576</v>
      </c>
      <c r="B2811" s="155">
        <v>3230.89</v>
      </c>
      <c r="C2811" s="156">
        <v>16.03</v>
      </c>
      <c r="D2811" s="155">
        <v>16.86</v>
      </c>
      <c r="E2811" s="155">
        <v>23.48</v>
      </c>
      <c r="F2811" s="160"/>
      <c r="G2811" s="160"/>
      <c r="H2811" s="157">
        <f t="shared" si="293"/>
        <v>1.7766560418708277E-3</v>
      </c>
      <c r="I2811" s="157">
        <f t="shared" si="293"/>
        <v>1.8750000000000711E-3</v>
      </c>
      <c r="J2811" s="157">
        <f t="shared" si="293"/>
        <v>1.6274864376130127E-2</v>
      </c>
      <c r="K2811" s="157">
        <f t="shared" si="291"/>
        <v>-1.1368421052631583E-2</v>
      </c>
      <c r="L2811" s="157" t="e">
        <f t="shared" si="291"/>
        <v>#DIV/0!</v>
      </c>
      <c r="M2811" s="157" t="e">
        <f t="shared" si="291"/>
        <v>#DIV/0!</v>
      </c>
      <c r="N2811" s="158">
        <f t="shared" si="294"/>
        <v>3.2874673124472378</v>
      </c>
      <c r="O2811" s="158">
        <f t="shared" si="294"/>
        <v>2.684449760765562</v>
      </c>
      <c r="P2811" s="158">
        <f t="shared" si="294"/>
        <v>8.3112676056338497</v>
      </c>
      <c r="Q2811" s="158">
        <f t="shared" si="292"/>
        <v>5.1043478260869763</v>
      </c>
      <c r="R2811" s="158" t="e">
        <f t="shared" si="292"/>
        <v>#DIV/0!</v>
      </c>
      <c r="S2811" s="158" t="e">
        <f t="shared" si="292"/>
        <v>#DIV/0!</v>
      </c>
      <c r="T2811" s="159">
        <f t="shared" si="288"/>
        <v>16.100065192486387</v>
      </c>
      <c r="V2811" s="159">
        <f t="shared" si="289"/>
        <v>3.2874673124472378</v>
      </c>
      <c r="W2811" s="159">
        <f t="shared" si="290"/>
        <v>16.100065192486387</v>
      </c>
    </row>
    <row r="2812" spans="1:23" x14ac:dyDescent="0.25">
      <c r="A2812" s="154">
        <v>42577</v>
      </c>
      <c r="B2812" s="155">
        <v>3269.59</v>
      </c>
      <c r="C2812" s="156">
        <v>16.079999999999998</v>
      </c>
      <c r="D2812" s="155">
        <v>17.59</v>
      </c>
      <c r="E2812" s="155">
        <v>23.72</v>
      </c>
      <c r="F2812" s="160"/>
      <c r="G2812" s="160"/>
      <c r="H2812" s="157">
        <f t="shared" si="293"/>
        <v>1.1978123674900809E-2</v>
      </c>
      <c r="I2812" s="157">
        <f t="shared" si="293"/>
        <v>3.1191515907671441E-3</v>
      </c>
      <c r="J2812" s="157">
        <f t="shared" si="293"/>
        <v>4.3297746144721261E-2</v>
      </c>
      <c r="K2812" s="157">
        <f t="shared" si="291"/>
        <v>1.0221465076660996E-2</v>
      </c>
      <c r="L2812" s="157" t="e">
        <f t="shared" si="291"/>
        <v>#DIV/0!</v>
      </c>
      <c r="M2812" s="157" t="e">
        <f t="shared" si="291"/>
        <v>#DIV/0!</v>
      </c>
      <c r="N2812" s="158">
        <f t="shared" si="294"/>
        <v>3.3268450024929246</v>
      </c>
      <c r="O2812" s="158">
        <f t="shared" si="294"/>
        <v>2.6928229665071886</v>
      </c>
      <c r="P2812" s="158">
        <f t="shared" si="294"/>
        <v>8.6711267605634301</v>
      </c>
      <c r="Q2812" s="158">
        <f t="shared" si="292"/>
        <v>5.1565217391304552</v>
      </c>
      <c r="R2812" s="158" t="e">
        <f t="shared" si="292"/>
        <v>#DIV/0!</v>
      </c>
      <c r="S2812" s="158" t="e">
        <f t="shared" si="292"/>
        <v>#DIV/0!</v>
      </c>
      <c r="T2812" s="159">
        <f t="shared" si="288"/>
        <v>16.520471466201073</v>
      </c>
      <c r="V2812" s="159">
        <f t="shared" si="289"/>
        <v>3.3268450024929246</v>
      </c>
      <c r="W2812" s="159">
        <f t="shared" si="290"/>
        <v>16.520471466201073</v>
      </c>
    </row>
    <row r="2813" spans="1:23" x14ac:dyDescent="0.25">
      <c r="A2813" s="154">
        <v>42578</v>
      </c>
      <c r="B2813" s="155">
        <v>3218.24</v>
      </c>
      <c r="C2813" s="156">
        <v>16.27</v>
      </c>
      <c r="D2813" s="155">
        <v>17.12</v>
      </c>
      <c r="E2813" s="155">
        <v>22.88</v>
      </c>
      <c r="F2813" s="160"/>
      <c r="G2813" s="160"/>
      <c r="H2813" s="157">
        <f t="shared" si="293"/>
        <v>-1.5705333084576445E-2</v>
      </c>
      <c r="I2813" s="157">
        <f t="shared" si="293"/>
        <v>1.1815920398009938E-2</v>
      </c>
      <c r="J2813" s="157">
        <f t="shared" si="293"/>
        <v>-2.6719727117680447E-2</v>
      </c>
      <c r="K2813" s="157">
        <f t="shared" si="291"/>
        <v>-3.5413153456998359E-2</v>
      </c>
      <c r="L2813" s="157" t="e">
        <f t="shared" si="291"/>
        <v>#DIV/0!</v>
      </c>
      <c r="M2813" s="157" t="e">
        <f t="shared" si="291"/>
        <v>#DIV/0!</v>
      </c>
      <c r="N2813" s="158">
        <f t="shared" si="294"/>
        <v>3.2745957936080146</v>
      </c>
      <c r="O2813" s="158">
        <f t="shared" si="294"/>
        <v>2.7246411483253703</v>
      </c>
      <c r="P2813" s="158">
        <f t="shared" si="294"/>
        <v>8.439436619718359</v>
      </c>
      <c r="Q2813" s="158">
        <f t="shared" si="292"/>
        <v>4.9739130434782801</v>
      </c>
      <c r="R2813" s="158" t="e">
        <f t="shared" si="292"/>
        <v>#DIV/0!</v>
      </c>
      <c r="S2813" s="158" t="e">
        <f t="shared" si="292"/>
        <v>#DIV/0!</v>
      </c>
      <c r="T2813" s="159">
        <f t="shared" si="288"/>
        <v>16.137990811522009</v>
      </c>
      <c r="V2813" s="159">
        <f t="shared" si="289"/>
        <v>3.2745957936080146</v>
      </c>
      <c r="W2813" s="159">
        <f t="shared" si="290"/>
        <v>16.137990811522009</v>
      </c>
    </row>
    <row r="2814" spans="1:23" x14ac:dyDescent="0.25">
      <c r="A2814" s="154">
        <v>42579</v>
      </c>
      <c r="B2814" s="155">
        <v>3221.14</v>
      </c>
      <c r="C2814" s="156">
        <v>16.05</v>
      </c>
      <c r="D2814" s="155">
        <v>17.670000000000002</v>
      </c>
      <c r="E2814" s="155">
        <v>23.25</v>
      </c>
      <c r="F2814" s="160"/>
      <c r="G2814" s="160"/>
      <c r="H2814" s="157">
        <f t="shared" si="293"/>
        <v>9.0111365218259465E-4</v>
      </c>
      <c r="I2814" s="157">
        <f t="shared" si="293"/>
        <v>-1.3521819299323834E-2</v>
      </c>
      <c r="J2814" s="157">
        <f t="shared" si="293"/>
        <v>3.2126168224299034E-2</v>
      </c>
      <c r="K2814" s="157">
        <f t="shared" si="291"/>
        <v>1.6171328671328755E-2</v>
      </c>
      <c r="L2814" s="157" t="e">
        <f t="shared" si="291"/>
        <v>#DIV/0!</v>
      </c>
      <c r="M2814" s="157" t="e">
        <f t="shared" si="291"/>
        <v>#DIV/0!</v>
      </c>
      <c r="N2814" s="158">
        <f t="shared" si="294"/>
        <v>3.2775465765830143</v>
      </c>
      <c r="O2814" s="158">
        <f t="shared" si="294"/>
        <v>2.6877990430622125</v>
      </c>
      <c r="P2814" s="158">
        <f t="shared" si="294"/>
        <v>8.7105633802817408</v>
      </c>
      <c r="Q2814" s="158">
        <f t="shared" si="292"/>
        <v>5.0543478260869765</v>
      </c>
      <c r="R2814" s="158" t="e">
        <f t="shared" si="292"/>
        <v>#DIV/0!</v>
      </c>
      <c r="S2814" s="158" t="e">
        <f t="shared" si="292"/>
        <v>#DIV/0!</v>
      </c>
      <c r="T2814" s="159">
        <f t="shared" si="288"/>
        <v>16.452710249430929</v>
      </c>
      <c r="V2814" s="159">
        <f t="shared" si="289"/>
        <v>3.2775465765830143</v>
      </c>
      <c r="W2814" s="159">
        <f t="shared" si="290"/>
        <v>16.452710249430929</v>
      </c>
    </row>
    <row r="2815" spans="1:23" x14ac:dyDescent="0.25">
      <c r="A2815" s="154">
        <v>42580</v>
      </c>
      <c r="B2815" s="155">
        <v>3203.93</v>
      </c>
      <c r="C2815" s="156">
        <v>16.07</v>
      </c>
      <c r="D2815" s="155">
        <v>17.52</v>
      </c>
      <c r="E2815" s="155">
        <v>23.52</v>
      </c>
      <c r="F2815" s="160"/>
      <c r="G2815" s="160"/>
      <c r="H2815" s="157">
        <f t="shared" si="293"/>
        <v>-5.3428289363393056E-3</v>
      </c>
      <c r="I2815" s="157">
        <f t="shared" si="293"/>
        <v>1.2461059190029822E-3</v>
      </c>
      <c r="J2815" s="157">
        <f t="shared" si="293"/>
        <v>-8.4889643463498254E-3</v>
      </c>
      <c r="K2815" s="157">
        <f t="shared" si="291"/>
        <v>1.1612903225806326E-2</v>
      </c>
      <c r="L2815" s="157" t="e">
        <f t="shared" si="291"/>
        <v>#DIV/0!</v>
      </c>
      <c r="M2815" s="157" t="e">
        <f t="shared" si="291"/>
        <v>#DIV/0!</v>
      </c>
      <c r="N2815" s="158">
        <f t="shared" si="294"/>
        <v>3.2600352058934465</v>
      </c>
      <c r="O2815" s="158">
        <f t="shared" si="294"/>
        <v>2.6911483253588631</v>
      </c>
      <c r="P2815" s="158">
        <f t="shared" si="294"/>
        <v>8.6366197183099089</v>
      </c>
      <c r="Q2815" s="158">
        <f t="shared" si="292"/>
        <v>5.1130434782608889</v>
      </c>
      <c r="R2815" s="158" t="e">
        <f t="shared" si="292"/>
        <v>#DIV/0!</v>
      </c>
      <c r="S2815" s="158" t="e">
        <f t="shared" si="292"/>
        <v>#DIV/0!</v>
      </c>
      <c r="T2815" s="159">
        <f t="shared" si="288"/>
        <v>16.44081152192966</v>
      </c>
      <c r="V2815" s="159">
        <f t="shared" si="289"/>
        <v>3.2600352058934465</v>
      </c>
      <c r="W2815" s="159">
        <f t="shared" si="290"/>
        <v>16.44081152192966</v>
      </c>
    </row>
    <row r="2816" spans="1:23" x14ac:dyDescent="0.25">
      <c r="A2816" s="154">
        <v>42583</v>
      </c>
      <c r="B2816" s="155">
        <v>3176.81</v>
      </c>
      <c r="C2816" s="156">
        <v>16.09</v>
      </c>
      <c r="D2816" s="155">
        <v>17.02</v>
      </c>
      <c r="E2816" s="155">
        <v>22.9</v>
      </c>
      <c r="F2816" s="160"/>
      <c r="G2816" s="160"/>
      <c r="H2816" s="157">
        <f t="shared" si="293"/>
        <v>-8.4646044077117955E-3</v>
      </c>
      <c r="I2816" s="157">
        <f t="shared" si="293"/>
        <v>1.2445550715618481E-3</v>
      </c>
      <c r="J2816" s="157">
        <f t="shared" si="293"/>
        <v>-2.8538812785388168E-2</v>
      </c>
      <c r="K2816" s="157">
        <f t="shared" si="291"/>
        <v>-2.6360544217687076E-2</v>
      </c>
      <c r="L2816" s="157" t="e">
        <f t="shared" si="291"/>
        <v>#DIV/0!</v>
      </c>
      <c r="M2816" s="157" t="e">
        <f t="shared" si="291"/>
        <v>#DIV/0!</v>
      </c>
      <c r="N2816" s="158">
        <f t="shared" si="294"/>
        <v>3.2324402975203452</v>
      </c>
      <c r="O2816" s="158">
        <f t="shared" si="294"/>
        <v>2.6944976076555136</v>
      </c>
      <c r="P2816" s="158">
        <f t="shared" si="294"/>
        <v>8.3901408450704711</v>
      </c>
      <c r="Q2816" s="158">
        <f t="shared" si="292"/>
        <v>4.9782608695652364</v>
      </c>
      <c r="R2816" s="158" t="e">
        <f t="shared" si="292"/>
        <v>#DIV/0!</v>
      </c>
      <c r="S2816" s="158" t="e">
        <f t="shared" si="292"/>
        <v>#DIV/0!</v>
      </c>
      <c r="T2816" s="159">
        <f t="shared" si="288"/>
        <v>16.062899322291223</v>
      </c>
      <c r="V2816" s="159">
        <f t="shared" si="289"/>
        <v>3.2324402975203452</v>
      </c>
      <c r="W2816" s="159">
        <f t="shared" si="290"/>
        <v>16.062899322291223</v>
      </c>
    </row>
    <row r="2817" spans="1:23" x14ac:dyDescent="0.25">
      <c r="A2817" s="154">
        <v>42584</v>
      </c>
      <c r="B2817" s="155">
        <v>3189.05</v>
      </c>
      <c r="C2817" s="156">
        <v>16.059999999999999</v>
      </c>
      <c r="D2817" s="155">
        <v>16.850000000000001</v>
      </c>
      <c r="E2817" s="155">
        <v>23.08</v>
      </c>
      <c r="F2817" s="160"/>
      <c r="G2817" s="160"/>
      <c r="H2817" s="157">
        <f t="shared" si="293"/>
        <v>3.8529216415210676E-3</v>
      </c>
      <c r="I2817" s="157">
        <f t="shared" si="293"/>
        <v>-1.8645121193288094E-3</v>
      </c>
      <c r="J2817" s="157">
        <f t="shared" si="293"/>
        <v>-9.9882491186837896E-3</v>
      </c>
      <c r="K2817" s="157">
        <f t="shared" si="291"/>
        <v>7.8602620087335762E-3</v>
      </c>
      <c r="L2817" s="157" t="e">
        <f t="shared" si="291"/>
        <v>#DIV/0!</v>
      </c>
      <c r="M2817" s="157" t="e">
        <f t="shared" si="291"/>
        <v>#DIV/0!</v>
      </c>
      <c r="N2817" s="158">
        <f t="shared" si="294"/>
        <v>3.2448946366975862</v>
      </c>
      <c r="O2817" s="158">
        <f t="shared" si="294"/>
        <v>2.6894736842105376</v>
      </c>
      <c r="P2817" s="158">
        <f t="shared" si="294"/>
        <v>8.3063380281690637</v>
      </c>
      <c r="Q2817" s="158">
        <f t="shared" si="292"/>
        <v>5.0173913043478446</v>
      </c>
      <c r="R2817" s="158" t="e">
        <f t="shared" si="292"/>
        <v>#DIV/0!</v>
      </c>
      <c r="S2817" s="158" t="e">
        <f t="shared" si="292"/>
        <v>#DIV/0!</v>
      </c>
      <c r="T2817" s="159">
        <f t="shared" si="288"/>
        <v>16.013203016727445</v>
      </c>
      <c r="V2817" s="159">
        <f t="shared" si="289"/>
        <v>3.2448946366975862</v>
      </c>
      <c r="W2817" s="159">
        <f t="shared" si="290"/>
        <v>16.013203016727445</v>
      </c>
    </row>
    <row r="2818" spans="1:23" x14ac:dyDescent="0.25">
      <c r="A2818" s="154">
        <v>42585</v>
      </c>
      <c r="B2818" s="155">
        <v>3193.51</v>
      </c>
      <c r="C2818" s="156">
        <v>15.99</v>
      </c>
      <c r="D2818" s="155">
        <v>17</v>
      </c>
      <c r="E2818" s="155">
        <v>23.39</v>
      </c>
      <c r="F2818" s="160"/>
      <c r="G2818" s="160"/>
      <c r="H2818" s="157">
        <f t="shared" si="293"/>
        <v>1.3985356140544525E-3</v>
      </c>
      <c r="I2818" s="157">
        <f t="shared" si="293"/>
        <v>-4.3586550435864568E-3</v>
      </c>
      <c r="J2818" s="157">
        <f t="shared" si="293"/>
        <v>8.9020771513352859E-3</v>
      </c>
      <c r="K2818" s="157">
        <f t="shared" si="291"/>
        <v>1.3431542461005197E-2</v>
      </c>
      <c r="L2818" s="157" t="e">
        <f t="shared" si="291"/>
        <v>#DIV/0!</v>
      </c>
      <c r="M2818" s="157" t="e">
        <f t="shared" si="291"/>
        <v>#DIV/0!</v>
      </c>
      <c r="N2818" s="158">
        <f t="shared" si="294"/>
        <v>3.2494327374108618</v>
      </c>
      <c r="O2818" s="158">
        <f t="shared" si="294"/>
        <v>2.6777511961722604</v>
      </c>
      <c r="P2818" s="158">
        <f t="shared" si="294"/>
        <v>8.3802816901408956</v>
      </c>
      <c r="Q2818" s="158">
        <f t="shared" si="292"/>
        <v>5.0847826086956713</v>
      </c>
      <c r="R2818" s="158" t="e">
        <f t="shared" si="292"/>
        <v>#DIV/0!</v>
      </c>
      <c r="S2818" s="158" t="e">
        <f t="shared" si="292"/>
        <v>#DIV/0!</v>
      </c>
      <c r="T2818" s="159">
        <f t="shared" si="288"/>
        <v>16.142815495008829</v>
      </c>
      <c r="V2818" s="159">
        <f t="shared" si="289"/>
        <v>3.2494327374108618</v>
      </c>
      <c r="W2818" s="159">
        <f t="shared" si="290"/>
        <v>16.142815495008829</v>
      </c>
    </row>
    <row r="2819" spans="1:23" x14ac:dyDescent="0.25">
      <c r="A2819" s="154">
        <v>42586</v>
      </c>
      <c r="B2819" s="155">
        <v>3201.29</v>
      </c>
      <c r="C2819" s="156">
        <v>15.98</v>
      </c>
      <c r="D2819" s="155">
        <v>16.940000000000001</v>
      </c>
      <c r="E2819" s="155">
        <v>23.72</v>
      </c>
      <c r="F2819" s="160"/>
      <c r="G2819" s="160"/>
      <c r="H2819" s="157">
        <f t="shared" si="293"/>
        <v>2.4361908996684001E-3</v>
      </c>
      <c r="I2819" s="157">
        <f t="shared" si="293"/>
        <v>-6.2539086929325194E-4</v>
      </c>
      <c r="J2819" s="157">
        <f t="shared" si="293"/>
        <v>-3.529411764705781E-3</v>
      </c>
      <c r="K2819" s="157">
        <f t="shared" si="291"/>
        <v>1.410859341598969E-2</v>
      </c>
      <c r="L2819" s="157" t="e">
        <f t="shared" si="291"/>
        <v>#DIV/0!</v>
      </c>
      <c r="M2819" s="157" t="e">
        <f t="shared" si="291"/>
        <v>#DIV/0!</v>
      </c>
      <c r="N2819" s="158">
        <f t="shared" si="294"/>
        <v>3.2573489758748266</v>
      </c>
      <c r="O2819" s="158">
        <f t="shared" si="294"/>
        <v>2.6760765550239354</v>
      </c>
      <c r="P2819" s="158">
        <f t="shared" si="294"/>
        <v>8.3507042253521639</v>
      </c>
      <c r="Q2819" s="158">
        <f t="shared" si="292"/>
        <v>5.1565217391304543</v>
      </c>
      <c r="R2819" s="158" t="e">
        <f t="shared" si="292"/>
        <v>#DIV/0!</v>
      </c>
      <c r="S2819" s="158" t="e">
        <f t="shared" si="292"/>
        <v>#DIV/0!</v>
      </c>
      <c r="T2819" s="159">
        <f t="shared" si="288"/>
        <v>16.183302519506555</v>
      </c>
      <c r="V2819" s="159">
        <f t="shared" si="289"/>
        <v>3.2573489758748266</v>
      </c>
      <c r="W2819" s="159">
        <f t="shared" si="290"/>
        <v>16.183302519506555</v>
      </c>
    </row>
    <row r="2820" spans="1:23" x14ac:dyDescent="0.25">
      <c r="A2820" s="154">
        <v>42587</v>
      </c>
      <c r="B2820" s="155">
        <v>3205.11</v>
      </c>
      <c r="C2820" s="156">
        <v>16.02</v>
      </c>
      <c r="D2820" s="155">
        <v>17.059999999999999</v>
      </c>
      <c r="E2820" s="155">
        <v>23.35</v>
      </c>
      <c r="F2820" s="160"/>
      <c r="G2820" s="160"/>
      <c r="H2820" s="157">
        <f t="shared" si="293"/>
        <v>1.1932689634490679E-3</v>
      </c>
      <c r="I2820" s="157">
        <f t="shared" si="293"/>
        <v>2.5031289111387967E-3</v>
      </c>
      <c r="J2820" s="157">
        <f t="shared" si="293"/>
        <v>7.0838252656433287E-3</v>
      </c>
      <c r="K2820" s="157">
        <f t="shared" si="291"/>
        <v>-1.5598650927487245E-2</v>
      </c>
      <c r="L2820" s="157" t="e">
        <f t="shared" si="291"/>
        <v>#DIV/0!</v>
      </c>
      <c r="M2820" s="157" t="e">
        <f t="shared" si="291"/>
        <v>#DIV/0!</v>
      </c>
      <c r="N2820" s="158">
        <f t="shared" si="294"/>
        <v>3.2612358693108607</v>
      </c>
      <c r="O2820" s="158">
        <f t="shared" si="294"/>
        <v>2.6827751196172365</v>
      </c>
      <c r="P2820" s="158">
        <f t="shared" si="294"/>
        <v>8.4098591549296273</v>
      </c>
      <c r="Q2820" s="158">
        <f t="shared" si="292"/>
        <v>5.0760869565217588</v>
      </c>
      <c r="R2820" s="158" t="e">
        <f t="shared" si="292"/>
        <v>#DIV/0!</v>
      </c>
      <c r="S2820" s="158" t="e">
        <f t="shared" si="292"/>
        <v>#DIV/0!</v>
      </c>
      <c r="T2820" s="159">
        <f t="shared" si="288"/>
        <v>16.168721231068623</v>
      </c>
      <c r="V2820" s="159">
        <f t="shared" si="289"/>
        <v>3.2612358693108607</v>
      </c>
      <c r="W2820" s="159">
        <f t="shared" si="290"/>
        <v>16.168721231068623</v>
      </c>
    </row>
    <row r="2821" spans="1:23" x14ac:dyDescent="0.25">
      <c r="A2821" s="154">
        <v>42590</v>
      </c>
      <c r="B2821" s="155">
        <v>3234.18</v>
      </c>
      <c r="C2821" s="156">
        <v>16.04</v>
      </c>
      <c r="D2821" s="155">
        <v>17.09</v>
      </c>
      <c r="E2821" s="155">
        <v>23.39</v>
      </c>
      <c r="F2821" s="160"/>
      <c r="G2821" s="160"/>
      <c r="H2821" s="157">
        <f t="shared" si="293"/>
        <v>9.0698915169837857E-3</v>
      </c>
      <c r="I2821" s="157">
        <f t="shared" si="293"/>
        <v>1.2484394506866447E-3</v>
      </c>
      <c r="J2821" s="157">
        <f t="shared" si="293"/>
        <v>1.7584994138335475E-3</v>
      </c>
      <c r="K2821" s="157">
        <f t="shared" si="291"/>
        <v>1.7130620985010836E-3</v>
      </c>
      <c r="L2821" s="157" t="e">
        <f t="shared" si="291"/>
        <v>#DIV/0!</v>
      </c>
      <c r="M2821" s="157" t="e">
        <f t="shared" si="291"/>
        <v>#DIV/0!</v>
      </c>
      <c r="N2821" s="158">
        <f t="shared" si="294"/>
        <v>3.2908149248568064</v>
      </c>
      <c r="O2821" s="158">
        <f t="shared" si="294"/>
        <v>2.686124401913887</v>
      </c>
      <c r="P2821" s="158">
        <f t="shared" si="294"/>
        <v>8.4246478873239941</v>
      </c>
      <c r="Q2821" s="158">
        <f t="shared" si="292"/>
        <v>5.0847826086956722</v>
      </c>
      <c r="R2821" s="158" t="e">
        <f t="shared" si="292"/>
        <v>#DIV/0!</v>
      </c>
      <c r="S2821" s="158" t="e">
        <f t="shared" si="292"/>
        <v>#DIV/0!</v>
      </c>
      <c r="T2821" s="159">
        <f t="shared" si="288"/>
        <v>16.195554897933555</v>
      </c>
      <c r="V2821" s="159">
        <f t="shared" si="289"/>
        <v>3.2908149248568064</v>
      </c>
      <c r="W2821" s="159">
        <f t="shared" si="290"/>
        <v>16.195554897933555</v>
      </c>
    </row>
    <row r="2822" spans="1:23" x14ac:dyDescent="0.25">
      <c r="A2822" s="154">
        <v>42591</v>
      </c>
      <c r="B2822" s="155">
        <v>3256.98</v>
      </c>
      <c r="C2822" s="156">
        <v>16.079999999999998</v>
      </c>
      <c r="D2822" s="155">
        <v>17.43</v>
      </c>
      <c r="E2822" s="155">
        <v>23.78</v>
      </c>
      <c r="F2822" s="160"/>
      <c r="G2822" s="160"/>
      <c r="H2822" s="157">
        <f t="shared" si="293"/>
        <v>7.0497003877336706E-3</v>
      </c>
      <c r="I2822" s="157">
        <f t="shared" si="293"/>
        <v>2.4937655860348684E-3</v>
      </c>
      <c r="J2822" s="157">
        <f t="shared" si="293"/>
        <v>1.9894675248683491E-2</v>
      </c>
      <c r="K2822" s="157">
        <f t="shared" si="291"/>
        <v>1.6673792218897088E-2</v>
      </c>
      <c r="L2822" s="157" t="e">
        <f t="shared" si="291"/>
        <v>#DIV/0!</v>
      </c>
      <c r="M2822" s="157" t="e">
        <f t="shared" si="291"/>
        <v>#DIV/0!</v>
      </c>
      <c r="N2822" s="158">
        <f t="shared" si="294"/>
        <v>3.3140141841085291</v>
      </c>
      <c r="O2822" s="158">
        <f t="shared" si="294"/>
        <v>2.6928229665071886</v>
      </c>
      <c r="P2822" s="158">
        <f t="shared" si="294"/>
        <v>8.5922535211268123</v>
      </c>
      <c r="Q2822" s="158">
        <f t="shared" si="292"/>
        <v>5.1695652173913258</v>
      </c>
      <c r="R2822" s="158" t="e">
        <f t="shared" si="292"/>
        <v>#DIV/0!</v>
      </c>
      <c r="S2822" s="158" t="e">
        <f t="shared" si="292"/>
        <v>#DIV/0!</v>
      </c>
      <c r="T2822" s="159">
        <f t="shared" ref="T2822:T2885" si="295">SUM(O2822:Q2822)</f>
        <v>16.454641705025328</v>
      </c>
      <c r="V2822" s="159">
        <f t="shared" ref="V2822:V2885" si="296">N2822</f>
        <v>3.3140141841085291</v>
      </c>
      <c r="W2822" s="159">
        <f t="shared" ref="W2822:W2885" si="297">T2822</f>
        <v>16.454641705025328</v>
      </c>
    </row>
    <row r="2823" spans="1:23" x14ac:dyDescent="0.25">
      <c r="A2823" s="154">
        <v>42592</v>
      </c>
      <c r="B2823" s="155">
        <v>3243.34</v>
      </c>
      <c r="C2823" s="156">
        <v>16.18</v>
      </c>
      <c r="D2823" s="155">
        <v>17.23</v>
      </c>
      <c r="E2823" s="155">
        <v>23.34</v>
      </c>
      <c r="F2823" s="160"/>
      <c r="G2823" s="160"/>
      <c r="H2823" s="157">
        <f t="shared" si="293"/>
        <v>-4.1879286946803207E-3</v>
      </c>
      <c r="I2823" s="157">
        <f t="shared" si="293"/>
        <v>6.2189054726369264E-3</v>
      </c>
      <c r="J2823" s="157">
        <f t="shared" si="293"/>
        <v>-1.1474469305794543E-2</v>
      </c>
      <c r="K2823" s="157">
        <f t="shared" si="291"/>
        <v>-1.8502943650126169E-2</v>
      </c>
      <c r="L2823" s="157" t="e">
        <f t="shared" si="291"/>
        <v>#DIV/0!</v>
      </c>
      <c r="M2823" s="157" t="e">
        <f t="shared" si="291"/>
        <v>#DIV/0!</v>
      </c>
      <c r="N2823" s="158">
        <f t="shared" si="294"/>
        <v>3.3001353290123232</v>
      </c>
      <c r="O2823" s="158">
        <f t="shared" si="294"/>
        <v>2.7095693779904426</v>
      </c>
      <c r="P2823" s="158">
        <f t="shared" si="294"/>
        <v>8.4936619718310382</v>
      </c>
      <c r="Q2823" s="158">
        <f t="shared" si="292"/>
        <v>5.0739130434782815</v>
      </c>
      <c r="R2823" s="158" t="e">
        <f t="shared" si="292"/>
        <v>#DIV/0!</v>
      </c>
      <c r="S2823" s="158" t="e">
        <f t="shared" si="292"/>
        <v>#DIV/0!</v>
      </c>
      <c r="T2823" s="159">
        <f t="shared" si="295"/>
        <v>16.277144393299764</v>
      </c>
      <c r="V2823" s="159">
        <f t="shared" si="296"/>
        <v>3.3001353290123232</v>
      </c>
      <c r="W2823" s="159">
        <f t="shared" si="297"/>
        <v>16.277144393299764</v>
      </c>
    </row>
    <row r="2824" spans="1:23" x14ac:dyDescent="0.25">
      <c r="A2824" s="154">
        <v>42593</v>
      </c>
      <c r="B2824" s="155">
        <v>3233.36</v>
      </c>
      <c r="C2824" s="156">
        <v>16.34</v>
      </c>
      <c r="D2824" s="155">
        <v>17.170000000000002</v>
      </c>
      <c r="E2824" s="155">
        <v>22.53</v>
      </c>
      <c r="F2824" s="160"/>
      <c r="G2824" s="160"/>
      <c r="H2824" s="157">
        <f t="shared" si="293"/>
        <v>-3.0770748672664938E-3</v>
      </c>
      <c r="I2824" s="157">
        <f t="shared" si="293"/>
        <v>9.8887515451173691E-3</v>
      </c>
      <c r="J2824" s="157">
        <f t="shared" si="293"/>
        <v>-3.4822983168890653E-3</v>
      </c>
      <c r="K2824" s="157">
        <f t="shared" si="291"/>
        <v>-3.470437017994854E-2</v>
      </c>
      <c r="L2824" s="157" t="e">
        <f t="shared" si="291"/>
        <v>#DIV/0!</v>
      </c>
      <c r="M2824" s="157" t="e">
        <f t="shared" si="291"/>
        <v>#DIV/0!</v>
      </c>
      <c r="N2824" s="158">
        <f t="shared" si="294"/>
        <v>3.2899805655328414</v>
      </c>
      <c r="O2824" s="158">
        <f t="shared" si="294"/>
        <v>2.7363636363636483</v>
      </c>
      <c r="P2824" s="158">
        <f t="shared" si="294"/>
        <v>8.4640845070423065</v>
      </c>
      <c r="Q2824" s="158">
        <f t="shared" si="292"/>
        <v>4.8978260869565418</v>
      </c>
      <c r="R2824" s="158" t="e">
        <f t="shared" si="292"/>
        <v>#DIV/0!</v>
      </c>
      <c r="S2824" s="158" t="e">
        <f t="shared" si="292"/>
        <v>#DIV/0!</v>
      </c>
      <c r="T2824" s="159">
        <f t="shared" si="295"/>
        <v>16.098274230362499</v>
      </c>
      <c r="V2824" s="159">
        <f t="shared" si="296"/>
        <v>3.2899805655328414</v>
      </c>
      <c r="W2824" s="159">
        <f t="shared" si="297"/>
        <v>16.098274230362499</v>
      </c>
    </row>
    <row r="2825" spans="1:23" x14ac:dyDescent="0.25">
      <c r="A2825" s="154">
        <v>42594</v>
      </c>
      <c r="B2825" s="155">
        <v>3294.23</v>
      </c>
      <c r="C2825" s="156">
        <v>16.850000000000001</v>
      </c>
      <c r="D2825" s="155">
        <v>17.14</v>
      </c>
      <c r="E2825" s="155">
        <v>22.54</v>
      </c>
      <c r="F2825" s="160"/>
      <c r="G2825" s="160"/>
      <c r="H2825" s="157">
        <f t="shared" si="293"/>
        <v>1.8825617933047933E-2</v>
      </c>
      <c r="I2825" s="157">
        <f t="shared" si="293"/>
        <v>3.1211750305997654E-2</v>
      </c>
      <c r="J2825" s="157">
        <f t="shared" si="293"/>
        <v>-1.7472335468842193E-3</v>
      </c>
      <c r="K2825" s="157">
        <f t="shared" si="291"/>
        <v>4.4385264092317023E-4</v>
      </c>
      <c r="L2825" s="157" t="e">
        <f t="shared" si="291"/>
        <v>#DIV/0!</v>
      </c>
      <c r="M2825" s="157" t="e">
        <f t="shared" si="291"/>
        <v>#DIV/0!</v>
      </c>
      <c r="N2825" s="158">
        <f t="shared" si="294"/>
        <v>3.3519164826667156</v>
      </c>
      <c r="O2825" s="158">
        <f t="shared" si="294"/>
        <v>2.8217703349282424</v>
      </c>
      <c r="P2825" s="158">
        <f t="shared" si="294"/>
        <v>8.4492957746479398</v>
      </c>
      <c r="Q2825" s="158">
        <f t="shared" si="292"/>
        <v>4.9000000000000199</v>
      </c>
      <c r="R2825" s="158" t="e">
        <f t="shared" si="292"/>
        <v>#DIV/0!</v>
      </c>
      <c r="S2825" s="158" t="e">
        <f t="shared" si="292"/>
        <v>#DIV/0!</v>
      </c>
      <c r="T2825" s="159">
        <f t="shared" si="295"/>
        <v>16.171066109576202</v>
      </c>
      <c r="V2825" s="159">
        <f t="shared" si="296"/>
        <v>3.3519164826667156</v>
      </c>
      <c r="W2825" s="159">
        <f t="shared" si="297"/>
        <v>16.171066109576202</v>
      </c>
    </row>
    <row r="2826" spans="1:23" x14ac:dyDescent="0.25">
      <c r="A2826" s="154">
        <v>42597</v>
      </c>
      <c r="B2826" s="155">
        <v>3393.42</v>
      </c>
      <c r="C2826" s="156">
        <v>17.25</v>
      </c>
      <c r="D2826" s="155">
        <v>17.489999999999998</v>
      </c>
      <c r="E2826" s="155">
        <v>22.95</v>
      </c>
      <c r="F2826" s="160"/>
      <c r="G2826" s="160"/>
      <c r="H2826" s="157">
        <f t="shared" si="293"/>
        <v>3.0110223026321714E-2</v>
      </c>
      <c r="I2826" s="157">
        <f t="shared" si="293"/>
        <v>2.3738872403560762E-2</v>
      </c>
      <c r="J2826" s="157">
        <f t="shared" si="293"/>
        <v>2.0420070011668567E-2</v>
      </c>
      <c r="K2826" s="157">
        <f t="shared" si="291"/>
        <v>1.8189884649511878E-2</v>
      </c>
      <c r="L2826" s="157" t="e">
        <f t="shared" si="291"/>
        <v>#DIV/0!</v>
      </c>
      <c r="M2826" s="157" t="e">
        <f t="shared" si="291"/>
        <v>#DIV/0!</v>
      </c>
      <c r="N2826" s="158">
        <f t="shared" si="294"/>
        <v>3.4528434355254141</v>
      </c>
      <c r="O2826" s="158">
        <f t="shared" si="294"/>
        <v>2.8887559808612568</v>
      </c>
      <c r="P2826" s="158">
        <f t="shared" si="294"/>
        <v>8.6218309859155458</v>
      </c>
      <c r="Q2826" s="158">
        <f t="shared" si="292"/>
        <v>4.9891304347826289</v>
      </c>
      <c r="R2826" s="158" t="e">
        <f t="shared" si="292"/>
        <v>#DIV/0!</v>
      </c>
      <c r="S2826" s="158" t="e">
        <f t="shared" si="292"/>
        <v>#DIV/0!</v>
      </c>
      <c r="T2826" s="159">
        <f t="shared" si="295"/>
        <v>16.49971740155943</v>
      </c>
      <c r="V2826" s="159">
        <f t="shared" si="296"/>
        <v>3.4528434355254141</v>
      </c>
      <c r="W2826" s="159">
        <f t="shared" si="297"/>
        <v>16.49971740155943</v>
      </c>
    </row>
    <row r="2827" spans="1:23" x14ac:dyDescent="0.25">
      <c r="A2827" s="154">
        <v>42598</v>
      </c>
      <c r="B2827" s="155">
        <v>3378.25</v>
      </c>
      <c r="C2827" s="156">
        <v>17.149999999999999</v>
      </c>
      <c r="D2827" s="155">
        <v>17.59</v>
      </c>
      <c r="E2827" s="155">
        <v>23.01</v>
      </c>
      <c r="F2827" s="160"/>
      <c r="G2827" s="160"/>
      <c r="H2827" s="157">
        <f t="shared" si="293"/>
        <v>-4.4704162762051469E-3</v>
      </c>
      <c r="I2827" s="157">
        <f t="shared" si="293"/>
        <v>-5.7971014492754769E-3</v>
      </c>
      <c r="J2827" s="157">
        <f t="shared" si="293"/>
        <v>5.7175528873643078E-3</v>
      </c>
      <c r="K2827" s="157">
        <f t="shared" si="291"/>
        <v>2.614379084967311E-3</v>
      </c>
      <c r="L2827" s="157" t="e">
        <f t="shared" si="291"/>
        <v>#DIV/0!</v>
      </c>
      <c r="M2827" s="157" t="e">
        <f t="shared" si="291"/>
        <v>#DIV/0!</v>
      </c>
      <c r="N2827" s="158">
        <f t="shared" si="294"/>
        <v>3.4374077880320533</v>
      </c>
      <c r="O2827" s="158">
        <f t="shared" si="294"/>
        <v>2.8720095693780028</v>
      </c>
      <c r="P2827" s="158">
        <f t="shared" si="294"/>
        <v>8.6711267605634337</v>
      </c>
      <c r="Q2827" s="158">
        <f t="shared" si="292"/>
        <v>5.0021739130434986</v>
      </c>
      <c r="R2827" s="158" t="e">
        <f t="shared" si="292"/>
        <v>#DIV/0!</v>
      </c>
      <c r="S2827" s="158" t="e">
        <f t="shared" si="292"/>
        <v>#DIV/0!</v>
      </c>
      <c r="T2827" s="159">
        <f t="shared" si="295"/>
        <v>16.545310242984936</v>
      </c>
      <c r="V2827" s="159">
        <f t="shared" si="296"/>
        <v>3.4374077880320533</v>
      </c>
      <c r="W2827" s="159">
        <f t="shared" si="297"/>
        <v>16.545310242984936</v>
      </c>
    </row>
    <row r="2828" spans="1:23" x14ac:dyDescent="0.25">
      <c r="A2828" s="154">
        <v>42599</v>
      </c>
      <c r="B2828" s="155">
        <v>3373.05</v>
      </c>
      <c r="C2828" s="156">
        <v>17.23</v>
      </c>
      <c r="D2828" s="155">
        <v>17.579999999999998</v>
      </c>
      <c r="E2828" s="155">
        <v>22.89</v>
      </c>
      <c r="F2828" s="160"/>
      <c r="G2828" s="160"/>
      <c r="H2828" s="157">
        <f t="shared" si="293"/>
        <v>-1.5392584918226815E-3</v>
      </c>
      <c r="I2828" s="157">
        <f t="shared" si="293"/>
        <v>4.6647230320699951E-3</v>
      </c>
      <c r="J2828" s="157">
        <f t="shared" si="293"/>
        <v>-5.6850483229120563E-4</v>
      </c>
      <c r="K2828" s="157">
        <f t="shared" si="291"/>
        <v>-5.2151238591916504E-3</v>
      </c>
      <c r="L2828" s="157" t="e">
        <f t="shared" si="291"/>
        <v>#DIV/0!</v>
      </c>
      <c r="M2828" s="157" t="e">
        <f t="shared" si="291"/>
        <v>#DIV/0!</v>
      </c>
      <c r="N2828" s="158">
        <f t="shared" si="294"/>
        <v>3.4321167289044676</v>
      </c>
      <c r="O2828" s="158">
        <f t="shared" si="294"/>
        <v>2.8854066985646059</v>
      </c>
      <c r="P2828" s="158">
        <f t="shared" si="294"/>
        <v>8.6661971830986442</v>
      </c>
      <c r="Q2828" s="158">
        <f t="shared" si="292"/>
        <v>4.9760869565217591</v>
      </c>
      <c r="R2828" s="158" t="e">
        <f t="shared" si="292"/>
        <v>#DIV/0!</v>
      </c>
      <c r="S2828" s="158" t="e">
        <f t="shared" si="292"/>
        <v>#DIV/0!</v>
      </c>
      <c r="T2828" s="159">
        <f t="shared" si="295"/>
        <v>16.527690838185009</v>
      </c>
      <c r="V2828" s="159">
        <f t="shared" si="296"/>
        <v>3.4321167289044676</v>
      </c>
      <c r="W2828" s="159">
        <f t="shared" si="297"/>
        <v>16.527690838185009</v>
      </c>
    </row>
    <row r="2829" spans="1:23" x14ac:dyDescent="0.25">
      <c r="A2829" s="154">
        <v>42600</v>
      </c>
      <c r="B2829" s="155">
        <v>3364.49</v>
      </c>
      <c r="C2829" s="156">
        <v>17.07</v>
      </c>
      <c r="D2829" s="155">
        <v>17.09</v>
      </c>
      <c r="E2829" s="155">
        <v>22.89</v>
      </c>
      <c r="F2829" s="160"/>
      <c r="G2829" s="160"/>
      <c r="H2829" s="157">
        <f t="shared" si="293"/>
        <v>-2.5377625591083142E-3</v>
      </c>
      <c r="I2829" s="157">
        <f t="shared" si="293"/>
        <v>-9.2861288450377666E-3</v>
      </c>
      <c r="J2829" s="157">
        <f t="shared" si="293"/>
        <v>-2.7872582480090946E-2</v>
      </c>
      <c r="K2829" s="157">
        <f t="shared" si="291"/>
        <v>0</v>
      </c>
      <c r="L2829" s="157" t="e">
        <f t="shared" si="291"/>
        <v>#DIV/0!</v>
      </c>
      <c r="M2829" s="157" t="e">
        <f t="shared" si="291"/>
        <v>#DIV/0!</v>
      </c>
      <c r="N2829" s="158">
        <f t="shared" si="294"/>
        <v>3.4234068315713646</v>
      </c>
      <c r="O2829" s="158">
        <f t="shared" si="294"/>
        <v>2.8586124401913997</v>
      </c>
      <c r="P2829" s="158">
        <f t="shared" si="294"/>
        <v>8.4246478873239958</v>
      </c>
      <c r="Q2829" s="158">
        <f t="shared" si="292"/>
        <v>4.9760869565217591</v>
      </c>
      <c r="R2829" s="158" t="e">
        <f t="shared" si="292"/>
        <v>#DIV/0!</v>
      </c>
      <c r="S2829" s="158" t="e">
        <f t="shared" si="292"/>
        <v>#DIV/0!</v>
      </c>
      <c r="T2829" s="159">
        <f t="shared" si="295"/>
        <v>16.259347284037155</v>
      </c>
      <c r="V2829" s="159">
        <f t="shared" si="296"/>
        <v>3.4234068315713646</v>
      </c>
      <c r="W2829" s="159">
        <f t="shared" si="297"/>
        <v>16.259347284037155</v>
      </c>
    </row>
    <row r="2830" spans="1:23" x14ac:dyDescent="0.25">
      <c r="A2830" s="154">
        <v>42601</v>
      </c>
      <c r="B2830" s="155">
        <v>3365.02</v>
      </c>
      <c r="C2830" s="156">
        <v>17.440000000000001</v>
      </c>
      <c r="D2830" s="155">
        <v>16.91</v>
      </c>
      <c r="E2830" s="155">
        <v>23.28</v>
      </c>
      <c r="F2830" s="160"/>
      <c r="G2830" s="160"/>
      <c r="H2830" s="157">
        <f t="shared" si="293"/>
        <v>1.5752758961995461E-4</v>
      </c>
      <c r="I2830" s="157">
        <f t="shared" si="293"/>
        <v>2.1675454012888062E-2</v>
      </c>
      <c r="J2830" s="157">
        <f t="shared" si="293"/>
        <v>-1.0532475131655894E-2</v>
      </c>
      <c r="K2830" s="157">
        <f t="shared" si="291"/>
        <v>1.7038007863696025E-2</v>
      </c>
      <c r="L2830" s="157" t="e">
        <f t="shared" si="291"/>
        <v>#DIV/0!</v>
      </c>
      <c r="M2830" s="157" t="e">
        <f t="shared" si="291"/>
        <v>#DIV/0!</v>
      </c>
      <c r="N2830" s="158">
        <f t="shared" si="294"/>
        <v>3.4239461125978305</v>
      </c>
      <c r="O2830" s="158">
        <f t="shared" si="294"/>
        <v>2.9205741626794381</v>
      </c>
      <c r="P2830" s="158">
        <f t="shared" si="294"/>
        <v>8.335915492957799</v>
      </c>
      <c r="Q2830" s="158">
        <f t="shared" si="292"/>
        <v>5.0608695652174118</v>
      </c>
      <c r="R2830" s="158" t="e">
        <f t="shared" si="292"/>
        <v>#DIV/0!</v>
      </c>
      <c r="S2830" s="158" t="e">
        <f t="shared" si="292"/>
        <v>#DIV/0!</v>
      </c>
      <c r="T2830" s="159">
        <f t="shared" si="295"/>
        <v>16.317359220854648</v>
      </c>
      <c r="V2830" s="159">
        <f t="shared" si="296"/>
        <v>3.4239461125978305</v>
      </c>
      <c r="W2830" s="159">
        <f t="shared" si="297"/>
        <v>16.317359220854648</v>
      </c>
    </row>
    <row r="2831" spans="1:23" x14ac:dyDescent="0.25">
      <c r="A2831" s="154">
        <v>42604</v>
      </c>
      <c r="B2831" s="155">
        <v>3336.8</v>
      </c>
      <c r="C2831" s="156">
        <v>17.5</v>
      </c>
      <c r="D2831" s="155">
        <v>17.079999999999998</v>
      </c>
      <c r="E2831" s="155">
        <v>23.32</v>
      </c>
      <c r="F2831" s="160"/>
      <c r="G2831" s="160"/>
      <c r="H2831" s="157">
        <f t="shared" si="293"/>
        <v>-8.3862800221097267E-3</v>
      </c>
      <c r="I2831" s="157">
        <f t="shared" si="293"/>
        <v>3.4403669724769603E-3</v>
      </c>
      <c r="J2831" s="157">
        <f t="shared" si="293"/>
        <v>1.0053222945002771E-2</v>
      </c>
      <c r="K2831" s="157">
        <f t="shared" si="291"/>
        <v>1.7182130584192379E-3</v>
      </c>
      <c r="L2831" s="157" t="e">
        <f t="shared" si="291"/>
        <v>#DIV/0!</v>
      </c>
      <c r="M2831" s="157" t="e">
        <f t="shared" si="291"/>
        <v>#DIV/0!</v>
      </c>
      <c r="N2831" s="158">
        <f t="shared" si="294"/>
        <v>3.395231941716971</v>
      </c>
      <c r="O2831" s="158">
        <f t="shared" si="294"/>
        <v>2.9306220095693902</v>
      </c>
      <c r="P2831" s="158">
        <f t="shared" si="294"/>
        <v>8.4197183098592063</v>
      </c>
      <c r="Q2831" s="158">
        <f t="shared" si="292"/>
        <v>5.0695652173913253</v>
      </c>
      <c r="R2831" s="158" t="e">
        <f t="shared" si="292"/>
        <v>#DIV/0!</v>
      </c>
      <c r="S2831" s="158" t="e">
        <f t="shared" si="292"/>
        <v>#DIV/0!</v>
      </c>
      <c r="T2831" s="159">
        <f t="shared" si="295"/>
        <v>16.419905536819922</v>
      </c>
      <c r="V2831" s="159">
        <f t="shared" si="296"/>
        <v>3.395231941716971</v>
      </c>
      <c r="W2831" s="159">
        <f t="shared" si="297"/>
        <v>16.419905536819922</v>
      </c>
    </row>
    <row r="2832" spans="1:23" x14ac:dyDescent="0.25">
      <c r="A2832" s="154">
        <v>42605</v>
      </c>
      <c r="B2832" s="155">
        <v>3341.83</v>
      </c>
      <c r="C2832" s="156">
        <v>17.48</v>
      </c>
      <c r="D2832" s="155">
        <v>17.05</v>
      </c>
      <c r="E2832" s="155">
        <v>23.64</v>
      </c>
      <c r="F2832" s="160"/>
      <c r="G2832" s="160"/>
      <c r="H2832" s="157">
        <f t="shared" si="293"/>
        <v>1.5074322704387022E-3</v>
      </c>
      <c r="I2832" s="157">
        <f t="shared" si="293"/>
        <v>-1.1428571428571122E-3</v>
      </c>
      <c r="J2832" s="157">
        <f t="shared" si="293"/>
        <v>-1.7564402810302804E-3</v>
      </c>
      <c r="K2832" s="157">
        <f t="shared" si="291"/>
        <v>1.3722126929674117E-2</v>
      </c>
      <c r="L2832" s="157" t="e">
        <f t="shared" si="291"/>
        <v>#DIV/0!</v>
      </c>
      <c r="M2832" s="157" t="e">
        <f t="shared" si="291"/>
        <v>#DIV/0!</v>
      </c>
      <c r="N2832" s="158">
        <f t="shared" si="294"/>
        <v>3.4003500239115394</v>
      </c>
      <c r="O2832" s="158">
        <f t="shared" si="294"/>
        <v>2.9272727272727397</v>
      </c>
      <c r="P2832" s="158">
        <f t="shared" si="294"/>
        <v>8.4049295774648414</v>
      </c>
      <c r="Q2832" s="158">
        <f t="shared" si="292"/>
        <v>5.1391304347826301</v>
      </c>
      <c r="R2832" s="158" t="e">
        <f t="shared" si="292"/>
        <v>#DIV/0!</v>
      </c>
      <c r="S2832" s="158" t="e">
        <f t="shared" si="292"/>
        <v>#DIV/0!</v>
      </c>
      <c r="T2832" s="159">
        <f t="shared" si="295"/>
        <v>16.471332739520211</v>
      </c>
      <c r="V2832" s="159">
        <f t="shared" si="296"/>
        <v>3.4003500239115394</v>
      </c>
      <c r="W2832" s="159">
        <f t="shared" si="297"/>
        <v>16.471332739520211</v>
      </c>
    </row>
    <row r="2833" spans="1:23" x14ac:dyDescent="0.25">
      <c r="A2833" s="154">
        <v>42606</v>
      </c>
      <c r="B2833" s="155">
        <v>3329.86</v>
      </c>
      <c r="C2833" s="156">
        <v>17.440000000000001</v>
      </c>
      <c r="D2833" s="155">
        <v>16.95</v>
      </c>
      <c r="E2833" s="155">
        <v>23.35</v>
      </c>
      <c r="F2833" s="160"/>
      <c r="G2833" s="160"/>
      <c r="H2833" s="157">
        <f t="shared" si="293"/>
        <v>-3.5818698138444516E-3</v>
      </c>
      <c r="I2833" s="157">
        <f t="shared" si="293"/>
        <v>-2.2883295194507935E-3</v>
      </c>
      <c r="J2833" s="157">
        <f t="shared" si="293"/>
        <v>-5.8651026392962935E-3</v>
      </c>
      <c r="K2833" s="157">
        <f t="shared" si="291"/>
        <v>-1.2267343485617532E-2</v>
      </c>
      <c r="L2833" s="157" t="e">
        <f t="shared" si="291"/>
        <v>#DIV/0!</v>
      </c>
      <c r="M2833" s="157" t="e">
        <f t="shared" si="291"/>
        <v>#DIV/0!</v>
      </c>
      <c r="N2833" s="158">
        <f t="shared" si="294"/>
        <v>3.3881704128043855</v>
      </c>
      <c r="O2833" s="158">
        <f t="shared" si="294"/>
        <v>2.9205741626794381</v>
      </c>
      <c r="P2833" s="158">
        <f t="shared" si="294"/>
        <v>8.3556338028169534</v>
      </c>
      <c r="Q2833" s="158">
        <f t="shared" si="292"/>
        <v>5.0760869565217606</v>
      </c>
      <c r="R2833" s="158" t="e">
        <f t="shared" si="292"/>
        <v>#DIV/0!</v>
      </c>
      <c r="S2833" s="158" t="e">
        <f t="shared" si="292"/>
        <v>#DIV/0!</v>
      </c>
      <c r="T2833" s="159">
        <f t="shared" si="295"/>
        <v>16.352294922018153</v>
      </c>
      <c r="V2833" s="159">
        <f t="shared" si="296"/>
        <v>3.3881704128043855</v>
      </c>
      <c r="W2833" s="159">
        <f t="shared" si="297"/>
        <v>16.352294922018153</v>
      </c>
    </row>
    <row r="2834" spans="1:23" x14ac:dyDescent="0.25">
      <c r="A2834" s="154">
        <v>42607</v>
      </c>
      <c r="B2834" s="155">
        <v>3308.97</v>
      </c>
      <c r="C2834" s="156">
        <v>17.34</v>
      </c>
      <c r="D2834" s="155">
        <v>16.93</v>
      </c>
      <c r="E2834" s="155">
        <v>23.01</v>
      </c>
      <c r="F2834" s="160"/>
      <c r="G2834" s="160"/>
      <c r="H2834" s="157">
        <f t="shared" si="293"/>
        <v>-6.2735370255807554E-3</v>
      </c>
      <c r="I2834" s="157">
        <f t="shared" si="293"/>
        <v>-5.7339449541284893E-3</v>
      </c>
      <c r="J2834" s="157">
        <f t="shared" si="293"/>
        <v>-1.1799410029498247E-3</v>
      </c>
      <c r="K2834" s="157">
        <f t="shared" si="291"/>
        <v>-1.45610278372591E-2</v>
      </c>
      <c r="L2834" s="157" t="e">
        <f t="shared" si="291"/>
        <v>#DIV/0!</v>
      </c>
      <c r="M2834" s="157" t="e">
        <f t="shared" si="291"/>
        <v>#DIV/0!</v>
      </c>
      <c r="N2834" s="158">
        <f t="shared" si="294"/>
        <v>3.3669146002706798</v>
      </c>
      <c r="O2834" s="158">
        <f t="shared" si="294"/>
        <v>2.9038277511961845</v>
      </c>
      <c r="P2834" s="158">
        <f t="shared" si="294"/>
        <v>8.3457746478873762</v>
      </c>
      <c r="Q2834" s="158">
        <f t="shared" si="292"/>
        <v>5.0021739130434995</v>
      </c>
      <c r="R2834" s="158" t="e">
        <f t="shared" si="292"/>
        <v>#DIV/0!</v>
      </c>
      <c r="S2834" s="158" t="e">
        <f t="shared" si="292"/>
        <v>#DIV/0!</v>
      </c>
      <c r="T2834" s="159">
        <f t="shared" si="295"/>
        <v>16.25177631212706</v>
      </c>
      <c r="V2834" s="159">
        <f t="shared" si="296"/>
        <v>3.3669146002706798</v>
      </c>
      <c r="W2834" s="159">
        <f t="shared" si="297"/>
        <v>16.25177631212706</v>
      </c>
    </row>
    <row r="2835" spans="1:23" x14ac:dyDescent="0.25">
      <c r="A2835" s="154">
        <v>42608</v>
      </c>
      <c r="B2835" s="155">
        <v>3307.09</v>
      </c>
      <c r="C2835" s="156">
        <v>17.37</v>
      </c>
      <c r="D2835" s="155">
        <v>16.93</v>
      </c>
      <c r="E2835" s="155">
        <v>23.72</v>
      </c>
      <c r="F2835" s="160"/>
      <c r="G2835" s="160"/>
      <c r="H2835" s="157">
        <f t="shared" si="293"/>
        <v>-5.6815262755471885E-4</v>
      </c>
      <c r="I2835" s="157">
        <f t="shared" si="293"/>
        <v>1.7301038062285112E-3</v>
      </c>
      <c r="J2835" s="157">
        <f t="shared" si="293"/>
        <v>0</v>
      </c>
      <c r="K2835" s="157">
        <f t="shared" si="291"/>
        <v>3.0856149500217089E-2</v>
      </c>
      <c r="L2835" s="157" t="e">
        <f t="shared" si="291"/>
        <v>#DIV/0!</v>
      </c>
      <c r="M2835" s="157" t="e">
        <f t="shared" si="291"/>
        <v>#DIV/0!</v>
      </c>
      <c r="N2835" s="158">
        <f t="shared" si="294"/>
        <v>3.3650016788937838</v>
      </c>
      <c r="O2835" s="158">
        <f t="shared" si="294"/>
        <v>2.908851674641161</v>
      </c>
      <c r="P2835" s="158">
        <f t="shared" si="294"/>
        <v>8.3457746478873762</v>
      </c>
      <c r="Q2835" s="158">
        <f t="shared" si="292"/>
        <v>5.1565217391304552</v>
      </c>
      <c r="R2835" s="158" t="e">
        <f t="shared" si="292"/>
        <v>#DIV/0!</v>
      </c>
      <c r="S2835" s="158" t="e">
        <f t="shared" si="292"/>
        <v>#DIV/0!</v>
      </c>
      <c r="T2835" s="159">
        <f t="shared" si="295"/>
        <v>16.411148061658992</v>
      </c>
      <c r="V2835" s="159">
        <f t="shared" si="296"/>
        <v>3.3650016788937838</v>
      </c>
      <c r="W2835" s="159">
        <f t="shared" si="297"/>
        <v>16.411148061658992</v>
      </c>
    </row>
    <row r="2836" spans="1:23" x14ac:dyDescent="0.25">
      <c r="A2836" s="154">
        <v>42611</v>
      </c>
      <c r="B2836" s="155">
        <v>3307.78</v>
      </c>
      <c r="C2836" s="156">
        <v>17.11</v>
      </c>
      <c r="D2836" s="155">
        <v>15.91</v>
      </c>
      <c r="E2836" s="155">
        <v>24.57</v>
      </c>
      <c r="F2836" s="160"/>
      <c r="G2836" s="160"/>
      <c r="H2836" s="157">
        <f t="shared" si="293"/>
        <v>2.0864264353259721E-4</v>
      </c>
      <c r="I2836" s="157">
        <f t="shared" si="293"/>
        <v>-1.4968336211859667E-2</v>
      </c>
      <c r="J2836" s="157">
        <f t="shared" si="293"/>
        <v>-6.0248080330773779E-2</v>
      </c>
      <c r="K2836" s="157">
        <f t="shared" si="291"/>
        <v>3.5834738617200657E-2</v>
      </c>
      <c r="L2836" s="157" t="e">
        <f t="shared" si="291"/>
        <v>#DIV/0!</v>
      </c>
      <c r="M2836" s="157" t="e">
        <f t="shared" si="291"/>
        <v>#DIV/0!</v>
      </c>
      <c r="N2836" s="158">
        <f t="shared" si="294"/>
        <v>3.3657037617395598</v>
      </c>
      <c r="O2836" s="158">
        <f t="shared" si="294"/>
        <v>2.8653110047847012</v>
      </c>
      <c r="P2836" s="158">
        <f t="shared" si="294"/>
        <v>7.8429577464789224</v>
      </c>
      <c r="Q2836" s="158">
        <f t="shared" si="292"/>
        <v>5.3413043478261084</v>
      </c>
      <c r="R2836" s="158" t="e">
        <f t="shared" si="292"/>
        <v>#DIV/0!</v>
      </c>
      <c r="S2836" s="158" t="e">
        <f t="shared" si="292"/>
        <v>#DIV/0!</v>
      </c>
      <c r="T2836" s="159">
        <f t="shared" si="295"/>
        <v>16.049573099089734</v>
      </c>
      <c r="V2836" s="159">
        <f t="shared" si="296"/>
        <v>3.3657037617395598</v>
      </c>
      <c r="W2836" s="159">
        <f t="shared" si="297"/>
        <v>16.049573099089734</v>
      </c>
    </row>
    <row r="2837" spans="1:23" x14ac:dyDescent="0.25">
      <c r="A2837" s="154">
        <v>42612</v>
      </c>
      <c r="B2837" s="155">
        <v>3311.99</v>
      </c>
      <c r="C2837" s="156">
        <v>17.27</v>
      </c>
      <c r="D2837" s="155">
        <v>15.97</v>
      </c>
      <c r="E2837" s="155">
        <v>24.43</v>
      </c>
      <c r="F2837" s="160"/>
      <c r="G2837" s="160"/>
      <c r="H2837" s="157">
        <f t="shared" si="293"/>
        <v>1.2727569548154349E-3</v>
      </c>
      <c r="I2837" s="157">
        <f t="shared" si="293"/>
        <v>9.3512565751023846E-3</v>
      </c>
      <c r="J2837" s="157">
        <f t="shared" si="293"/>
        <v>3.7712130735387817E-3</v>
      </c>
      <c r="K2837" s="157">
        <f t="shared" si="291"/>
        <v>-5.6980056980057148E-3</v>
      </c>
      <c r="L2837" s="157" t="e">
        <f t="shared" si="291"/>
        <v>#DIV/0!</v>
      </c>
      <c r="M2837" s="157" t="e">
        <f t="shared" si="291"/>
        <v>#DIV/0!</v>
      </c>
      <c r="N2837" s="158">
        <f t="shared" si="294"/>
        <v>3.3699874846101623</v>
      </c>
      <c r="O2837" s="158">
        <f t="shared" si="294"/>
        <v>2.8921052631579074</v>
      </c>
      <c r="P2837" s="158">
        <f t="shared" si="294"/>
        <v>7.8725352112676559</v>
      </c>
      <c r="Q2837" s="158">
        <f t="shared" si="292"/>
        <v>5.3108695652174127</v>
      </c>
      <c r="R2837" s="158" t="e">
        <f t="shared" si="292"/>
        <v>#DIV/0!</v>
      </c>
      <c r="S2837" s="158" t="e">
        <f t="shared" si="292"/>
        <v>#DIV/0!</v>
      </c>
      <c r="T2837" s="159">
        <f t="shared" si="295"/>
        <v>16.075510039642978</v>
      </c>
      <c r="V2837" s="159">
        <f t="shared" si="296"/>
        <v>3.3699874846101623</v>
      </c>
      <c r="W2837" s="159">
        <f t="shared" si="297"/>
        <v>16.075510039642978</v>
      </c>
    </row>
    <row r="2838" spans="1:23" x14ac:dyDescent="0.25">
      <c r="A2838" s="154">
        <v>42613</v>
      </c>
      <c r="B2838" s="155">
        <v>3327.79</v>
      </c>
      <c r="C2838" s="156">
        <v>17.45</v>
      </c>
      <c r="D2838" s="155">
        <v>15.93</v>
      </c>
      <c r="E2838" s="155">
        <v>25.83</v>
      </c>
      <c r="F2838" s="160"/>
      <c r="G2838" s="160"/>
      <c r="H2838" s="157">
        <f t="shared" si="293"/>
        <v>4.7705458047881955E-3</v>
      </c>
      <c r="I2838" s="157">
        <f t="shared" si="293"/>
        <v>1.0422698320787571E-2</v>
      </c>
      <c r="J2838" s="157">
        <f t="shared" si="293"/>
        <v>-2.5046963055730398E-3</v>
      </c>
      <c r="K2838" s="157">
        <f t="shared" si="291"/>
        <v>5.7306590257879542E-2</v>
      </c>
      <c r="L2838" s="157" t="e">
        <f t="shared" si="291"/>
        <v>#DIV/0!</v>
      </c>
      <c r="M2838" s="157" t="e">
        <f t="shared" si="291"/>
        <v>#DIV/0!</v>
      </c>
      <c r="N2838" s="158">
        <f t="shared" si="294"/>
        <v>3.3860641642670579</v>
      </c>
      <c r="O2838" s="158">
        <f t="shared" si="294"/>
        <v>2.9222488038277641</v>
      </c>
      <c r="P2838" s="158">
        <f t="shared" si="294"/>
        <v>7.8528169014085005</v>
      </c>
      <c r="Q2838" s="158">
        <f t="shared" si="292"/>
        <v>5.6152173913043697</v>
      </c>
      <c r="R2838" s="158" t="e">
        <f t="shared" si="292"/>
        <v>#DIV/0!</v>
      </c>
      <c r="S2838" s="158" t="e">
        <f t="shared" si="292"/>
        <v>#DIV/0!</v>
      </c>
      <c r="T2838" s="159">
        <f t="shared" si="295"/>
        <v>16.390283096540635</v>
      </c>
      <c r="V2838" s="159">
        <f t="shared" si="296"/>
        <v>3.3860641642670579</v>
      </c>
      <c r="W2838" s="159">
        <f t="shared" si="297"/>
        <v>16.390283096540635</v>
      </c>
    </row>
    <row r="2839" spans="1:23" x14ac:dyDescent="0.25">
      <c r="A2839" s="154">
        <v>42614</v>
      </c>
      <c r="B2839" s="155">
        <v>3301.58</v>
      </c>
      <c r="C2839" s="156">
        <v>17.440000000000001</v>
      </c>
      <c r="D2839" s="155">
        <v>15.79</v>
      </c>
      <c r="E2839" s="155">
        <v>25.42</v>
      </c>
      <c r="F2839" s="160"/>
      <c r="G2839" s="160"/>
      <c r="H2839" s="157">
        <f t="shared" si="293"/>
        <v>-7.8760979508923912E-3</v>
      </c>
      <c r="I2839" s="157">
        <f t="shared" si="293"/>
        <v>-5.7306590257866219E-4</v>
      </c>
      <c r="J2839" s="157">
        <f t="shared" si="293"/>
        <v>-8.7884494664155488E-3</v>
      </c>
      <c r="K2839" s="157">
        <f t="shared" si="291"/>
        <v>-1.5873015873015706E-2</v>
      </c>
      <c r="L2839" s="157" t="e">
        <f t="shared" si="291"/>
        <v>#DIV/0!</v>
      </c>
      <c r="M2839" s="157" t="e">
        <f t="shared" si="291"/>
        <v>#DIV/0!</v>
      </c>
      <c r="N2839" s="158">
        <f t="shared" si="294"/>
        <v>3.3593951912412838</v>
      </c>
      <c r="O2839" s="158">
        <f t="shared" si="294"/>
        <v>2.920574162679439</v>
      </c>
      <c r="P2839" s="158">
        <f t="shared" si="294"/>
        <v>7.7838028169014581</v>
      </c>
      <c r="Q2839" s="158">
        <f t="shared" si="292"/>
        <v>5.5260869565217616</v>
      </c>
      <c r="R2839" s="158" t="e">
        <f t="shared" si="292"/>
        <v>#DIV/0!</v>
      </c>
      <c r="S2839" s="158" t="e">
        <f t="shared" si="292"/>
        <v>#DIV/0!</v>
      </c>
      <c r="T2839" s="159">
        <f t="shared" si="295"/>
        <v>16.230463936102659</v>
      </c>
      <c r="V2839" s="159">
        <f t="shared" si="296"/>
        <v>3.3593951912412838</v>
      </c>
      <c r="W2839" s="159">
        <f t="shared" si="297"/>
        <v>16.230463936102659</v>
      </c>
    </row>
    <row r="2840" spans="1:23" x14ac:dyDescent="0.25">
      <c r="A2840" s="154">
        <v>42615</v>
      </c>
      <c r="B2840" s="155">
        <v>3314.11</v>
      </c>
      <c r="C2840" s="156">
        <v>17.489999999999998</v>
      </c>
      <c r="D2840" s="155">
        <v>15.57</v>
      </c>
      <c r="E2840" s="155">
        <v>25.45</v>
      </c>
      <c r="F2840" s="160"/>
      <c r="G2840" s="160"/>
      <c r="H2840" s="157">
        <f t="shared" si="293"/>
        <v>3.7951526238952926E-3</v>
      </c>
      <c r="I2840" s="157">
        <f t="shared" si="293"/>
        <v>2.8669724770640226E-3</v>
      </c>
      <c r="J2840" s="157">
        <f t="shared" si="293"/>
        <v>-1.3932868904369733E-2</v>
      </c>
      <c r="K2840" s="157">
        <f t="shared" si="291"/>
        <v>1.180173092053316E-3</v>
      </c>
      <c r="L2840" s="157" t="e">
        <f t="shared" si="291"/>
        <v>#DIV/0!</v>
      </c>
      <c r="M2840" s="157" t="e">
        <f t="shared" si="291"/>
        <v>#DIV/0!</v>
      </c>
      <c r="N2840" s="158">
        <f t="shared" si="294"/>
        <v>3.3721446087160243</v>
      </c>
      <c r="O2840" s="158">
        <f t="shared" si="294"/>
        <v>2.9289473684210652</v>
      </c>
      <c r="P2840" s="158">
        <f t="shared" si="294"/>
        <v>7.675352112676106</v>
      </c>
      <c r="Q2840" s="158">
        <f t="shared" si="292"/>
        <v>5.5326086956521952</v>
      </c>
      <c r="R2840" s="158" t="e">
        <f t="shared" si="292"/>
        <v>#DIV/0!</v>
      </c>
      <c r="S2840" s="158" t="e">
        <f t="shared" si="292"/>
        <v>#DIV/0!</v>
      </c>
      <c r="T2840" s="159">
        <f t="shared" si="295"/>
        <v>16.136908176749365</v>
      </c>
      <c r="V2840" s="159">
        <f t="shared" si="296"/>
        <v>3.3721446087160243</v>
      </c>
      <c r="W2840" s="159">
        <f t="shared" si="297"/>
        <v>16.136908176749365</v>
      </c>
    </row>
    <row r="2841" spans="1:23" x14ac:dyDescent="0.25">
      <c r="A2841" s="154">
        <v>42618</v>
      </c>
      <c r="B2841" s="155">
        <v>3319.68</v>
      </c>
      <c r="C2841" s="156">
        <v>17.559999999999999</v>
      </c>
      <c r="D2841" s="155">
        <v>15.45</v>
      </c>
      <c r="E2841" s="155">
        <v>25.18</v>
      </c>
      <c r="F2841" s="160"/>
      <c r="G2841" s="160"/>
      <c r="H2841" s="157">
        <f t="shared" si="293"/>
        <v>1.6806925539585293E-3</v>
      </c>
      <c r="I2841" s="157">
        <f t="shared" si="293"/>
        <v>4.0022870211549044E-3</v>
      </c>
      <c r="J2841" s="157">
        <f t="shared" si="293"/>
        <v>-7.7071290944124016E-3</v>
      </c>
      <c r="K2841" s="157">
        <f t="shared" si="291"/>
        <v>-1.0609037328094262E-2</v>
      </c>
      <c r="L2841" s="157" t="e">
        <f t="shared" si="291"/>
        <v>#DIV/0!</v>
      </c>
      <c r="M2841" s="157" t="e">
        <f t="shared" si="291"/>
        <v>#DIV/0!</v>
      </c>
      <c r="N2841" s="158">
        <f t="shared" si="294"/>
        <v>3.3778121470507645</v>
      </c>
      <c r="O2841" s="158">
        <f t="shared" si="294"/>
        <v>2.9406698564593428</v>
      </c>
      <c r="P2841" s="158">
        <f t="shared" si="294"/>
        <v>7.6161971830986399</v>
      </c>
      <c r="Q2841" s="158">
        <f t="shared" si="292"/>
        <v>5.4739130434782819</v>
      </c>
      <c r="R2841" s="158" t="e">
        <f t="shared" si="292"/>
        <v>#DIV/0!</v>
      </c>
      <c r="S2841" s="158" t="e">
        <f t="shared" si="292"/>
        <v>#DIV/0!</v>
      </c>
      <c r="T2841" s="159">
        <f t="shared" si="295"/>
        <v>16.030780083036262</v>
      </c>
      <c r="V2841" s="159">
        <f t="shared" si="296"/>
        <v>3.3778121470507645</v>
      </c>
      <c r="W2841" s="159">
        <f t="shared" si="297"/>
        <v>16.030780083036262</v>
      </c>
    </row>
    <row r="2842" spans="1:23" x14ac:dyDescent="0.25">
      <c r="A2842" s="154">
        <v>42619</v>
      </c>
      <c r="B2842" s="155">
        <v>3342.63</v>
      </c>
      <c r="C2842" s="156">
        <v>17.34</v>
      </c>
      <c r="D2842" s="155">
        <v>15.82</v>
      </c>
      <c r="E2842" s="155">
        <v>25.25</v>
      </c>
      <c r="F2842" s="160"/>
      <c r="G2842" s="160"/>
      <c r="H2842" s="157">
        <f t="shared" si="293"/>
        <v>6.9133169462116673E-3</v>
      </c>
      <c r="I2842" s="157">
        <f t="shared" si="293"/>
        <v>-1.252847380410016E-2</v>
      </c>
      <c r="J2842" s="157">
        <f t="shared" si="293"/>
        <v>2.3948220064724968E-2</v>
      </c>
      <c r="K2842" s="157">
        <f t="shared" si="293"/>
        <v>2.7799841143765214E-3</v>
      </c>
      <c r="L2842" s="157" t="e">
        <f t="shared" si="293"/>
        <v>#DIV/0!</v>
      </c>
      <c r="M2842" s="157" t="e">
        <f t="shared" si="293"/>
        <v>#DIV/0!</v>
      </c>
      <c r="N2842" s="158">
        <f t="shared" si="294"/>
        <v>3.4011640330080901</v>
      </c>
      <c r="O2842" s="158">
        <f t="shared" si="294"/>
        <v>2.903827751196185</v>
      </c>
      <c r="P2842" s="158">
        <f t="shared" si="294"/>
        <v>7.7985915492958249</v>
      </c>
      <c r="Q2842" s="158">
        <f t="shared" si="294"/>
        <v>5.4891304347826297</v>
      </c>
      <c r="R2842" s="158" t="e">
        <f t="shared" si="294"/>
        <v>#DIV/0!</v>
      </c>
      <c r="S2842" s="158" t="e">
        <f t="shared" si="294"/>
        <v>#DIV/0!</v>
      </c>
      <c r="T2842" s="159">
        <f t="shared" si="295"/>
        <v>16.191549735274641</v>
      </c>
      <c r="V2842" s="159">
        <f t="shared" si="296"/>
        <v>3.4011640330080901</v>
      </c>
      <c r="W2842" s="159">
        <f t="shared" si="297"/>
        <v>16.191549735274641</v>
      </c>
    </row>
    <row r="2843" spans="1:23" x14ac:dyDescent="0.25">
      <c r="A2843" s="154">
        <v>42620</v>
      </c>
      <c r="B2843" s="155">
        <v>3340.82</v>
      </c>
      <c r="C2843" s="156">
        <v>17.38</v>
      </c>
      <c r="D2843" s="155">
        <v>15.73</v>
      </c>
      <c r="E2843" s="155">
        <v>25.15</v>
      </c>
      <c r="F2843" s="160"/>
      <c r="G2843" s="160"/>
      <c r="H2843" s="157">
        <f t="shared" ref="H2843:M2885" si="298">B2843/B2842-1</f>
        <v>-5.4148978498969047E-4</v>
      </c>
      <c r="I2843" s="157">
        <f t="shared" si="298"/>
        <v>2.3068050749710522E-3</v>
      </c>
      <c r="J2843" s="157">
        <f t="shared" si="298"/>
        <v>-5.6890012642224486E-3</v>
      </c>
      <c r="K2843" s="157">
        <f t="shared" si="298"/>
        <v>-3.9603960396039639E-3</v>
      </c>
      <c r="L2843" s="157" t="e">
        <f t="shared" si="298"/>
        <v>#DIV/0!</v>
      </c>
      <c r="M2843" s="157" t="e">
        <f t="shared" si="298"/>
        <v>#DIV/0!</v>
      </c>
      <c r="N2843" s="158">
        <f t="shared" ref="N2843:S2885" si="299">N2842*(1+H2843)</f>
        <v>3.399322337427142</v>
      </c>
      <c r="O2843" s="158">
        <f t="shared" si="299"/>
        <v>2.9105263157894861</v>
      </c>
      <c r="P2843" s="158">
        <f t="shared" si="299"/>
        <v>7.7542253521127265</v>
      </c>
      <c r="Q2843" s="158">
        <f t="shared" si="299"/>
        <v>5.4673913043478466</v>
      </c>
      <c r="R2843" s="158" t="e">
        <f t="shared" si="299"/>
        <v>#DIV/0!</v>
      </c>
      <c r="S2843" s="158" t="e">
        <f t="shared" si="299"/>
        <v>#DIV/0!</v>
      </c>
      <c r="T2843" s="159">
        <f t="shared" si="295"/>
        <v>16.132142972250058</v>
      </c>
      <c r="V2843" s="159">
        <f t="shared" si="296"/>
        <v>3.399322337427142</v>
      </c>
      <c r="W2843" s="159">
        <f t="shared" si="297"/>
        <v>16.132142972250058</v>
      </c>
    </row>
    <row r="2844" spans="1:23" x14ac:dyDescent="0.25">
      <c r="A2844" s="154">
        <v>42621</v>
      </c>
      <c r="B2844" s="155">
        <v>3339.56</v>
      </c>
      <c r="C2844" s="156">
        <v>17.350000000000001</v>
      </c>
      <c r="D2844" s="155">
        <v>15.6</v>
      </c>
      <c r="E2844" s="155">
        <v>25.43</v>
      </c>
      <c r="F2844" s="160"/>
      <c r="G2844" s="160"/>
      <c r="H2844" s="157">
        <f t="shared" si="298"/>
        <v>-3.7715291455397981E-4</v>
      </c>
      <c r="I2844" s="157">
        <f t="shared" si="298"/>
        <v>-1.7261219792863436E-3</v>
      </c>
      <c r="J2844" s="157">
        <f t="shared" si="298"/>
        <v>-8.2644628099174389E-3</v>
      </c>
      <c r="K2844" s="157">
        <f t="shared" si="298"/>
        <v>1.1133200795228726E-2</v>
      </c>
      <c r="L2844" s="157" t="e">
        <f t="shared" si="298"/>
        <v>#DIV/0!</v>
      </c>
      <c r="M2844" s="157" t="e">
        <f t="shared" si="298"/>
        <v>#DIV/0!</v>
      </c>
      <c r="N2844" s="158">
        <f t="shared" si="299"/>
        <v>3.3980402731000727</v>
      </c>
      <c r="O2844" s="158">
        <f t="shared" si="299"/>
        <v>2.9055023923445105</v>
      </c>
      <c r="P2844" s="158">
        <f t="shared" si="299"/>
        <v>7.6901408450704718</v>
      </c>
      <c r="Q2844" s="158">
        <f t="shared" si="299"/>
        <v>5.5282608695652389</v>
      </c>
      <c r="R2844" s="158" t="e">
        <f t="shared" si="299"/>
        <v>#DIV/0!</v>
      </c>
      <c r="S2844" s="158" t="e">
        <f t="shared" si="299"/>
        <v>#DIV/0!</v>
      </c>
      <c r="T2844" s="159">
        <f t="shared" si="295"/>
        <v>16.12390410698022</v>
      </c>
      <c r="V2844" s="159">
        <f t="shared" si="296"/>
        <v>3.3980402731000727</v>
      </c>
      <c r="W2844" s="159">
        <f t="shared" si="297"/>
        <v>16.12390410698022</v>
      </c>
    </row>
    <row r="2845" spans="1:23" x14ac:dyDescent="0.25">
      <c r="A2845" s="154">
        <v>42622</v>
      </c>
      <c r="B2845" s="155">
        <v>3318.04</v>
      </c>
      <c r="C2845" s="156">
        <v>17.170000000000002</v>
      </c>
      <c r="D2845" s="155">
        <v>15.49</v>
      </c>
      <c r="E2845" s="155">
        <v>25.27</v>
      </c>
      <c r="F2845" s="160"/>
      <c r="G2845" s="160"/>
      <c r="H2845" s="157">
        <f t="shared" si="298"/>
        <v>-6.4439626777179626E-3</v>
      </c>
      <c r="I2845" s="157">
        <f t="shared" si="298"/>
        <v>-1.037463976945241E-2</v>
      </c>
      <c r="J2845" s="157">
        <f t="shared" si="298"/>
        <v>-7.0512820512820262E-3</v>
      </c>
      <c r="K2845" s="157">
        <f t="shared" si="298"/>
        <v>-6.2917813605977146E-3</v>
      </c>
      <c r="L2845" s="157" t="e">
        <f t="shared" si="298"/>
        <v>#DIV/0!</v>
      </c>
      <c r="M2845" s="157" t="e">
        <f t="shared" si="298"/>
        <v>#DIV/0!</v>
      </c>
      <c r="N2845" s="158">
        <f t="shared" si="299"/>
        <v>3.3761434284028331</v>
      </c>
      <c r="O2845" s="158">
        <f t="shared" si="299"/>
        <v>2.8753588516746538</v>
      </c>
      <c r="P2845" s="158">
        <f t="shared" si="299"/>
        <v>7.6359154929577953</v>
      </c>
      <c r="Q2845" s="158">
        <f t="shared" si="299"/>
        <v>5.4934782608695869</v>
      </c>
      <c r="R2845" s="158" t="e">
        <f t="shared" si="299"/>
        <v>#DIV/0!</v>
      </c>
      <c r="S2845" s="158" t="e">
        <f t="shared" si="299"/>
        <v>#DIV/0!</v>
      </c>
      <c r="T2845" s="159">
        <f t="shared" si="295"/>
        <v>16.004752605502034</v>
      </c>
      <c r="V2845" s="159">
        <f t="shared" si="296"/>
        <v>3.3761434284028331</v>
      </c>
      <c r="W2845" s="159">
        <f t="shared" si="297"/>
        <v>16.004752605502034</v>
      </c>
    </row>
    <row r="2846" spans="1:23" x14ac:dyDescent="0.25">
      <c r="A2846" s="154">
        <v>42625</v>
      </c>
      <c r="B2846" s="155">
        <v>3262.6</v>
      </c>
      <c r="C2846" s="156">
        <v>16.760000000000002</v>
      </c>
      <c r="D2846" s="155">
        <v>15.1</v>
      </c>
      <c r="E2846" s="155">
        <v>24.65</v>
      </c>
      <c r="F2846" s="160"/>
      <c r="G2846" s="160"/>
      <c r="H2846" s="157">
        <f t="shared" si="298"/>
        <v>-1.6708659329001452E-2</v>
      </c>
      <c r="I2846" s="157">
        <f t="shared" si="298"/>
        <v>-2.3878858474082665E-2</v>
      </c>
      <c r="J2846" s="157">
        <f t="shared" si="298"/>
        <v>-2.517753389283417E-2</v>
      </c>
      <c r="K2846" s="157">
        <f t="shared" si="298"/>
        <v>-2.4535021764938714E-2</v>
      </c>
      <c r="L2846" s="157" t="e">
        <f t="shared" si="298"/>
        <v>#DIV/0!</v>
      </c>
      <c r="M2846" s="157" t="e">
        <f t="shared" si="298"/>
        <v>#DIV/0!</v>
      </c>
      <c r="N2846" s="158">
        <f t="shared" si="299"/>
        <v>3.3197325980118033</v>
      </c>
      <c r="O2846" s="158">
        <f t="shared" si="299"/>
        <v>2.8066985645933138</v>
      </c>
      <c r="P2846" s="158">
        <f t="shared" si="299"/>
        <v>7.4436619718310331</v>
      </c>
      <c r="Q2846" s="158">
        <f t="shared" si="299"/>
        <v>5.3586956521739335</v>
      </c>
      <c r="R2846" s="158" t="e">
        <f t="shared" si="299"/>
        <v>#DIV/0!</v>
      </c>
      <c r="S2846" s="158" t="e">
        <f t="shared" si="299"/>
        <v>#DIV/0!</v>
      </c>
      <c r="T2846" s="159">
        <f t="shared" si="295"/>
        <v>15.609056188598281</v>
      </c>
      <c r="V2846" s="159">
        <f t="shared" si="296"/>
        <v>3.3197325980118033</v>
      </c>
      <c r="W2846" s="159">
        <f t="shared" si="297"/>
        <v>15.609056188598281</v>
      </c>
    </row>
    <row r="2847" spans="1:23" x14ac:dyDescent="0.25">
      <c r="A2847" s="154">
        <v>42626</v>
      </c>
      <c r="B2847" s="155">
        <v>3260.33</v>
      </c>
      <c r="C2847" s="156">
        <v>16.77</v>
      </c>
      <c r="D2847" s="155">
        <v>15.15</v>
      </c>
      <c r="E2847" s="155">
        <v>24.73</v>
      </c>
      <c r="F2847" s="160"/>
      <c r="G2847" s="160"/>
      <c r="H2847" s="157">
        <f t="shared" si="298"/>
        <v>-6.9576411450988918E-4</v>
      </c>
      <c r="I2847" s="157">
        <f t="shared" si="298"/>
        <v>5.966587112171684E-4</v>
      </c>
      <c r="J2847" s="157">
        <f t="shared" si="298"/>
        <v>3.3112582781458233E-3</v>
      </c>
      <c r="K2847" s="157">
        <f t="shared" si="298"/>
        <v>3.2454361054767844E-3</v>
      </c>
      <c r="L2847" s="157" t="e">
        <f t="shared" si="298"/>
        <v>#DIV/0!</v>
      </c>
      <c r="M2847" s="157" t="e">
        <f t="shared" si="298"/>
        <v>#DIV/0!</v>
      </c>
      <c r="N2847" s="158">
        <f t="shared" si="299"/>
        <v>3.317422847200338</v>
      </c>
      <c r="O2847" s="158">
        <f t="shared" si="299"/>
        <v>2.8083732057416393</v>
      </c>
      <c r="P2847" s="158">
        <f t="shared" si="299"/>
        <v>7.4683098591549779</v>
      </c>
      <c r="Q2847" s="158">
        <f t="shared" si="299"/>
        <v>5.3760869565217604</v>
      </c>
      <c r="R2847" s="158" t="e">
        <f t="shared" si="299"/>
        <v>#DIV/0!</v>
      </c>
      <c r="S2847" s="158" t="e">
        <f t="shared" si="299"/>
        <v>#DIV/0!</v>
      </c>
      <c r="T2847" s="159">
        <f t="shared" si="295"/>
        <v>15.652770021418377</v>
      </c>
      <c r="V2847" s="159">
        <f t="shared" si="296"/>
        <v>3.317422847200338</v>
      </c>
      <c r="W2847" s="159">
        <f t="shared" si="297"/>
        <v>15.652770021418377</v>
      </c>
    </row>
    <row r="2848" spans="1:23" x14ac:dyDescent="0.25">
      <c r="A2848" s="154">
        <v>42627</v>
      </c>
      <c r="B2848" s="155">
        <v>3238.73</v>
      </c>
      <c r="C2848" s="156">
        <v>16.43</v>
      </c>
      <c r="D2848" s="155">
        <v>15.23</v>
      </c>
      <c r="E2848" s="155">
        <v>24.76</v>
      </c>
      <c r="F2848" s="160"/>
      <c r="G2848" s="160"/>
      <c r="H2848" s="157">
        <f t="shared" si="298"/>
        <v>-6.6250962325898888E-3</v>
      </c>
      <c r="I2848" s="157">
        <f t="shared" si="298"/>
        <v>-2.0274299344066771E-2</v>
      </c>
      <c r="J2848" s="157">
        <f t="shared" si="298"/>
        <v>5.2805280528052112E-3</v>
      </c>
      <c r="K2848" s="157">
        <f t="shared" si="298"/>
        <v>1.2131014961584974E-3</v>
      </c>
      <c r="L2848" s="157" t="e">
        <f t="shared" si="298"/>
        <v>#DIV/0!</v>
      </c>
      <c r="M2848" s="157" t="e">
        <f t="shared" si="298"/>
        <v>#DIV/0!</v>
      </c>
      <c r="N2848" s="158">
        <f t="shared" si="299"/>
        <v>3.2954446015934433</v>
      </c>
      <c r="O2848" s="158">
        <f t="shared" si="299"/>
        <v>2.7514354066985769</v>
      </c>
      <c r="P2848" s="158">
        <f t="shared" si="299"/>
        <v>7.5077464788732877</v>
      </c>
      <c r="Q2848" s="158">
        <f t="shared" si="299"/>
        <v>5.3826086956521948</v>
      </c>
      <c r="R2848" s="158" t="e">
        <f t="shared" si="299"/>
        <v>#DIV/0!</v>
      </c>
      <c r="S2848" s="158" t="e">
        <f t="shared" si="299"/>
        <v>#DIV/0!</v>
      </c>
      <c r="T2848" s="159">
        <f t="shared" si="295"/>
        <v>15.641790581224059</v>
      </c>
      <c r="V2848" s="159">
        <f t="shared" si="296"/>
        <v>3.2954446015934433</v>
      </c>
      <c r="W2848" s="159">
        <f t="shared" si="297"/>
        <v>15.641790581224059</v>
      </c>
    </row>
    <row r="2849" spans="1:23" x14ac:dyDescent="0.25">
      <c r="A2849" s="154">
        <v>42632</v>
      </c>
      <c r="B2849" s="155">
        <v>3263.12</v>
      </c>
      <c r="C2849" s="156">
        <v>16.68</v>
      </c>
      <c r="D2849" s="155">
        <v>15.23</v>
      </c>
      <c r="E2849" s="155">
        <v>25.02</v>
      </c>
      <c r="F2849" s="160"/>
      <c r="G2849" s="160"/>
      <c r="H2849" s="157">
        <f t="shared" si="298"/>
        <v>7.5307296378517297E-3</v>
      </c>
      <c r="I2849" s="157">
        <f t="shared" si="298"/>
        <v>1.5216068167985375E-2</v>
      </c>
      <c r="J2849" s="157">
        <f t="shared" si="298"/>
        <v>0</v>
      </c>
      <c r="K2849" s="157">
        <f t="shared" si="298"/>
        <v>1.050080775444262E-2</v>
      </c>
      <c r="L2849" s="157" t="e">
        <f t="shared" si="298"/>
        <v>#DIV/0!</v>
      </c>
      <c r="M2849" s="157" t="e">
        <f t="shared" si="298"/>
        <v>#DIV/0!</v>
      </c>
      <c r="N2849" s="158">
        <f t="shared" si="299"/>
        <v>3.3202617039245617</v>
      </c>
      <c r="O2849" s="158">
        <f t="shared" si="299"/>
        <v>2.7933014354067112</v>
      </c>
      <c r="P2849" s="158">
        <f t="shared" si="299"/>
        <v>7.5077464788732877</v>
      </c>
      <c r="Q2849" s="158">
        <f t="shared" si="299"/>
        <v>5.4391304347826299</v>
      </c>
      <c r="R2849" s="158" t="e">
        <f t="shared" si="299"/>
        <v>#DIV/0!</v>
      </c>
      <c r="S2849" s="158" t="e">
        <f t="shared" si="299"/>
        <v>#DIV/0!</v>
      </c>
      <c r="T2849" s="159">
        <f t="shared" si="295"/>
        <v>15.740178349062628</v>
      </c>
      <c r="V2849" s="159">
        <f t="shared" si="296"/>
        <v>3.3202617039245617</v>
      </c>
      <c r="W2849" s="159">
        <f t="shared" si="297"/>
        <v>15.740178349062628</v>
      </c>
    </row>
    <row r="2850" spans="1:23" x14ac:dyDescent="0.25">
      <c r="A2850" s="154">
        <v>42633</v>
      </c>
      <c r="B2850" s="155">
        <v>3257.4</v>
      </c>
      <c r="C2850" s="156">
        <v>16.61</v>
      </c>
      <c r="D2850" s="155">
        <v>15.23</v>
      </c>
      <c r="E2850" s="155">
        <v>25.05</v>
      </c>
      <c r="F2850" s="160"/>
      <c r="G2850" s="160"/>
      <c r="H2850" s="157">
        <f t="shared" si="298"/>
        <v>-1.7529235823383615E-3</v>
      </c>
      <c r="I2850" s="157">
        <f t="shared" si="298"/>
        <v>-4.1966426858512929E-3</v>
      </c>
      <c r="J2850" s="157">
        <f t="shared" si="298"/>
        <v>0</v>
      </c>
      <c r="K2850" s="157">
        <f t="shared" si="298"/>
        <v>1.1990407673860837E-3</v>
      </c>
      <c r="L2850" s="157" t="e">
        <f t="shared" si="298"/>
        <v>#DIV/0!</v>
      </c>
      <c r="M2850" s="157" t="e">
        <f t="shared" si="298"/>
        <v>#DIV/0!</v>
      </c>
      <c r="N2850" s="158">
        <f t="shared" si="299"/>
        <v>3.3144415388842172</v>
      </c>
      <c r="O2850" s="158">
        <f t="shared" si="299"/>
        <v>2.7815789473684336</v>
      </c>
      <c r="P2850" s="158">
        <f t="shared" si="299"/>
        <v>7.5077464788732877</v>
      </c>
      <c r="Q2850" s="158">
        <f t="shared" si="299"/>
        <v>5.4456521739130643</v>
      </c>
      <c r="R2850" s="158" t="e">
        <f t="shared" si="299"/>
        <v>#DIV/0!</v>
      </c>
      <c r="S2850" s="158" t="e">
        <f t="shared" si="299"/>
        <v>#DIV/0!</v>
      </c>
      <c r="T2850" s="159">
        <f t="shared" si="295"/>
        <v>15.734977600154785</v>
      </c>
      <c r="V2850" s="159">
        <f t="shared" si="296"/>
        <v>3.3144415388842172</v>
      </c>
      <c r="W2850" s="159">
        <f t="shared" si="297"/>
        <v>15.734977600154785</v>
      </c>
    </row>
    <row r="2851" spans="1:23" x14ac:dyDescent="0.25">
      <c r="A2851" s="154">
        <v>42634</v>
      </c>
      <c r="B2851" s="155">
        <v>3266.64</v>
      </c>
      <c r="C2851" s="156">
        <v>16.75</v>
      </c>
      <c r="D2851" s="155">
        <v>15.23</v>
      </c>
      <c r="E2851" s="155">
        <v>25.06</v>
      </c>
      <c r="F2851" s="160"/>
      <c r="G2851" s="160"/>
      <c r="H2851" s="157">
        <f t="shared" si="298"/>
        <v>2.8366181617240915E-3</v>
      </c>
      <c r="I2851" s="157">
        <f t="shared" si="298"/>
        <v>8.4286574352800958E-3</v>
      </c>
      <c r="J2851" s="157">
        <f t="shared" si="298"/>
        <v>0</v>
      </c>
      <c r="K2851" s="157">
        <f t="shared" si="298"/>
        <v>3.9920159680639777E-4</v>
      </c>
      <c r="L2851" s="157" t="e">
        <f t="shared" si="298"/>
        <v>#DIV/0!</v>
      </c>
      <c r="M2851" s="157" t="e">
        <f t="shared" si="298"/>
        <v>#DIV/0!</v>
      </c>
      <c r="N2851" s="158">
        <f t="shared" si="299"/>
        <v>3.3238433439493891</v>
      </c>
      <c r="O2851" s="158">
        <f t="shared" si="299"/>
        <v>2.8050239234449892</v>
      </c>
      <c r="P2851" s="158">
        <f t="shared" si="299"/>
        <v>7.5077464788732877</v>
      </c>
      <c r="Q2851" s="158">
        <f t="shared" si="299"/>
        <v>5.4478260869565425</v>
      </c>
      <c r="R2851" s="158" t="e">
        <f t="shared" si="299"/>
        <v>#DIV/0!</v>
      </c>
      <c r="S2851" s="158" t="e">
        <f t="shared" si="299"/>
        <v>#DIV/0!</v>
      </c>
      <c r="T2851" s="159">
        <f t="shared" si="295"/>
        <v>15.760596489274819</v>
      </c>
      <c r="V2851" s="159">
        <f t="shared" si="296"/>
        <v>3.3238433439493891</v>
      </c>
      <c r="W2851" s="159">
        <f t="shared" si="297"/>
        <v>15.760596489274819</v>
      </c>
    </row>
    <row r="2852" spans="1:23" x14ac:dyDescent="0.25">
      <c r="A2852" s="154">
        <v>42635</v>
      </c>
      <c r="B2852" s="155">
        <v>3291.12</v>
      </c>
      <c r="C2852" s="156">
        <v>16.829999999999998</v>
      </c>
      <c r="D2852" s="155">
        <v>15.23</v>
      </c>
      <c r="E2852" s="155">
        <v>25.27</v>
      </c>
      <c r="F2852" s="160"/>
      <c r="G2852" s="160"/>
      <c r="H2852" s="157">
        <f t="shared" si="298"/>
        <v>7.4939387260304358E-3</v>
      </c>
      <c r="I2852" s="157">
        <f t="shared" si="298"/>
        <v>4.7761194029849463E-3</v>
      </c>
      <c r="J2852" s="157">
        <f t="shared" si="298"/>
        <v>0</v>
      </c>
      <c r="K2852" s="157">
        <f t="shared" si="298"/>
        <v>8.379888268156499E-3</v>
      </c>
      <c r="L2852" s="157" t="e">
        <f t="shared" si="298"/>
        <v>#DIV/0!</v>
      </c>
      <c r="M2852" s="157" t="e">
        <f t="shared" si="298"/>
        <v>#DIV/0!</v>
      </c>
      <c r="N2852" s="158">
        <f t="shared" si="299"/>
        <v>3.34875202230387</v>
      </c>
      <c r="O2852" s="158">
        <f t="shared" si="299"/>
        <v>2.8184210526315918</v>
      </c>
      <c r="P2852" s="158">
        <f t="shared" si="299"/>
        <v>7.5077464788732877</v>
      </c>
      <c r="Q2852" s="158">
        <f t="shared" si="299"/>
        <v>5.4934782608695869</v>
      </c>
      <c r="R2852" s="158" t="e">
        <f t="shared" si="299"/>
        <v>#DIV/0!</v>
      </c>
      <c r="S2852" s="158" t="e">
        <f t="shared" si="299"/>
        <v>#DIV/0!</v>
      </c>
      <c r="T2852" s="159">
        <f t="shared" si="295"/>
        <v>15.819645792374466</v>
      </c>
      <c r="V2852" s="159">
        <f t="shared" si="296"/>
        <v>3.34875202230387</v>
      </c>
      <c r="W2852" s="159">
        <f t="shared" si="297"/>
        <v>15.819645792374466</v>
      </c>
    </row>
    <row r="2853" spans="1:23" x14ac:dyDescent="0.25">
      <c r="A2853" s="154">
        <v>42636</v>
      </c>
      <c r="B2853" s="155">
        <v>3275.67</v>
      </c>
      <c r="C2853" s="156">
        <v>16.84</v>
      </c>
      <c r="D2853" s="155">
        <v>15.23</v>
      </c>
      <c r="E2853" s="155">
        <v>25.64</v>
      </c>
      <c r="F2853" s="160"/>
      <c r="G2853" s="160"/>
      <c r="H2853" s="157">
        <f t="shared" si="298"/>
        <v>-4.6944505214030485E-3</v>
      </c>
      <c r="I2853" s="157">
        <f t="shared" si="298"/>
        <v>5.9417706476549981E-4</v>
      </c>
      <c r="J2853" s="157">
        <f t="shared" si="298"/>
        <v>0</v>
      </c>
      <c r="K2853" s="157">
        <f t="shared" si="298"/>
        <v>1.4641867827463351E-2</v>
      </c>
      <c r="L2853" s="157" t="e">
        <f t="shared" si="298"/>
        <v>#DIV/0!</v>
      </c>
      <c r="M2853" s="157" t="e">
        <f t="shared" si="298"/>
        <v>#DIV/0!</v>
      </c>
      <c r="N2853" s="158">
        <f t="shared" si="299"/>
        <v>3.333031471626716</v>
      </c>
      <c r="O2853" s="158">
        <f t="shared" si="299"/>
        <v>2.8200956937799178</v>
      </c>
      <c r="P2853" s="158">
        <f t="shared" si="299"/>
        <v>7.5077464788732877</v>
      </c>
      <c r="Q2853" s="158">
        <f t="shared" si="299"/>
        <v>5.5739130434782824</v>
      </c>
      <c r="R2853" s="158" t="e">
        <f t="shared" si="299"/>
        <v>#DIV/0!</v>
      </c>
      <c r="S2853" s="158" t="e">
        <f t="shared" si="299"/>
        <v>#DIV/0!</v>
      </c>
      <c r="T2853" s="159">
        <f t="shared" si="295"/>
        <v>15.901755216131487</v>
      </c>
      <c r="V2853" s="159">
        <f t="shared" si="296"/>
        <v>3.333031471626716</v>
      </c>
      <c r="W2853" s="159">
        <f t="shared" si="297"/>
        <v>15.901755216131487</v>
      </c>
    </row>
    <row r="2854" spans="1:23" x14ac:dyDescent="0.25">
      <c r="A2854" s="154">
        <v>42639</v>
      </c>
      <c r="B2854" s="155">
        <v>3220.28</v>
      </c>
      <c r="C2854" s="156">
        <v>16.86</v>
      </c>
      <c r="D2854" s="155">
        <v>15.23</v>
      </c>
      <c r="E2854" s="155">
        <v>25.25</v>
      </c>
      <c r="F2854" s="160"/>
      <c r="G2854" s="160"/>
      <c r="H2854" s="157">
        <f t="shared" si="298"/>
        <v>-1.6909517747514258E-2</v>
      </c>
      <c r="I2854" s="157">
        <f t="shared" si="298"/>
        <v>1.1876484560569001E-3</v>
      </c>
      <c r="J2854" s="157">
        <f t="shared" si="298"/>
        <v>0</v>
      </c>
      <c r="K2854" s="157">
        <f t="shared" si="298"/>
        <v>-1.5210608424336969E-2</v>
      </c>
      <c r="L2854" s="157" t="e">
        <f t="shared" si="298"/>
        <v>#DIV/0!</v>
      </c>
      <c r="M2854" s="157" t="e">
        <f t="shared" si="298"/>
        <v>#DIV/0!</v>
      </c>
      <c r="N2854" s="158">
        <f t="shared" si="299"/>
        <v>3.2766715168042206</v>
      </c>
      <c r="O2854" s="158">
        <f t="shared" si="299"/>
        <v>2.8234449760765683</v>
      </c>
      <c r="P2854" s="158">
        <f t="shared" si="299"/>
        <v>7.5077464788732877</v>
      </c>
      <c r="Q2854" s="158">
        <f t="shared" si="299"/>
        <v>5.4891304347826297</v>
      </c>
      <c r="R2854" s="158" t="e">
        <f t="shared" si="299"/>
        <v>#DIV/0!</v>
      </c>
      <c r="S2854" s="158" t="e">
        <f t="shared" si="299"/>
        <v>#DIV/0!</v>
      </c>
      <c r="T2854" s="159">
        <f t="shared" si="295"/>
        <v>15.820321889732487</v>
      </c>
      <c r="V2854" s="159">
        <f t="shared" si="296"/>
        <v>3.2766715168042206</v>
      </c>
      <c r="W2854" s="159">
        <f t="shared" si="297"/>
        <v>15.820321889732487</v>
      </c>
    </row>
    <row r="2855" spans="1:23" x14ac:dyDescent="0.25">
      <c r="A2855" s="154">
        <v>42640</v>
      </c>
      <c r="B2855" s="155">
        <v>3240.75</v>
      </c>
      <c r="C2855" s="156">
        <v>16.920000000000002</v>
      </c>
      <c r="D2855" s="155">
        <v>15.23</v>
      </c>
      <c r="E2855" s="155">
        <v>25.63</v>
      </c>
      <c r="F2855" s="160"/>
      <c r="G2855" s="160"/>
      <c r="H2855" s="157">
        <f t="shared" si="298"/>
        <v>6.3565901101767519E-3</v>
      </c>
      <c r="I2855" s="157">
        <f t="shared" si="298"/>
        <v>3.558718861210064E-3</v>
      </c>
      <c r="J2855" s="157">
        <f t="shared" si="298"/>
        <v>0</v>
      </c>
      <c r="K2855" s="157">
        <f t="shared" si="298"/>
        <v>1.5049504950495063E-2</v>
      </c>
      <c r="L2855" s="157" t="e">
        <f t="shared" si="298"/>
        <v>#DIV/0!</v>
      </c>
      <c r="M2855" s="157" t="e">
        <f t="shared" si="298"/>
        <v>#DIV/0!</v>
      </c>
      <c r="N2855" s="158">
        <f t="shared" si="299"/>
        <v>3.2974999745622364</v>
      </c>
      <c r="O2855" s="158">
        <f t="shared" si="299"/>
        <v>2.8334928229665208</v>
      </c>
      <c r="P2855" s="158">
        <f t="shared" si="299"/>
        <v>7.5077464788732877</v>
      </c>
      <c r="Q2855" s="158">
        <f t="shared" si="299"/>
        <v>5.5717391304348043</v>
      </c>
      <c r="R2855" s="158" t="e">
        <f t="shared" si="299"/>
        <v>#DIV/0!</v>
      </c>
      <c r="S2855" s="158" t="e">
        <f t="shared" si="299"/>
        <v>#DIV/0!</v>
      </c>
      <c r="T2855" s="159">
        <f t="shared" si="295"/>
        <v>15.912978432274613</v>
      </c>
      <c r="V2855" s="159">
        <f t="shared" si="296"/>
        <v>3.2974999745622364</v>
      </c>
      <c r="W2855" s="159">
        <f t="shared" si="297"/>
        <v>15.912978432274613</v>
      </c>
    </row>
    <row r="2856" spans="1:23" x14ac:dyDescent="0.25">
      <c r="A2856" s="154">
        <v>42641</v>
      </c>
      <c r="B2856" s="155">
        <v>3230.89</v>
      </c>
      <c r="C2856" s="156">
        <v>16.760000000000002</v>
      </c>
      <c r="D2856" s="155">
        <v>15.23</v>
      </c>
      <c r="E2856" s="155">
        <v>25.54</v>
      </c>
      <c r="F2856" s="160"/>
      <c r="G2856" s="160"/>
      <c r="H2856" s="157">
        <f t="shared" si="298"/>
        <v>-3.0425055928412492E-3</v>
      </c>
      <c r="I2856" s="157">
        <f t="shared" si="298"/>
        <v>-9.4562647754137252E-3</v>
      </c>
      <c r="J2856" s="157">
        <f t="shared" si="298"/>
        <v>0</v>
      </c>
      <c r="K2856" s="157">
        <f t="shared" si="298"/>
        <v>-3.5115099492781798E-3</v>
      </c>
      <c r="L2856" s="157" t="e">
        <f t="shared" si="298"/>
        <v>#DIV/0!</v>
      </c>
      <c r="M2856" s="157" t="e">
        <f t="shared" si="298"/>
        <v>#DIV/0!</v>
      </c>
      <c r="N2856" s="158">
        <f t="shared" si="299"/>
        <v>3.2874673124472369</v>
      </c>
      <c r="O2856" s="158">
        <f t="shared" si="299"/>
        <v>2.8066985645933151</v>
      </c>
      <c r="P2856" s="158">
        <f t="shared" si="299"/>
        <v>7.5077464788732877</v>
      </c>
      <c r="Q2856" s="158">
        <f t="shared" si="299"/>
        <v>5.5521739130435002</v>
      </c>
      <c r="R2856" s="158" t="e">
        <f t="shared" si="299"/>
        <v>#DIV/0!</v>
      </c>
      <c r="S2856" s="158" t="e">
        <f t="shared" si="299"/>
        <v>#DIV/0!</v>
      </c>
      <c r="T2856" s="159">
        <f t="shared" si="295"/>
        <v>15.866618956510102</v>
      </c>
      <c r="V2856" s="159">
        <f t="shared" si="296"/>
        <v>3.2874673124472369</v>
      </c>
      <c r="W2856" s="159">
        <f t="shared" si="297"/>
        <v>15.866618956510102</v>
      </c>
    </row>
    <row r="2857" spans="1:23" x14ac:dyDescent="0.25">
      <c r="A2857" s="154">
        <v>42642</v>
      </c>
      <c r="B2857" s="155">
        <v>3244.39</v>
      </c>
      <c r="C2857" s="156">
        <v>16.86</v>
      </c>
      <c r="D2857" s="155">
        <v>15.23</v>
      </c>
      <c r="E2857" s="155">
        <v>25.23</v>
      </c>
      <c r="F2857" s="160"/>
      <c r="G2857" s="160"/>
      <c r="H2857" s="157">
        <f t="shared" si="298"/>
        <v>4.1784152354304993E-3</v>
      </c>
      <c r="I2857" s="157">
        <f t="shared" si="298"/>
        <v>5.966587112171684E-3</v>
      </c>
      <c r="J2857" s="157">
        <f t="shared" si="298"/>
        <v>0</v>
      </c>
      <c r="K2857" s="157">
        <f t="shared" si="298"/>
        <v>-1.2137823022709382E-2</v>
      </c>
      <c r="L2857" s="157" t="e">
        <f t="shared" si="298"/>
        <v>#DIV/0!</v>
      </c>
      <c r="M2857" s="157" t="e">
        <f t="shared" si="298"/>
        <v>#DIV/0!</v>
      </c>
      <c r="N2857" s="158">
        <f t="shared" si="299"/>
        <v>3.3012037159515462</v>
      </c>
      <c r="O2857" s="158">
        <f t="shared" si="299"/>
        <v>2.8234449760765683</v>
      </c>
      <c r="P2857" s="158">
        <f t="shared" si="299"/>
        <v>7.5077464788732877</v>
      </c>
      <c r="Q2857" s="158">
        <f t="shared" si="299"/>
        <v>5.4847826086956744</v>
      </c>
      <c r="R2857" s="158" t="e">
        <f t="shared" si="299"/>
        <v>#DIV/0!</v>
      </c>
      <c r="S2857" s="158" t="e">
        <f t="shared" si="299"/>
        <v>#DIV/0!</v>
      </c>
      <c r="T2857" s="159">
        <f t="shared" si="295"/>
        <v>15.81597406364553</v>
      </c>
      <c r="V2857" s="159">
        <f t="shared" si="296"/>
        <v>3.3012037159515462</v>
      </c>
      <c r="W2857" s="159">
        <f t="shared" si="297"/>
        <v>15.81597406364553</v>
      </c>
    </row>
    <row r="2858" spans="1:23" x14ac:dyDescent="0.25">
      <c r="A2858" s="154">
        <v>42643</v>
      </c>
      <c r="B2858" s="155">
        <v>3253.29</v>
      </c>
      <c r="C2858" s="156">
        <v>16.86</v>
      </c>
      <c r="D2858" s="155">
        <v>15.23</v>
      </c>
      <c r="E2858" s="155">
        <v>25.1</v>
      </c>
      <c r="F2858" s="160"/>
      <c r="G2858" s="160"/>
      <c r="H2858" s="157">
        <f t="shared" si="298"/>
        <v>2.743196718027141E-3</v>
      </c>
      <c r="I2858" s="157">
        <f t="shared" si="298"/>
        <v>0</v>
      </c>
      <c r="J2858" s="157">
        <f t="shared" si="298"/>
        <v>0</v>
      </c>
      <c r="K2858" s="157">
        <f t="shared" si="298"/>
        <v>-5.152596115735153E-3</v>
      </c>
      <c r="L2858" s="157" t="e">
        <f t="shared" si="298"/>
        <v>#DIV/0!</v>
      </c>
      <c r="M2858" s="157" t="e">
        <f t="shared" si="298"/>
        <v>#DIV/0!</v>
      </c>
      <c r="N2858" s="158">
        <f t="shared" si="299"/>
        <v>3.3102595671506836</v>
      </c>
      <c r="O2858" s="158">
        <f t="shared" si="299"/>
        <v>2.8234449760765683</v>
      </c>
      <c r="P2858" s="158">
        <f t="shared" si="299"/>
        <v>7.5077464788732877</v>
      </c>
      <c r="Q2858" s="158">
        <f t="shared" si="299"/>
        <v>5.4565217391304577</v>
      </c>
      <c r="R2858" s="158" t="e">
        <f t="shared" si="299"/>
        <v>#DIV/0!</v>
      </c>
      <c r="S2858" s="158" t="e">
        <f t="shared" si="299"/>
        <v>#DIV/0!</v>
      </c>
      <c r="T2858" s="159">
        <f t="shared" si="295"/>
        <v>15.787713194080315</v>
      </c>
      <c r="V2858" s="159">
        <f t="shared" si="296"/>
        <v>3.3102595671506836</v>
      </c>
      <c r="W2858" s="159">
        <f t="shared" si="297"/>
        <v>15.787713194080315</v>
      </c>
    </row>
    <row r="2859" spans="1:23" x14ac:dyDescent="0.25">
      <c r="A2859" s="154">
        <v>42653</v>
      </c>
      <c r="B2859" s="155">
        <v>3293.87</v>
      </c>
      <c r="C2859" s="156">
        <v>17.14</v>
      </c>
      <c r="D2859" s="155">
        <v>15.23</v>
      </c>
      <c r="E2859" s="155">
        <v>25.49</v>
      </c>
      <c r="F2859" s="160"/>
      <c r="G2859" s="160"/>
      <c r="H2859" s="157">
        <f t="shared" si="298"/>
        <v>1.2473526799025025E-2</v>
      </c>
      <c r="I2859" s="157">
        <f t="shared" si="298"/>
        <v>1.6607354685646669E-2</v>
      </c>
      <c r="J2859" s="157">
        <f t="shared" si="298"/>
        <v>0</v>
      </c>
      <c r="K2859" s="157">
        <f t="shared" si="298"/>
        <v>1.5537848605577498E-2</v>
      </c>
      <c r="L2859" s="157" t="e">
        <f t="shared" si="298"/>
        <v>#DIV/0!</v>
      </c>
      <c r="M2859" s="157" t="e">
        <f t="shared" si="298"/>
        <v>#DIV/0!</v>
      </c>
      <c r="N2859" s="158">
        <f t="shared" si="299"/>
        <v>3.3515501785732664</v>
      </c>
      <c r="O2859" s="158">
        <f t="shared" si="299"/>
        <v>2.8703349282296791</v>
      </c>
      <c r="P2859" s="158">
        <f t="shared" si="299"/>
        <v>7.5077464788732877</v>
      </c>
      <c r="Q2859" s="158">
        <f t="shared" si="299"/>
        <v>5.5413043478261095</v>
      </c>
      <c r="R2859" s="158" t="e">
        <f t="shared" si="299"/>
        <v>#DIV/0!</v>
      </c>
      <c r="S2859" s="158" t="e">
        <f t="shared" si="299"/>
        <v>#DIV/0!</v>
      </c>
      <c r="T2859" s="159">
        <f t="shared" si="295"/>
        <v>15.919385754929076</v>
      </c>
      <c r="V2859" s="159">
        <f t="shared" si="296"/>
        <v>3.3515501785732664</v>
      </c>
      <c r="W2859" s="159">
        <f t="shared" si="297"/>
        <v>15.919385754929076</v>
      </c>
    </row>
    <row r="2860" spans="1:23" x14ac:dyDescent="0.25">
      <c r="A2860" s="154">
        <v>42654</v>
      </c>
      <c r="B2860" s="155">
        <v>3306.56</v>
      </c>
      <c r="C2860" s="156">
        <v>17.170000000000002</v>
      </c>
      <c r="D2860" s="155">
        <v>15.23</v>
      </c>
      <c r="E2860" s="155">
        <v>25.42</v>
      </c>
      <c r="F2860" s="160"/>
      <c r="G2860" s="160"/>
      <c r="H2860" s="157">
        <f t="shared" si="298"/>
        <v>3.8526110623673393E-3</v>
      </c>
      <c r="I2860" s="157">
        <f t="shared" si="298"/>
        <v>1.7502917152858455E-3</v>
      </c>
      <c r="J2860" s="157">
        <f t="shared" si="298"/>
        <v>0</v>
      </c>
      <c r="K2860" s="157">
        <f t="shared" si="298"/>
        <v>-2.7461749705766092E-3</v>
      </c>
      <c r="L2860" s="157" t="e">
        <f t="shared" si="298"/>
        <v>#DIV/0!</v>
      </c>
      <c r="M2860" s="157" t="e">
        <f t="shared" si="298"/>
        <v>#DIV/0!</v>
      </c>
      <c r="N2860" s="158">
        <f t="shared" si="299"/>
        <v>3.3644623978673169</v>
      </c>
      <c r="O2860" s="158">
        <f t="shared" si="299"/>
        <v>2.8753588516746551</v>
      </c>
      <c r="P2860" s="158">
        <f t="shared" si="299"/>
        <v>7.5077464788732877</v>
      </c>
      <c r="Q2860" s="158">
        <f t="shared" si="299"/>
        <v>5.5260869565217625</v>
      </c>
      <c r="R2860" s="158" t="e">
        <f t="shared" si="299"/>
        <v>#DIV/0!</v>
      </c>
      <c r="S2860" s="158" t="e">
        <f t="shared" si="299"/>
        <v>#DIV/0!</v>
      </c>
      <c r="T2860" s="159">
        <f t="shared" si="295"/>
        <v>15.909192287069706</v>
      </c>
      <c r="V2860" s="159">
        <f t="shared" si="296"/>
        <v>3.3644623978673169</v>
      </c>
      <c r="W2860" s="159">
        <f t="shared" si="297"/>
        <v>15.909192287069706</v>
      </c>
    </row>
    <row r="2861" spans="1:23" x14ac:dyDescent="0.25">
      <c r="A2861" s="154">
        <v>42655</v>
      </c>
      <c r="B2861" s="155">
        <v>3300.01</v>
      </c>
      <c r="C2861" s="156">
        <v>17</v>
      </c>
      <c r="D2861" s="155">
        <v>15.23</v>
      </c>
      <c r="E2861" s="155">
        <v>25.4</v>
      </c>
      <c r="F2861" s="160"/>
      <c r="G2861" s="160"/>
      <c r="H2861" s="157">
        <f t="shared" si="298"/>
        <v>-1.9809106745377614E-3</v>
      </c>
      <c r="I2861" s="157">
        <f t="shared" si="298"/>
        <v>-9.9009900990100208E-3</v>
      </c>
      <c r="J2861" s="157">
        <f t="shared" si="298"/>
        <v>0</v>
      </c>
      <c r="K2861" s="157">
        <f t="shared" si="298"/>
        <v>-7.8678206136917339E-4</v>
      </c>
      <c r="L2861" s="157" t="e">
        <f t="shared" si="298"/>
        <v>#DIV/0!</v>
      </c>
      <c r="M2861" s="157" t="e">
        <f t="shared" si="298"/>
        <v>#DIV/0!</v>
      </c>
      <c r="N2861" s="158">
        <f t="shared" si="299"/>
        <v>3.3577976983893008</v>
      </c>
      <c r="O2861" s="158">
        <f t="shared" si="299"/>
        <v>2.8468899521531235</v>
      </c>
      <c r="P2861" s="158">
        <f t="shared" si="299"/>
        <v>7.5077464788732877</v>
      </c>
      <c r="Q2861" s="158">
        <f t="shared" si="299"/>
        <v>5.5217391304348054</v>
      </c>
      <c r="R2861" s="158" t="e">
        <f t="shared" si="299"/>
        <v>#DIV/0!</v>
      </c>
      <c r="S2861" s="158" t="e">
        <f t="shared" si="299"/>
        <v>#DIV/0!</v>
      </c>
      <c r="T2861" s="159">
        <f t="shared" si="295"/>
        <v>15.876375561461217</v>
      </c>
      <c r="V2861" s="159">
        <f t="shared" si="296"/>
        <v>3.3577976983893008</v>
      </c>
      <c r="W2861" s="159">
        <f t="shared" si="297"/>
        <v>15.876375561461217</v>
      </c>
    </row>
    <row r="2862" spans="1:23" x14ac:dyDescent="0.25">
      <c r="A2862" s="154">
        <v>42656</v>
      </c>
      <c r="B2862" s="155">
        <v>3302.65</v>
      </c>
      <c r="C2862" s="156">
        <v>16.940000000000001</v>
      </c>
      <c r="D2862" s="155">
        <v>15.23</v>
      </c>
      <c r="E2862" s="155">
        <v>24.54</v>
      </c>
      <c r="F2862" s="160"/>
      <c r="G2862" s="160"/>
      <c r="H2862" s="157">
        <f t="shared" si="298"/>
        <v>7.9999757576487696E-4</v>
      </c>
      <c r="I2862" s="157">
        <f t="shared" si="298"/>
        <v>-3.529411764705781E-3</v>
      </c>
      <c r="J2862" s="157">
        <f t="shared" si="298"/>
        <v>0</v>
      </c>
      <c r="K2862" s="157">
        <f t="shared" si="298"/>
        <v>-3.385826771653544E-2</v>
      </c>
      <c r="L2862" s="157" t="e">
        <f t="shared" si="298"/>
        <v>#DIV/0!</v>
      </c>
      <c r="M2862" s="157" t="e">
        <f t="shared" si="298"/>
        <v>#DIV/0!</v>
      </c>
      <c r="N2862" s="158">
        <f t="shared" si="299"/>
        <v>3.3604839284079211</v>
      </c>
      <c r="O2862" s="158">
        <f t="shared" si="299"/>
        <v>2.8368421052631714</v>
      </c>
      <c r="P2862" s="158">
        <f t="shared" si="299"/>
        <v>7.5077464788732877</v>
      </c>
      <c r="Q2862" s="158">
        <f t="shared" si="299"/>
        <v>5.334782608695674</v>
      </c>
      <c r="R2862" s="158" t="e">
        <f t="shared" si="299"/>
        <v>#DIV/0!</v>
      </c>
      <c r="S2862" s="158" t="e">
        <f t="shared" si="299"/>
        <v>#DIV/0!</v>
      </c>
      <c r="T2862" s="159">
        <f t="shared" si="295"/>
        <v>15.679371192832134</v>
      </c>
      <c r="V2862" s="159">
        <f t="shared" si="296"/>
        <v>3.3604839284079211</v>
      </c>
      <c r="W2862" s="159">
        <f t="shared" si="297"/>
        <v>15.679371192832134</v>
      </c>
    </row>
    <row r="2863" spans="1:23" x14ac:dyDescent="0.25">
      <c r="A2863" s="154">
        <v>42657</v>
      </c>
      <c r="B2863" s="155">
        <v>3305.85</v>
      </c>
      <c r="C2863" s="156">
        <v>16.95</v>
      </c>
      <c r="D2863" s="155">
        <v>15.23</v>
      </c>
      <c r="E2863" s="155">
        <v>24.16</v>
      </c>
      <c r="F2863" s="160"/>
      <c r="G2863" s="160"/>
      <c r="H2863" s="157">
        <f t="shared" si="298"/>
        <v>9.6891889846029144E-4</v>
      </c>
      <c r="I2863" s="157">
        <f t="shared" si="298"/>
        <v>5.9031877213677753E-4</v>
      </c>
      <c r="J2863" s="157">
        <f t="shared" si="298"/>
        <v>0</v>
      </c>
      <c r="K2863" s="157">
        <f t="shared" si="298"/>
        <v>-1.5484922575387028E-2</v>
      </c>
      <c r="L2863" s="157" t="e">
        <f t="shared" si="298"/>
        <v>#DIV/0!</v>
      </c>
      <c r="M2863" s="157" t="e">
        <f t="shared" si="298"/>
        <v>#DIV/0!</v>
      </c>
      <c r="N2863" s="158">
        <f t="shared" si="299"/>
        <v>3.3637399647941275</v>
      </c>
      <c r="O2863" s="158">
        <f t="shared" si="299"/>
        <v>2.8385167464114964</v>
      </c>
      <c r="P2863" s="158">
        <f t="shared" si="299"/>
        <v>7.5077464788732877</v>
      </c>
      <c r="Q2863" s="158">
        <f t="shared" si="299"/>
        <v>5.2521739130435003</v>
      </c>
      <c r="R2863" s="158" t="e">
        <f t="shared" si="299"/>
        <v>#DIV/0!</v>
      </c>
      <c r="S2863" s="158" t="e">
        <f t="shared" si="299"/>
        <v>#DIV/0!</v>
      </c>
      <c r="T2863" s="159">
        <f t="shared" si="295"/>
        <v>15.598437138328283</v>
      </c>
      <c r="V2863" s="159">
        <f t="shared" si="296"/>
        <v>3.3637399647941275</v>
      </c>
      <c r="W2863" s="159">
        <f t="shared" si="297"/>
        <v>15.598437138328283</v>
      </c>
    </row>
    <row r="2864" spans="1:23" x14ac:dyDescent="0.25">
      <c r="A2864" s="154">
        <v>42660</v>
      </c>
      <c r="B2864" s="155">
        <v>3277.88</v>
      </c>
      <c r="C2864" s="156">
        <v>16.73</v>
      </c>
      <c r="D2864" s="155">
        <v>15.23</v>
      </c>
      <c r="E2864" s="155">
        <v>24.23</v>
      </c>
      <c r="F2864" s="160"/>
      <c r="G2864" s="160"/>
      <c r="H2864" s="157">
        <f t="shared" si="298"/>
        <v>-8.460758957605452E-3</v>
      </c>
      <c r="I2864" s="157">
        <f t="shared" si="298"/>
        <v>-1.2979351032448294E-2</v>
      </c>
      <c r="J2864" s="157">
        <f t="shared" si="298"/>
        <v>0</v>
      </c>
      <c r="K2864" s="157">
        <f t="shared" si="298"/>
        <v>2.8973509933774011E-3</v>
      </c>
      <c r="L2864" s="157" t="e">
        <f t="shared" si="298"/>
        <v>#DIV/0!</v>
      </c>
      <c r="M2864" s="157" t="e">
        <f t="shared" si="298"/>
        <v>#DIV/0!</v>
      </c>
      <c r="N2864" s="158">
        <f t="shared" si="299"/>
        <v>3.3352801717559402</v>
      </c>
      <c r="O2864" s="158">
        <f t="shared" si="299"/>
        <v>2.8016746411483386</v>
      </c>
      <c r="P2864" s="158">
        <f t="shared" si="299"/>
        <v>7.5077464788732877</v>
      </c>
      <c r="Q2864" s="158">
        <f t="shared" si="299"/>
        <v>5.2673913043478482</v>
      </c>
      <c r="R2864" s="158" t="e">
        <f t="shared" si="299"/>
        <v>#DIV/0!</v>
      </c>
      <c r="S2864" s="158" t="e">
        <f t="shared" si="299"/>
        <v>#DIV/0!</v>
      </c>
      <c r="T2864" s="159">
        <f t="shared" si="295"/>
        <v>15.576812424369475</v>
      </c>
      <c r="V2864" s="159">
        <f t="shared" si="296"/>
        <v>3.3352801717559402</v>
      </c>
      <c r="W2864" s="159">
        <f t="shared" si="297"/>
        <v>15.576812424369475</v>
      </c>
    </row>
    <row r="2865" spans="1:23" x14ac:dyDescent="0.25">
      <c r="A2865" s="154">
        <v>42661</v>
      </c>
      <c r="B2865" s="155">
        <v>3321.33</v>
      </c>
      <c r="C2865" s="156">
        <v>16.79</v>
      </c>
      <c r="D2865" s="155">
        <v>15.23</v>
      </c>
      <c r="E2865" s="155">
        <v>24.33</v>
      </c>
      <c r="F2865" s="160"/>
      <c r="G2865" s="160"/>
      <c r="H2865" s="157">
        <f t="shared" si="298"/>
        <v>1.3255518810938671E-2</v>
      </c>
      <c r="I2865" s="157">
        <f t="shared" si="298"/>
        <v>3.5863717872084422E-3</v>
      </c>
      <c r="J2865" s="157">
        <f t="shared" si="298"/>
        <v>0</v>
      </c>
      <c r="K2865" s="157">
        <f t="shared" si="298"/>
        <v>4.1271151465125389E-3</v>
      </c>
      <c r="L2865" s="157" t="e">
        <f t="shared" si="298"/>
        <v>#DIV/0!</v>
      </c>
      <c r="M2865" s="157" t="e">
        <f t="shared" si="298"/>
        <v>#DIV/0!</v>
      </c>
      <c r="N2865" s="158">
        <f t="shared" si="299"/>
        <v>3.3794910408124017</v>
      </c>
      <c r="O2865" s="158">
        <f t="shared" si="299"/>
        <v>2.8117224880382903</v>
      </c>
      <c r="P2865" s="158">
        <f t="shared" si="299"/>
        <v>7.5077464788732877</v>
      </c>
      <c r="Q2865" s="158">
        <f t="shared" si="299"/>
        <v>5.2891304347826305</v>
      </c>
      <c r="R2865" s="158" t="e">
        <f t="shared" si="299"/>
        <v>#DIV/0!</v>
      </c>
      <c r="S2865" s="158" t="e">
        <f t="shared" si="299"/>
        <v>#DIV/0!</v>
      </c>
      <c r="T2865" s="159">
        <f t="shared" si="295"/>
        <v>15.60859940169421</v>
      </c>
      <c r="V2865" s="159">
        <f t="shared" si="296"/>
        <v>3.3794910408124017</v>
      </c>
      <c r="W2865" s="159">
        <f t="shared" si="297"/>
        <v>15.60859940169421</v>
      </c>
    </row>
    <row r="2866" spans="1:23" x14ac:dyDescent="0.25">
      <c r="A2866" s="154">
        <v>42662</v>
      </c>
      <c r="B2866" s="155">
        <v>3316.24</v>
      </c>
      <c r="C2866" s="156">
        <v>16.75</v>
      </c>
      <c r="D2866" s="155">
        <v>15.23</v>
      </c>
      <c r="E2866" s="155">
        <v>24.14</v>
      </c>
      <c r="F2866" s="160"/>
      <c r="G2866" s="160"/>
      <c r="H2866" s="157">
        <f t="shared" si="298"/>
        <v>-1.5325185994767843E-3</v>
      </c>
      <c r="I2866" s="157">
        <f t="shared" si="298"/>
        <v>-2.3823704586062311E-3</v>
      </c>
      <c r="J2866" s="157">
        <f t="shared" si="298"/>
        <v>0</v>
      </c>
      <c r="K2866" s="157">
        <f t="shared" si="298"/>
        <v>-7.8092889436908175E-3</v>
      </c>
      <c r="L2866" s="157" t="e">
        <f t="shared" si="298"/>
        <v>#DIV/0!</v>
      </c>
      <c r="M2866" s="157" t="e">
        <f t="shared" si="298"/>
        <v>#DIV/0!</v>
      </c>
      <c r="N2866" s="158">
        <f t="shared" si="299"/>
        <v>3.3743119079355917</v>
      </c>
      <c r="O2866" s="158">
        <f t="shared" si="299"/>
        <v>2.8050239234449892</v>
      </c>
      <c r="P2866" s="158">
        <f t="shared" si="299"/>
        <v>7.5077464788732877</v>
      </c>
      <c r="Q2866" s="158">
        <f t="shared" si="299"/>
        <v>5.2478260869565441</v>
      </c>
      <c r="R2866" s="158" t="e">
        <f t="shared" si="299"/>
        <v>#DIV/0!</v>
      </c>
      <c r="S2866" s="158" t="e">
        <f t="shared" si="299"/>
        <v>#DIV/0!</v>
      </c>
      <c r="T2866" s="159">
        <f t="shared" si="295"/>
        <v>15.560596489274822</v>
      </c>
      <c r="V2866" s="159">
        <f t="shared" si="296"/>
        <v>3.3743119079355917</v>
      </c>
      <c r="W2866" s="159">
        <f t="shared" si="297"/>
        <v>15.560596489274822</v>
      </c>
    </row>
    <row r="2867" spans="1:23" x14ac:dyDescent="0.25">
      <c r="A2867" s="154">
        <v>42663</v>
      </c>
      <c r="B2867" s="155">
        <v>3318.6</v>
      </c>
      <c r="C2867" s="156">
        <v>16.760000000000002</v>
      </c>
      <c r="D2867" s="155">
        <v>15.23</v>
      </c>
      <c r="E2867" s="155">
        <v>24.05</v>
      </c>
      <c r="F2867" s="160"/>
      <c r="G2867" s="160"/>
      <c r="H2867" s="157">
        <f t="shared" si="298"/>
        <v>7.1164933780432094E-4</v>
      </c>
      <c r="I2867" s="157">
        <f t="shared" si="298"/>
        <v>5.9701492537311829E-4</v>
      </c>
      <c r="J2867" s="157">
        <f t="shared" si="298"/>
        <v>0</v>
      </c>
      <c r="K2867" s="157">
        <f t="shared" si="298"/>
        <v>-3.7282518641259532E-3</v>
      </c>
      <c r="L2867" s="157" t="e">
        <f t="shared" si="298"/>
        <v>#DIV/0!</v>
      </c>
      <c r="M2867" s="157" t="e">
        <f t="shared" si="298"/>
        <v>#DIV/0!</v>
      </c>
      <c r="N2867" s="158">
        <f t="shared" si="299"/>
        <v>3.3767132347704192</v>
      </c>
      <c r="O2867" s="158">
        <f t="shared" si="299"/>
        <v>2.8066985645933147</v>
      </c>
      <c r="P2867" s="158">
        <f t="shared" si="299"/>
        <v>7.5077464788732877</v>
      </c>
      <c r="Q2867" s="158">
        <f t="shared" si="299"/>
        <v>5.2282608695652399</v>
      </c>
      <c r="R2867" s="158" t="e">
        <f t="shared" si="299"/>
        <v>#DIV/0!</v>
      </c>
      <c r="S2867" s="158" t="e">
        <f t="shared" si="299"/>
        <v>#DIV/0!</v>
      </c>
      <c r="T2867" s="159">
        <f t="shared" si="295"/>
        <v>15.542705913031842</v>
      </c>
      <c r="V2867" s="159">
        <f t="shared" si="296"/>
        <v>3.3767132347704192</v>
      </c>
      <c r="W2867" s="159">
        <f t="shared" si="297"/>
        <v>15.542705913031842</v>
      </c>
    </row>
    <row r="2868" spans="1:23" x14ac:dyDescent="0.25">
      <c r="A2868" s="154">
        <v>42664</v>
      </c>
      <c r="B2868" s="155">
        <v>3327.74</v>
      </c>
      <c r="C2868" s="156">
        <v>16.77</v>
      </c>
      <c r="D2868" s="155">
        <v>15.23</v>
      </c>
      <c r="E2868" s="155">
        <v>23.87</v>
      </c>
      <c r="F2868" s="160"/>
      <c r="G2868" s="160"/>
      <c r="H2868" s="157">
        <f t="shared" si="298"/>
        <v>2.7541734466340895E-3</v>
      </c>
      <c r="I2868" s="157">
        <f t="shared" si="298"/>
        <v>5.966587112171684E-4</v>
      </c>
      <c r="J2868" s="157">
        <f t="shared" si="298"/>
        <v>0</v>
      </c>
      <c r="K2868" s="157">
        <f t="shared" si="298"/>
        <v>-7.4844074844074848E-3</v>
      </c>
      <c r="L2868" s="157" t="e">
        <f t="shared" si="298"/>
        <v>#DIV/0!</v>
      </c>
      <c r="M2868" s="157" t="e">
        <f t="shared" si="298"/>
        <v>#DIV/0!</v>
      </c>
      <c r="N2868" s="158">
        <f t="shared" si="299"/>
        <v>3.3860132886985217</v>
      </c>
      <c r="O2868" s="158">
        <f t="shared" si="299"/>
        <v>2.8083732057416402</v>
      </c>
      <c r="P2868" s="158">
        <f t="shared" si="299"/>
        <v>7.5077464788732877</v>
      </c>
      <c r="Q2868" s="158">
        <f t="shared" si="299"/>
        <v>5.1891304347826308</v>
      </c>
      <c r="R2868" s="158" t="e">
        <f t="shared" si="299"/>
        <v>#DIV/0!</v>
      </c>
      <c r="S2868" s="158" t="e">
        <f t="shared" si="299"/>
        <v>#DIV/0!</v>
      </c>
      <c r="T2868" s="159">
        <f t="shared" si="295"/>
        <v>15.505250119397559</v>
      </c>
      <c r="V2868" s="159">
        <f t="shared" si="296"/>
        <v>3.3860132886985217</v>
      </c>
      <c r="W2868" s="159">
        <f t="shared" si="297"/>
        <v>15.505250119397559</v>
      </c>
    </row>
    <row r="2869" spans="1:23" x14ac:dyDescent="0.25">
      <c r="A2869" s="154">
        <v>42667</v>
      </c>
      <c r="B2869" s="155">
        <v>3367.58</v>
      </c>
      <c r="C2869" s="156">
        <v>17.149999999999999</v>
      </c>
      <c r="D2869" s="155">
        <v>16.34</v>
      </c>
      <c r="E2869" s="155">
        <v>23.77</v>
      </c>
      <c r="F2869" s="160"/>
      <c r="G2869" s="160"/>
      <c r="H2869" s="157">
        <f t="shared" si="298"/>
        <v>1.197208916561987E-2</v>
      </c>
      <c r="I2869" s="157">
        <f t="shared" si="298"/>
        <v>2.2659511031603907E-2</v>
      </c>
      <c r="J2869" s="157">
        <f t="shared" si="298"/>
        <v>7.2882468811556134E-2</v>
      </c>
      <c r="K2869" s="157">
        <f t="shared" si="298"/>
        <v>-4.1893590280687176E-3</v>
      </c>
      <c r="L2869" s="157" t="e">
        <f t="shared" si="298"/>
        <v>#DIV/0!</v>
      </c>
      <c r="M2869" s="157" t="e">
        <f t="shared" si="298"/>
        <v>#DIV/0!</v>
      </c>
      <c r="N2869" s="158">
        <f t="shared" si="299"/>
        <v>3.4265509417067941</v>
      </c>
      <c r="O2869" s="158">
        <f t="shared" si="299"/>
        <v>2.8720095693780037</v>
      </c>
      <c r="P2869" s="158">
        <f t="shared" si="299"/>
        <v>8.05492957746484</v>
      </c>
      <c r="Q2869" s="158">
        <f t="shared" si="299"/>
        <v>5.1673913043478477</v>
      </c>
      <c r="R2869" s="158" t="e">
        <f t="shared" si="299"/>
        <v>#DIV/0!</v>
      </c>
      <c r="S2869" s="158" t="e">
        <f t="shared" si="299"/>
        <v>#DIV/0!</v>
      </c>
      <c r="T2869" s="159">
        <f t="shared" si="295"/>
        <v>16.094330451190693</v>
      </c>
      <c r="V2869" s="159">
        <f t="shared" si="296"/>
        <v>3.4265509417067941</v>
      </c>
      <c r="W2869" s="159">
        <f t="shared" si="297"/>
        <v>16.094330451190693</v>
      </c>
    </row>
    <row r="2870" spans="1:23" x14ac:dyDescent="0.25">
      <c r="A2870" s="154">
        <v>42668</v>
      </c>
      <c r="B2870" s="155">
        <v>3367.45</v>
      </c>
      <c r="C2870" s="156">
        <v>16.98</v>
      </c>
      <c r="D2870" s="155">
        <v>16.5</v>
      </c>
      <c r="E2870" s="155">
        <v>23.83</v>
      </c>
      <c r="F2870" s="160"/>
      <c r="G2870" s="160"/>
      <c r="H2870" s="157">
        <f t="shared" si="298"/>
        <v>-3.8603388783697845E-5</v>
      </c>
      <c r="I2870" s="157">
        <f t="shared" si="298"/>
        <v>-9.9125364431486007E-3</v>
      </c>
      <c r="J2870" s="157">
        <f t="shared" si="298"/>
        <v>9.7919216646267238E-3</v>
      </c>
      <c r="K2870" s="157">
        <f t="shared" si="298"/>
        <v>2.5241901556583013E-3</v>
      </c>
      <c r="L2870" s="157" t="e">
        <f t="shared" si="298"/>
        <v>#DIV/0!</v>
      </c>
      <c r="M2870" s="157" t="e">
        <f t="shared" si="298"/>
        <v>#DIV/0!</v>
      </c>
      <c r="N2870" s="158">
        <f t="shared" si="299"/>
        <v>3.4264186652286042</v>
      </c>
      <c r="O2870" s="158">
        <f t="shared" si="299"/>
        <v>2.8435406698564725</v>
      </c>
      <c r="P2870" s="158">
        <f t="shared" si="299"/>
        <v>8.1338028169014613</v>
      </c>
      <c r="Q2870" s="158">
        <f t="shared" si="299"/>
        <v>5.1804347826087165</v>
      </c>
      <c r="R2870" s="158" t="e">
        <f t="shared" si="299"/>
        <v>#DIV/0!</v>
      </c>
      <c r="S2870" s="158" t="e">
        <f t="shared" si="299"/>
        <v>#DIV/0!</v>
      </c>
      <c r="T2870" s="159">
        <f t="shared" si="295"/>
        <v>16.157778269366652</v>
      </c>
      <c r="V2870" s="159">
        <f t="shared" si="296"/>
        <v>3.4264186652286042</v>
      </c>
      <c r="W2870" s="159">
        <f t="shared" si="297"/>
        <v>16.157778269366652</v>
      </c>
    </row>
    <row r="2871" spans="1:23" x14ac:dyDescent="0.25">
      <c r="A2871" s="154">
        <v>42669</v>
      </c>
      <c r="B2871" s="155">
        <v>3354.8</v>
      </c>
      <c r="C2871" s="156">
        <v>16.829999999999998</v>
      </c>
      <c r="D2871" s="155">
        <v>17.55</v>
      </c>
      <c r="E2871" s="155">
        <v>23.91</v>
      </c>
      <c r="F2871" s="160"/>
      <c r="G2871" s="160"/>
      <c r="H2871" s="157">
        <f t="shared" si="298"/>
        <v>-3.756551693417709E-3</v>
      </c>
      <c r="I2871" s="157">
        <f t="shared" si="298"/>
        <v>-8.8339222614842727E-3</v>
      </c>
      <c r="J2871" s="157">
        <f t="shared" si="298"/>
        <v>6.3636363636363713E-2</v>
      </c>
      <c r="K2871" s="157">
        <f t="shared" si="298"/>
        <v>3.357112882920843E-3</v>
      </c>
      <c r="L2871" s="157" t="e">
        <f t="shared" si="298"/>
        <v>#DIV/0!</v>
      </c>
      <c r="M2871" s="157" t="e">
        <f t="shared" si="298"/>
        <v>#DIV/0!</v>
      </c>
      <c r="N2871" s="158">
        <f t="shared" si="299"/>
        <v>3.4135471463893814</v>
      </c>
      <c r="O2871" s="158">
        <f t="shared" si="299"/>
        <v>2.8184210526315914</v>
      </c>
      <c r="P2871" s="158">
        <f t="shared" si="299"/>
        <v>8.6514084507042828</v>
      </c>
      <c r="Q2871" s="158">
        <f t="shared" si="299"/>
        <v>5.1978260869565434</v>
      </c>
      <c r="R2871" s="158" t="e">
        <f t="shared" si="299"/>
        <v>#DIV/0!</v>
      </c>
      <c r="S2871" s="158" t="e">
        <f t="shared" si="299"/>
        <v>#DIV/0!</v>
      </c>
      <c r="T2871" s="159">
        <f t="shared" si="295"/>
        <v>16.667655590292416</v>
      </c>
      <c r="V2871" s="159">
        <f t="shared" si="296"/>
        <v>3.4135471463893814</v>
      </c>
      <c r="W2871" s="159">
        <f t="shared" si="297"/>
        <v>16.667655590292416</v>
      </c>
    </row>
    <row r="2872" spans="1:23" x14ac:dyDescent="0.25">
      <c r="A2872" s="154">
        <v>42670</v>
      </c>
      <c r="B2872" s="155">
        <v>3345.7</v>
      </c>
      <c r="C2872" s="156">
        <v>16.68</v>
      </c>
      <c r="D2872" s="155">
        <v>17.309999999999999</v>
      </c>
      <c r="E2872" s="155">
        <v>23.98</v>
      </c>
      <c r="F2872" s="160"/>
      <c r="G2872" s="160"/>
      <c r="H2872" s="157">
        <f t="shared" si="298"/>
        <v>-2.7125312984381811E-3</v>
      </c>
      <c r="I2872" s="157">
        <f t="shared" si="298"/>
        <v>-8.9126559714793885E-3</v>
      </c>
      <c r="J2872" s="157">
        <f t="shared" si="298"/>
        <v>-1.3675213675213738E-2</v>
      </c>
      <c r="K2872" s="157">
        <f t="shared" si="298"/>
        <v>2.9276453366793298E-3</v>
      </c>
      <c r="L2872" s="157" t="e">
        <f t="shared" si="298"/>
        <v>#DIV/0!</v>
      </c>
      <c r="M2872" s="157" t="e">
        <f t="shared" si="298"/>
        <v>#DIV/0!</v>
      </c>
      <c r="N2872" s="158">
        <f t="shared" si="299"/>
        <v>3.4042877929161057</v>
      </c>
      <c r="O2872" s="158">
        <f t="shared" si="299"/>
        <v>2.7933014354067112</v>
      </c>
      <c r="P2872" s="158">
        <f t="shared" si="299"/>
        <v>8.5330985915493525</v>
      </c>
      <c r="Q2872" s="158">
        <f t="shared" si="299"/>
        <v>5.2130434782608921</v>
      </c>
      <c r="R2872" s="158" t="e">
        <f t="shared" si="299"/>
        <v>#DIV/0!</v>
      </c>
      <c r="S2872" s="158" t="e">
        <f t="shared" si="299"/>
        <v>#DIV/0!</v>
      </c>
      <c r="T2872" s="159">
        <f t="shared" si="295"/>
        <v>16.539443505216955</v>
      </c>
      <c r="V2872" s="159">
        <f t="shared" si="296"/>
        <v>3.4042877929161057</v>
      </c>
      <c r="W2872" s="159">
        <f t="shared" si="297"/>
        <v>16.539443505216955</v>
      </c>
    </row>
    <row r="2873" spans="1:23" x14ac:dyDescent="0.25">
      <c r="A2873" s="154">
        <v>42671</v>
      </c>
      <c r="B2873" s="155">
        <v>3340.13</v>
      </c>
      <c r="C2873" s="156">
        <v>16.760000000000002</v>
      </c>
      <c r="D2873" s="155">
        <v>16.829999999999998</v>
      </c>
      <c r="E2873" s="155">
        <v>23.83</v>
      </c>
      <c r="F2873" s="160"/>
      <c r="G2873" s="160"/>
      <c r="H2873" s="157">
        <f t="shared" si="298"/>
        <v>-1.6648235047971305E-3</v>
      </c>
      <c r="I2873" s="157">
        <f t="shared" si="298"/>
        <v>4.7961630695445567E-3</v>
      </c>
      <c r="J2873" s="157">
        <f t="shared" si="298"/>
        <v>-2.7729636048526851E-2</v>
      </c>
      <c r="K2873" s="157">
        <f t="shared" si="298"/>
        <v>-6.25521267723117E-3</v>
      </c>
      <c r="L2873" s="157" t="e">
        <f t="shared" si="298"/>
        <v>#DIV/0!</v>
      </c>
      <c r="M2873" s="157" t="e">
        <f t="shared" si="298"/>
        <v>#DIV/0!</v>
      </c>
      <c r="N2873" s="158">
        <f t="shared" si="299"/>
        <v>3.3986202545813651</v>
      </c>
      <c r="O2873" s="158">
        <f t="shared" si="299"/>
        <v>2.8066985645933147</v>
      </c>
      <c r="P2873" s="158">
        <f t="shared" si="299"/>
        <v>8.2964788732394918</v>
      </c>
      <c r="Q2873" s="158">
        <f t="shared" si="299"/>
        <v>5.1804347826087174</v>
      </c>
      <c r="R2873" s="158" t="e">
        <f t="shared" si="299"/>
        <v>#DIV/0!</v>
      </c>
      <c r="S2873" s="158" t="e">
        <f t="shared" si="299"/>
        <v>#DIV/0!</v>
      </c>
      <c r="T2873" s="159">
        <f t="shared" si="295"/>
        <v>16.283612220441526</v>
      </c>
      <c r="V2873" s="159">
        <f t="shared" si="296"/>
        <v>3.3986202545813651</v>
      </c>
      <c r="W2873" s="159">
        <f t="shared" si="297"/>
        <v>16.283612220441526</v>
      </c>
    </row>
    <row r="2874" spans="1:23" x14ac:dyDescent="0.25">
      <c r="A2874" s="154">
        <v>42674</v>
      </c>
      <c r="B2874" s="155">
        <v>3336.28</v>
      </c>
      <c r="C2874" s="156">
        <v>16.73</v>
      </c>
      <c r="D2874" s="155">
        <v>17</v>
      </c>
      <c r="E2874" s="155">
        <v>23.25</v>
      </c>
      <c r="F2874" s="160"/>
      <c r="G2874" s="160"/>
      <c r="H2874" s="157">
        <f t="shared" si="298"/>
        <v>-1.1526497471655572E-3</v>
      </c>
      <c r="I2874" s="157">
        <f t="shared" si="298"/>
        <v>-1.7899761336516162E-3</v>
      </c>
      <c r="J2874" s="157">
        <f t="shared" si="298"/>
        <v>1.0101010101010166E-2</v>
      </c>
      <c r="K2874" s="157">
        <f t="shared" si="298"/>
        <v>-2.4339068401174946E-2</v>
      </c>
      <c r="L2874" s="157" t="e">
        <f t="shared" si="298"/>
        <v>#DIV/0!</v>
      </c>
      <c r="M2874" s="157" t="e">
        <f t="shared" si="298"/>
        <v>#DIV/0!</v>
      </c>
      <c r="N2874" s="158">
        <f t="shared" si="299"/>
        <v>3.39470283580421</v>
      </c>
      <c r="O2874" s="158">
        <f t="shared" si="299"/>
        <v>2.8016746411483382</v>
      </c>
      <c r="P2874" s="158">
        <f t="shared" si="299"/>
        <v>8.380281690140901</v>
      </c>
      <c r="Q2874" s="158">
        <f t="shared" si="299"/>
        <v>5.0543478260869783</v>
      </c>
      <c r="R2874" s="158" t="e">
        <f t="shared" si="299"/>
        <v>#DIV/0!</v>
      </c>
      <c r="S2874" s="158" t="e">
        <f t="shared" si="299"/>
        <v>#DIV/0!</v>
      </c>
      <c r="T2874" s="159">
        <f t="shared" si="295"/>
        <v>16.236304157376217</v>
      </c>
      <c r="V2874" s="159">
        <f t="shared" si="296"/>
        <v>3.39470283580421</v>
      </c>
      <c r="W2874" s="159">
        <f t="shared" si="297"/>
        <v>16.236304157376217</v>
      </c>
    </row>
    <row r="2875" spans="1:23" x14ac:dyDescent="0.25">
      <c r="A2875" s="154">
        <v>42675</v>
      </c>
      <c r="B2875" s="155">
        <v>3359.05</v>
      </c>
      <c r="C2875" s="156">
        <v>16.84</v>
      </c>
      <c r="D2875" s="155">
        <v>17.079999999999998</v>
      </c>
      <c r="E2875" s="155">
        <v>23.37</v>
      </c>
      <c r="F2875" s="160"/>
      <c r="G2875" s="160"/>
      <c r="H2875" s="157">
        <f t="shared" si="298"/>
        <v>6.8249667294111305E-3</v>
      </c>
      <c r="I2875" s="157">
        <f t="shared" si="298"/>
        <v>6.5750149432157734E-3</v>
      </c>
      <c r="J2875" s="157">
        <f t="shared" si="298"/>
        <v>4.7058823529411153E-3</v>
      </c>
      <c r="K2875" s="157">
        <f t="shared" si="298"/>
        <v>5.1612903225806139E-3</v>
      </c>
      <c r="L2875" s="157" t="e">
        <f t="shared" si="298"/>
        <v>#DIV/0!</v>
      </c>
      <c r="M2875" s="157" t="e">
        <f t="shared" si="298"/>
        <v>#DIV/0!</v>
      </c>
      <c r="N2875" s="158">
        <f t="shared" si="299"/>
        <v>3.4178715697148112</v>
      </c>
      <c r="O2875" s="158">
        <f t="shared" si="299"/>
        <v>2.8200956937799173</v>
      </c>
      <c r="P2875" s="158">
        <f t="shared" si="299"/>
        <v>8.4197183098592099</v>
      </c>
      <c r="Q2875" s="158">
        <f t="shared" si="299"/>
        <v>5.0804347826087177</v>
      </c>
      <c r="R2875" s="158" t="e">
        <f t="shared" si="299"/>
        <v>#DIV/0!</v>
      </c>
      <c r="S2875" s="158" t="e">
        <f t="shared" si="299"/>
        <v>#DIV/0!</v>
      </c>
      <c r="T2875" s="159">
        <f t="shared" si="295"/>
        <v>16.320248786247845</v>
      </c>
      <c r="V2875" s="159">
        <f t="shared" si="296"/>
        <v>3.4178715697148112</v>
      </c>
      <c r="W2875" s="159">
        <f t="shared" si="297"/>
        <v>16.320248786247845</v>
      </c>
    </row>
    <row r="2876" spans="1:23" x14ac:dyDescent="0.25">
      <c r="A2876" s="154">
        <v>42676</v>
      </c>
      <c r="B2876" s="155">
        <v>3333.35</v>
      </c>
      <c r="C2876" s="156">
        <v>16.71</v>
      </c>
      <c r="D2876" s="155">
        <v>16.899999999999999</v>
      </c>
      <c r="E2876" s="155">
        <v>23.23</v>
      </c>
      <c r="F2876" s="160"/>
      <c r="G2876" s="160"/>
      <c r="H2876" s="157">
        <f t="shared" si="298"/>
        <v>-7.650972745270268E-3</v>
      </c>
      <c r="I2876" s="157">
        <f t="shared" si="298"/>
        <v>-7.7197149643705165E-3</v>
      </c>
      <c r="J2876" s="157">
        <f t="shared" si="298"/>
        <v>-1.0538641686182681E-2</v>
      </c>
      <c r="K2876" s="157">
        <f t="shared" si="298"/>
        <v>-5.9905862216517169E-3</v>
      </c>
      <c r="L2876" s="157" t="e">
        <f t="shared" si="298"/>
        <v>#DIV/0!</v>
      </c>
      <c r="M2876" s="157" t="e">
        <f t="shared" si="298"/>
        <v>#DIV/0!</v>
      </c>
      <c r="N2876" s="158">
        <f t="shared" si="299"/>
        <v>3.3917215274880892</v>
      </c>
      <c r="O2876" s="158">
        <f t="shared" si="299"/>
        <v>2.7983253588516876</v>
      </c>
      <c r="P2876" s="158">
        <f t="shared" si="299"/>
        <v>8.3309859154930113</v>
      </c>
      <c r="Q2876" s="158">
        <f t="shared" si="299"/>
        <v>5.050000000000022</v>
      </c>
      <c r="R2876" s="158" t="e">
        <f t="shared" si="299"/>
        <v>#DIV/0!</v>
      </c>
      <c r="S2876" s="158" t="e">
        <f t="shared" si="299"/>
        <v>#DIV/0!</v>
      </c>
      <c r="T2876" s="159">
        <f t="shared" si="295"/>
        <v>16.17931127434472</v>
      </c>
      <c r="V2876" s="159">
        <f t="shared" si="296"/>
        <v>3.3917215274880892</v>
      </c>
      <c r="W2876" s="159">
        <f t="shared" si="297"/>
        <v>16.17931127434472</v>
      </c>
    </row>
    <row r="2877" spans="1:23" x14ac:dyDescent="0.25">
      <c r="A2877" s="154">
        <v>42677</v>
      </c>
      <c r="B2877" s="155">
        <v>3365.09</v>
      </c>
      <c r="C2877" s="156">
        <v>16.79</v>
      </c>
      <c r="D2877" s="155">
        <v>16.86</v>
      </c>
      <c r="E2877" s="155">
        <v>23.28</v>
      </c>
      <c r="F2877" s="160"/>
      <c r="G2877" s="160"/>
      <c r="H2877" s="157">
        <f t="shared" si="298"/>
        <v>9.5219523902381198E-3</v>
      </c>
      <c r="I2877" s="157">
        <f t="shared" si="298"/>
        <v>4.7875523638538642E-3</v>
      </c>
      <c r="J2877" s="157">
        <f t="shared" si="298"/>
        <v>-2.3668639053253671E-3</v>
      </c>
      <c r="K2877" s="157">
        <f t="shared" si="298"/>
        <v>2.1523891519588112E-3</v>
      </c>
      <c r="L2877" s="157" t="e">
        <f t="shared" si="298"/>
        <v>#DIV/0!</v>
      </c>
      <c r="M2877" s="157" t="e">
        <f t="shared" si="298"/>
        <v>#DIV/0!</v>
      </c>
      <c r="N2877" s="158">
        <f t="shared" si="299"/>
        <v>3.4240173383937766</v>
      </c>
      <c r="O2877" s="158">
        <f t="shared" si="299"/>
        <v>2.8117224880382903</v>
      </c>
      <c r="P2877" s="158">
        <f t="shared" si="299"/>
        <v>8.3112676056338568</v>
      </c>
      <c r="Q2877" s="158">
        <f t="shared" si="299"/>
        <v>5.0608695652174145</v>
      </c>
      <c r="R2877" s="158" t="e">
        <f t="shared" si="299"/>
        <v>#DIV/0!</v>
      </c>
      <c r="S2877" s="158" t="e">
        <f t="shared" si="299"/>
        <v>#DIV/0!</v>
      </c>
      <c r="T2877" s="159">
        <f t="shared" si="295"/>
        <v>16.18385965888956</v>
      </c>
      <c r="V2877" s="159">
        <f t="shared" si="296"/>
        <v>3.4240173383937766</v>
      </c>
      <c r="W2877" s="159">
        <f t="shared" si="297"/>
        <v>16.18385965888956</v>
      </c>
    </row>
    <row r="2878" spans="1:23" x14ac:dyDescent="0.25">
      <c r="A2878" s="154">
        <v>42678</v>
      </c>
      <c r="B2878" s="155">
        <v>3354.17</v>
      </c>
      <c r="C2878" s="156">
        <v>16.77</v>
      </c>
      <c r="D2878" s="155">
        <v>17.010000000000002</v>
      </c>
      <c r="E2878" s="155">
        <v>23.39</v>
      </c>
      <c r="F2878" s="160"/>
      <c r="G2878" s="160"/>
      <c r="H2878" s="157">
        <f t="shared" si="298"/>
        <v>-3.2450840839324258E-3</v>
      </c>
      <c r="I2878" s="157">
        <f t="shared" si="298"/>
        <v>-1.1911852293031711E-3</v>
      </c>
      <c r="J2878" s="157">
        <f t="shared" si="298"/>
        <v>8.8967971530249379E-3</v>
      </c>
      <c r="K2878" s="157">
        <f t="shared" si="298"/>
        <v>4.7250859106529042E-3</v>
      </c>
      <c r="L2878" s="157" t="e">
        <f t="shared" si="298"/>
        <v>#DIV/0!</v>
      </c>
      <c r="M2878" s="157" t="e">
        <f t="shared" si="298"/>
        <v>#DIV/0!</v>
      </c>
      <c r="N2878" s="158">
        <f t="shared" si="299"/>
        <v>3.4129061142258461</v>
      </c>
      <c r="O2878" s="158">
        <f t="shared" si="299"/>
        <v>2.8083732057416393</v>
      </c>
      <c r="P2878" s="158">
        <f t="shared" si="299"/>
        <v>8.3852112676056887</v>
      </c>
      <c r="Q2878" s="158">
        <f t="shared" si="299"/>
        <v>5.0847826086956758</v>
      </c>
      <c r="R2878" s="158" t="e">
        <f t="shared" si="299"/>
        <v>#DIV/0!</v>
      </c>
      <c r="S2878" s="158" t="e">
        <f t="shared" si="299"/>
        <v>#DIV/0!</v>
      </c>
      <c r="T2878" s="159">
        <f t="shared" si="295"/>
        <v>16.278367082043005</v>
      </c>
      <c r="V2878" s="159">
        <f t="shared" si="296"/>
        <v>3.4129061142258461</v>
      </c>
      <c r="W2878" s="159">
        <f t="shared" si="297"/>
        <v>16.278367082043005</v>
      </c>
    </row>
    <row r="2879" spans="1:23" x14ac:dyDescent="0.25">
      <c r="A2879" s="154">
        <v>42681</v>
      </c>
      <c r="B2879" s="155">
        <v>3356.59</v>
      </c>
      <c r="C2879" s="156">
        <v>16.760000000000002</v>
      </c>
      <c r="D2879" s="155">
        <v>17.010000000000002</v>
      </c>
      <c r="E2879" s="155">
        <v>23.2</v>
      </c>
      <c r="F2879" s="160"/>
      <c r="G2879" s="160"/>
      <c r="H2879" s="157">
        <f t="shared" si="298"/>
        <v>7.2148996622112271E-4</v>
      </c>
      <c r="I2879" s="157">
        <f t="shared" si="298"/>
        <v>-5.9630292188417311E-4</v>
      </c>
      <c r="J2879" s="157">
        <f t="shared" si="298"/>
        <v>0</v>
      </c>
      <c r="K2879" s="157">
        <f t="shared" si="298"/>
        <v>-8.1231295425395755E-3</v>
      </c>
      <c r="L2879" s="157" t="e">
        <f t="shared" si="298"/>
        <v>#DIV/0!</v>
      </c>
      <c r="M2879" s="157" t="e">
        <f t="shared" si="298"/>
        <v>#DIV/0!</v>
      </c>
      <c r="N2879" s="158">
        <f t="shared" si="299"/>
        <v>3.4153684917429148</v>
      </c>
      <c r="O2879" s="158">
        <f t="shared" si="299"/>
        <v>2.8066985645933142</v>
      </c>
      <c r="P2879" s="158">
        <f t="shared" si="299"/>
        <v>8.3852112676056887</v>
      </c>
      <c r="Q2879" s="158">
        <f t="shared" si="299"/>
        <v>5.0434782608695885</v>
      </c>
      <c r="R2879" s="158" t="e">
        <f t="shared" si="299"/>
        <v>#DIV/0!</v>
      </c>
      <c r="S2879" s="158" t="e">
        <f t="shared" si="299"/>
        <v>#DIV/0!</v>
      </c>
      <c r="T2879" s="159">
        <f t="shared" si="295"/>
        <v>16.23538809306859</v>
      </c>
      <c r="V2879" s="159">
        <f t="shared" si="296"/>
        <v>3.4153684917429148</v>
      </c>
      <c r="W2879" s="159">
        <f t="shared" si="297"/>
        <v>16.23538809306859</v>
      </c>
    </row>
    <row r="2880" spans="1:23" x14ac:dyDescent="0.25">
      <c r="A2880" s="154">
        <v>42682</v>
      </c>
      <c r="B2880" s="155">
        <v>3371.12</v>
      </c>
      <c r="C2880" s="156">
        <v>16.850000000000001</v>
      </c>
      <c r="D2880" s="155">
        <v>17.03</v>
      </c>
      <c r="E2880" s="155">
        <v>23.46</v>
      </c>
      <c r="F2880" s="160"/>
      <c r="G2880" s="160"/>
      <c r="H2880" s="157">
        <f t="shared" si="298"/>
        <v>4.3287979765178619E-3</v>
      </c>
      <c r="I2880" s="157">
        <f t="shared" si="298"/>
        <v>5.3699284009547377E-3</v>
      </c>
      <c r="J2880" s="157">
        <f t="shared" si="298"/>
        <v>1.1757789535566943E-3</v>
      </c>
      <c r="K2880" s="157">
        <f t="shared" si="298"/>
        <v>1.1206896551724244E-2</v>
      </c>
      <c r="L2880" s="157" t="e">
        <f t="shared" si="298"/>
        <v>#DIV/0!</v>
      </c>
      <c r="M2880" s="157" t="e">
        <f t="shared" si="298"/>
        <v>#DIV/0!</v>
      </c>
      <c r="N2880" s="158">
        <f t="shared" si="299"/>
        <v>3.4301529319590345</v>
      </c>
      <c r="O2880" s="158">
        <f t="shared" si="299"/>
        <v>2.8217703349282428</v>
      </c>
      <c r="P2880" s="158">
        <f t="shared" si="299"/>
        <v>8.3950704225352659</v>
      </c>
      <c r="Q2880" s="158">
        <f t="shared" si="299"/>
        <v>5.1000000000000245</v>
      </c>
      <c r="R2880" s="158" t="e">
        <f t="shared" si="299"/>
        <v>#DIV/0!</v>
      </c>
      <c r="S2880" s="158" t="e">
        <f t="shared" si="299"/>
        <v>#DIV/0!</v>
      </c>
      <c r="T2880" s="159">
        <f t="shared" si="295"/>
        <v>16.316840757463531</v>
      </c>
      <c r="V2880" s="159">
        <f t="shared" si="296"/>
        <v>3.4301529319590345</v>
      </c>
      <c r="W2880" s="159">
        <f t="shared" si="297"/>
        <v>16.316840757463531</v>
      </c>
    </row>
    <row r="2881" spans="1:23" x14ac:dyDescent="0.25">
      <c r="A2881" s="154">
        <v>42683</v>
      </c>
      <c r="B2881" s="155">
        <v>3353.05</v>
      </c>
      <c r="C2881" s="156">
        <v>16.760000000000002</v>
      </c>
      <c r="D2881" s="155">
        <v>16.940000000000001</v>
      </c>
      <c r="E2881" s="155">
        <v>23.2</v>
      </c>
      <c r="F2881" s="160"/>
      <c r="G2881" s="160"/>
      <c r="H2881" s="157">
        <f t="shared" si="298"/>
        <v>-5.3602363606159997E-3</v>
      </c>
      <c r="I2881" s="157">
        <f t="shared" si="298"/>
        <v>-5.3412462908011271E-3</v>
      </c>
      <c r="J2881" s="157">
        <f t="shared" si="298"/>
        <v>-5.2847915443334781E-3</v>
      </c>
      <c r="K2881" s="157">
        <f t="shared" si="298"/>
        <v>-1.1082693947144118E-2</v>
      </c>
      <c r="L2881" s="157" t="e">
        <f t="shared" si="298"/>
        <v>#DIV/0!</v>
      </c>
      <c r="M2881" s="157" t="e">
        <f t="shared" si="298"/>
        <v>#DIV/0!</v>
      </c>
      <c r="N2881" s="158">
        <f t="shared" si="299"/>
        <v>3.411766501490674</v>
      </c>
      <c r="O2881" s="158">
        <f t="shared" si="299"/>
        <v>2.8066985645933147</v>
      </c>
      <c r="P2881" s="158">
        <f t="shared" si="299"/>
        <v>8.3507042253521675</v>
      </c>
      <c r="Q2881" s="158">
        <f t="shared" si="299"/>
        <v>5.0434782608695894</v>
      </c>
      <c r="R2881" s="158" t="e">
        <f t="shared" si="299"/>
        <v>#DIV/0!</v>
      </c>
      <c r="S2881" s="158" t="e">
        <f t="shared" si="299"/>
        <v>#DIV/0!</v>
      </c>
      <c r="T2881" s="159">
        <f t="shared" si="295"/>
        <v>16.20088105081507</v>
      </c>
      <c r="V2881" s="159">
        <f t="shared" si="296"/>
        <v>3.411766501490674</v>
      </c>
      <c r="W2881" s="159">
        <f t="shared" si="297"/>
        <v>16.20088105081507</v>
      </c>
    </row>
    <row r="2882" spans="1:23" x14ac:dyDescent="0.25">
      <c r="A2882" s="154">
        <v>42684</v>
      </c>
      <c r="B2882" s="155">
        <v>3390.61</v>
      </c>
      <c r="C2882" s="156">
        <v>16.86</v>
      </c>
      <c r="D2882" s="155">
        <v>17.010000000000002</v>
      </c>
      <c r="E2882" s="155">
        <v>23.45</v>
      </c>
      <c r="F2882" s="160"/>
      <c r="G2882" s="160"/>
      <c r="H2882" s="157">
        <f t="shared" si="298"/>
        <v>1.1201741697857148E-2</v>
      </c>
      <c r="I2882" s="157">
        <f t="shared" si="298"/>
        <v>5.966587112171684E-3</v>
      </c>
      <c r="J2882" s="157">
        <f t="shared" si="298"/>
        <v>4.1322314049587749E-3</v>
      </c>
      <c r="K2882" s="157">
        <f t="shared" si="298"/>
        <v>1.0775862068965525E-2</v>
      </c>
      <c r="L2882" s="157" t="e">
        <f t="shared" si="298"/>
        <v>#DIV/0!</v>
      </c>
      <c r="M2882" s="157" t="e">
        <f t="shared" si="298"/>
        <v>#DIV/0!</v>
      </c>
      <c r="N2882" s="158">
        <f t="shared" si="299"/>
        <v>3.4499842285737743</v>
      </c>
      <c r="O2882" s="158">
        <f t="shared" si="299"/>
        <v>2.8234449760765679</v>
      </c>
      <c r="P2882" s="158">
        <f t="shared" si="299"/>
        <v>8.3852112676056905</v>
      </c>
      <c r="Q2882" s="158">
        <f t="shared" si="299"/>
        <v>5.0978260869565464</v>
      </c>
      <c r="R2882" s="158" t="e">
        <f t="shared" si="299"/>
        <v>#DIV/0!</v>
      </c>
      <c r="S2882" s="158" t="e">
        <f t="shared" si="299"/>
        <v>#DIV/0!</v>
      </c>
      <c r="T2882" s="159">
        <f t="shared" si="295"/>
        <v>16.306482330638804</v>
      </c>
      <c r="V2882" s="159">
        <f t="shared" si="296"/>
        <v>3.4499842285737743</v>
      </c>
      <c r="W2882" s="159">
        <f t="shared" si="297"/>
        <v>16.306482330638804</v>
      </c>
    </row>
    <row r="2883" spans="1:23" x14ac:dyDescent="0.25">
      <c r="A2883" s="154">
        <v>42685</v>
      </c>
      <c r="B2883" s="155">
        <v>3417.22</v>
      </c>
      <c r="C2883" s="156">
        <v>16.88</v>
      </c>
      <c r="D2883" s="155">
        <v>17.03</v>
      </c>
      <c r="E2883" s="155">
        <v>23.46</v>
      </c>
      <c r="F2883" s="160"/>
      <c r="G2883" s="160"/>
      <c r="H2883" s="157">
        <f t="shared" si="298"/>
        <v>7.8481453189838124E-3</v>
      </c>
      <c r="I2883" s="157">
        <f t="shared" si="298"/>
        <v>1.1862396204032066E-3</v>
      </c>
      <c r="J2883" s="157">
        <f t="shared" si="298"/>
        <v>1.1757789535566943E-3</v>
      </c>
      <c r="K2883" s="157">
        <f t="shared" si="298"/>
        <v>4.2643923240937021E-4</v>
      </c>
      <c r="L2883" s="157" t="e">
        <f t="shared" si="298"/>
        <v>#DIV/0!</v>
      </c>
      <c r="M2883" s="157" t="e">
        <f t="shared" si="298"/>
        <v>#DIV/0!</v>
      </c>
      <c r="N2883" s="158">
        <f t="shared" si="299"/>
        <v>3.4770602061478235</v>
      </c>
      <c r="O2883" s="158">
        <f t="shared" si="299"/>
        <v>2.8267942583732184</v>
      </c>
      <c r="P2883" s="158">
        <f t="shared" si="299"/>
        <v>8.3950704225352677</v>
      </c>
      <c r="Q2883" s="158">
        <f t="shared" si="299"/>
        <v>5.1000000000000245</v>
      </c>
      <c r="R2883" s="158" t="e">
        <f t="shared" si="299"/>
        <v>#DIV/0!</v>
      </c>
      <c r="S2883" s="158" t="e">
        <f t="shared" si="299"/>
        <v>#DIV/0!</v>
      </c>
      <c r="T2883" s="159">
        <f t="shared" si="295"/>
        <v>16.321864680908512</v>
      </c>
      <c r="V2883" s="159">
        <f t="shared" si="296"/>
        <v>3.4770602061478235</v>
      </c>
      <c r="W2883" s="159">
        <f t="shared" si="297"/>
        <v>16.321864680908512</v>
      </c>
    </row>
    <row r="2884" spans="1:23" x14ac:dyDescent="0.25">
      <c r="A2884" s="154">
        <v>42688</v>
      </c>
      <c r="B2884" s="155">
        <v>3430.25</v>
      </c>
      <c r="C2884" s="156">
        <v>16.899999999999999</v>
      </c>
      <c r="D2884" s="155">
        <v>16.79</v>
      </c>
      <c r="E2884" s="155">
        <v>23.38</v>
      </c>
      <c r="F2884" s="160"/>
      <c r="G2884" s="160"/>
      <c r="H2884" s="157">
        <f t="shared" si="298"/>
        <v>3.8130410099437295E-3</v>
      </c>
      <c r="I2884" s="157">
        <f t="shared" si="298"/>
        <v>1.1848341232227888E-3</v>
      </c>
      <c r="J2884" s="157">
        <f t="shared" si="298"/>
        <v>-1.4092777451556238E-2</v>
      </c>
      <c r="K2884" s="157">
        <f t="shared" si="298"/>
        <v>-3.4100596760444635E-3</v>
      </c>
      <c r="L2884" s="157" t="e">
        <f t="shared" si="298"/>
        <v>#DIV/0!</v>
      </c>
      <c r="M2884" s="157" t="e">
        <f t="shared" si="298"/>
        <v>#DIV/0!</v>
      </c>
      <c r="N2884" s="158">
        <f t="shared" si="299"/>
        <v>3.4903183793079084</v>
      </c>
      <c r="O2884" s="158">
        <f t="shared" si="299"/>
        <v>2.8301435406698694</v>
      </c>
      <c r="P2884" s="158">
        <f t="shared" si="299"/>
        <v>8.2767605633803356</v>
      </c>
      <c r="Q2884" s="158">
        <f t="shared" si="299"/>
        <v>5.0826086956521976</v>
      </c>
      <c r="R2884" s="158" t="e">
        <f t="shared" si="299"/>
        <v>#DIV/0!</v>
      </c>
      <c r="S2884" s="158" t="e">
        <f t="shared" si="299"/>
        <v>#DIV/0!</v>
      </c>
      <c r="T2884" s="159">
        <f t="shared" si="295"/>
        <v>16.189512799702403</v>
      </c>
      <c r="V2884" s="159">
        <f t="shared" si="296"/>
        <v>3.4903183793079084</v>
      </c>
      <c r="W2884" s="159">
        <f t="shared" si="297"/>
        <v>16.189512799702403</v>
      </c>
    </row>
    <row r="2885" spans="1:23" x14ac:dyDescent="0.25">
      <c r="A2885" s="154">
        <v>42689</v>
      </c>
      <c r="B2885" s="155">
        <v>3429.87</v>
      </c>
      <c r="C2885" s="156">
        <v>17.03</v>
      </c>
      <c r="D2885" s="155">
        <v>16.989999999999998</v>
      </c>
      <c r="E2885" s="155">
        <v>23.44</v>
      </c>
      <c r="F2885" s="160"/>
      <c r="G2885" s="160"/>
      <c r="H2885" s="157">
        <f t="shared" si="298"/>
        <v>-1.1077909773338224E-4</v>
      </c>
      <c r="I2885" s="157">
        <f t="shared" si="298"/>
        <v>7.692307692307887E-3</v>
      </c>
      <c r="J2885" s="157">
        <f t="shared" si="298"/>
        <v>1.1911852293031489E-2</v>
      </c>
      <c r="K2885" s="157">
        <f t="shared" ref="K2885:M2948" si="300">E2885/E2884-1</f>
        <v>2.5662959794696683E-3</v>
      </c>
      <c r="L2885" s="157" t="e">
        <f t="shared" si="300"/>
        <v>#DIV/0!</v>
      </c>
      <c r="M2885" s="157" t="e">
        <f t="shared" si="300"/>
        <v>#DIV/0!</v>
      </c>
      <c r="N2885" s="158">
        <f t="shared" si="299"/>
        <v>3.4899317249870463</v>
      </c>
      <c r="O2885" s="158">
        <f t="shared" si="299"/>
        <v>2.8519138755980995</v>
      </c>
      <c r="P2885" s="158">
        <f t="shared" si="299"/>
        <v>8.3753521126761097</v>
      </c>
      <c r="Q2885" s="158">
        <f t="shared" ref="Q2885:S2948" si="301">Q2884*(1+K2885)</f>
        <v>5.0956521739130674</v>
      </c>
      <c r="R2885" s="158" t="e">
        <f t="shared" si="301"/>
        <v>#DIV/0!</v>
      </c>
      <c r="S2885" s="158" t="e">
        <f t="shared" si="301"/>
        <v>#DIV/0!</v>
      </c>
      <c r="T2885" s="159">
        <f t="shared" si="295"/>
        <v>16.322918162187275</v>
      </c>
      <c r="V2885" s="159">
        <f t="shared" si="296"/>
        <v>3.4899317249870463</v>
      </c>
      <c r="W2885" s="159">
        <f t="shared" si="297"/>
        <v>16.322918162187275</v>
      </c>
    </row>
    <row r="2886" spans="1:23" x14ac:dyDescent="0.25">
      <c r="A2886" s="154">
        <v>42690</v>
      </c>
      <c r="B2886" s="155">
        <v>3429.59</v>
      </c>
      <c r="C2886" s="156">
        <v>16.97</v>
      </c>
      <c r="D2886" s="155">
        <v>17</v>
      </c>
      <c r="E2886" s="155">
        <v>23.41</v>
      </c>
      <c r="F2886" s="160"/>
      <c r="G2886" s="160"/>
      <c r="H2886" s="157">
        <f t="shared" ref="H2886:M2949" si="302">B2886/B2885-1</f>
        <v>-8.1635747127384306E-5</v>
      </c>
      <c r="I2886" s="157">
        <f t="shared" si="302"/>
        <v>-3.5231943628891704E-3</v>
      </c>
      <c r="J2886" s="157">
        <f t="shared" si="302"/>
        <v>5.8858151854046525E-4</v>
      </c>
      <c r="K2886" s="157">
        <f t="shared" si="300"/>
        <v>-1.2798634812287712E-3</v>
      </c>
      <c r="L2886" s="157" t="e">
        <f t="shared" si="300"/>
        <v>#DIV/0!</v>
      </c>
      <c r="M2886" s="157" t="e">
        <f t="shared" si="300"/>
        <v>#DIV/0!</v>
      </c>
      <c r="N2886" s="158">
        <f t="shared" ref="N2886:S2949" si="303">N2885*(1+H2886)</f>
        <v>3.4896468218032535</v>
      </c>
      <c r="O2886" s="158">
        <f t="shared" si="303"/>
        <v>2.841866028708147</v>
      </c>
      <c r="P2886" s="158">
        <f t="shared" si="303"/>
        <v>8.3802816901408992</v>
      </c>
      <c r="Q2886" s="158">
        <f t="shared" si="301"/>
        <v>5.0891304347826321</v>
      </c>
      <c r="R2886" s="158" t="e">
        <f t="shared" si="301"/>
        <v>#DIV/0!</v>
      </c>
      <c r="S2886" s="158" t="e">
        <f t="shared" si="301"/>
        <v>#DIV/0!</v>
      </c>
      <c r="T2886" s="159">
        <f t="shared" ref="T2886:T2949" si="304">SUM(O2886:Q2886)</f>
        <v>16.311278153631676</v>
      </c>
      <c r="V2886" s="159">
        <f t="shared" ref="V2886:V2949" si="305">N2886</f>
        <v>3.4896468218032535</v>
      </c>
      <c r="W2886" s="159">
        <f t="shared" ref="W2886:W2949" si="306">T2886</f>
        <v>16.311278153631676</v>
      </c>
    </row>
    <row r="2887" spans="1:23" x14ac:dyDescent="0.25">
      <c r="A2887" s="154">
        <v>42691</v>
      </c>
      <c r="B2887" s="155">
        <v>3436.54</v>
      </c>
      <c r="C2887" s="156">
        <v>16.97</v>
      </c>
      <c r="D2887" s="155">
        <v>17.079999999999998</v>
      </c>
      <c r="E2887" s="155">
        <v>23.25</v>
      </c>
      <c r="F2887" s="160"/>
      <c r="G2887" s="160"/>
      <c r="H2887" s="157">
        <f t="shared" si="302"/>
        <v>2.0264812995138826E-3</v>
      </c>
      <c r="I2887" s="157">
        <f t="shared" si="302"/>
        <v>0</v>
      </c>
      <c r="J2887" s="157">
        <f t="shared" si="302"/>
        <v>4.7058823529411153E-3</v>
      </c>
      <c r="K2887" s="157">
        <f t="shared" si="300"/>
        <v>-6.8346860316104152E-3</v>
      </c>
      <c r="L2887" s="157" t="e">
        <f t="shared" si="300"/>
        <v>#DIV/0!</v>
      </c>
      <c r="M2887" s="157" t="e">
        <f t="shared" si="300"/>
        <v>#DIV/0!</v>
      </c>
      <c r="N2887" s="158">
        <f t="shared" si="303"/>
        <v>3.4967185258295457</v>
      </c>
      <c r="O2887" s="158">
        <f t="shared" si="303"/>
        <v>2.841866028708147</v>
      </c>
      <c r="P2887" s="158">
        <f t="shared" si="303"/>
        <v>8.4197183098592081</v>
      </c>
      <c r="Q2887" s="158">
        <f t="shared" si="301"/>
        <v>5.0543478260869801</v>
      </c>
      <c r="R2887" s="158" t="e">
        <f t="shared" si="301"/>
        <v>#DIV/0!</v>
      </c>
      <c r="S2887" s="158" t="e">
        <f t="shared" si="301"/>
        <v>#DIV/0!</v>
      </c>
      <c r="T2887" s="159">
        <f t="shared" si="304"/>
        <v>16.315932164654335</v>
      </c>
      <c r="V2887" s="159">
        <f t="shared" si="305"/>
        <v>3.4967185258295457</v>
      </c>
      <c r="W2887" s="159">
        <f t="shared" si="306"/>
        <v>16.315932164654335</v>
      </c>
    </row>
    <row r="2888" spans="1:23" x14ac:dyDescent="0.25">
      <c r="A2888" s="154">
        <v>42692</v>
      </c>
      <c r="B2888" s="155">
        <v>3417.46</v>
      </c>
      <c r="C2888" s="156">
        <v>16.95</v>
      </c>
      <c r="D2888" s="155">
        <v>16.89</v>
      </c>
      <c r="E2888" s="155">
        <v>23.23</v>
      </c>
      <c r="F2888" s="160"/>
      <c r="G2888" s="160"/>
      <c r="H2888" s="157">
        <f t="shared" si="302"/>
        <v>-5.5520960035384537E-3</v>
      </c>
      <c r="I2888" s="157">
        <f t="shared" si="302"/>
        <v>-1.1785503830288313E-3</v>
      </c>
      <c r="J2888" s="157">
        <f t="shared" si="302"/>
        <v>-1.1124121779859331E-2</v>
      </c>
      <c r="K2888" s="157">
        <f t="shared" si="300"/>
        <v>-8.6021505376343566E-4</v>
      </c>
      <c r="L2888" s="157" t="e">
        <f t="shared" si="300"/>
        <v>#DIV/0!</v>
      </c>
      <c r="M2888" s="157" t="e">
        <f t="shared" si="300"/>
        <v>#DIV/0!</v>
      </c>
      <c r="N2888" s="158">
        <f t="shared" si="303"/>
        <v>3.4773044088767886</v>
      </c>
      <c r="O2888" s="158">
        <f t="shared" si="303"/>
        <v>2.8385167464114964</v>
      </c>
      <c r="P2888" s="158">
        <f t="shared" si="303"/>
        <v>8.3260563380282235</v>
      </c>
      <c r="Q2888" s="158">
        <f t="shared" si="301"/>
        <v>5.0500000000000238</v>
      </c>
      <c r="R2888" s="158" t="e">
        <f t="shared" si="301"/>
        <v>#DIV/0!</v>
      </c>
      <c r="S2888" s="158" t="e">
        <f t="shared" si="301"/>
        <v>#DIV/0!</v>
      </c>
      <c r="T2888" s="159">
        <f t="shared" si="304"/>
        <v>16.214573084439742</v>
      </c>
      <c r="V2888" s="159">
        <f t="shared" si="305"/>
        <v>3.4773044088767886</v>
      </c>
      <c r="W2888" s="159">
        <f t="shared" si="306"/>
        <v>16.214573084439742</v>
      </c>
    </row>
    <row r="2889" spans="1:23" x14ac:dyDescent="0.25">
      <c r="A2889" s="154">
        <v>42695</v>
      </c>
      <c r="B2889" s="155">
        <v>3441.11</v>
      </c>
      <c r="C2889" s="156">
        <v>17.18</v>
      </c>
      <c r="D2889" s="155">
        <v>16.760000000000002</v>
      </c>
      <c r="E2889" s="155">
        <v>22.7</v>
      </c>
      <c r="F2889" s="160"/>
      <c r="G2889" s="160"/>
      <c r="H2889" s="157">
        <f t="shared" si="302"/>
        <v>6.9203443493119909E-3</v>
      </c>
      <c r="I2889" s="157">
        <f t="shared" si="302"/>
        <v>1.3569321533923429E-2</v>
      </c>
      <c r="J2889" s="157">
        <f t="shared" si="302"/>
        <v>-7.6968620485493577E-3</v>
      </c>
      <c r="K2889" s="157">
        <f t="shared" si="300"/>
        <v>-2.2815325010762E-2</v>
      </c>
      <c r="L2889" s="157" t="e">
        <f t="shared" si="300"/>
        <v>#DIV/0!</v>
      </c>
      <c r="M2889" s="157" t="e">
        <f t="shared" si="300"/>
        <v>#DIV/0!</v>
      </c>
      <c r="N2889" s="158">
        <f t="shared" si="303"/>
        <v>3.5013685527935969</v>
      </c>
      <c r="O2889" s="158">
        <f t="shared" si="303"/>
        <v>2.8770334928229802</v>
      </c>
      <c r="P2889" s="158">
        <f t="shared" si="303"/>
        <v>8.2619718309859707</v>
      </c>
      <c r="Q2889" s="158">
        <f t="shared" si="301"/>
        <v>4.9347826086956754</v>
      </c>
      <c r="R2889" s="158" t="e">
        <f t="shared" si="301"/>
        <v>#DIV/0!</v>
      </c>
      <c r="S2889" s="158" t="e">
        <f t="shared" si="301"/>
        <v>#DIV/0!</v>
      </c>
      <c r="T2889" s="159">
        <f t="shared" si="304"/>
        <v>16.073787932504626</v>
      </c>
      <c r="V2889" s="159">
        <f t="shared" si="305"/>
        <v>3.5013685527935969</v>
      </c>
      <c r="W2889" s="159">
        <f t="shared" si="306"/>
        <v>16.073787932504626</v>
      </c>
    </row>
    <row r="2890" spans="1:23" x14ac:dyDescent="0.25">
      <c r="A2890" s="154">
        <v>42696</v>
      </c>
      <c r="B2890" s="155">
        <v>3468.36</v>
      </c>
      <c r="C2890" s="156">
        <v>17.2</v>
      </c>
      <c r="D2890" s="155">
        <v>16.84</v>
      </c>
      <c r="E2890" s="155">
        <v>22.71</v>
      </c>
      <c r="F2890" s="160"/>
      <c r="G2890" s="160"/>
      <c r="H2890" s="157">
        <f t="shared" si="302"/>
        <v>7.9189563832600118E-3</v>
      </c>
      <c r="I2890" s="157">
        <f t="shared" si="302"/>
        <v>1.1641443538998875E-3</v>
      </c>
      <c r="J2890" s="157">
        <f t="shared" si="302"/>
        <v>4.7732696897373472E-3</v>
      </c>
      <c r="K2890" s="157">
        <f t="shared" si="300"/>
        <v>4.4052863436139233E-4</v>
      </c>
      <c r="L2890" s="157" t="e">
        <f t="shared" si="300"/>
        <v>#DIV/0!</v>
      </c>
      <c r="M2890" s="157" t="e">
        <f t="shared" si="300"/>
        <v>#DIV/0!</v>
      </c>
      <c r="N2890" s="158">
        <f t="shared" si="303"/>
        <v>3.5290957376448877</v>
      </c>
      <c r="O2890" s="158">
        <f t="shared" si="303"/>
        <v>2.8803827751196307</v>
      </c>
      <c r="P2890" s="158">
        <f t="shared" si="303"/>
        <v>8.3014084507042796</v>
      </c>
      <c r="Q2890" s="158">
        <f t="shared" si="301"/>
        <v>4.9369565217391544</v>
      </c>
      <c r="R2890" s="158" t="e">
        <f t="shared" si="301"/>
        <v>#DIV/0!</v>
      </c>
      <c r="S2890" s="158" t="e">
        <f t="shared" si="301"/>
        <v>#DIV/0!</v>
      </c>
      <c r="T2890" s="159">
        <f t="shared" si="304"/>
        <v>16.118747747563066</v>
      </c>
      <c r="V2890" s="159">
        <f t="shared" si="305"/>
        <v>3.5290957376448877</v>
      </c>
      <c r="W2890" s="159">
        <f t="shared" si="306"/>
        <v>16.118747747563066</v>
      </c>
    </row>
    <row r="2891" spans="1:23" x14ac:dyDescent="0.25">
      <c r="A2891" s="154">
        <v>42697</v>
      </c>
      <c r="B2891" s="155">
        <v>3474.73</v>
      </c>
      <c r="C2891" s="156">
        <v>17.64</v>
      </c>
      <c r="D2891" s="155">
        <v>16.84</v>
      </c>
      <c r="E2891" s="155">
        <v>22.68</v>
      </c>
      <c r="F2891" s="160"/>
      <c r="G2891" s="160"/>
      <c r="H2891" s="157">
        <f t="shared" si="302"/>
        <v>1.8366028901266596E-3</v>
      </c>
      <c r="I2891" s="157">
        <f t="shared" si="302"/>
        <v>2.5581395348837299E-2</v>
      </c>
      <c r="J2891" s="157">
        <f t="shared" si="302"/>
        <v>0</v>
      </c>
      <c r="K2891" s="157">
        <f t="shared" si="300"/>
        <v>-1.3210039630119352E-3</v>
      </c>
      <c r="L2891" s="157" t="e">
        <f t="shared" si="300"/>
        <v>#DIV/0!</v>
      </c>
      <c r="M2891" s="157" t="e">
        <f t="shared" si="300"/>
        <v>#DIV/0!</v>
      </c>
      <c r="N2891" s="158">
        <f t="shared" si="303"/>
        <v>3.53557728507618</v>
      </c>
      <c r="O2891" s="158">
        <f t="shared" si="303"/>
        <v>2.9540669856459472</v>
      </c>
      <c r="P2891" s="158">
        <f t="shared" si="303"/>
        <v>8.3014084507042796</v>
      </c>
      <c r="Q2891" s="158">
        <f t="shared" si="301"/>
        <v>4.9304347826087191</v>
      </c>
      <c r="R2891" s="158" t="e">
        <f t="shared" si="301"/>
        <v>#DIV/0!</v>
      </c>
      <c r="S2891" s="158" t="e">
        <f t="shared" si="301"/>
        <v>#DIV/0!</v>
      </c>
      <c r="T2891" s="159">
        <f t="shared" si="304"/>
        <v>16.185910218958945</v>
      </c>
      <c r="V2891" s="159">
        <f t="shared" si="305"/>
        <v>3.53557728507618</v>
      </c>
      <c r="W2891" s="159">
        <f t="shared" si="306"/>
        <v>16.185910218958945</v>
      </c>
    </row>
    <row r="2892" spans="1:23" x14ac:dyDescent="0.25">
      <c r="A2892" s="154">
        <v>42698</v>
      </c>
      <c r="B2892" s="155">
        <v>3488.74</v>
      </c>
      <c r="C2892" s="156">
        <v>17.55</v>
      </c>
      <c r="D2892" s="155">
        <v>17.86</v>
      </c>
      <c r="E2892" s="155">
        <v>23.12</v>
      </c>
      <c r="F2892" s="160"/>
      <c r="G2892" s="160"/>
      <c r="H2892" s="157">
        <f t="shared" si="302"/>
        <v>4.0319679514666529E-3</v>
      </c>
      <c r="I2892" s="157">
        <f t="shared" si="302"/>
        <v>-5.1020408163264808E-3</v>
      </c>
      <c r="J2892" s="157">
        <f t="shared" si="302"/>
        <v>6.0570071258907232E-2</v>
      </c>
      <c r="K2892" s="157">
        <f t="shared" si="300"/>
        <v>1.9400352733686121E-2</v>
      </c>
      <c r="L2892" s="157" t="e">
        <f t="shared" si="300"/>
        <v>#DIV/0!</v>
      </c>
      <c r="M2892" s="157" t="e">
        <f t="shared" si="300"/>
        <v>#DIV/0!</v>
      </c>
      <c r="N2892" s="158">
        <f t="shared" si="303"/>
        <v>3.5498326193795404</v>
      </c>
      <c r="O2892" s="158">
        <f t="shared" si="303"/>
        <v>2.938995215311019</v>
      </c>
      <c r="P2892" s="158">
        <f t="shared" si="303"/>
        <v>8.8042253521127325</v>
      </c>
      <c r="Q2892" s="158">
        <f t="shared" si="301"/>
        <v>5.0260869565217634</v>
      </c>
      <c r="R2892" s="158" t="e">
        <f t="shared" si="301"/>
        <v>#DIV/0!</v>
      </c>
      <c r="S2892" s="158" t="e">
        <f t="shared" si="301"/>
        <v>#DIV/0!</v>
      </c>
      <c r="T2892" s="159">
        <f t="shared" si="304"/>
        <v>16.769307523945514</v>
      </c>
      <c r="V2892" s="159">
        <f t="shared" si="305"/>
        <v>3.5498326193795404</v>
      </c>
      <c r="W2892" s="159">
        <f t="shared" si="306"/>
        <v>16.769307523945514</v>
      </c>
    </row>
    <row r="2893" spans="1:23" x14ac:dyDescent="0.25">
      <c r="A2893" s="154">
        <v>42699</v>
      </c>
      <c r="B2893" s="155">
        <v>3521.3</v>
      </c>
      <c r="C2893" s="156">
        <v>17.79</v>
      </c>
      <c r="D2893" s="155">
        <v>17.690000000000001</v>
      </c>
      <c r="E2893" s="155">
        <v>22.89</v>
      </c>
      <c r="F2893" s="160"/>
      <c r="G2893" s="160"/>
      <c r="H2893" s="157">
        <f t="shared" si="302"/>
        <v>9.3328823586740217E-3</v>
      </c>
      <c r="I2893" s="157">
        <f t="shared" si="302"/>
        <v>1.3675213675213627E-2</v>
      </c>
      <c r="J2893" s="157">
        <f t="shared" si="302"/>
        <v>-9.5184770436729238E-3</v>
      </c>
      <c r="K2893" s="157">
        <f t="shared" si="300"/>
        <v>-9.9480968858132179E-3</v>
      </c>
      <c r="L2893" s="157" t="e">
        <f t="shared" si="300"/>
        <v>#DIV/0!</v>
      </c>
      <c r="M2893" s="157" t="e">
        <f t="shared" si="300"/>
        <v>#DIV/0!</v>
      </c>
      <c r="N2893" s="158">
        <f t="shared" si="303"/>
        <v>3.5829627896091933</v>
      </c>
      <c r="O2893" s="158">
        <f t="shared" si="303"/>
        <v>2.9791866028708278</v>
      </c>
      <c r="P2893" s="158">
        <f t="shared" si="303"/>
        <v>8.7204225352113252</v>
      </c>
      <c r="Q2893" s="158">
        <f t="shared" si="301"/>
        <v>4.9760869565217627</v>
      </c>
      <c r="R2893" s="158" t="e">
        <f t="shared" si="301"/>
        <v>#DIV/0!</v>
      </c>
      <c r="S2893" s="158" t="e">
        <f t="shared" si="301"/>
        <v>#DIV/0!</v>
      </c>
      <c r="T2893" s="159">
        <f t="shared" si="304"/>
        <v>16.675696094603914</v>
      </c>
      <c r="V2893" s="159">
        <f t="shared" si="305"/>
        <v>3.5829627896091933</v>
      </c>
      <c r="W2893" s="159">
        <f t="shared" si="306"/>
        <v>16.675696094603914</v>
      </c>
    </row>
    <row r="2894" spans="1:23" x14ac:dyDescent="0.25">
      <c r="A2894" s="154">
        <v>42702</v>
      </c>
      <c r="B2894" s="155">
        <v>3535.08</v>
      </c>
      <c r="C2894" s="156">
        <v>17.47</v>
      </c>
      <c r="D2894" s="155">
        <v>17.5</v>
      </c>
      <c r="E2894" s="155">
        <v>22.43</v>
      </c>
      <c r="F2894" s="160"/>
      <c r="G2894" s="160"/>
      <c r="H2894" s="157">
        <f t="shared" si="302"/>
        <v>3.9133274642886295E-3</v>
      </c>
      <c r="I2894" s="157">
        <f t="shared" si="302"/>
        <v>-1.7987633501967415E-2</v>
      </c>
      <c r="J2894" s="157">
        <f t="shared" si="302"/>
        <v>-1.0740531373657491E-2</v>
      </c>
      <c r="K2894" s="157">
        <f t="shared" si="300"/>
        <v>-2.0096111839231101E-2</v>
      </c>
      <c r="L2894" s="157" t="e">
        <f t="shared" si="300"/>
        <v>#DIV/0!</v>
      </c>
      <c r="M2894" s="157" t="e">
        <f t="shared" si="300"/>
        <v>#DIV/0!</v>
      </c>
      <c r="N2894" s="158">
        <f t="shared" si="303"/>
        <v>3.596984096297295</v>
      </c>
      <c r="O2894" s="158">
        <f t="shared" si="303"/>
        <v>2.925598086124416</v>
      </c>
      <c r="P2894" s="158">
        <f t="shared" si="303"/>
        <v>8.6267605633803388</v>
      </c>
      <c r="Q2894" s="158">
        <f t="shared" si="301"/>
        <v>4.8760869565217622</v>
      </c>
      <c r="R2894" s="158" t="e">
        <f t="shared" si="301"/>
        <v>#DIV/0!</v>
      </c>
      <c r="S2894" s="158" t="e">
        <f t="shared" si="301"/>
        <v>#DIV/0!</v>
      </c>
      <c r="T2894" s="159">
        <f t="shared" si="304"/>
        <v>16.428445606026514</v>
      </c>
      <c r="V2894" s="159">
        <f t="shared" si="305"/>
        <v>3.596984096297295</v>
      </c>
      <c r="W2894" s="159">
        <f t="shared" si="306"/>
        <v>16.428445606026514</v>
      </c>
    </row>
    <row r="2895" spans="1:23" x14ac:dyDescent="0.25">
      <c r="A2895" s="154">
        <v>42703</v>
      </c>
      <c r="B2895" s="155">
        <v>3564.04</v>
      </c>
      <c r="C2895" s="156">
        <v>17.559999999999999</v>
      </c>
      <c r="D2895" s="155">
        <v>19</v>
      </c>
      <c r="E2895" s="155">
        <v>22.42</v>
      </c>
      <c r="F2895" s="160"/>
      <c r="G2895" s="160"/>
      <c r="H2895" s="157">
        <f t="shared" si="302"/>
        <v>8.1921766975570076E-3</v>
      </c>
      <c r="I2895" s="157">
        <f t="shared" si="302"/>
        <v>5.1516886090441361E-3</v>
      </c>
      <c r="J2895" s="157">
        <f t="shared" si="302"/>
        <v>8.5714285714285632E-2</v>
      </c>
      <c r="K2895" s="157">
        <f t="shared" si="300"/>
        <v>-4.4583147570209647E-4</v>
      </c>
      <c r="L2895" s="157" t="e">
        <f t="shared" si="300"/>
        <v>#DIV/0!</v>
      </c>
      <c r="M2895" s="157" t="e">
        <f t="shared" si="300"/>
        <v>#DIV/0!</v>
      </c>
      <c r="N2895" s="158">
        <f t="shared" si="303"/>
        <v>3.626451225592465</v>
      </c>
      <c r="O2895" s="158">
        <f t="shared" si="303"/>
        <v>2.9406698564593445</v>
      </c>
      <c r="P2895" s="158">
        <f t="shared" si="303"/>
        <v>9.3661971830986523</v>
      </c>
      <c r="Q2895" s="158">
        <f t="shared" si="301"/>
        <v>4.873913043478284</v>
      </c>
      <c r="R2895" s="158" t="e">
        <f t="shared" si="301"/>
        <v>#DIV/0!</v>
      </c>
      <c r="S2895" s="158" t="e">
        <f t="shared" si="301"/>
        <v>#DIV/0!</v>
      </c>
      <c r="T2895" s="159">
        <f t="shared" si="304"/>
        <v>17.180780083036282</v>
      </c>
      <c r="V2895" s="159">
        <f t="shared" si="305"/>
        <v>3.626451225592465</v>
      </c>
      <c r="W2895" s="159">
        <f t="shared" si="306"/>
        <v>17.180780083036282</v>
      </c>
    </row>
    <row r="2896" spans="1:23" x14ac:dyDescent="0.25">
      <c r="A2896" s="154">
        <v>42704</v>
      </c>
      <c r="B2896" s="155">
        <v>3538</v>
      </c>
      <c r="C2896" s="156">
        <v>17.37</v>
      </c>
      <c r="D2896" s="155">
        <v>18.7</v>
      </c>
      <c r="E2896" s="155">
        <v>22.42</v>
      </c>
      <c r="F2896" s="160"/>
      <c r="G2896" s="160"/>
      <c r="H2896" s="157">
        <f t="shared" si="302"/>
        <v>-7.3063153051031726E-3</v>
      </c>
      <c r="I2896" s="157">
        <f t="shared" si="302"/>
        <v>-1.0820045558086466E-2</v>
      </c>
      <c r="J2896" s="157">
        <f t="shared" si="302"/>
        <v>-1.5789473684210575E-2</v>
      </c>
      <c r="K2896" s="157">
        <f t="shared" si="300"/>
        <v>0</v>
      </c>
      <c r="L2896" s="157" t="e">
        <f t="shared" si="300"/>
        <v>#DIV/0!</v>
      </c>
      <c r="M2896" s="157" t="e">
        <f t="shared" si="300"/>
        <v>#DIV/0!</v>
      </c>
      <c r="N2896" s="158">
        <f t="shared" si="303"/>
        <v>3.5999552294997086</v>
      </c>
      <c r="O2896" s="158">
        <f t="shared" si="303"/>
        <v>2.9088516746411628</v>
      </c>
      <c r="P2896" s="158">
        <f t="shared" si="303"/>
        <v>9.2183098591549886</v>
      </c>
      <c r="Q2896" s="158">
        <f t="shared" si="301"/>
        <v>4.873913043478284</v>
      </c>
      <c r="R2896" s="158" t="e">
        <f t="shared" si="301"/>
        <v>#DIV/0!</v>
      </c>
      <c r="S2896" s="158" t="e">
        <f t="shared" si="301"/>
        <v>#DIV/0!</v>
      </c>
      <c r="T2896" s="159">
        <f t="shared" si="304"/>
        <v>17.001074577274437</v>
      </c>
      <c r="V2896" s="159">
        <f t="shared" si="305"/>
        <v>3.5999552294997086</v>
      </c>
      <c r="W2896" s="159">
        <f t="shared" si="306"/>
        <v>17.001074577274437</v>
      </c>
    </row>
    <row r="2897" spans="1:23" x14ac:dyDescent="0.25">
      <c r="A2897" s="154">
        <v>42705</v>
      </c>
      <c r="B2897" s="155">
        <v>3565.04</v>
      </c>
      <c r="C2897" s="156">
        <v>17.32</v>
      </c>
      <c r="D2897" s="155">
        <v>18.88</v>
      </c>
      <c r="E2897" s="155">
        <v>22.65</v>
      </c>
      <c r="F2897" s="160"/>
      <c r="G2897" s="160"/>
      <c r="H2897" s="157">
        <f t="shared" si="302"/>
        <v>7.6427360090447483E-3</v>
      </c>
      <c r="I2897" s="157">
        <f t="shared" si="302"/>
        <v>-2.8785261945883933E-3</v>
      </c>
      <c r="J2897" s="157">
        <f t="shared" si="302"/>
        <v>9.6256684491977662E-3</v>
      </c>
      <c r="K2897" s="157">
        <f t="shared" si="300"/>
        <v>1.025869759143605E-2</v>
      </c>
      <c r="L2897" s="157" t="e">
        <f t="shared" si="300"/>
        <v>#DIV/0!</v>
      </c>
      <c r="M2897" s="157" t="e">
        <f t="shared" si="300"/>
        <v>#DIV/0!</v>
      </c>
      <c r="N2897" s="158">
        <f t="shared" si="303"/>
        <v>3.6274687369631549</v>
      </c>
      <c r="O2897" s="158">
        <f t="shared" si="303"/>
        <v>2.9004784688995358</v>
      </c>
      <c r="P2897" s="158">
        <f t="shared" si="303"/>
        <v>9.3070422535211854</v>
      </c>
      <c r="Q2897" s="158">
        <f t="shared" si="301"/>
        <v>4.9239130434782838</v>
      </c>
      <c r="R2897" s="158" t="e">
        <f t="shared" si="301"/>
        <v>#DIV/0!</v>
      </c>
      <c r="S2897" s="158" t="e">
        <f t="shared" si="301"/>
        <v>#DIV/0!</v>
      </c>
      <c r="T2897" s="159">
        <f t="shared" si="304"/>
        <v>17.131433765899004</v>
      </c>
      <c r="V2897" s="159">
        <f t="shared" si="305"/>
        <v>3.6274687369631549</v>
      </c>
      <c r="W2897" s="159">
        <f t="shared" si="306"/>
        <v>17.131433765899004</v>
      </c>
    </row>
    <row r="2898" spans="1:23" x14ac:dyDescent="0.25">
      <c r="A2898" s="154">
        <v>42706</v>
      </c>
      <c r="B2898" s="155">
        <v>3528.95</v>
      </c>
      <c r="C2898" s="156">
        <v>17.32</v>
      </c>
      <c r="D2898" s="155">
        <v>18.170000000000002</v>
      </c>
      <c r="E2898" s="155">
        <v>22.37</v>
      </c>
      <c r="F2898" s="160"/>
      <c r="G2898" s="160"/>
      <c r="H2898" s="157">
        <f t="shared" si="302"/>
        <v>-1.0123308574377932E-2</v>
      </c>
      <c r="I2898" s="157">
        <f t="shared" si="302"/>
        <v>0</v>
      </c>
      <c r="J2898" s="157">
        <f t="shared" si="302"/>
        <v>-3.7605932203389703E-2</v>
      </c>
      <c r="K2898" s="157">
        <f t="shared" si="300"/>
        <v>-1.2362030905077148E-2</v>
      </c>
      <c r="L2898" s="157" t="e">
        <f t="shared" si="300"/>
        <v>#DIV/0!</v>
      </c>
      <c r="M2898" s="157" t="e">
        <f t="shared" si="300"/>
        <v>#DIV/0!</v>
      </c>
      <c r="N2898" s="158">
        <f t="shared" si="303"/>
        <v>3.5907467515949678</v>
      </c>
      <c r="O2898" s="158">
        <f t="shared" si="303"/>
        <v>2.9004784688995358</v>
      </c>
      <c r="P2898" s="158">
        <f t="shared" si="303"/>
        <v>8.957042253521184</v>
      </c>
      <c r="Q2898" s="158">
        <f t="shared" si="301"/>
        <v>4.8630434782608924</v>
      </c>
      <c r="R2898" s="158" t="e">
        <f t="shared" si="301"/>
        <v>#DIV/0!</v>
      </c>
      <c r="S2898" s="158" t="e">
        <f t="shared" si="301"/>
        <v>#DIV/0!</v>
      </c>
      <c r="T2898" s="159">
        <f t="shared" si="304"/>
        <v>16.720564200681611</v>
      </c>
      <c r="V2898" s="159">
        <f t="shared" si="305"/>
        <v>3.5907467515949678</v>
      </c>
      <c r="W2898" s="159">
        <f t="shared" si="306"/>
        <v>16.720564200681611</v>
      </c>
    </row>
    <row r="2899" spans="1:23" x14ac:dyDescent="0.25">
      <c r="A2899" s="154">
        <v>42709</v>
      </c>
      <c r="B2899" s="155">
        <v>3469.41</v>
      </c>
      <c r="C2899" s="156">
        <v>17.48</v>
      </c>
      <c r="D2899" s="155">
        <v>17.04</v>
      </c>
      <c r="E2899" s="155">
        <v>21.88</v>
      </c>
      <c r="F2899" s="160"/>
      <c r="G2899" s="160"/>
      <c r="H2899" s="157">
        <f t="shared" si="302"/>
        <v>-1.6871874070190862E-2</v>
      </c>
      <c r="I2899" s="157">
        <f t="shared" si="302"/>
        <v>9.2378752886836946E-3</v>
      </c>
      <c r="J2899" s="157">
        <f t="shared" si="302"/>
        <v>-6.219042377545414E-2</v>
      </c>
      <c r="K2899" s="157">
        <f t="shared" si="300"/>
        <v>-2.1904336164506155E-2</v>
      </c>
      <c r="L2899" s="157" t="e">
        <f t="shared" si="300"/>
        <v>#DIV/0!</v>
      </c>
      <c r="M2899" s="157" t="e">
        <f t="shared" si="300"/>
        <v>#DIV/0!</v>
      </c>
      <c r="N2899" s="158">
        <f t="shared" si="303"/>
        <v>3.5301641245841107</v>
      </c>
      <c r="O2899" s="158">
        <f t="shared" si="303"/>
        <v>2.9272727272727419</v>
      </c>
      <c r="P2899" s="158">
        <f t="shared" si="303"/>
        <v>8.4000000000000536</v>
      </c>
      <c r="Q2899" s="158">
        <f t="shared" si="301"/>
        <v>4.7565217391304566</v>
      </c>
      <c r="R2899" s="158" t="e">
        <f t="shared" si="301"/>
        <v>#DIV/0!</v>
      </c>
      <c r="S2899" s="158" t="e">
        <f t="shared" si="301"/>
        <v>#DIV/0!</v>
      </c>
      <c r="T2899" s="159">
        <f t="shared" si="304"/>
        <v>16.083794466403251</v>
      </c>
      <c r="V2899" s="159">
        <f t="shared" si="305"/>
        <v>3.5301641245841107</v>
      </c>
      <c r="W2899" s="159">
        <f t="shared" si="306"/>
        <v>16.083794466403251</v>
      </c>
    </row>
    <row r="2900" spans="1:23" x14ac:dyDescent="0.25">
      <c r="A2900" s="154">
        <v>42710</v>
      </c>
      <c r="B2900" s="155">
        <v>3459.15</v>
      </c>
      <c r="C2900" s="156">
        <v>17.420000000000002</v>
      </c>
      <c r="D2900" s="155">
        <v>17.12</v>
      </c>
      <c r="E2900" s="155">
        <v>21.64</v>
      </c>
      <c r="F2900" s="160"/>
      <c r="G2900" s="160"/>
      <c r="H2900" s="157">
        <f t="shared" si="302"/>
        <v>-2.9572751562945143E-3</v>
      </c>
      <c r="I2900" s="157">
        <f t="shared" si="302"/>
        <v>-3.4324942791761348E-3</v>
      </c>
      <c r="J2900" s="157">
        <f t="shared" si="302"/>
        <v>4.6948356807512415E-3</v>
      </c>
      <c r="K2900" s="157">
        <f t="shared" si="300"/>
        <v>-1.0968921389396646E-2</v>
      </c>
      <c r="L2900" s="157" t="e">
        <f t="shared" si="300"/>
        <v>#DIV/0!</v>
      </c>
      <c r="M2900" s="157" t="e">
        <f t="shared" si="300"/>
        <v>#DIV/0!</v>
      </c>
      <c r="N2900" s="158">
        <f t="shared" si="303"/>
        <v>3.519724457920836</v>
      </c>
      <c r="O2900" s="158">
        <f t="shared" si="303"/>
        <v>2.9172248803827898</v>
      </c>
      <c r="P2900" s="158">
        <f t="shared" si="303"/>
        <v>8.4394366197183643</v>
      </c>
      <c r="Q2900" s="158">
        <f t="shared" si="301"/>
        <v>4.7043478260869787</v>
      </c>
      <c r="R2900" s="158" t="e">
        <f t="shared" si="301"/>
        <v>#DIV/0!</v>
      </c>
      <c r="S2900" s="158" t="e">
        <f t="shared" si="301"/>
        <v>#DIV/0!</v>
      </c>
      <c r="T2900" s="159">
        <f t="shared" si="304"/>
        <v>16.061009326188135</v>
      </c>
      <c r="V2900" s="159">
        <f t="shared" si="305"/>
        <v>3.519724457920836</v>
      </c>
      <c r="W2900" s="159">
        <f t="shared" si="306"/>
        <v>16.061009326188135</v>
      </c>
    </row>
    <row r="2901" spans="1:23" x14ac:dyDescent="0.25">
      <c r="A2901" s="154">
        <v>42711</v>
      </c>
      <c r="B2901" s="155">
        <v>3475.75</v>
      </c>
      <c r="C2901" s="156">
        <v>17.440000000000001</v>
      </c>
      <c r="D2901" s="155">
        <v>17.52</v>
      </c>
      <c r="E2901" s="155">
        <v>21.93</v>
      </c>
      <c r="F2901" s="160"/>
      <c r="G2901" s="160"/>
      <c r="H2901" s="157">
        <f t="shared" si="302"/>
        <v>4.7988667736293955E-3</v>
      </c>
      <c r="I2901" s="157">
        <f t="shared" si="302"/>
        <v>1.1481056257174327E-3</v>
      </c>
      <c r="J2901" s="157">
        <f t="shared" si="302"/>
        <v>2.3364485981308247E-2</v>
      </c>
      <c r="K2901" s="157">
        <f t="shared" si="300"/>
        <v>1.3401109057301186E-2</v>
      </c>
      <c r="L2901" s="157" t="e">
        <f t="shared" si="300"/>
        <v>#DIV/0!</v>
      </c>
      <c r="M2901" s="157" t="e">
        <f t="shared" si="300"/>
        <v>#DIV/0!</v>
      </c>
      <c r="N2901" s="158">
        <f t="shared" si="303"/>
        <v>3.5366151466742832</v>
      </c>
      <c r="O2901" s="158">
        <f t="shared" si="303"/>
        <v>2.9205741626794404</v>
      </c>
      <c r="P2901" s="158">
        <f t="shared" si="303"/>
        <v>8.6366197183099143</v>
      </c>
      <c r="Q2901" s="158">
        <f t="shared" si="301"/>
        <v>4.7673913043478482</v>
      </c>
      <c r="R2901" s="158" t="e">
        <f t="shared" si="301"/>
        <v>#DIV/0!</v>
      </c>
      <c r="S2901" s="158" t="e">
        <f t="shared" si="301"/>
        <v>#DIV/0!</v>
      </c>
      <c r="T2901" s="159">
        <f t="shared" si="304"/>
        <v>16.324585185337202</v>
      </c>
      <c r="V2901" s="159">
        <f t="shared" si="305"/>
        <v>3.5366151466742832</v>
      </c>
      <c r="W2901" s="159">
        <f t="shared" si="306"/>
        <v>16.324585185337202</v>
      </c>
    </row>
    <row r="2902" spans="1:23" x14ac:dyDescent="0.25">
      <c r="A2902" s="154">
        <v>42712</v>
      </c>
      <c r="B2902" s="155">
        <v>3470.14</v>
      </c>
      <c r="C2902" s="156">
        <v>17.57</v>
      </c>
      <c r="D2902" s="155">
        <v>17.3</v>
      </c>
      <c r="E2902" s="155">
        <v>21.73</v>
      </c>
      <c r="F2902" s="160"/>
      <c r="G2902" s="160"/>
      <c r="H2902" s="157">
        <f t="shared" si="302"/>
        <v>-1.6140401352227052E-3</v>
      </c>
      <c r="I2902" s="157">
        <f t="shared" si="302"/>
        <v>7.4541284403668584E-3</v>
      </c>
      <c r="J2902" s="157">
        <f t="shared" si="302"/>
        <v>-1.2557077625570678E-2</v>
      </c>
      <c r="K2902" s="157">
        <f t="shared" si="300"/>
        <v>-9.1199270405836197E-3</v>
      </c>
      <c r="L2902" s="157" t="e">
        <f t="shared" si="300"/>
        <v>#DIV/0!</v>
      </c>
      <c r="M2902" s="157" t="e">
        <f t="shared" si="300"/>
        <v>#DIV/0!</v>
      </c>
      <c r="N2902" s="158">
        <f t="shared" si="303"/>
        <v>3.5309069078847144</v>
      </c>
      <c r="O2902" s="158">
        <f t="shared" si="303"/>
        <v>2.94234449760767</v>
      </c>
      <c r="P2902" s="158">
        <f t="shared" si="303"/>
        <v>8.528169014084563</v>
      </c>
      <c r="Q2902" s="158">
        <f t="shared" si="301"/>
        <v>4.7239130434782828</v>
      </c>
      <c r="R2902" s="158" t="e">
        <f t="shared" si="301"/>
        <v>#DIV/0!</v>
      </c>
      <c r="S2902" s="158" t="e">
        <f t="shared" si="301"/>
        <v>#DIV/0!</v>
      </c>
      <c r="T2902" s="159">
        <f t="shared" si="304"/>
        <v>16.194426555170516</v>
      </c>
      <c r="V2902" s="159">
        <f t="shared" si="305"/>
        <v>3.5309069078847144</v>
      </c>
      <c r="W2902" s="159">
        <f t="shared" si="306"/>
        <v>16.194426555170516</v>
      </c>
    </row>
    <row r="2903" spans="1:23" x14ac:dyDescent="0.25">
      <c r="A2903" s="154">
        <v>42713</v>
      </c>
      <c r="B2903" s="155">
        <v>3493.7</v>
      </c>
      <c r="C2903" s="156">
        <v>17.98</v>
      </c>
      <c r="D2903" s="155">
        <v>17.3</v>
      </c>
      <c r="E2903" s="155">
        <v>21.68</v>
      </c>
      <c r="F2903" s="160"/>
      <c r="G2903" s="160"/>
      <c r="H2903" s="157">
        <f t="shared" si="302"/>
        <v>6.789351438270419E-3</v>
      </c>
      <c r="I2903" s="157">
        <f t="shared" si="302"/>
        <v>2.333523050654529E-2</v>
      </c>
      <c r="J2903" s="157">
        <f t="shared" si="302"/>
        <v>0</v>
      </c>
      <c r="K2903" s="157">
        <f t="shared" si="300"/>
        <v>-2.3009664058905033E-3</v>
      </c>
      <c r="L2903" s="157" t="e">
        <f t="shared" si="300"/>
        <v>#DIV/0!</v>
      </c>
      <c r="M2903" s="157" t="e">
        <f t="shared" si="300"/>
        <v>#DIV/0!</v>
      </c>
      <c r="N2903" s="158">
        <f t="shared" si="303"/>
        <v>3.5548794757781605</v>
      </c>
      <c r="O2903" s="158">
        <f t="shared" si="303"/>
        <v>3.01100478468901</v>
      </c>
      <c r="P2903" s="158">
        <f t="shared" si="303"/>
        <v>8.528169014084563</v>
      </c>
      <c r="Q2903" s="158">
        <f t="shared" si="301"/>
        <v>4.7130434782608912</v>
      </c>
      <c r="R2903" s="158" t="e">
        <f t="shared" si="301"/>
        <v>#DIV/0!</v>
      </c>
      <c r="S2903" s="158" t="e">
        <f t="shared" si="301"/>
        <v>#DIV/0!</v>
      </c>
      <c r="T2903" s="159">
        <f t="shared" si="304"/>
        <v>16.252217277034465</v>
      </c>
      <c r="V2903" s="159">
        <f t="shared" si="305"/>
        <v>3.5548794757781605</v>
      </c>
      <c r="W2903" s="159">
        <f t="shared" si="306"/>
        <v>16.252217277034465</v>
      </c>
    </row>
    <row r="2904" spans="1:23" x14ac:dyDescent="0.25">
      <c r="A2904" s="154">
        <v>42716</v>
      </c>
      <c r="B2904" s="155">
        <v>3409.18</v>
      </c>
      <c r="C2904" s="156">
        <v>18.03</v>
      </c>
      <c r="D2904" s="155">
        <v>17.09</v>
      </c>
      <c r="E2904" s="155">
        <v>20.82</v>
      </c>
      <c r="F2904" s="160"/>
      <c r="G2904" s="160"/>
      <c r="H2904" s="157">
        <f t="shared" si="302"/>
        <v>-2.4192117239602684E-2</v>
      </c>
      <c r="I2904" s="157">
        <f t="shared" si="302"/>
        <v>2.7808676307008451E-3</v>
      </c>
      <c r="J2904" s="157">
        <f t="shared" si="302"/>
        <v>-1.2138728323699444E-2</v>
      </c>
      <c r="K2904" s="157">
        <f t="shared" si="300"/>
        <v>-3.9667896678966752E-2</v>
      </c>
      <c r="L2904" s="157" t="e">
        <f t="shared" si="300"/>
        <v>#DIV/0!</v>
      </c>
      <c r="M2904" s="157" t="e">
        <f t="shared" si="300"/>
        <v>#DIV/0!</v>
      </c>
      <c r="N2904" s="158">
        <f t="shared" si="303"/>
        <v>3.468879414727478</v>
      </c>
      <c r="O2904" s="158">
        <f t="shared" si="303"/>
        <v>3.019377990430637</v>
      </c>
      <c r="P2904" s="158">
        <f t="shared" si="303"/>
        <v>8.4246478873239994</v>
      </c>
      <c r="Q2904" s="158">
        <f t="shared" si="301"/>
        <v>4.5260869565217599</v>
      </c>
      <c r="R2904" s="158" t="e">
        <f t="shared" si="301"/>
        <v>#DIV/0!</v>
      </c>
      <c r="S2904" s="158" t="e">
        <f t="shared" si="301"/>
        <v>#DIV/0!</v>
      </c>
      <c r="T2904" s="159">
        <f t="shared" si="304"/>
        <v>15.970112834276396</v>
      </c>
      <c r="V2904" s="159">
        <f t="shared" si="305"/>
        <v>3.468879414727478</v>
      </c>
      <c r="W2904" s="159">
        <f t="shared" si="306"/>
        <v>15.970112834276396</v>
      </c>
    </row>
    <row r="2905" spans="1:23" x14ac:dyDescent="0.25">
      <c r="A2905" s="154">
        <v>42717</v>
      </c>
      <c r="B2905" s="155">
        <v>3405.04</v>
      </c>
      <c r="C2905" s="156">
        <v>17.68</v>
      </c>
      <c r="D2905" s="155">
        <v>17</v>
      </c>
      <c r="E2905" s="155">
        <v>20.86</v>
      </c>
      <c r="F2905" s="160"/>
      <c r="G2905" s="160"/>
      <c r="H2905" s="157">
        <f t="shared" si="302"/>
        <v>-1.214368264509269E-3</v>
      </c>
      <c r="I2905" s="157">
        <f t="shared" si="302"/>
        <v>-1.9412090959512018E-2</v>
      </c>
      <c r="J2905" s="157">
        <f t="shared" si="302"/>
        <v>-5.2662375658280025E-3</v>
      </c>
      <c r="K2905" s="157">
        <f t="shared" si="300"/>
        <v>1.9212295869355245E-3</v>
      </c>
      <c r="L2905" s="157" t="e">
        <f t="shared" si="300"/>
        <v>#DIV/0!</v>
      </c>
      <c r="M2905" s="157" t="e">
        <f t="shared" si="300"/>
        <v>#DIV/0!</v>
      </c>
      <c r="N2905" s="158">
        <f t="shared" si="303"/>
        <v>3.4646669176528233</v>
      </c>
      <c r="O2905" s="158">
        <f t="shared" si="303"/>
        <v>2.9607655502392487</v>
      </c>
      <c r="P2905" s="158">
        <f t="shared" si="303"/>
        <v>8.380281690140901</v>
      </c>
      <c r="Q2905" s="158">
        <f t="shared" si="301"/>
        <v>4.5347826086956724</v>
      </c>
      <c r="R2905" s="158" t="e">
        <f t="shared" si="301"/>
        <v>#DIV/0!</v>
      </c>
      <c r="S2905" s="158" t="e">
        <f t="shared" si="301"/>
        <v>#DIV/0!</v>
      </c>
      <c r="T2905" s="159">
        <f t="shared" si="304"/>
        <v>15.875829849075821</v>
      </c>
      <c r="V2905" s="159">
        <f t="shared" si="305"/>
        <v>3.4646669176528233</v>
      </c>
      <c r="W2905" s="159">
        <f t="shared" si="306"/>
        <v>15.875829849075821</v>
      </c>
    </row>
    <row r="2906" spans="1:23" x14ac:dyDescent="0.25">
      <c r="A2906" s="154">
        <v>42718</v>
      </c>
      <c r="B2906" s="155">
        <v>3378.95</v>
      </c>
      <c r="C2906" s="156">
        <v>17.63</v>
      </c>
      <c r="D2906" s="155">
        <v>16.73</v>
      </c>
      <c r="E2906" s="155">
        <v>20.81</v>
      </c>
      <c r="F2906" s="160"/>
      <c r="G2906" s="160"/>
      <c r="H2906" s="157">
        <f t="shared" si="302"/>
        <v>-7.6621713694994265E-3</v>
      </c>
      <c r="I2906" s="157">
        <f t="shared" si="302"/>
        <v>-2.8280542986425239E-3</v>
      </c>
      <c r="J2906" s="157">
        <f t="shared" si="302"/>
        <v>-1.5882352941176459E-2</v>
      </c>
      <c r="K2906" s="157">
        <f t="shared" si="300"/>
        <v>-2.3969319271333056E-3</v>
      </c>
      <c r="L2906" s="157" t="e">
        <f t="shared" si="300"/>
        <v>#DIV/0!</v>
      </c>
      <c r="M2906" s="157" t="e">
        <f t="shared" si="300"/>
        <v>#DIV/0!</v>
      </c>
      <c r="N2906" s="158">
        <f t="shared" si="303"/>
        <v>3.438120045991532</v>
      </c>
      <c r="O2906" s="158">
        <f t="shared" si="303"/>
        <v>2.9523923444976221</v>
      </c>
      <c r="P2906" s="158">
        <f t="shared" si="303"/>
        <v>8.2471830985916039</v>
      </c>
      <c r="Q2906" s="158">
        <f t="shared" si="301"/>
        <v>4.5239130434782808</v>
      </c>
      <c r="R2906" s="158" t="e">
        <f t="shared" si="301"/>
        <v>#DIV/0!</v>
      </c>
      <c r="S2906" s="158" t="e">
        <f t="shared" si="301"/>
        <v>#DIV/0!</v>
      </c>
      <c r="T2906" s="159">
        <f t="shared" si="304"/>
        <v>15.723488486567508</v>
      </c>
      <c r="V2906" s="159">
        <f t="shared" si="305"/>
        <v>3.438120045991532</v>
      </c>
      <c r="W2906" s="159">
        <f t="shared" si="306"/>
        <v>15.723488486567508</v>
      </c>
    </row>
    <row r="2907" spans="1:23" x14ac:dyDescent="0.25">
      <c r="A2907" s="154">
        <v>42719</v>
      </c>
      <c r="B2907" s="155">
        <v>3340.43</v>
      </c>
      <c r="C2907" s="156">
        <v>17.079999999999998</v>
      </c>
      <c r="D2907" s="155">
        <v>16.559999999999999</v>
      </c>
      <c r="E2907" s="155">
        <v>20.79</v>
      </c>
      <c r="F2907" s="160"/>
      <c r="G2907" s="160"/>
      <c r="H2907" s="157">
        <f t="shared" si="302"/>
        <v>-1.1399991121502251E-2</v>
      </c>
      <c r="I2907" s="157">
        <f t="shared" si="302"/>
        <v>-3.1196823596142953E-2</v>
      </c>
      <c r="J2907" s="157">
        <f t="shared" si="302"/>
        <v>-1.0161386730424438E-2</v>
      </c>
      <c r="K2907" s="157">
        <f t="shared" si="300"/>
        <v>-9.610764055741905E-4</v>
      </c>
      <c r="L2907" s="157" t="e">
        <f t="shared" si="300"/>
        <v>#DIV/0!</v>
      </c>
      <c r="M2907" s="157" t="e">
        <f t="shared" si="300"/>
        <v>#DIV/0!</v>
      </c>
      <c r="N2907" s="158">
        <f t="shared" si="303"/>
        <v>3.3989255079925695</v>
      </c>
      <c r="O2907" s="158">
        <f t="shared" si="303"/>
        <v>2.860287081339727</v>
      </c>
      <c r="P2907" s="158">
        <f t="shared" si="303"/>
        <v>8.1633802816901948</v>
      </c>
      <c r="Q2907" s="158">
        <f t="shared" si="301"/>
        <v>4.5195652173913246</v>
      </c>
      <c r="R2907" s="158" t="e">
        <f t="shared" si="301"/>
        <v>#DIV/0!</v>
      </c>
      <c r="S2907" s="158" t="e">
        <f t="shared" si="301"/>
        <v>#DIV/0!</v>
      </c>
      <c r="T2907" s="159">
        <f t="shared" si="304"/>
        <v>15.543232580421247</v>
      </c>
      <c r="V2907" s="159">
        <f t="shared" si="305"/>
        <v>3.3989255079925695</v>
      </c>
      <c r="W2907" s="159">
        <f t="shared" si="306"/>
        <v>15.543232580421247</v>
      </c>
    </row>
    <row r="2908" spans="1:23" x14ac:dyDescent="0.25">
      <c r="A2908" s="154">
        <v>42720</v>
      </c>
      <c r="B2908" s="155">
        <v>3346.03</v>
      </c>
      <c r="C2908" s="156">
        <v>17.03</v>
      </c>
      <c r="D2908" s="155">
        <v>16.62</v>
      </c>
      <c r="E2908" s="155">
        <v>20.87</v>
      </c>
      <c r="F2908" s="160"/>
      <c r="G2908" s="160"/>
      <c r="H2908" s="157">
        <f t="shared" si="302"/>
        <v>1.6764308786594295E-3</v>
      </c>
      <c r="I2908" s="157">
        <f t="shared" si="302"/>
        <v>-2.9274004683839117E-3</v>
      </c>
      <c r="J2908" s="157">
        <f t="shared" si="302"/>
        <v>3.6231884057973396E-3</v>
      </c>
      <c r="K2908" s="157">
        <f t="shared" si="300"/>
        <v>3.8480038480039891E-3</v>
      </c>
      <c r="L2908" s="157" t="e">
        <f t="shared" si="300"/>
        <v>#DIV/0!</v>
      </c>
      <c r="M2908" s="157" t="e">
        <f t="shared" si="300"/>
        <v>#DIV/0!</v>
      </c>
      <c r="N2908" s="158">
        <f t="shared" si="303"/>
        <v>3.4046235716684317</v>
      </c>
      <c r="O2908" s="158">
        <f t="shared" si="303"/>
        <v>2.8519138755981004</v>
      </c>
      <c r="P2908" s="158">
        <f t="shared" si="303"/>
        <v>8.19295774647893</v>
      </c>
      <c r="Q2908" s="158">
        <f t="shared" si="301"/>
        <v>4.5369565217391514</v>
      </c>
      <c r="R2908" s="158" t="e">
        <f t="shared" si="301"/>
        <v>#DIV/0!</v>
      </c>
      <c r="S2908" s="158" t="e">
        <f t="shared" si="301"/>
        <v>#DIV/0!</v>
      </c>
      <c r="T2908" s="159">
        <f t="shared" si="304"/>
        <v>15.581828143816182</v>
      </c>
      <c r="V2908" s="159">
        <f t="shared" si="305"/>
        <v>3.4046235716684317</v>
      </c>
      <c r="W2908" s="159">
        <f t="shared" si="306"/>
        <v>15.581828143816182</v>
      </c>
    </row>
    <row r="2909" spans="1:23" x14ac:dyDescent="0.25">
      <c r="A2909" s="154">
        <v>42723</v>
      </c>
      <c r="B2909" s="155">
        <v>3328.98</v>
      </c>
      <c r="C2909" s="156">
        <v>16.87</v>
      </c>
      <c r="D2909" s="155">
        <v>16.649999999999999</v>
      </c>
      <c r="E2909" s="155">
        <v>20.77</v>
      </c>
      <c r="F2909" s="160"/>
      <c r="G2909" s="160"/>
      <c r="H2909" s="157">
        <f t="shared" si="302"/>
        <v>-5.0955908942836858E-3</v>
      </c>
      <c r="I2909" s="157">
        <f t="shared" si="302"/>
        <v>-9.3951849677040844E-3</v>
      </c>
      <c r="J2909" s="157">
        <f t="shared" si="302"/>
        <v>1.8050541516243523E-3</v>
      </c>
      <c r="K2909" s="157">
        <f t="shared" si="300"/>
        <v>-4.7915668423574864E-3</v>
      </c>
      <c r="L2909" s="157" t="e">
        <f t="shared" si="300"/>
        <v>#DIV/0!</v>
      </c>
      <c r="M2909" s="157" t="e">
        <f t="shared" si="300"/>
        <v>#DIV/0!</v>
      </c>
      <c r="N2909" s="158">
        <f t="shared" si="303"/>
        <v>3.3872750027981744</v>
      </c>
      <c r="O2909" s="158">
        <f t="shared" si="303"/>
        <v>2.8251196172248942</v>
      </c>
      <c r="P2909" s="158">
        <f t="shared" si="303"/>
        <v>8.207746478873295</v>
      </c>
      <c r="Q2909" s="158">
        <f t="shared" si="301"/>
        <v>4.5152173913043683</v>
      </c>
      <c r="R2909" s="158" t="e">
        <f t="shared" si="301"/>
        <v>#DIV/0!</v>
      </c>
      <c r="S2909" s="158" t="e">
        <f t="shared" si="301"/>
        <v>#DIV/0!</v>
      </c>
      <c r="T2909" s="159">
        <f t="shared" si="304"/>
        <v>15.548083487402558</v>
      </c>
      <c r="V2909" s="159">
        <f t="shared" si="305"/>
        <v>3.3872750027981744</v>
      </c>
      <c r="W2909" s="159">
        <f t="shared" si="306"/>
        <v>15.548083487402558</v>
      </c>
    </row>
    <row r="2910" spans="1:23" x14ac:dyDescent="0.25">
      <c r="A2910" s="154">
        <v>42724</v>
      </c>
      <c r="B2910" s="155">
        <v>3309.06</v>
      </c>
      <c r="C2910" s="156">
        <v>16.66</v>
      </c>
      <c r="D2910" s="155">
        <v>16.54</v>
      </c>
      <c r="E2910" s="155">
        <v>20.84</v>
      </c>
      <c r="F2910" s="160"/>
      <c r="G2910" s="160"/>
      <c r="H2910" s="157">
        <f t="shared" si="302"/>
        <v>-5.9838148622101128E-3</v>
      </c>
      <c r="I2910" s="157">
        <f t="shared" si="302"/>
        <v>-1.2448132780083054E-2</v>
      </c>
      <c r="J2910" s="157">
        <f t="shared" si="302"/>
        <v>-6.6066066066066131E-3</v>
      </c>
      <c r="K2910" s="157">
        <f t="shared" si="300"/>
        <v>3.3702455464612591E-3</v>
      </c>
      <c r="L2910" s="157" t="e">
        <f t="shared" si="300"/>
        <v>#DIV/0!</v>
      </c>
      <c r="M2910" s="157" t="e">
        <f t="shared" si="300"/>
        <v>#DIV/0!</v>
      </c>
      <c r="N2910" s="158">
        <f t="shared" si="303"/>
        <v>3.367006176294038</v>
      </c>
      <c r="O2910" s="158">
        <f t="shared" si="303"/>
        <v>2.7899521531100615</v>
      </c>
      <c r="P2910" s="158">
        <f t="shared" si="303"/>
        <v>8.1535211267606194</v>
      </c>
      <c r="Q2910" s="158">
        <f t="shared" si="301"/>
        <v>4.5304347826087161</v>
      </c>
      <c r="R2910" s="158" t="e">
        <f t="shared" si="301"/>
        <v>#DIV/0!</v>
      </c>
      <c r="S2910" s="158" t="e">
        <f t="shared" si="301"/>
        <v>#DIV/0!</v>
      </c>
      <c r="T2910" s="159">
        <f t="shared" si="304"/>
        <v>15.473908062479396</v>
      </c>
      <c r="V2910" s="159">
        <f t="shared" si="305"/>
        <v>3.367006176294038</v>
      </c>
      <c r="W2910" s="159">
        <f t="shared" si="306"/>
        <v>15.473908062479396</v>
      </c>
    </row>
    <row r="2911" spans="1:23" x14ac:dyDescent="0.25">
      <c r="A2911" s="154">
        <v>42725</v>
      </c>
      <c r="B2911" s="155">
        <v>3338.54</v>
      </c>
      <c r="C2911" s="156">
        <v>16.68</v>
      </c>
      <c r="D2911" s="155">
        <v>16.62</v>
      </c>
      <c r="E2911" s="155">
        <v>21.11</v>
      </c>
      <c r="F2911" s="160"/>
      <c r="G2911" s="160"/>
      <c r="H2911" s="157">
        <f t="shared" si="302"/>
        <v>8.9088744235523709E-3</v>
      </c>
      <c r="I2911" s="157">
        <f t="shared" si="302"/>
        <v>1.2004801920768582E-3</v>
      </c>
      <c r="J2911" s="157">
        <f t="shared" si="302"/>
        <v>4.8367593712212997E-3</v>
      </c>
      <c r="K2911" s="157">
        <f t="shared" si="300"/>
        <v>1.2955854126679434E-2</v>
      </c>
      <c r="L2911" s="157" t="e">
        <f t="shared" si="300"/>
        <v>#DIV/0!</v>
      </c>
      <c r="M2911" s="157" t="e">
        <f t="shared" si="300"/>
        <v>#DIV/0!</v>
      </c>
      <c r="N2911" s="158">
        <f t="shared" si="303"/>
        <v>3.3970024115019668</v>
      </c>
      <c r="O2911" s="158">
        <f t="shared" si="303"/>
        <v>2.7933014354067125</v>
      </c>
      <c r="P2911" s="158">
        <f t="shared" si="303"/>
        <v>8.19295774647893</v>
      </c>
      <c r="Q2911" s="158">
        <f t="shared" si="301"/>
        <v>4.5891304347826294</v>
      </c>
      <c r="R2911" s="158" t="e">
        <f t="shared" si="301"/>
        <v>#DIV/0!</v>
      </c>
      <c r="S2911" s="158" t="e">
        <f t="shared" si="301"/>
        <v>#DIV/0!</v>
      </c>
      <c r="T2911" s="159">
        <f t="shared" si="304"/>
        <v>15.575389616668271</v>
      </c>
      <c r="V2911" s="159">
        <f t="shared" si="305"/>
        <v>3.3970024115019668</v>
      </c>
      <c r="W2911" s="159">
        <f t="shared" si="306"/>
        <v>15.575389616668271</v>
      </c>
    </row>
    <row r="2912" spans="1:23" x14ac:dyDescent="0.25">
      <c r="A2912" s="154">
        <v>42726</v>
      </c>
      <c r="B2912" s="155">
        <v>3335.67</v>
      </c>
      <c r="C2912" s="156">
        <v>16.600000000000001</v>
      </c>
      <c r="D2912" s="155">
        <v>16.690000000000001</v>
      </c>
      <c r="E2912" s="155">
        <v>21.07</v>
      </c>
      <c r="F2912" s="160"/>
      <c r="G2912" s="160"/>
      <c r="H2912" s="157">
        <f t="shared" si="302"/>
        <v>-8.5965721542946572E-4</v>
      </c>
      <c r="I2912" s="157">
        <f t="shared" si="302"/>
        <v>-4.7961630695442237E-3</v>
      </c>
      <c r="J2912" s="157">
        <f t="shared" si="302"/>
        <v>4.2117930204572662E-3</v>
      </c>
      <c r="K2912" s="157">
        <f t="shared" si="300"/>
        <v>-1.8948365703457259E-3</v>
      </c>
      <c r="L2912" s="157" t="e">
        <f t="shared" si="300"/>
        <v>#DIV/0!</v>
      </c>
      <c r="M2912" s="157" t="e">
        <f t="shared" si="300"/>
        <v>#DIV/0!</v>
      </c>
      <c r="N2912" s="158">
        <f t="shared" si="303"/>
        <v>3.3940821538680876</v>
      </c>
      <c r="O2912" s="158">
        <f t="shared" si="303"/>
        <v>2.7799043062201099</v>
      </c>
      <c r="P2912" s="158">
        <f t="shared" si="303"/>
        <v>8.2274647887324512</v>
      </c>
      <c r="Q2912" s="158">
        <f t="shared" si="301"/>
        <v>4.5804347826087168</v>
      </c>
      <c r="R2912" s="158" t="e">
        <f t="shared" si="301"/>
        <v>#DIV/0!</v>
      </c>
      <c r="S2912" s="158" t="e">
        <f t="shared" si="301"/>
        <v>#DIV/0!</v>
      </c>
      <c r="T2912" s="159">
        <f t="shared" si="304"/>
        <v>15.587803877561278</v>
      </c>
      <c r="V2912" s="159">
        <f t="shared" si="305"/>
        <v>3.3940821538680876</v>
      </c>
      <c r="W2912" s="159">
        <f t="shared" si="306"/>
        <v>15.587803877561278</v>
      </c>
    </row>
    <row r="2913" spans="1:23" x14ac:dyDescent="0.25">
      <c r="A2913" s="154">
        <v>42727</v>
      </c>
      <c r="B2913" s="155">
        <v>3307.6</v>
      </c>
      <c r="C2913" s="156">
        <v>16.48</v>
      </c>
      <c r="D2913" s="155">
        <v>16.5</v>
      </c>
      <c r="E2913" s="155">
        <v>21.38</v>
      </c>
      <c r="F2913" s="160"/>
      <c r="G2913" s="160"/>
      <c r="H2913" s="157">
        <f t="shared" si="302"/>
        <v>-8.4151010141890747E-3</v>
      </c>
      <c r="I2913" s="157">
        <f t="shared" si="302"/>
        <v>-7.2289156626507145E-3</v>
      </c>
      <c r="J2913" s="157">
        <f t="shared" si="302"/>
        <v>-1.1384062312762233E-2</v>
      </c>
      <c r="K2913" s="157">
        <f t="shared" si="300"/>
        <v>1.4712861888941609E-2</v>
      </c>
      <c r="L2913" s="157" t="e">
        <f t="shared" si="300"/>
        <v>#DIV/0!</v>
      </c>
      <c r="M2913" s="157" t="e">
        <f t="shared" si="300"/>
        <v>#DIV/0!</v>
      </c>
      <c r="N2913" s="158">
        <f t="shared" si="303"/>
        <v>3.3655206096928314</v>
      </c>
      <c r="O2913" s="158">
        <f t="shared" si="303"/>
        <v>2.7598086124402053</v>
      </c>
      <c r="P2913" s="158">
        <f t="shared" si="303"/>
        <v>8.1338028169014631</v>
      </c>
      <c r="Q2913" s="158">
        <f t="shared" si="301"/>
        <v>4.6478260869565435</v>
      </c>
      <c r="R2913" s="158" t="e">
        <f t="shared" si="301"/>
        <v>#DIV/0!</v>
      </c>
      <c r="S2913" s="158" t="e">
        <f t="shared" si="301"/>
        <v>#DIV/0!</v>
      </c>
      <c r="T2913" s="159">
        <f t="shared" si="304"/>
        <v>15.541437516298211</v>
      </c>
      <c r="V2913" s="159">
        <f t="shared" si="305"/>
        <v>3.3655206096928314</v>
      </c>
      <c r="W2913" s="159">
        <f t="shared" si="306"/>
        <v>15.541437516298211</v>
      </c>
    </row>
    <row r="2914" spans="1:23" x14ac:dyDescent="0.25">
      <c r="A2914" s="154">
        <v>42730</v>
      </c>
      <c r="B2914" s="155">
        <v>3322.4</v>
      </c>
      <c r="C2914" s="156">
        <v>16.62</v>
      </c>
      <c r="D2914" s="155">
        <v>16.46</v>
      </c>
      <c r="E2914" s="155">
        <v>21.33</v>
      </c>
      <c r="F2914" s="160"/>
      <c r="G2914" s="160"/>
      <c r="H2914" s="157">
        <f t="shared" si="302"/>
        <v>4.4745434756319202E-3</v>
      </c>
      <c r="I2914" s="157">
        <f t="shared" si="302"/>
        <v>8.4951456310680129E-3</v>
      </c>
      <c r="J2914" s="157">
        <f t="shared" si="302"/>
        <v>-2.4242424242423288E-3</v>
      </c>
      <c r="K2914" s="157">
        <f t="shared" si="300"/>
        <v>-2.3386342376052749E-3</v>
      </c>
      <c r="L2914" s="157" t="e">
        <f t="shared" si="300"/>
        <v>#DIV/0!</v>
      </c>
      <c r="M2914" s="157" t="e">
        <f t="shared" si="300"/>
        <v>#DIV/0!</v>
      </c>
      <c r="N2914" s="158">
        <f t="shared" si="303"/>
        <v>3.3805797779790372</v>
      </c>
      <c r="O2914" s="158">
        <f t="shared" si="303"/>
        <v>2.7832535885167604</v>
      </c>
      <c r="P2914" s="158">
        <f t="shared" si="303"/>
        <v>8.1140845070423087</v>
      </c>
      <c r="Q2914" s="158">
        <f t="shared" si="301"/>
        <v>4.636956521739152</v>
      </c>
      <c r="R2914" s="158" t="e">
        <f t="shared" si="301"/>
        <v>#DIV/0!</v>
      </c>
      <c r="S2914" s="158" t="e">
        <f t="shared" si="301"/>
        <v>#DIV/0!</v>
      </c>
      <c r="T2914" s="159">
        <f t="shared" si="304"/>
        <v>15.534294617298222</v>
      </c>
      <c r="V2914" s="159">
        <f t="shared" si="305"/>
        <v>3.3805797779790372</v>
      </c>
      <c r="W2914" s="159">
        <f t="shared" si="306"/>
        <v>15.534294617298222</v>
      </c>
    </row>
    <row r="2915" spans="1:23" x14ac:dyDescent="0.25">
      <c r="A2915" s="154">
        <v>42731</v>
      </c>
      <c r="B2915" s="155">
        <v>3316.39</v>
      </c>
      <c r="C2915" s="156">
        <v>16.59</v>
      </c>
      <c r="D2915" s="155">
        <v>16.43</v>
      </c>
      <c r="E2915" s="155">
        <v>21.17</v>
      </c>
      <c r="F2915" s="160"/>
      <c r="G2915" s="160"/>
      <c r="H2915" s="157">
        <f t="shared" si="302"/>
        <v>-1.8089333012281106E-3</v>
      </c>
      <c r="I2915" s="157">
        <f t="shared" si="302"/>
        <v>-1.8050541516245744E-3</v>
      </c>
      <c r="J2915" s="157">
        <f t="shared" si="302"/>
        <v>-1.8226002430133947E-3</v>
      </c>
      <c r="K2915" s="157">
        <f t="shared" si="300"/>
        <v>-7.5011720581339425E-3</v>
      </c>
      <c r="L2915" s="157" t="e">
        <f t="shared" si="300"/>
        <v>#DIV/0!</v>
      </c>
      <c r="M2915" s="157" t="e">
        <f t="shared" si="300"/>
        <v>#DIV/0!</v>
      </c>
      <c r="N2915" s="158">
        <f t="shared" si="303"/>
        <v>3.3744645346411928</v>
      </c>
      <c r="O2915" s="158">
        <f t="shared" si="303"/>
        <v>2.7782296650717844</v>
      </c>
      <c r="P2915" s="158">
        <f t="shared" si="303"/>
        <v>8.0992957746479419</v>
      </c>
      <c r="Q2915" s="158">
        <f t="shared" si="301"/>
        <v>4.6021739130435</v>
      </c>
      <c r="R2915" s="158" t="e">
        <f t="shared" si="301"/>
        <v>#DIV/0!</v>
      </c>
      <c r="S2915" s="158" t="e">
        <f t="shared" si="301"/>
        <v>#DIV/0!</v>
      </c>
      <c r="T2915" s="159">
        <f t="shared" si="304"/>
        <v>15.479699352763227</v>
      </c>
      <c r="V2915" s="159">
        <f t="shared" si="305"/>
        <v>3.3744645346411928</v>
      </c>
      <c r="W2915" s="159">
        <f t="shared" si="306"/>
        <v>15.479699352763227</v>
      </c>
    </row>
    <row r="2916" spans="1:23" x14ac:dyDescent="0.25">
      <c r="A2916" s="154">
        <v>42732</v>
      </c>
      <c r="B2916" s="155">
        <v>3301.89</v>
      </c>
      <c r="C2916" s="156">
        <v>16.5</v>
      </c>
      <c r="D2916" s="155">
        <v>16.34</v>
      </c>
      <c r="E2916" s="155">
        <v>21.17</v>
      </c>
      <c r="F2916" s="160"/>
      <c r="G2916" s="160"/>
      <c r="H2916" s="157">
        <f t="shared" si="302"/>
        <v>-4.3722240146665259E-3</v>
      </c>
      <c r="I2916" s="157">
        <f t="shared" si="302"/>
        <v>-5.4249547920434127E-3</v>
      </c>
      <c r="J2916" s="157">
        <f t="shared" si="302"/>
        <v>-5.4777845404747616E-3</v>
      </c>
      <c r="K2916" s="157">
        <f t="shared" si="300"/>
        <v>0</v>
      </c>
      <c r="L2916" s="157" t="e">
        <f t="shared" si="300"/>
        <v>#DIV/0!</v>
      </c>
      <c r="M2916" s="157" t="e">
        <f t="shared" si="300"/>
        <v>#DIV/0!</v>
      </c>
      <c r="N2916" s="158">
        <f t="shared" si="303"/>
        <v>3.3597106197661941</v>
      </c>
      <c r="O2916" s="158">
        <f t="shared" si="303"/>
        <v>2.7631578947368562</v>
      </c>
      <c r="P2916" s="158">
        <f t="shared" si="303"/>
        <v>8.0549295774648435</v>
      </c>
      <c r="Q2916" s="158">
        <f t="shared" si="301"/>
        <v>4.6021739130435</v>
      </c>
      <c r="R2916" s="158" t="e">
        <f t="shared" si="301"/>
        <v>#DIV/0!</v>
      </c>
      <c r="S2916" s="158" t="e">
        <f t="shared" si="301"/>
        <v>#DIV/0!</v>
      </c>
      <c r="T2916" s="159">
        <f t="shared" si="304"/>
        <v>15.420261385245201</v>
      </c>
      <c r="V2916" s="159">
        <f t="shared" si="305"/>
        <v>3.3597106197661941</v>
      </c>
      <c r="W2916" s="159">
        <f t="shared" si="306"/>
        <v>15.420261385245201</v>
      </c>
    </row>
    <row r="2917" spans="1:23" x14ac:dyDescent="0.25">
      <c r="A2917" s="154">
        <v>42733</v>
      </c>
      <c r="B2917" s="155">
        <v>3297.77</v>
      </c>
      <c r="C2917" s="156">
        <v>16.38</v>
      </c>
      <c r="D2917" s="155">
        <v>16.440000000000001</v>
      </c>
      <c r="E2917" s="155">
        <v>21.04</v>
      </c>
      <c r="F2917" s="160"/>
      <c r="G2917" s="160"/>
      <c r="H2917" s="157">
        <f t="shared" si="302"/>
        <v>-1.2477702164517268E-3</v>
      </c>
      <c r="I2917" s="157">
        <f t="shared" si="302"/>
        <v>-7.2727272727273196E-3</v>
      </c>
      <c r="J2917" s="157">
        <f t="shared" si="302"/>
        <v>6.1199510403917579E-3</v>
      </c>
      <c r="K2917" s="157">
        <f t="shared" si="300"/>
        <v>-6.1407652338215657E-3</v>
      </c>
      <c r="L2917" s="157" t="e">
        <f t="shared" si="300"/>
        <v>#DIV/0!</v>
      </c>
      <c r="M2917" s="157" t="e">
        <f t="shared" si="300"/>
        <v>#DIV/0!</v>
      </c>
      <c r="N2917" s="158">
        <f t="shared" si="303"/>
        <v>3.3555184729189533</v>
      </c>
      <c r="O2917" s="158">
        <f t="shared" si="303"/>
        <v>2.7430622009569516</v>
      </c>
      <c r="P2917" s="158">
        <f t="shared" si="303"/>
        <v>8.1042253521127314</v>
      </c>
      <c r="Q2917" s="158">
        <f t="shared" si="301"/>
        <v>4.5739130434782815</v>
      </c>
      <c r="R2917" s="158" t="e">
        <f t="shared" si="301"/>
        <v>#DIV/0!</v>
      </c>
      <c r="S2917" s="158" t="e">
        <f t="shared" si="301"/>
        <v>#DIV/0!</v>
      </c>
      <c r="T2917" s="159">
        <f t="shared" si="304"/>
        <v>15.421200596547965</v>
      </c>
      <c r="V2917" s="159">
        <f t="shared" si="305"/>
        <v>3.3555184729189533</v>
      </c>
      <c r="W2917" s="159">
        <f t="shared" si="306"/>
        <v>15.421200596547965</v>
      </c>
    </row>
    <row r="2918" spans="1:23" x14ac:dyDescent="0.25">
      <c r="A2918" s="154">
        <v>42734</v>
      </c>
      <c r="B2918" s="155">
        <v>3310.08</v>
      </c>
      <c r="C2918" s="156">
        <v>16.48</v>
      </c>
      <c r="D2918" s="155">
        <v>16.64</v>
      </c>
      <c r="E2918" s="155">
        <v>21.38</v>
      </c>
      <c r="F2918" s="160"/>
      <c r="G2918" s="160"/>
      <c r="H2918" s="157">
        <f t="shared" si="302"/>
        <v>3.7328255154240875E-3</v>
      </c>
      <c r="I2918" s="157">
        <f t="shared" si="302"/>
        <v>6.1050061050060833E-3</v>
      </c>
      <c r="J2918" s="157">
        <f t="shared" si="302"/>
        <v>1.2165450121654375E-2</v>
      </c>
      <c r="K2918" s="157">
        <f t="shared" si="300"/>
        <v>1.6159695817490549E-2</v>
      </c>
      <c r="L2918" s="157" t="e">
        <f t="shared" si="300"/>
        <v>#DIV/0!</v>
      </c>
      <c r="M2918" s="157" t="e">
        <f t="shared" si="300"/>
        <v>#DIV/0!</v>
      </c>
      <c r="N2918" s="158">
        <f t="shared" si="303"/>
        <v>3.3680440378921421</v>
      </c>
      <c r="O2918" s="158">
        <f t="shared" si="303"/>
        <v>2.7598086124402053</v>
      </c>
      <c r="P2918" s="158">
        <f t="shared" si="303"/>
        <v>8.2028169014085055</v>
      </c>
      <c r="Q2918" s="158">
        <f t="shared" si="301"/>
        <v>4.6478260869565426</v>
      </c>
      <c r="R2918" s="158" t="e">
        <f t="shared" si="301"/>
        <v>#DIV/0!</v>
      </c>
      <c r="S2918" s="158" t="e">
        <f t="shared" si="301"/>
        <v>#DIV/0!</v>
      </c>
      <c r="T2918" s="159">
        <f t="shared" si="304"/>
        <v>15.610451600805252</v>
      </c>
      <c r="V2918" s="159">
        <f t="shared" si="305"/>
        <v>3.3680440378921421</v>
      </c>
      <c r="W2918" s="159">
        <f t="shared" si="306"/>
        <v>15.610451600805252</v>
      </c>
    </row>
    <row r="2919" spans="1:23" x14ac:dyDescent="0.25">
      <c r="A2919" s="154">
        <v>42738</v>
      </c>
      <c r="B2919" s="155">
        <v>3342.23</v>
      </c>
      <c r="C2919" s="156">
        <v>16.82</v>
      </c>
      <c r="D2919" s="155">
        <v>16.72</v>
      </c>
      <c r="E2919" s="155">
        <v>21.56</v>
      </c>
      <c r="F2919" s="160"/>
      <c r="G2919" s="160"/>
      <c r="H2919" s="157">
        <f t="shared" si="302"/>
        <v>9.7127561871617196E-3</v>
      </c>
      <c r="I2919" s="157">
        <f t="shared" si="302"/>
        <v>2.0631067961164984E-2</v>
      </c>
      <c r="J2919" s="157">
        <f t="shared" si="302"/>
        <v>4.8076923076922906E-3</v>
      </c>
      <c r="K2919" s="157">
        <f t="shared" si="300"/>
        <v>8.4190832553787676E-3</v>
      </c>
      <c r="L2919" s="157" t="e">
        <f t="shared" si="300"/>
        <v>#DIV/0!</v>
      </c>
      <c r="M2919" s="157" t="e">
        <f t="shared" si="300"/>
        <v>#DIV/0!</v>
      </c>
      <c r="N2919" s="158">
        <f t="shared" si="303"/>
        <v>3.4007570284598123</v>
      </c>
      <c r="O2919" s="158">
        <f t="shared" si="303"/>
        <v>2.8167464114832677</v>
      </c>
      <c r="P2919" s="158">
        <f t="shared" si="303"/>
        <v>8.2422535211268162</v>
      </c>
      <c r="Q2919" s="158">
        <f t="shared" si="301"/>
        <v>4.6869565217391509</v>
      </c>
      <c r="R2919" s="158" t="e">
        <f t="shared" si="301"/>
        <v>#DIV/0!</v>
      </c>
      <c r="S2919" s="158" t="e">
        <f t="shared" si="301"/>
        <v>#DIV/0!</v>
      </c>
      <c r="T2919" s="159">
        <f t="shared" si="304"/>
        <v>15.745956454349233</v>
      </c>
      <c r="V2919" s="159">
        <f t="shared" si="305"/>
        <v>3.4007570284598123</v>
      </c>
      <c r="W2919" s="159">
        <f t="shared" si="306"/>
        <v>15.745956454349233</v>
      </c>
    </row>
    <row r="2920" spans="1:23" x14ac:dyDescent="0.25">
      <c r="A2920" s="154">
        <v>42739</v>
      </c>
      <c r="B2920" s="155">
        <v>3368.31</v>
      </c>
      <c r="C2920" s="156">
        <v>16.88</v>
      </c>
      <c r="D2920" s="155">
        <v>16.920000000000002</v>
      </c>
      <c r="E2920" s="155">
        <v>22.71</v>
      </c>
      <c r="F2920" s="160"/>
      <c r="G2920" s="160"/>
      <c r="H2920" s="157">
        <f t="shared" si="302"/>
        <v>7.8031733303811635E-3</v>
      </c>
      <c r="I2920" s="157">
        <f t="shared" si="302"/>
        <v>3.5671819262781401E-3</v>
      </c>
      <c r="J2920" s="157">
        <f t="shared" si="302"/>
        <v>1.1961722488038395E-2</v>
      </c>
      <c r="K2920" s="157">
        <f t="shared" si="300"/>
        <v>5.3339517625232036E-2</v>
      </c>
      <c r="L2920" s="157" t="e">
        <f t="shared" si="300"/>
        <v>#DIV/0!</v>
      </c>
      <c r="M2920" s="157" t="e">
        <f t="shared" si="300"/>
        <v>#DIV/0!</v>
      </c>
      <c r="N2920" s="158">
        <f t="shared" si="303"/>
        <v>3.427293725007396</v>
      </c>
      <c r="O2920" s="158">
        <f t="shared" si="303"/>
        <v>2.8267942583732197</v>
      </c>
      <c r="P2920" s="158">
        <f t="shared" si="303"/>
        <v>8.340845070422592</v>
      </c>
      <c r="Q2920" s="158">
        <f t="shared" si="301"/>
        <v>4.9369565217391527</v>
      </c>
      <c r="R2920" s="158" t="e">
        <f t="shared" si="301"/>
        <v>#DIV/0!</v>
      </c>
      <c r="S2920" s="158" t="e">
        <f t="shared" si="301"/>
        <v>#DIV/0!</v>
      </c>
      <c r="T2920" s="159">
        <f t="shared" si="304"/>
        <v>16.104595850534963</v>
      </c>
      <c r="V2920" s="159">
        <f t="shared" si="305"/>
        <v>3.427293725007396</v>
      </c>
      <c r="W2920" s="159">
        <f t="shared" si="306"/>
        <v>16.104595850534963</v>
      </c>
    </row>
    <row r="2921" spans="1:23" x14ac:dyDescent="0.25">
      <c r="A2921" s="154">
        <v>42740</v>
      </c>
      <c r="B2921" s="155">
        <v>3367.79</v>
      </c>
      <c r="C2921" s="156">
        <v>16.95</v>
      </c>
      <c r="D2921" s="155">
        <v>16.899999999999999</v>
      </c>
      <c r="E2921" s="155">
        <v>22.76</v>
      </c>
      <c r="F2921" s="160"/>
      <c r="G2921" s="160"/>
      <c r="H2921" s="157">
        <f t="shared" si="302"/>
        <v>-1.5438008971857542E-4</v>
      </c>
      <c r="I2921" s="157">
        <f t="shared" si="302"/>
        <v>4.1469194312795388E-3</v>
      </c>
      <c r="J2921" s="157">
        <f t="shared" si="302"/>
        <v>-1.1820330969268822E-3</v>
      </c>
      <c r="K2921" s="157">
        <f t="shared" si="300"/>
        <v>2.2016732716865217E-3</v>
      </c>
      <c r="L2921" s="157" t="e">
        <f t="shared" si="300"/>
        <v>#DIV/0!</v>
      </c>
      <c r="M2921" s="157" t="e">
        <f t="shared" si="300"/>
        <v>#DIV/0!</v>
      </c>
      <c r="N2921" s="158">
        <f t="shared" si="303"/>
        <v>3.4267646190946377</v>
      </c>
      <c r="O2921" s="158">
        <f t="shared" si="303"/>
        <v>2.8385167464114969</v>
      </c>
      <c r="P2921" s="158">
        <f t="shared" si="303"/>
        <v>8.330985915493013</v>
      </c>
      <c r="Q2921" s="158">
        <f t="shared" si="301"/>
        <v>4.9478260869565442</v>
      </c>
      <c r="R2921" s="158" t="e">
        <f t="shared" si="301"/>
        <v>#DIV/0!</v>
      </c>
      <c r="S2921" s="158" t="e">
        <f t="shared" si="301"/>
        <v>#DIV/0!</v>
      </c>
      <c r="T2921" s="159">
        <f t="shared" si="304"/>
        <v>16.117328748861055</v>
      </c>
      <c r="V2921" s="159">
        <f t="shared" si="305"/>
        <v>3.4267646190946377</v>
      </c>
      <c r="W2921" s="159">
        <f t="shared" si="306"/>
        <v>16.117328748861055</v>
      </c>
    </row>
    <row r="2922" spans="1:23" x14ac:dyDescent="0.25">
      <c r="A2922" s="154">
        <v>42741</v>
      </c>
      <c r="B2922" s="155">
        <v>3347.67</v>
      </c>
      <c r="C2922" s="156">
        <v>16.82</v>
      </c>
      <c r="D2922" s="155">
        <v>16.68</v>
      </c>
      <c r="E2922" s="155">
        <v>22.87</v>
      </c>
      <c r="F2922" s="160"/>
      <c r="G2922" s="160"/>
      <c r="H2922" s="157">
        <f t="shared" si="302"/>
        <v>-5.9742442373188487E-3</v>
      </c>
      <c r="I2922" s="157">
        <f t="shared" si="302"/>
        <v>-7.6696165191739718E-3</v>
      </c>
      <c r="J2922" s="157">
        <f t="shared" si="302"/>
        <v>-1.3017751479289852E-2</v>
      </c>
      <c r="K2922" s="157">
        <f t="shared" si="300"/>
        <v>4.833040421792667E-3</v>
      </c>
      <c r="L2922" s="157" t="e">
        <f t="shared" si="300"/>
        <v>#DIV/0!</v>
      </c>
      <c r="M2922" s="157" t="e">
        <f t="shared" si="300"/>
        <v>#DIV/0!</v>
      </c>
      <c r="N2922" s="158">
        <f t="shared" si="303"/>
        <v>3.4062922903163635</v>
      </c>
      <c r="O2922" s="158">
        <f t="shared" si="303"/>
        <v>2.8167464114832672</v>
      </c>
      <c r="P2922" s="158">
        <f t="shared" si="303"/>
        <v>8.2225352112676617</v>
      </c>
      <c r="Q2922" s="158">
        <f t="shared" si="301"/>
        <v>4.9717391304348055</v>
      </c>
      <c r="R2922" s="158" t="e">
        <f t="shared" si="301"/>
        <v>#DIV/0!</v>
      </c>
      <c r="S2922" s="158" t="e">
        <f t="shared" si="301"/>
        <v>#DIV/0!</v>
      </c>
      <c r="T2922" s="159">
        <f t="shared" si="304"/>
        <v>16.011020753185733</v>
      </c>
      <c r="V2922" s="159">
        <f t="shared" si="305"/>
        <v>3.4062922903163635</v>
      </c>
      <c r="W2922" s="159">
        <f t="shared" si="306"/>
        <v>16.011020753185733</v>
      </c>
    </row>
    <row r="2923" spans="1:23" x14ac:dyDescent="0.25">
      <c r="A2923" s="154">
        <v>42744</v>
      </c>
      <c r="B2923" s="155">
        <v>3363.9</v>
      </c>
      <c r="C2923" s="156">
        <v>16.8</v>
      </c>
      <c r="D2923" s="155">
        <v>16.7</v>
      </c>
      <c r="E2923" s="155">
        <v>22.63</v>
      </c>
      <c r="F2923" s="160"/>
      <c r="G2923" s="160"/>
      <c r="H2923" s="157">
        <f t="shared" si="302"/>
        <v>4.8481481149575956E-3</v>
      </c>
      <c r="I2923" s="157">
        <f t="shared" si="302"/>
        <v>-1.1890606420926764E-3</v>
      </c>
      <c r="J2923" s="157">
        <f t="shared" si="302"/>
        <v>1.1990407673860837E-3</v>
      </c>
      <c r="K2923" s="157">
        <f t="shared" si="300"/>
        <v>-1.0494097070397945E-2</v>
      </c>
      <c r="L2923" s="157" t="e">
        <f t="shared" si="300"/>
        <v>#DIV/0!</v>
      </c>
      <c r="M2923" s="157" t="e">
        <f t="shared" si="300"/>
        <v>#DIV/0!</v>
      </c>
      <c r="N2923" s="158">
        <f t="shared" si="303"/>
        <v>3.4228064998626553</v>
      </c>
      <c r="O2923" s="158">
        <f t="shared" si="303"/>
        <v>2.8133971291866167</v>
      </c>
      <c r="P2923" s="158">
        <f t="shared" si="303"/>
        <v>8.232394366197239</v>
      </c>
      <c r="Q2923" s="158">
        <f t="shared" si="301"/>
        <v>4.9195652173913267</v>
      </c>
      <c r="R2923" s="158" t="e">
        <f t="shared" si="301"/>
        <v>#DIV/0!</v>
      </c>
      <c r="S2923" s="158" t="e">
        <f t="shared" si="301"/>
        <v>#DIV/0!</v>
      </c>
      <c r="T2923" s="159">
        <f t="shared" si="304"/>
        <v>15.965356712775183</v>
      </c>
      <c r="V2923" s="159">
        <f t="shared" si="305"/>
        <v>3.4228064998626553</v>
      </c>
      <c r="W2923" s="159">
        <f t="shared" si="306"/>
        <v>15.965356712775183</v>
      </c>
    </row>
    <row r="2924" spans="1:23" x14ac:dyDescent="0.25">
      <c r="A2924" s="154">
        <v>42745</v>
      </c>
      <c r="B2924" s="155">
        <v>3358.27</v>
      </c>
      <c r="C2924" s="156">
        <v>16.8</v>
      </c>
      <c r="D2924" s="155">
        <v>16.850000000000001</v>
      </c>
      <c r="E2924" s="155">
        <v>22.32</v>
      </c>
      <c r="F2924" s="160"/>
      <c r="G2924" s="160"/>
      <c r="H2924" s="157">
        <f t="shared" si="302"/>
        <v>-1.6736526056065903E-3</v>
      </c>
      <c r="I2924" s="157">
        <f t="shared" si="302"/>
        <v>0</v>
      </c>
      <c r="J2924" s="157">
        <f t="shared" si="302"/>
        <v>8.9820359281438389E-3</v>
      </c>
      <c r="K2924" s="157">
        <f t="shared" si="300"/>
        <v>-1.3698630136986245E-2</v>
      </c>
      <c r="L2924" s="157" t="e">
        <f t="shared" si="300"/>
        <v>#DIV/0!</v>
      </c>
      <c r="M2924" s="157" t="e">
        <f t="shared" si="300"/>
        <v>#DIV/0!</v>
      </c>
      <c r="N2924" s="158">
        <f t="shared" si="303"/>
        <v>3.417077910845673</v>
      </c>
      <c r="O2924" s="158">
        <f t="shared" si="303"/>
        <v>2.8133971291866167</v>
      </c>
      <c r="P2924" s="158">
        <f t="shared" si="303"/>
        <v>8.3063380281690709</v>
      </c>
      <c r="Q2924" s="158">
        <f t="shared" si="301"/>
        <v>4.8521739130435009</v>
      </c>
      <c r="R2924" s="158" t="e">
        <f t="shared" si="301"/>
        <v>#DIV/0!</v>
      </c>
      <c r="S2924" s="158" t="e">
        <f t="shared" si="301"/>
        <v>#DIV/0!</v>
      </c>
      <c r="T2924" s="159">
        <f t="shared" si="304"/>
        <v>15.971909070399189</v>
      </c>
      <c r="V2924" s="159">
        <f t="shared" si="305"/>
        <v>3.417077910845673</v>
      </c>
      <c r="W2924" s="159">
        <f t="shared" si="306"/>
        <v>15.971909070399189</v>
      </c>
    </row>
    <row r="2925" spans="1:23" x14ac:dyDescent="0.25">
      <c r="A2925" s="154">
        <v>42746</v>
      </c>
      <c r="B2925" s="155">
        <v>3334.5</v>
      </c>
      <c r="C2925" s="156">
        <v>16.82</v>
      </c>
      <c r="D2925" s="155">
        <v>16.72</v>
      </c>
      <c r="E2925" s="155">
        <v>22.35</v>
      </c>
      <c r="F2925" s="160"/>
      <c r="G2925" s="160"/>
      <c r="H2925" s="157">
        <f t="shared" si="302"/>
        <v>-7.0780491145738811E-3</v>
      </c>
      <c r="I2925" s="157">
        <f t="shared" si="302"/>
        <v>1.1904761904761862E-3</v>
      </c>
      <c r="J2925" s="157">
        <f t="shared" si="302"/>
        <v>-7.715133531157381E-3</v>
      </c>
      <c r="K2925" s="157">
        <f t="shared" si="300"/>
        <v>1.3440860215054862E-3</v>
      </c>
      <c r="L2925" s="157" t="e">
        <f t="shared" si="300"/>
        <v>#DIV/0!</v>
      </c>
      <c r="M2925" s="157" t="e">
        <f t="shared" si="300"/>
        <v>#DIV/0!</v>
      </c>
      <c r="N2925" s="158">
        <f t="shared" si="303"/>
        <v>3.3928916655643819</v>
      </c>
      <c r="O2925" s="158">
        <f t="shared" si="303"/>
        <v>2.8167464114832672</v>
      </c>
      <c r="P2925" s="158">
        <f t="shared" si="303"/>
        <v>8.2422535211268162</v>
      </c>
      <c r="Q2925" s="158">
        <f t="shared" si="301"/>
        <v>4.8586956521739362</v>
      </c>
      <c r="R2925" s="158" t="e">
        <f t="shared" si="301"/>
        <v>#DIV/0!</v>
      </c>
      <c r="S2925" s="158" t="e">
        <f t="shared" si="301"/>
        <v>#DIV/0!</v>
      </c>
      <c r="T2925" s="159">
        <f t="shared" si="304"/>
        <v>15.91769558478402</v>
      </c>
      <c r="V2925" s="159">
        <f t="shared" si="305"/>
        <v>3.3928916655643819</v>
      </c>
      <c r="W2925" s="159">
        <f t="shared" si="306"/>
        <v>15.91769558478402</v>
      </c>
    </row>
    <row r="2926" spans="1:23" x14ac:dyDescent="0.25">
      <c r="A2926" s="154">
        <v>42747</v>
      </c>
      <c r="B2926" s="155">
        <v>3317.62</v>
      </c>
      <c r="C2926" s="156">
        <v>16.86</v>
      </c>
      <c r="D2926" s="155">
        <v>16.55</v>
      </c>
      <c r="E2926" s="155">
        <v>22.33</v>
      </c>
      <c r="F2926" s="160"/>
      <c r="G2926" s="160"/>
      <c r="H2926" s="157">
        <f t="shared" si="302"/>
        <v>-5.0622282201230329E-3</v>
      </c>
      <c r="I2926" s="157">
        <f t="shared" si="302"/>
        <v>2.3781212841853527E-3</v>
      </c>
      <c r="J2926" s="157">
        <f t="shared" si="302"/>
        <v>-1.0167464114832381E-2</v>
      </c>
      <c r="K2926" s="157">
        <f t="shared" si="300"/>
        <v>-8.9485458612992286E-4</v>
      </c>
      <c r="L2926" s="157" t="e">
        <f t="shared" si="300"/>
        <v>#DIV/0!</v>
      </c>
      <c r="M2926" s="157" t="e">
        <f t="shared" si="300"/>
        <v>#DIV/0!</v>
      </c>
      <c r="N2926" s="158">
        <f t="shared" si="303"/>
        <v>3.3757160736271419</v>
      </c>
      <c r="O2926" s="158">
        <f t="shared" si="303"/>
        <v>2.8234449760765683</v>
      </c>
      <c r="P2926" s="158">
        <f t="shared" si="303"/>
        <v>8.1584507042254089</v>
      </c>
      <c r="Q2926" s="158">
        <f t="shared" si="301"/>
        <v>4.854347826086979</v>
      </c>
      <c r="R2926" s="158" t="e">
        <f t="shared" si="301"/>
        <v>#DIV/0!</v>
      </c>
      <c r="S2926" s="158" t="e">
        <f t="shared" si="301"/>
        <v>#DIV/0!</v>
      </c>
      <c r="T2926" s="159">
        <f t="shared" si="304"/>
        <v>15.836243506388957</v>
      </c>
      <c r="V2926" s="159">
        <f t="shared" si="305"/>
        <v>3.3757160736271419</v>
      </c>
      <c r="W2926" s="159">
        <f t="shared" si="306"/>
        <v>15.836243506388957</v>
      </c>
    </row>
    <row r="2927" spans="1:23" x14ac:dyDescent="0.25">
      <c r="A2927" s="154">
        <v>42748</v>
      </c>
      <c r="B2927" s="155">
        <v>3319.91</v>
      </c>
      <c r="C2927" s="156">
        <v>17.059999999999999</v>
      </c>
      <c r="D2927" s="155">
        <v>16.64</v>
      </c>
      <c r="E2927" s="155">
        <v>22.38</v>
      </c>
      <c r="F2927" s="160"/>
      <c r="G2927" s="160"/>
      <c r="H2927" s="157">
        <f t="shared" si="302"/>
        <v>6.9025385668042283E-4</v>
      </c>
      <c r="I2927" s="157">
        <f t="shared" si="302"/>
        <v>1.1862396204033177E-2</v>
      </c>
      <c r="J2927" s="157">
        <f t="shared" si="302"/>
        <v>5.4380664652566857E-3</v>
      </c>
      <c r="K2927" s="157">
        <f t="shared" si="300"/>
        <v>2.2391401701746805E-3</v>
      </c>
      <c r="L2927" s="157" t="e">
        <f t="shared" si="300"/>
        <v>#DIV/0!</v>
      </c>
      <c r="M2927" s="157" t="e">
        <f t="shared" si="300"/>
        <v>#DIV/0!</v>
      </c>
      <c r="N2927" s="158">
        <f t="shared" si="303"/>
        <v>3.3780461746660211</v>
      </c>
      <c r="O2927" s="158">
        <f t="shared" si="303"/>
        <v>2.8569377990430755</v>
      </c>
      <c r="P2927" s="158">
        <f t="shared" si="303"/>
        <v>8.2028169014085073</v>
      </c>
      <c r="Q2927" s="158">
        <f t="shared" si="301"/>
        <v>4.8652173913043706</v>
      </c>
      <c r="R2927" s="158" t="e">
        <f t="shared" si="301"/>
        <v>#DIV/0!</v>
      </c>
      <c r="S2927" s="158" t="e">
        <f t="shared" si="301"/>
        <v>#DIV/0!</v>
      </c>
      <c r="T2927" s="159">
        <f t="shared" si="304"/>
        <v>15.924972091755954</v>
      </c>
      <c r="V2927" s="159">
        <f t="shared" si="305"/>
        <v>3.3780461746660211</v>
      </c>
      <c r="W2927" s="159">
        <f t="shared" si="306"/>
        <v>15.924972091755954</v>
      </c>
    </row>
    <row r="2928" spans="1:23" x14ac:dyDescent="0.25">
      <c r="A2928" s="154">
        <v>42751</v>
      </c>
      <c r="B2928" s="155">
        <v>3319.45</v>
      </c>
      <c r="C2928" s="156">
        <v>17.399999999999999</v>
      </c>
      <c r="D2928" s="155">
        <v>16.95</v>
      </c>
      <c r="E2928" s="155">
        <v>21.75</v>
      </c>
      <c r="F2928" s="160"/>
      <c r="G2928" s="160"/>
      <c r="H2928" s="157">
        <f t="shared" si="302"/>
        <v>-1.3855797295714289E-4</v>
      </c>
      <c r="I2928" s="157">
        <f t="shared" si="302"/>
        <v>1.9929660023446649E-2</v>
      </c>
      <c r="J2928" s="157">
        <f t="shared" si="302"/>
        <v>1.8629807692307709E-2</v>
      </c>
      <c r="K2928" s="157">
        <f t="shared" si="300"/>
        <v>-2.815013404825728E-2</v>
      </c>
      <c r="L2928" s="157" t="e">
        <f t="shared" si="300"/>
        <v>#DIV/0!</v>
      </c>
      <c r="M2928" s="157" t="e">
        <f t="shared" si="300"/>
        <v>#DIV/0!</v>
      </c>
      <c r="N2928" s="158">
        <f t="shared" si="303"/>
        <v>3.3775781194355039</v>
      </c>
      <c r="O2928" s="158">
        <f t="shared" si="303"/>
        <v>2.9138755980861379</v>
      </c>
      <c r="P2928" s="158">
        <f t="shared" si="303"/>
        <v>8.3556338028169588</v>
      </c>
      <c r="Q2928" s="158">
        <f t="shared" si="301"/>
        <v>4.7282608695652399</v>
      </c>
      <c r="R2928" s="158" t="e">
        <f t="shared" si="301"/>
        <v>#DIV/0!</v>
      </c>
      <c r="S2928" s="158" t="e">
        <f t="shared" si="301"/>
        <v>#DIV/0!</v>
      </c>
      <c r="T2928" s="159">
        <f t="shared" si="304"/>
        <v>15.997770270468337</v>
      </c>
      <c r="V2928" s="159">
        <f t="shared" si="305"/>
        <v>3.3775781194355039</v>
      </c>
      <c r="W2928" s="159">
        <f t="shared" si="306"/>
        <v>15.997770270468337</v>
      </c>
    </row>
    <row r="2929" spans="1:23" x14ac:dyDescent="0.25">
      <c r="A2929" s="154">
        <v>42752</v>
      </c>
      <c r="B2929" s="155">
        <v>3326.36</v>
      </c>
      <c r="C2929" s="156">
        <v>17.28</v>
      </c>
      <c r="D2929" s="155">
        <v>17.04</v>
      </c>
      <c r="E2929" s="155">
        <v>22.05</v>
      </c>
      <c r="F2929" s="160"/>
      <c r="G2929" s="160"/>
      <c r="H2929" s="157">
        <f t="shared" si="302"/>
        <v>2.0816701562007545E-3</v>
      </c>
      <c r="I2929" s="157">
        <f t="shared" si="302"/>
        <v>-6.8965517241378338E-3</v>
      </c>
      <c r="J2929" s="157">
        <f t="shared" si="302"/>
        <v>5.3097345132744334E-3</v>
      </c>
      <c r="K2929" s="157">
        <f t="shared" si="300"/>
        <v>1.379310344827589E-2</v>
      </c>
      <c r="L2929" s="157" t="e">
        <f t="shared" si="300"/>
        <v>#DIV/0!</v>
      </c>
      <c r="M2929" s="157" t="e">
        <f t="shared" si="300"/>
        <v>#DIV/0!</v>
      </c>
      <c r="N2929" s="158">
        <f t="shared" si="303"/>
        <v>3.3846091230069693</v>
      </c>
      <c r="O2929" s="158">
        <f t="shared" si="303"/>
        <v>2.8937799043062338</v>
      </c>
      <c r="P2929" s="158">
        <f t="shared" si="303"/>
        <v>8.400000000000059</v>
      </c>
      <c r="Q2929" s="158">
        <f t="shared" si="301"/>
        <v>4.7934782608695885</v>
      </c>
      <c r="R2929" s="158" t="e">
        <f t="shared" si="301"/>
        <v>#DIV/0!</v>
      </c>
      <c r="S2929" s="158" t="e">
        <f t="shared" si="301"/>
        <v>#DIV/0!</v>
      </c>
      <c r="T2929" s="159">
        <f t="shared" si="304"/>
        <v>16.087258165175882</v>
      </c>
      <c r="V2929" s="159">
        <f t="shared" si="305"/>
        <v>3.3846091230069693</v>
      </c>
      <c r="W2929" s="159">
        <f t="shared" si="306"/>
        <v>16.087258165175882</v>
      </c>
    </row>
    <row r="2930" spans="1:23" x14ac:dyDescent="0.25">
      <c r="A2930" s="154">
        <v>42753</v>
      </c>
      <c r="B2930" s="155">
        <v>3339.37</v>
      </c>
      <c r="C2930" s="156">
        <v>17.41</v>
      </c>
      <c r="D2930" s="155">
        <v>17.149999999999999</v>
      </c>
      <c r="E2930" s="155">
        <v>22.3</v>
      </c>
      <c r="F2930" s="160"/>
      <c r="G2930" s="160"/>
      <c r="H2930" s="157">
        <f t="shared" si="302"/>
        <v>3.9111821931478996E-3</v>
      </c>
      <c r="I2930" s="157">
        <f t="shared" si="302"/>
        <v>7.5231481481481399E-3</v>
      </c>
      <c r="J2930" s="157">
        <f t="shared" si="302"/>
        <v>6.4553990610327627E-3</v>
      </c>
      <c r="K2930" s="157">
        <f t="shared" si="300"/>
        <v>1.133786848072571E-2</v>
      </c>
      <c r="L2930" s="157" t="e">
        <f t="shared" si="300"/>
        <v>#DIV/0!</v>
      </c>
      <c r="M2930" s="157" t="e">
        <f t="shared" si="300"/>
        <v>#DIV/0!</v>
      </c>
      <c r="N2930" s="158">
        <f t="shared" si="303"/>
        <v>3.3978469459396399</v>
      </c>
      <c r="O2930" s="158">
        <f t="shared" si="303"/>
        <v>2.9155502392344634</v>
      </c>
      <c r="P2930" s="158">
        <f t="shared" si="303"/>
        <v>8.4542253521127346</v>
      </c>
      <c r="Q2930" s="158">
        <f t="shared" si="301"/>
        <v>4.8478260869565455</v>
      </c>
      <c r="R2930" s="158" t="e">
        <f t="shared" si="301"/>
        <v>#DIV/0!</v>
      </c>
      <c r="S2930" s="158" t="e">
        <f t="shared" si="301"/>
        <v>#DIV/0!</v>
      </c>
      <c r="T2930" s="159">
        <f t="shared" si="304"/>
        <v>16.217601678303744</v>
      </c>
      <c r="V2930" s="159">
        <f t="shared" si="305"/>
        <v>3.3978469459396399</v>
      </c>
      <c r="W2930" s="159">
        <f t="shared" si="306"/>
        <v>16.217601678303744</v>
      </c>
    </row>
    <row r="2931" spans="1:23" x14ac:dyDescent="0.25">
      <c r="A2931" s="154">
        <v>42754</v>
      </c>
      <c r="B2931" s="155">
        <v>3329.29</v>
      </c>
      <c r="C2931" s="156">
        <v>17.350000000000001</v>
      </c>
      <c r="D2931" s="155">
        <v>17.22</v>
      </c>
      <c r="E2931" s="155">
        <v>22.26</v>
      </c>
      <c r="F2931" s="160"/>
      <c r="G2931" s="160"/>
      <c r="H2931" s="157">
        <f t="shared" si="302"/>
        <v>-3.0185334359474902E-3</v>
      </c>
      <c r="I2931" s="157">
        <f t="shared" si="302"/>
        <v>-3.4462952326248519E-3</v>
      </c>
      <c r="J2931" s="157">
        <f t="shared" si="302"/>
        <v>4.0816326530612734E-3</v>
      </c>
      <c r="K2931" s="157">
        <f t="shared" si="300"/>
        <v>-1.7937219730941312E-3</v>
      </c>
      <c r="L2931" s="157" t="e">
        <f t="shared" si="300"/>
        <v>#DIV/0!</v>
      </c>
      <c r="M2931" s="157" t="e">
        <f t="shared" si="300"/>
        <v>#DIV/0!</v>
      </c>
      <c r="N2931" s="158">
        <f t="shared" si="303"/>
        <v>3.3875904313230891</v>
      </c>
      <c r="O2931" s="158">
        <f t="shared" si="303"/>
        <v>2.9055023923445114</v>
      </c>
      <c r="P2931" s="158">
        <f t="shared" si="303"/>
        <v>8.4887323943662558</v>
      </c>
      <c r="Q2931" s="158">
        <f t="shared" si="301"/>
        <v>4.8391304347826329</v>
      </c>
      <c r="R2931" s="158" t="e">
        <f t="shared" si="301"/>
        <v>#DIV/0!</v>
      </c>
      <c r="S2931" s="158" t="e">
        <f t="shared" si="301"/>
        <v>#DIV/0!</v>
      </c>
      <c r="T2931" s="159">
        <f t="shared" si="304"/>
        <v>16.233365221493401</v>
      </c>
      <c r="V2931" s="159">
        <f t="shared" si="305"/>
        <v>3.3875904313230891</v>
      </c>
      <c r="W2931" s="159">
        <f t="shared" si="306"/>
        <v>16.233365221493401</v>
      </c>
    </row>
    <row r="2932" spans="1:23" x14ac:dyDescent="0.25">
      <c r="A2932" s="154">
        <v>42755</v>
      </c>
      <c r="B2932" s="155">
        <v>3354.89</v>
      </c>
      <c r="C2932" s="156">
        <v>17.41</v>
      </c>
      <c r="D2932" s="155">
        <v>17.28</v>
      </c>
      <c r="E2932" s="155">
        <v>22.4</v>
      </c>
      <c r="F2932" s="160"/>
      <c r="G2932" s="160"/>
      <c r="H2932" s="157">
        <f t="shared" si="302"/>
        <v>7.6893271538376329E-3</v>
      </c>
      <c r="I2932" s="157">
        <f t="shared" si="302"/>
        <v>3.4582132564839885E-3</v>
      </c>
      <c r="J2932" s="157">
        <f t="shared" si="302"/>
        <v>3.4843205574914826E-3</v>
      </c>
      <c r="K2932" s="157">
        <f t="shared" si="300"/>
        <v>6.2893081761004055E-3</v>
      </c>
      <c r="L2932" s="157" t="e">
        <f t="shared" si="300"/>
        <v>#DIV/0!</v>
      </c>
      <c r="M2932" s="157" t="e">
        <f t="shared" si="300"/>
        <v>#DIV/0!</v>
      </c>
      <c r="N2932" s="158">
        <f t="shared" si="303"/>
        <v>3.4136387224127422</v>
      </c>
      <c r="O2932" s="158">
        <f t="shared" si="303"/>
        <v>2.915550239234463</v>
      </c>
      <c r="P2932" s="158">
        <f t="shared" si="303"/>
        <v>8.5183098591549893</v>
      </c>
      <c r="Q2932" s="158">
        <f t="shared" si="301"/>
        <v>4.8695652173913277</v>
      </c>
      <c r="R2932" s="158" t="e">
        <f t="shared" si="301"/>
        <v>#DIV/0!</v>
      </c>
      <c r="S2932" s="158" t="e">
        <f t="shared" si="301"/>
        <v>#DIV/0!</v>
      </c>
      <c r="T2932" s="159">
        <f t="shared" si="304"/>
        <v>16.303425315780778</v>
      </c>
      <c r="V2932" s="159">
        <f t="shared" si="305"/>
        <v>3.4136387224127422</v>
      </c>
      <c r="W2932" s="159">
        <f t="shared" si="306"/>
        <v>16.303425315780778</v>
      </c>
    </row>
    <row r="2933" spans="1:23" x14ac:dyDescent="0.25">
      <c r="A2933" s="154">
        <v>42758</v>
      </c>
      <c r="B2933" s="155">
        <v>3364.08</v>
      </c>
      <c r="C2933" s="156">
        <v>17.329999999999998</v>
      </c>
      <c r="D2933" s="155">
        <v>17.260000000000002</v>
      </c>
      <c r="E2933" s="155">
        <v>22.44</v>
      </c>
      <c r="F2933" s="160"/>
      <c r="G2933" s="160"/>
      <c r="H2933" s="157">
        <f t="shared" si="302"/>
        <v>2.7392850436229743E-3</v>
      </c>
      <c r="I2933" s="157">
        <f t="shared" si="302"/>
        <v>-4.5950603101666543E-3</v>
      </c>
      <c r="J2933" s="157">
        <f t="shared" si="302"/>
        <v>-1.1574074074073293E-3</v>
      </c>
      <c r="K2933" s="157">
        <f t="shared" si="300"/>
        <v>1.7857142857145014E-3</v>
      </c>
      <c r="L2933" s="157" t="e">
        <f t="shared" si="300"/>
        <v>#DIV/0!</v>
      </c>
      <c r="M2933" s="157" t="e">
        <f t="shared" si="300"/>
        <v>#DIV/0!</v>
      </c>
      <c r="N2933" s="158">
        <f t="shared" si="303"/>
        <v>3.4229896519093796</v>
      </c>
      <c r="O2933" s="158">
        <f t="shared" si="303"/>
        <v>2.9021531100478599</v>
      </c>
      <c r="P2933" s="158">
        <f t="shared" si="303"/>
        <v>8.5084507042254121</v>
      </c>
      <c r="Q2933" s="158">
        <f t="shared" si="301"/>
        <v>4.8782608695652421</v>
      </c>
      <c r="R2933" s="158" t="e">
        <f t="shared" si="301"/>
        <v>#DIV/0!</v>
      </c>
      <c r="S2933" s="158" t="e">
        <f t="shared" si="301"/>
        <v>#DIV/0!</v>
      </c>
      <c r="T2933" s="159">
        <f t="shared" si="304"/>
        <v>16.288864683838515</v>
      </c>
      <c r="V2933" s="159">
        <f t="shared" si="305"/>
        <v>3.4229896519093796</v>
      </c>
      <c r="W2933" s="159">
        <f t="shared" si="306"/>
        <v>16.288864683838515</v>
      </c>
    </row>
    <row r="2934" spans="1:23" x14ac:dyDescent="0.25">
      <c r="A2934" s="154">
        <v>42759</v>
      </c>
      <c r="B2934" s="155">
        <v>3364.45</v>
      </c>
      <c r="C2934" s="156">
        <v>17.670000000000002</v>
      </c>
      <c r="D2934" s="155">
        <v>17.21</v>
      </c>
      <c r="E2934" s="155">
        <v>22.51</v>
      </c>
      <c r="F2934" s="160"/>
      <c r="G2934" s="160"/>
      <c r="H2934" s="157">
        <f t="shared" si="302"/>
        <v>1.0998549380514255E-4</v>
      </c>
      <c r="I2934" s="157">
        <f t="shared" si="302"/>
        <v>1.9619157530294418E-2</v>
      </c>
      <c r="J2934" s="157">
        <f t="shared" si="302"/>
        <v>-2.8968713789108147E-3</v>
      </c>
      <c r="K2934" s="157">
        <f t="shared" si="300"/>
        <v>3.1194295900178748E-3</v>
      </c>
      <c r="L2934" s="157" t="e">
        <f t="shared" si="300"/>
        <v>#DIV/0!</v>
      </c>
      <c r="M2934" s="157" t="e">
        <f t="shared" si="300"/>
        <v>#DIV/0!</v>
      </c>
      <c r="N2934" s="158">
        <f t="shared" si="303"/>
        <v>3.4233661311165346</v>
      </c>
      <c r="O2934" s="158">
        <f t="shared" si="303"/>
        <v>2.9590909090909228</v>
      </c>
      <c r="P2934" s="158">
        <f t="shared" si="303"/>
        <v>8.4838028169014681</v>
      </c>
      <c r="Q2934" s="158">
        <f t="shared" si="301"/>
        <v>4.8934782608695899</v>
      </c>
      <c r="R2934" s="158" t="e">
        <f t="shared" si="301"/>
        <v>#DIV/0!</v>
      </c>
      <c r="S2934" s="158" t="e">
        <f t="shared" si="301"/>
        <v>#DIV/0!</v>
      </c>
      <c r="T2934" s="159">
        <f t="shared" si="304"/>
        <v>16.33637198686198</v>
      </c>
      <c r="V2934" s="159">
        <f t="shared" si="305"/>
        <v>3.4233661311165346</v>
      </c>
      <c r="W2934" s="159">
        <f t="shared" si="306"/>
        <v>16.33637198686198</v>
      </c>
    </row>
    <row r="2935" spans="1:23" x14ac:dyDescent="0.25">
      <c r="A2935" s="154">
        <v>42760</v>
      </c>
      <c r="B2935" s="155">
        <v>3375.9</v>
      </c>
      <c r="C2935" s="156">
        <v>17.68</v>
      </c>
      <c r="D2935" s="155">
        <v>17.38</v>
      </c>
      <c r="E2935" s="155">
        <v>22.76</v>
      </c>
      <c r="F2935" s="160"/>
      <c r="G2935" s="160"/>
      <c r="H2935" s="157">
        <f t="shared" si="302"/>
        <v>3.4032308401077405E-3</v>
      </c>
      <c r="I2935" s="157">
        <f t="shared" si="302"/>
        <v>5.6593095642321067E-4</v>
      </c>
      <c r="J2935" s="157">
        <f t="shared" si="302"/>
        <v>9.8779779198139295E-3</v>
      </c>
      <c r="K2935" s="157">
        <f t="shared" si="300"/>
        <v>1.1106175033318566E-2</v>
      </c>
      <c r="L2935" s="157" t="e">
        <f t="shared" si="300"/>
        <v>#DIV/0!</v>
      </c>
      <c r="M2935" s="157" t="e">
        <f t="shared" si="300"/>
        <v>#DIV/0!</v>
      </c>
      <c r="N2935" s="158">
        <f t="shared" si="303"/>
        <v>3.4350166363109307</v>
      </c>
      <c r="O2935" s="158">
        <f t="shared" si="303"/>
        <v>2.9607655502392478</v>
      </c>
      <c r="P2935" s="158">
        <f t="shared" si="303"/>
        <v>8.5676056338028754</v>
      </c>
      <c r="Q2935" s="158">
        <f t="shared" si="301"/>
        <v>4.9478260869565469</v>
      </c>
      <c r="R2935" s="158" t="e">
        <f t="shared" si="301"/>
        <v>#DIV/0!</v>
      </c>
      <c r="S2935" s="158" t="e">
        <f t="shared" si="301"/>
        <v>#DIV/0!</v>
      </c>
      <c r="T2935" s="159">
        <f t="shared" si="304"/>
        <v>16.476197270998671</v>
      </c>
      <c r="V2935" s="159">
        <f t="shared" si="305"/>
        <v>3.4350166363109307</v>
      </c>
      <c r="W2935" s="159">
        <f t="shared" si="306"/>
        <v>16.476197270998671</v>
      </c>
    </row>
    <row r="2936" spans="1:23" x14ac:dyDescent="0.25">
      <c r="A2936" s="154">
        <v>42761</v>
      </c>
      <c r="B2936" s="155">
        <v>3387.96</v>
      </c>
      <c r="C2936" s="156">
        <v>17.79</v>
      </c>
      <c r="D2936" s="155">
        <v>17.399999999999999</v>
      </c>
      <c r="E2936" s="155">
        <v>22.82</v>
      </c>
      <c r="F2936" s="160"/>
      <c r="G2936" s="160"/>
      <c r="H2936" s="157">
        <f t="shared" si="302"/>
        <v>3.5723806984804263E-3</v>
      </c>
      <c r="I2936" s="157">
        <f t="shared" si="302"/>
        <v>6.2217194570135526E-3</v>
      </c>
      <c r="J2936" s="157">
        <f t="shared" si="302"/>
        <v>1.1507479861909697E-3</v>
      </c>
      <c r="K2936" s="157">
        <f t="shared" si="300"/>
        <v>2.6362038664322629E-3</v>
      </c>
      <c r="L2936" s="157" t="e">
        <f t="shared" si="300"/>
        <v>#DIV/0!</v>
      </c>
      <c r="M2936" s="157" t="e">
        <f t="shared" si="300"/>
        <v>#DIV/0!</v>
      </c>
      <c r="N2936" s="158">
        <f t="shared" si="303"/>
        <v>3.4472878234414468</v>
      </c>
      <c r="O2936" s="158">
        <f t="shared" si="303"/>
        <v>2.9791866028708269</v>
      </c>
      <c r="P2936" s="158">
        <f t="shared" si="303"/>
        <v>8.5774647887324527</v>
      </c>
      <c r="Q2936" s="158">
        <f t="shared" si="301"/>
        <v>4.9608695652174157</v>
      </c>
      <c r="R2936" s="158" t="e">
        <f t="shared" si="301"/>
        <v>#DIV/0!</v>
      </c>
      <c r="S2936" s="158" t="e">
        <f t="shared" si="301"/>
        <v>#DIV/0!</v>
      </c>
      <c r="T2936" s="159">
        <f t="shared" si="304"/>
        <v>16.517520956820697</v>
      </c>
      <c r="V2936" s="159">
        <f t="shared" si="305"/>
        <v>3.4472878234414468</v>
      </c>
      <c r="W2936" s="159">
        <f t="shared" si="306"/>
        <v>16.517520956820697</v>
      </c>
    </row>
    <row r="2937" spans="1:23" x14ac:dyDescent="0.25">
      <c r="A2937" s="154">
        <v>42769</v>
      </c>
      <c r="B2937" s="155">
        <v>3364.49</v>
      </c>
      <c r="C2937" s="156">
        <v>17.510000000000002</v>
      </c>
      <c r="D2937" s="155">
        <v>17.239999999999998</v>
      </c>
      <c r="E2937" s="155">
        <v>23.03</v>
      </c>
      <c r="F2937" s="160"/>
      <c r="G2937" s="160"/>
      <c r="H2937" s="157">
        <f t="shared" si="302"/>
        <v>-6.9274725793693204E-3</v>
      </c>
      <c r="I2937" s="157">
        <f t="shared" si="302"/>
        <v>-1.5739179314221308E-2</v>
      </c>
      <c r="J2937" s="157">
        <f t="shared" si="302"/>
        <v>-9.1954022988506301E-3</v>
      </c>
      <c r="K2937" s="157">
        <f t="shared" si="300"/>
        <v>9.2024539877300082E-3</v>
      </c>
      <c r="L2937" s="157" t="e">
        <f t="shared" si="300"/>
        <v>#DIV/0!</v>
      </c>
      <c r="M2937" s="157" t="e">
        <f t="shared" si="300"/>
        <v>#DIV/0!</v>
      </c>
      <c r="N2937" s="158">
        <f t="shared" si="303"/>
        <v>3.4234068315713624</v>
      </c>
      <c r="O2937" s="158">
        <f t="shared" si="303"/>
        <v>2.9322966507177171</v>
      </c>
      <c r="P2937" s="158">
        <f t="shared" si="303"/>
        <v>8.4985915492958313</v>
      </c>
      <c r="Q2937" s="158">
        <f t="shared" si="301"/>
        <v>5.0065217391304593</v>
      </c>
      <c r="R2937" s="158" t="e">
        <f t="shared" si="301"/>
        <v>#DIV/0!</v>
      </c>
      <c r="S2937" s="158" t="e">
        <f t="shared" si="301"/>
        <v>#DIV/0!</v>
      </c>
      <c r="T2937" s="159">
        <f t="shared" si="304"/>
        <v>16.437409939144008</v>
      </c>
      <c r="V2937" s="159">
        <f t="shared" si="305"/>
        <v>3.4234068315713624</v>
      </c>
      <c r="W2937" s="159">
        <f t="shared" si="306"/>
        <v>16.437409939144008</v>
      </c>
    </row>
    <row r="2938" spans="1:23" x14ac:dyDescent="0.25">
      <c r="A2938" s="154">
        <v>42772</v>
      </c>
      <c r="B2938" s="155">
        <v>3373.21</v>
      </c>
      <c r="C2938" s="156">
        <v>17.440000000000001</v>
      </c>
      <c r="D2938" s="155">
        <v>17.16</v>
      </c>
      <c r="E2938" s="155">
        <v>23.07</v>
      </c>
      <c r="F2938" s="160"/>
      <c r="G2938" s="160"/>
      <c r="H2938" s="157">
        <f t="shared" si="302"/>
        <v>2.5917746820469656E-3</v>
      </c>
      <c r="I2938" s="157">
        <f t="shared" si="302"/>
        <v>-3.9977155910908557E-3</v>
      </c>
      <c r="J2938" s="157">
        <f t="shared" si="302"/>
        <v>-4.6403712296982924E-3</v>
      </c>
      <c r="K2938" s="157">
        <f t="shared" si="300"/>
        <v>1.7368649587494733E-3</v>
      </c>
      <c r="L2938" s="157" t="e">
        <f t="shared" si="300"/>
        <v>#DIV/0!</v>
      </c>
      <c r="M2938" s="157" t="e">
        <f t="shared" si="300"/>
        <v>#DIV/0!</v>
      </c>
      <c r="N2938" s="158">
        <f t="shared" si="303"/>
        <v>3.4322795307237755</v>
      </c>
      <c r="O2938" s="158">
        <f t="shared" si="303"/>
        <v>2.9205741626794395</v>
      </c>
      <c r="P2938" s="158">
        <f t="shared" si="303"/>
        <v>8.4591549295775224</v>
      </c>
      <c r="Q2938" s="158">
        <f t="shared" si="301"/>
        <v>5.0152173913043727</v>
      </c>
      <c r="R2938" s="158" t="e">
        <f t="shared" si="301"/>
        <v>#DIV/0!</v>
      </c>
      <c r="S2938" s="158" t="e">
        <f t="shared" si="301"/>
        <v>#DIV/0!</v>
      </c>
      <c r="T2938" s="159">
        <f t="shared" si="304"/>
        <v>16.394946483561334</v>
      </c>
      <c r="V2938" s="159">
        <f t="shared" si="305"/>
        <v>3.4322795307237755</v>
      </c>
      <c r="W2938" s="159">
        <f t="shared" si="306"/>
        <v>16.394946483561334</v>
      </c>
    </row>
    <row r="2939" spans="1:23" x14ac:dyDescent="0.25">
      <c r="A2939" s="154">
        <v>42773</v>
      </c>
      <c r="B2939" s="155">
        <v>3365.68</v>
      </c>
      <c r="C2939" s="156">
        <v>17.39</v>
      </c>
      <c r="D2939" s="155">
        <v>17.100000000000001</v>
      </c>
      <c r="E2939" s="155">
        <v>23.39</v>
      </c>
      <c r="F2939" s="160"/>
      <c r="G2939" s="160"/>
      <c r="H2939" s="157">
        <f t="shared" si="302"/>
        <v>-2.2322950542659203E-3</v>
      </c>
      <c r="I2939" s="157">
        <f t="shared" si="302"/>
        <v>-2.8669724770642446E-3</v>
      </c>
      <c r="J2939" s="157">
        <f t="shared" si="302"/>
        <v>-3.4965034965034336E-3</v>
      </c>
      <c r="K2939" s="157">
        <f t="shared" si="300"/>
        <v>1.3870827915041239E-2</v>
      </c>
      <c r="L2939" s="157" t="e">
        <f t="shared" si="300"/>
        <v>#DIV/0!</v>
      </c>
      <c r="M2939" s="157" t="e">
        <f t="shared" si="300"/>
        <v>#DIV/0!</v>
      </c>
      <c r="N2939" s="158">
        <f t="shared" si="303"/>
        <v>3.4246176701024824</v>
      </c>
      <c r="O2939" s="158">
        <f t="shared" si="303"/>
        <v>2.9122009569378124</v>
      </c>
      <c r="P2939" s="158">
        <f t="shared" si="303"/>
        <v>8.4295774647887907</v>
      </c>
      <c r="Q2939" s="158">
        <f t="shared" si="301"/>
        <v>5.0847826086956776</v>
      </c>
      <c r="R2939" s="158" t="e">
        <f t="shared" si="301"/>
        <v>#DIV/0!</v>
      </c>
      <c r="S2939" s="158" t="e">
        <f t="shared" si="301"/>
        <v>#DIV/0!</v>
      </c>
      <c r="T2939" s="159">
        <f t="shared" si="304"/>
        <v>16.426561030422281</v>
      </c>
      <c r="V2939" s="159">
        <f t="shared" si="305"/>
        <v>3.4246176701024824</v>
      </c>
      <c r="W2939" s="159">
        <f t="shared" si="306"/>
        <v>16.426561030422281</v>
      </c>
    </row>
    <row r="2940" spans="1:23" x14ac:dyDescent="0.25">
      <c r="A2940" s="154">
        <v>42774</v>
      </c>
      <c r="B2940" s="155">
        <v>3383.29</v>
      </c>
      <c r="C2940" s="156">
        <v>17.420000000000002</v>
      </c>
      <c r="D2940" s="155">
        <v>17.11</v>
      </c>
      <c r="E2940" s="155">
        <v>23.28</v>
      </c>
      <c r="F2940" s="160"/>
      <c r="G2940" s="160"/>
      <c r="H2940" s="157">
        <f t="shared" si="302"/>
        <v>5.2322264742934443E-3</v>
      </c>
      <c r="I2940" s="157">
        <f t="shared" si="302"/>
        <v>1.7251293847038163E-3</v>
      </c>
      <c r="J2940" s="157">
        <f t="shared" si="302"/>
        <v>5.847953216373547E-4</v>
      </c>
      <c r="K2940" s="157">
        <f t="shared" si="300"/>
        <v>-4.7028644719965262E-3</v>
      </c>
      <c r="L2940" s="157" t="e">
        <f t="shared" si="300"/>
        <v>#DIV/0!</v>
      </c>
      <c r="M2940" s="157" t="e">
        <f t="shared" si="300"/>
        <v>#DIV/0!</v>
      </c>
      <c r="N2940" s="158">
        <f t="shared" si="303"/>
        <v>3.4425360453403258</v>
      </c>
      <c r="O2940" s="158">
        <f t="shared" si="303"/>
        <v>2.9172248803827885</v>
      </c>
      <c r="P2940" s="158">
        <f t="shared" si="303"/>
        <v>8.4345070422535784</v>
      </c>
      <c r="Q2940" s="158">
        <f t="shared" si="301"/>
        <v>5.0608695652174172</v>
      </c>
      <c r="R2940" s="158" t="e">
        <f t="shared" si="301"/>
        <v>#DIV/0!</v>
      </c>
      <c r="S2940" s="158" t="e">
        <f t="shared" si="301"/>
        <v>#DIV/0!</v>
      </c>
      <c r="T2940" s="159">
        <f t="shared" si="304"/>
        <v>16.412601487853784</v>
      </c>
      <c r="V2940" s="159">
        <f t="shared" si="305"/>
        <v>3.4425360453403258</v>
      </c>
      <c r="W2940" s="159">
        <f t="shared" si="306"/>
        <v>16.412601487853784</v>
      </c>
    </row>
    <row r="2941" spans="1:23" x14ac:dyDescent="0.25">
      <c r="A2941" s="154">
        <v>42775</v>
      </c>
      <c r="B2941" s="155">
        <v>3396.29</v>
      </c>
      <c r="C2941" s="156">
        <v>17.54</v>
      </c>
      <c r="D2941" s="155">
        <v>17.11</v>
      </c>
      <c r="E2941" s="155">
        <v>23.03</v>
      </c>
      <c r="F2941" s="160"/>
      <c r="G2941" s="160"/>
      <c r="H2941" s="157">
        <f t="shared" si="302"/>
        <v>3.8424137452006679E-3</v>
      </c>
      <c r="I2941" s="157">
        <f t="shared" si="302"/>
        <v>6.8886337543052623E-3</v>
      </c>
      <c r="J2941" s="157">
        <f t="shared" si="302"/>
        <v>0</v>
      </c>
      <c r="K2941" s="157">
        <f t="shared" si="300"/>
        <v>-1.0738831615120237E-2</v>
      </c>
      <c r="L2941" s="157" t="e">
        <f t="shared" si="300"/>
        <v>#DIV/0!</v>
      </c>
      <c r="M2941" s="157" t="e">
        <f t="shared" si="300"/>
        <v>#DIV/0!</v>
      </c>
      <c r="N2941" s="158">
        <f t="shared" si="303"/>
        <v>3.4557636931592901</v>
      </c>
      <c r="O2941" s="158">
        <f t="shared" si="303"/>
        <v>2.9373205741626927</v>
      </c>
      <c r="P2941" s="158">
        <f t="shared" si="303"/>
        <v>8.4345070422535784</v>
      </c>
      <c r="Q2941" s="158">
        <f t="shared" si="301"/>
        <v>5.0065217391304602</v>
      </c>
      <c r="R2941" s="158" t="e">
        <f t="shared" si="301"/>
        <v>#DIV/0!</v>
      </c>
      <c r="S2941" s="158" t="e">
        <f t="shared" si="301"/>
        <v>#DIV/0!</v>
      </c>
      <c r="T2941" s="159">
        <f t="shared" si="304"/>
        <v>16.378349355546732</v>
      </c>
      <c r="V2941" s="159">
        <f t="shared" si="305"/>
        <v>3.4557636931592901</v>
      </c>
      <c r="W2941" s="159">
        <f t="shared" si="306"/>
        <v>16.378349355546732</v>
      </c>
    </row>
    <row r="2942" spans="1:23" x14ac:dyDescent="0.25">
      <c r="A2942" s="154">
        <v>42776</v>
      </c>
      <c r="B2942" s="155">
        <v>3413.49</v>
      </c>
      <c r="C2942" s="156">
        <v>17.7</v>
      </c>
      <c r="D2942" s="155">
        <v>17.170000000000002</v>
      </c>
      <c r="E2942" s="155">
        <v>22.79</v>
      </c>
      <c r="F2942" s="160"/>
      <c r="G2942" s="160"/>
      <c r="H2942" s="157">
        <f t="shared" si="302"/>
        <v>5.0643496285651679E-3</v>
      </c>
      <c r="I2942" s="157">
        <f t="shared" si="302"/>
        <v>9.1220068415052147E-3</v>
      </c>
      <c r="J2942" s="157">
        <f t="shared" si="302"/>
        <v>3.506721215663422E-3</v>
      </c>
      <c r="K2942" s="157">
        <f t="shared" si="300"/>
        <v>-1.042118975249684E-2</v>
      </c>
      <c r="L2942" s="157" t="e">
        <f t="shared" si="300"/>
        <v>#DIV/0!</v>
      </c>
      <c r="M2942" s="157" t="e">
        <f t="shared" si="300"/>
        <v>#DIV/0!</v>
      </c>
      <c r="N2942" s="158">
        <f t="shared" si="303"/>
        <v>3.4732648887351503</v>
      </c>
      <c r="O2942" s="158">
        <f t="shared" si="303"/>
        <v>2.9641148325358988</v>
      </c>
      <c r="P2942" s="158">
        <f t="shared" si="303"/>
        <v>8.4640845070423119</v>
      </c>
      <c r="Q2942" s="158">
        <f t="shared" si="301"/>
        <v>4.9543478260869813</v>
      </c>
      <c r="R2942" s="158" t="e">
        <f t="shared" si="301"/>
        <v>#DIV/0!</v>
      </c>
      <c r="S2942" s="158" t="e">
        <f t="shared" si="301"/>
        <v>#DIV/0!</v>
      </c>
      <c r="T2942" s="159">
        <f t="shared" si="304"/>
        <v>16.382547165665191</v>
      </c>
      <c r="V2942" s="159">
        <f t="shared" si="305"/>
        <v>3.4732648887351503</v>
      </c>
      <c r="W2942" s="159">
        <f t="shared" si="306"/>
        <v>16.382547165665191</v>
      </c>
    </row>
    <row r="2943" spans="1:23" x14ac:dyDescent="0.25">
      <c r="A2943" s="154">
        <v>42779</v>
      </c>
      <c r="B2943" s="155">
        <v>3436.28</v>
      </c>
      <c r="C2943" s="156">
        <v>17.77</v>
      </c>
      <c r="D2943" s="155">
        <v>17.510000000000002</v>
      </c>
      <c r="E2943" s="155">
        <v>22.95</v>
      </c>
      <c r="F2943" s="160"/>
      <c r="G2943" s="160"/>
      <c r="H2943" s="157">
        <f t="shared" si="302"/>
        <v>6.6764513738140074E-3</v>
      </c>
      <c r="I2943" s="157">
        <f t="shared" si="302"/>
        <v>3.9548022598869803E-3</v>
      </c>
      <c r="J2943" s="157">
        <f t="shared" si="302"/>
        <v>1.980198019801982E-2</v>
      </c>
      <c r="K2943" s="157">
        <f t="shared" si="300"/>
        <v>7.0206230802984937E-3</v>
      </c>
      <c r="L2943" s="157" t="e">
        <f t="shared" si="300"/>
        <v>#DIV/0!</v>
      </c>
      <c r="M2943" s="157" t="e">
        <f t="shared" si="300"/>
        <v>#DIV/0!</v>
      </c>
      <c r="N2943" s="158">
        <f t="shared" si="303"/>
        <v>3.4964539728731658</v>
      </c>
      <c r="O2943" s="158">
        <f t="shared" si="303"/>
        <v>2.9758373205741764</v>
      </c>
      <c r="P2943" s="158">
        <f t="shared" si="303"/>
        <v>8.6316901408451301</v>
      </c>
      <c r="Q2943" s="158">
        <f t="shared" si="301"/>
        <v>4.9891304347826342</v>
      </c>
      <c r="R2943" s="158" t="e">
        <f t="shared" si="301"/>
        <v>#DIV/0!</v>
      </c>
      <c r="S2943" s="158" t="e">
        <f t="shared" si="301"/>
        <v>#DIV/0!</v>
      </c>
      <c r="T2943" s="159">
        <f t="shared" si="304"/>
        <v>16.59665789620194</v>
      </c>
      <c r="V2943" s="159">
        <f t="shared" si="305"/>
        <v>3.4964539728731658</v>
      </c>
      <c r="W2943" s="159">
        <f t="shared" si="306"/>
        <v>16.59665789620194</v>
      </c>
    </row>
    <row r="2944" spans="1:23" x14ac:dyDescent="0.25">
      <c r="A2944" s="154">
        <v>42780</v>
      </c>
      <c r="B2944" s="155">
        <v>3435.8</v>
      </c>
      <c r="C2944" s="156">
        <v>17.670000000000002</v>
      </c>
      <c r="D2944" s="155">
        <v>17.2</v>
      </c>
      <c r="E2944" s="155">
        <v>23.07</v>
      </c>
      <c r="F2944" s="160"/>
      <c r="G2944" s="160"/>
      <c r="H2944" s="157">
        <f t="shared" si="302"/>
        <v>-1.396859394461325E-4</v>
      </c>
      <c r="I2944" s="157">
        <f t="shared" si="302"/>
        <v>-5.6274620146312682E-3</v>
      </c>
      <c r="J2944" s="157">
        <f t="shared" si="302"/>
        <v>-1.7704169046259377E-2</v>
      </c>
      <c r="K2944" s="157">
        <f t="shared" si="300"/>
        <v>5.2287581699346219E-3</v>
      </c>
      <c r="L2944" s="157" t="e">
        <f t="shared" si="300"/>
        <v>#DIV/0!</v>
      </c>
      <c r="M2944" s="157" t="e">
        <f t="shared" si="300"/>
        <v>#DIV/0!</v>
      </c>
      <c r="N2944" s="158">
        <f t="shared" si="303"/>
        <v>3.4959655674152348</v>
      </c>
      <c r="O2944" s="158">
        <f t="shared" si="303"/>
        <v>2.9590909090909232</v>
      </c>
      <c r="P2944" s="158">
        <f t="shared" si="303"/>
        <v>8.4788732394366768</v>
      </c>
      <c r="Q2944" s="158">
        <f t="shared" si="301"/>
        <v>5.0152173913043736</v>
      </c>
      <c r="R2944" s="158" t="e">
        <f t="shared" si="301"/>
        <v>#DIV/0!</v>
      </c>
      <c r="S2944" s="158" t="e">
        <f t="shared" si="301"/>
        <v>#DIV/0!</v>
      </c>
      <c r="T2944" s="159">
        <f t="shared" si="304"/>
        <v>16.453181539831974</v>
      </c>
      <c r="V2944" s="159">
        <f t="shared" si="305"/>
        <v>3.4959655674152348</v>
      </c>
      <c r="W2944" s="159">
        <f t="shared" si="306"/>
        <v>16.453181539831974</v>
      </c>
    </row>
    <row r="2945" spans="1:23" x14ac:dyDescent="0.25">
      <c r="A2945" s="154">
        <v>42781</v>
      </c>
      <c r="B2945" s="155">
        <v>3421.71</v>
      </c>
      <c r="C2945" s="156">
        <v>17.920000000000002</v>
      </c>
      <c r="D2945" s="155">
        <v>16.920000000000002</v>
      </c>
      <c r="E2945" s="155">
        <v>22.71</v>
      </c>
      <c r="F2945" s="160"/>
      <c r="G2945" s="160"/>
      <c r="H2945" s="157">
        <f t="shared" si="302"/>
        <v>-4.1009371907562153E-3</v>
      </c>
      <c r="I2945" s="157">
        <f t="shared" si="302"/>
        <v>1.4148273910582931E-2</v>
      </c>
      <c r="J2945" s="157">
        <f t="shared" si="302"/>
        <v>-1.6279069767441756E-2</v>
      </c>
      <c r="K2945" s="157">
        <f t="shared" si="300"/>
        <v>-1.5604681404421283E-2</v>
      </c>
      <c r="L2945" s="157" t="e">
        <f t="shared" si="300"/>
        <v>#DIV/0!</v>
      </c>
      <c r="M2945" s="157" t="e">
        <f t="shared" si="300"/>
        <v>#DIV/0!</v>
      </c>
      <c r="N2945" s="158">
        <f t="shared" si="303"/>
        <v>3.4816288322022184</v>
      </c>
      <c r="O2945" s="158">
        <f t="shared" si="303"/>
        <v>3.0009569377990575</v>
      </c>
      <c r="P2945" s="158">
        <f t="shared" si="303"/>
        <v>8.340845070422592</v>
      </c>
      <c r="Q2945" s="158">
        <f t="shared" si="301"/>
        <v>4.9369565217391562</v>
      </c>
      <c r="R2945" s="158" t="e">
        <f t="shared" si="301"/>
        <v>#DIV/0!</v>
      </c>
      <c r="S2945" s="158" t="e">
        <f t="shared" si="301"/>
        <v>#DIV/0!</v>
      </c>
      <c r="T2945" s="159">
        <f t="shared" si="304"/>
        <v>16.278758529960804</v>
      </c>
      <c r="V2945" s="159">
        <f t="shared" si="305"/>
        <v>3.4816288322022184</v>
      </c>
      <c r="W2945" s="159">
        <f t="shared" si="306"/>
        <v>16.278758529960804</v>
      </c>
    </row>
    <row r="2946" spans="1:23" x14ac:dyDescent="0.25">
      <c r="A2946" s="154">
        <v>42782</v>
      </c>
      <c r="B2946" s="155">
        <v>3440.93</v>
      </c>
      <c r="C2946" s="156">
        <v>17.93</v>
      </c>
      <c r="D2946" s="155">
        <v>16.86</v>
      </c>
      <c r="E2946" s="155">
        <v>22.62</v>
      </c>
      <c r="F2946" s="160"/>
      <c r="G2946" s="160"/>
      <c r="H2946" s="157">
        <f t="shared" si="302"/>
        <v>5.6170745036838721E-3</v>
      </c>
      <c r="I2946" s="157">
        <f t="shared" si="302"/>
        <v>5.580357142855874E-4</v>
      </c>
      <c r="J2946" s="157">
        <f t="shared" si="302"/>
        <v>-3.5460992907803135E-3</v>
      </c>
      <c r="K2946" s="157">
        <f t="shared" si="300"/>
        <v>-3.9630118890356947E-3</v>
      </c>
      <c r="L2946" s="157" t="e">
        <f t="shared" si="300"/>
        <v>#DIV/0!</v>
      </c>
      <c r="M2946" s="157" t="e">
        <f t="shared" si="300"/>
        <v>#DIV/0!</v>
      </c>
      <c r="N2946" s="158">
        <f t="shared" si="303"/>
        <v>3.5011854007468721</v>
      </c>
      <c r="O2946" s="158">
        <f t="shared" si="303"/>
        <v>3.0026315789473825</v>
      </c>
      <c r="P2946" s="158">
        <f t="shared" si="303"/>
        <v>8.3112676056338586</v>
      </c>
      <c r="Q2946" s="158">
        <f t="shared" si="301"/>
        <v>4.9173913043478512</v>
      </c>
      <c r="R2946" s="158" t="e">
        <f t="shared" si="301"/>
        <v>#DIV/0!</v>
      </c>
      <c r="S2946" s="158" t="e">
        <f t="shared" si="301"/>
        <v>#DIV/0!</v>
      </c>
      <c r="T2946" s="159">
        <f t="shared" si="304"/>
        <v>16.231290488929094</v>
      </c>
      <c r="V2946" s="159">
        <f t="shared" si="305"/>
        <v>3.5011854007468721</v>
      </c>
      <c r="W2946" s="159">
        <f t="shared" si="306"/>
        <v>16.231290488929094</v>
      </c>
    </row>
    <row r="2947" spans="1:23" x14ac:dyDescent="0.25">
      <c r="A2947" s="154">
        <v>42783</v>
      </c>
      <c r="B2947" s="155">
        <v>3421.44</v>
      </c>
      <c r="C2947" s="156">
        <v>17.809999999999999</v>
      </c>
      <c r="D2947" s="155">
        <v>17</v>
      </c>
      <c r="E2947" s="155">
        <v>22.39</v>
      </c>
      <c r="F2947" s="160"/>
      <c r="G2947" s="160"/>
      <c r="H2947" s="157">
        <f t="shared" si="302"/>
        <v>-5.6641663736256564E-3</v>
      </c>
      <c r="I2947" s="157">
        <f t="shared" si="302"/>
        <v>-6.6926938092582988E-3</v>
      </c>
      <c r="J2947" s="157">
        <f t="shared" si="302"/>
        <v>8.3036773428233346E-3</v>
      </c>
      <c r="K2947" s="157">
        <f t="shared" si="300"/>
        <v>-1.0167992926613634E-2</v>
      </c>
      <c r="L2947" s="157" t="e">
        <f t="shared" si="300"/>
        <v>#DIV/0!</v>
      </c>
      <c r="M2947" s="157" t="e">
        <f t="shared" si="300"/>
        <v>#DIV/0!</v>
      </c>
      <c r="N2947" s="158">
        <f t="shared" si="303"/>
        <v>3.4813541041321328</v>
      </c>
      <c r="O2947" s="158">
        <f t="shared" si="303"/>
        <v>2.9825358851674779</v>
      </c>
      <c r="P2947" s="158">
        <f t="shared" si="303"/>
        <v>8.3802816901409027</v>
      </c>
      <c r="Q2947" s="158">
        <f t="shared" si="301"/>
        <v>4.8673913043478505</v>
      </c>
      <c r="R2947" s="158" t="e">
        <f t="shared" si="301"/>
        <v>#DIV/0!</v>
      </c>
      <c r="S2947" s="158" t="e">
        <f t="shared" si="301"/>
        <v>#DIV/0!</v>
      </c>
      <c r="T2947" s="159">
        <f t="shared" si="304"/>
        <v>16.230208879656232</v>
      </c>
      <c r="V2947" s="159">
        <f t="shared" si="305"/>
        <v>3.4813541041321328</v>
      </c>
      <c r="W2947" s="159">
        <f t="shared" si="306"/>
        <v>16.230208879656232</v>
      </c>
    </row>
    <row r="2948" spans="1:23" x14ac:dyDescent="0.25">
      <c r="A2948" s="154">
        <v>42786</v>
      </c>
      <c r="B2948" s="155">
        <v>3471.39</v>
      </c>
      <c r="C2948" s="156">
        <v>18.170000000000002</v>
      </c>
      <c r="D2948" s="155">
        <v>17.190000000000001</v>
      </c>
      <c r="E2948" s="155">
        <v>22.7</v>
      </c>
      <c r="F2948" s="160"/>
      <c r="G2948" s="160"/>
      <c r="H2948" s="157">
        <f t="shared" si="302"/>
        <v>1.4599116161616132E-2</v>
      </c>
      <c r="I2948" s="157">
        <f t="shared" si="302"/>
        <v>2.0213363279056873E-2</v>
      </c>
      <c r="J2948" s="157">
        <f t="shared" si="302"/>
        <v>1.1176470588235343E-2</v>
      </c>
      <c r="K2948" s="157">
        <f t="shared" si="300"/>
        <v>1.3845466726216893E-2</v>
      </c>
      <c r="L2948" s="157" t="e">
        <f t="shared" si="300"/>
        <v>#DIV/0!</v>
      </c>
      <c r="M2948" s="157" t="e">
        <f t="shared" si="300"/>
        <v>#DIV/0!</v>
      </c>
      <c r="N2948" s="158">
        <f t="shared" si="303"/>
        <v>3.5321787970980769</v>
      </c>
      <c r="O2948" s="158">
        <f t="shared" si="303"/>
        <v>3.0428229665071918</v>
      </c>
      <c r="P2948" s="158">
        <f t="shared" si="303"/>
        <v>8.4739436619718891</v>
      </c>
      <c r="Q2948" s="158">
        <f t="shared" si="301"/>
        <v>4.9347826086956763</v>
      </c>
      <c r="R2948" s="158" t="e">
        <f t="shared" si="301"/>
        <v>#DIV/0!</v>
      </c>
      <c r="S2948" s="158" t="e">
        <f t="shared" si="301"/>
        <v>#DIV/0!</v>
      </c>
      <c r="T2948" s="159">
        <f t="shared" si="304"/>
        <v>16.451549237174756</v>
      </c>
      <c r="V2948" s="159">
        <f t="shared" si="305"/>
        <v>3.5321787970980769</v>
      </c>
      <c r="W2948" s="159">
        <f t="shared" si="306"/>
        <v>16.451549237174756</v>
      </c>
    </row>
    <row r="2949" spans="1:23" x14ac:dyDescent="0.25">
      <c r="A2949" s="154">
        <v>42787</v>
      </c>
      <c r="B2949" s="155">
        <v>3482.82</v>
      </c>
      <c r="C2949" s="156">
        <v>18.18</v>
      </c>
      <c r="D2949" s="155">
        <v>17.11</v>
      </c>
      <c r="E2949" s="155">
        <v>22.78</v>
      </c>
      <c r="F2949" s="160"/>
      <c r="G2949" s="160"/>
      <c r="H2949" s="157">
        <f t="shared" si="302"/>
        <v>3.2926291773613947E-3</v>
      </c>
      <c r="I2949" s="157">
        <f t="shared" si="302"/>
        <v>5.5035773252609665E-4</v>
      </c>
      <c r="J2949" s="157">
        <f t="shared" si="302"/>
        <v>-4.6538685282141445E-3</v>
      </c>
      <c r="K2949" s="157">
        <f t="shared" si="302"/>
        <v>3.5242290748900285E-3</v>
      </c>
      <c r="L2949" s="157" t="e">
        <f t="shared" si="302"/>
        <v>#DIV/0!</v>
      </c>
      <c r="M2949" s="157" t="e">
        <f t="shared" si="302"/>
        <v>#DIV/0!</v>
      </c>
      <c r="N2949" s="158">
        <f t="shared" si="303"/>
        <v>3.5438089520650595</v>
      </c>
      <c r="O2949" s="158">
        <f t="shared" si="303"/>
        <v>3.0444976076555168</v>
      </c>
      <c r="P2949" s="158">
        <f t="shared" si="303"/>
        <v>8.4345070422535784</v>
      </c>
      <c r="Q2949" s="158">
        <f t="shared" si="303"/>
        <v>4.9521739130435032</v>
      </c>
      <c r="R2949" s="158" t="e">
        <f t="shared" si="303"/>
        <v>#DIV/0!</v>
      </c>
      <c r="S2949" s="158" t="e">
        <f t="shared" si="303"/>
        <v>#DIV/0!</v>
      </c>
      <c r="T2949" s="159">
        <f t="shared" si="304"/>
        <v>16.431178562952599</v>
      </c>
      <c r="V2949" s="159">
        <f t="shared" si="305"/>
        <v>3.5438089520650595</v>
      </c>
      <c r="W2949" s="159">
        <f t="shared" si="306"/>
        <v>16.431178562952599</v>
      </c>
    </row>
    <row r="2950" spans="1:23" x14ac:dyDescent="0.25">
      <c r="A2950" s="154">
        <v>42788</v>
      </c>
      <c r="B2950" s="155">
        <v>3489.76</v>
      </c>
      <c r="C2950" s="156">
        <v>18.170000000000002</v>
      </c>
      <c r="D2950" s="155">
        <v>17.47</v>
      </c>
      <c r="E2950" s="155">
        <v>22.82</v>
      </c>
      <c r="F2950" s="160"/>
      <c r="G2950" s="160"/>
      <c r="H2950" s="157">
        <f t="shared" ref="H2950:M2992" si="307">B2950/B2949-1</f>
        <v>1.9926381495454226E-3</v>
      </c>
      <c r="I2950" s="157">
        <f t="shared" si="307"/>
        <v>-5.5005500550042719E-4</v>
      </c>
      <c r="J2950" s="157">
        <f t="shared" si="307"/>
        <v>2.1040327293980088E-2</v>
      </c>
      <c r="K2950" s="157">
        <f t="shared" si="307"/>
        <v>1.7559262510973284E-3</v>
      </c>
      <c r="L2950" s="157" t="e">
        <f t="shared" si="307"/>
        <v>#DIV/0!</v>
      </c>
      <c r="M2950" s="157" t="e">
        <f t="shared" si="307"/>
        <v>#DIV/0!</v>
      </c>
      <c r="N2950" s="158">
        <f t="shared" ref="N2950:S2992" si="308">N2949*(1+H2950)</f>
        <v>3.550870480977645</v>
      </c>
      <c r="O2950" s="158">
        <f t="shared" si="308"/>
        <v>3.0428229665071918</v>
      </c>
      <c r="P2950" s="158">
        <f t="shared" si="308"/>
        <v>8.6119718309859739</v>
      </c>
      <c r="Q2950" s="158">
        <f t="shared" si="308"/>
        <v>4.9608695652174157</v>
      </c>
      <c r="R2950" s="158" t="e">
        <f t="shared" si="308"/>
        <v>#DIV/0!</v>
      </c>
      <c r="S2950" s="158" t="e">
        <f t="shared" si="308"/>
        <v>#DIV/0!</v>
      </c>
      <c r="T2950" s="159">
        <f t="shared" ref="T2950:T3013" si="309">SUM(O2950:Q2950)</f>
        <v>16.615664362710582</v>
      </c>
      <c r="V2950" s="159">
        <f t="shared" ref="V2950:V3013" si="310">N2950</f>
        <v>3.550870480977645</v>
      </c>
      <c r="W2950" s="159">
        <f t="shared" ref="W2950:W3013" si="311">T2950</f>
        <v>16.615664362710582</v>
      </c>
    </row>
    <row r="2951" spans="1:23" x14ac:dyDescent="0.25">
      <c r="A2951" s="154">
        <v>42789</v>
      </c>
      <c r="B2951" s="155">
        <v>3473.32</v>
      </c>
      <c r="C2951" s="156">
        <v>18.149999999999999</v>
      </c>
      <c r="D2951" s="155">
        <v>17.329999999999998</v>
      </c>
      <c r="E2951" s="155">
        <v>22.8</v>
      </c>
      <c r="F2951" s="160"/>
      <c r="G2951" s="160"/>
      <c r="H2951" s="157">
        <f t="shared" si="307"/>
        <v>-4.710925679702882E-3</v>
      </c>
      <c r="I2951" s="157">
        <f t="shared" si="307"/>
        <v>-1.1007154650524154E-3</v>
      </c>
      <c r="J2951" s="157">
        <f t="shared" si="307"/>
        <v>-8.0137378362907796E-3</v>
      </c>
      <c r="K2951" s="157">
        <f t="shared" si="307"/>
        <v>-8.7642418930755639E-4</v>
      </c>
      <c r="L2951" s="157" t="e">
        <f t="shared" si="307"/>
        <v>#DIV/0!</v>
      </c>
      <c r="M2951" s="157" t="e">
        <f t="shared" si="307"/>
        <v>#DIV/0!</v>
      </c>
      <c r="N2951" s="158">
        <f t="shared" si="308"/>
        <v>3.5341425940435087</v>
      </c>
      <c r="O2951" s="158">
        <f t="shared" si="308"/>
        <v>3.0394736842105408</v>
      </c>
      <c r="P2951" s="158">
        <f t="shared" si="308"/>
        <v>8.5429577464789315</v>
      </c>
      <c r="Q2951" s="158">
        <f t="shared" si="308"/>
        <v>4.9565217391304595</v>
      </c>
      <c r="R2951" s="158" t="e">
        <f t="shared" si="308"/>
        <v>#DIV/0!</v>
      </c>
      <c r="S2951" s="158" t="e">
        <f t="shared" si="308"/>
        <v>#DIV/0!</v>
      </c>
      <c r="T2951" s="159">
        <f t="shared" si="309"/>
        <v>16.53895316981993</v>
      </c>
      <c r="V2951" s="159">
        <f t="shared" si="310"/>
        <v>3.5341425940435087</v>
      </c>
      <c r="W2951" s="159">
        <f t="shared" si="311"/>
        <v>16.53895316981993</v>
      </c>
    </row>
    <row r="2952" spans="1:23" x14ac:dyDescent="0.25">
      <c r="A2952" s="154">
        <v>42790</v>
      </c>
      <c r="B2952" s="155">
        <v>3473.85</v>
      </c>
      <c r="C2952" s="156">
        <v>18.2</v>
      </c>
      <c r="D2952" s="155">
        <v>17.27</v>
      </c>
      <c r="E2952" s="155">
        <v>22.58</v>
      </c>
      <c r="F2952" s="160"/>
      <c r="G2952" s="160"/>
      <c r="H2952" s="157">
        <f t="shared" si="307"/>
        <v>1.525917565901036E-4</v>
      </c>
      <c r="I2952" s="157">
        <f t="shared" si="307"/>
        <v>2.7548209366392573E-3</v>
      </c>
      <c r="J2952" s="157">
        <f t="shared" si="307"/>
        <v>-3.4622042700518385E-3</v>
      </c>
      <c r="K2952" s="157">
        <f t="shared" si="307"/>
        <v>-9.6491228070176849E-3</v>
      </c>
      <c r="L2952" s="157" t="e">
        <f t="shared" si="307"/>
        <v>#DIV/0!</v>
      </c>
      <c r="M2952" s="157" t="e">
        <f t="shared" si="307"/>
        <v>#DIV/0!</v>
      </c>
      <c r="N2952" s="158">
        <f t="shared" si="308"/>
        <v>3.5346818750699738</v>
      </c>
      <c r="O2952" s="158">
        <f t="shared" si="308"/>
        <v>3.0478468899521682</v>
      </c>
      <c r="P2952" s="158">
        <f t="shared" si="308"/>
        <v>8.5133802816901998</v>
      </c>
      <c r="Q2952" s="158">
        <f t="shared" si="308"/>
        <v>4.9086956521739369</v>
      </c>
      <c r="R2952" s="158" t="e">
        <f t="shared" si="308"/>
        <v>#DIV/0!</v>
      </c>
      <c r="S2952" s="158" t="e">
        <f t="shared" si="308"/>
        <v>#DIV/0!</v>
      </c>
      <c r="T2952" s="159">
        <f t="shared" si="309"/>
        <v>16.469922823816304</v>
      </c>
      <c r="V2952" s="159">
        <f t="shared" si="310"/>
        <v>3.5346818750699738</v>
      </c>
      <c r="W2952" s="159">
        <f t="shared" si="311"/>
        <v>16.469922823816304</v>
      </c>
    </row>
    <row r="2953" spans="1:23" x14ac:dyDescent="0.25">
      <c r="A2953" s="154">
        <v>42793</v>
      </c>
      <c r="B2953" s="155">
        <v>3446.22</v>
      </c>
      <c r="C2953" s="156">
        <v>18.18</v>
      </c>
      <c r="D2953" s="155">
        <v>17.2</v>
      </c>
      <c r="E2953" s="155">
        <v>22.26</v>
      </c>
      <c r="F2953" s="160"/>
      <c r="G2953" s="160"/>
      <c r="H2953" s="157">
        <f t="shared" si="307"/>
        <v>-7.9537113001425519E-3</v>
      </c>
      <c r="I2953" s="157">
        <f t="shared" si="307"/>
        <v>-1.098901098901095E-3</v>
      </c>
      <c r="J2953" s="157">
        <f t="shared" si="307"/>
        <v>-4.0532715691951049E-3</v>
      </c>
      <c r="K2953" s="157">
        <f t="shared" si="307"/>
        <v>-1.4171833480956408E-2</v>
      </c>
      <c r="L2953" s="157" t="e">
        <f t="shared" si="307"/>
        <v>#DIV/0!</v>
      </c>
      <c r="M2953" s="157" t="e">
        <f t="shared" si="307"/>
        <v>#DIV/0!</v>
      </c>
      <c r="N2953" s="158">
        <f t="shared" si="308"/>
        <v>3.5065680358978208</v>
      </c>
      <c r="O2953" s="158">
        <f t="shared" si="308"/>
        <v>3.0444976076555177</v>
      </c>
      <c r="P2953" s="158">
        <f t="shared" si="308"/>
        <v>8.4788732394366786</v>
      </c>
      <c r="Q2953" s="158">
        <f t="shared" si="308"/>
        <v>4.8391304347826329</v>
      </c>
      <c r="R2953" s="158" t="e">
        <f t="shared" si="308"/>
        <v>#DIV/0!</v>
      </c>
      <c r="S2953" s="158" t="e">
        <f t="shared" si="308"/>
        <v>#DIV/0!</v>
      </c>
      <c r="T2953" s="159">
        <f t="shared" si="309"/>
        <v>16.362501281874827</v>
      </c>
      <c r="V2953" s="159">
        <f t="shared" si="310"/>
        <v>3.5065680358978208</v>
      </c>
      <c r="W2953" s="159">
        <f t="shared" si="311"/>
        <v>16.362501281874827</v>
      </c>
    </row>
    <row r="2954" spans="1:23" x14ac:dyDescent="0.25">
      <c r="A2954" s="154">
        <v>42794</v>
      </c>
      <c r="B2954" s="155">
        <v>3452.81</v>
      </c>
      <c r="C2954" s="156">
        <v>18.21</v>
      </c>
      <c r="D2954" s="155">
        <v>17.07</v>
      </c>
      <c r="E2954" s="155">
        <v>22.2</v>
      </c>
      <c r="F2954" s="160"/>
      <c r="G2954" s="160"/>
      <c r="H2954" s="157">
        <f t="shared" si="307"/>
        <v>1.9122400775342108E-3</v>
      </c>
      <c r="I2954" s="157">
        <f t="shared" si="307"/>
        <v>1.6501650165017256E-3</v>
      </c>
      <c r="J2954" s="157">
        <f t="shared" si="307"/>
        <v>-7.5581395348837122E-3</v>
      </c>
      <c r="K2954" s="157">
        <f t="shared" si="307"/>
        <v>-2.6954177897574594E-3</v>
      </c>
      <c r="L2954" s="157" t="e">
        <f t="shared" si="307"/>
        <v>#DIV/0!</v>
      </c>
      <c r="M2954" s="157" t="e">
        <f t="shared" si="307"/>
        <v>#DIV/0!</v>
      </c>
      <c r="N2954" s="158">
        <f t="shared" si="308"/>
        <v>3.5132734358306652</v>
      </c>
      <c r="O2954" s="158">
        <f t="shared" si="308"/>
        <v>3.0495215311004942</v>
      </c>
      <c r="P2954" s="158">
        <f t="shared" si="308"/>
        <v>8.4147887323944239</v>
      </c>
      <c r="Q2954" s="158">
        <f t="shared" si="308"/>
        <v>4.8260869565217632</v>
      </c>
      <c r="R2954" s="158" t="e">
        <f t="shared" si="308"/>
        <v>#DIV/0!</v>
      </c>
      <c r="S2954" s="158" t="e">
        <f t="shared" si="308"/>
        <v>#DIV/0!</v>
      </c>
      <c r="T2954" s="159">
        <f t="shared" si="309"/>
        <v>16.290397220016679</v>
      </c>
      <c r="V2954" s="159">
        <f t="shared" si="310"/>
        <v>3.5132734358306652</v>
      </c>
      <c r="W2954" s="159">
        <f t="shared" si="311"/>
        <v>16.290397220016679</v>
      </c>
    </row>
    <row r="2955" spans="1:23" x14ac:dyDescent="0.25">
      <c r="A2955" s="154">
        <v>42795</v>
      </c>
      <c r="B2955" s="155">
        <v>3458.44</v>
      </c>
      <c r="C2955" s="156">
        <v>18.11</v>
      </c>
      <c r="D2955" s="155">
        <v>17.010000000000002</v>
      </c>
      <c r="E2955" s="155">
        <v>22.23</v>
      </c>
      <c r="F2955" s="160"/>
      <c r="G2955" s="160"/>
      <c r="H2955" s="157">
        <f t="shared" si="307"/>
        <v>1.6305559819393967E-3</v>
      </c>
      <c r="I2955" s="157">
        <f t="shared" si="307"/>
        <v>-5.4914881933004756E-3</v>
      </c>
      <c r="J2955" s="157">
        <f t="shared" si="307"/>
        <v>-3.5149384885764245E-3</v>
      </c>
      <c r="K2955" s="157">
        <f t="shared" si="307"/>
        <v>1.3513513513514486E-3</v>
      </c>
      <c r="L2955" s="157" t="e">
        <f t="shared" si="307"/>
        <v>#DIV/0!</v>
      </c>
      <c r="M2955" s="157" t="e">
        <f t="shared" si="307"/>
        <v>#DIV/0!</v>
      </c>
      <c r="N2955" s="158">
        <f t="shared" si="308"/>
        <v>3.5190020248476475</v>
      </c>
      <c r="O2955" s="158">
        <f t="shared" si="308"/>
        <v>3.0327751196172401</v>
      </c>
      <c r="P2955" s="158">
        <f t="shared" si="308"/>
        <v>8.3852112676056922</v>
      </c>
      <c r="Q2955" s="158">
        <f t="shared" si="308"/>
        <v>4.8326086956521985</v>
      </c>
      <c r="R2955" s="158" t="e">
        <f t="shared" si="308"/>
        <v>#DIV/0!</v>
      </c>
      <c r="S2955" s="158" t="e">
        <f t="shared" si="308"/>
        <v>#DIV/0!</v>
      </c>
      <c r="T2955" s="159">
        <f t="shared" si="309"/>
        <v>16.25059508287513</v>
      </c>
      <c r="V2955" s="159">
        <f t="shared" si="310"/>
        <v>3.5190020248476475</v>
      </c>
      <c r="W2955" s="159">
        <f t="shared" si="311"/>
        <v>16.25059508287513</v>
      </c>
    </row>
    <row r="2956" spans="1:23" x14ac:dyDescent="0.25">
      <c r="A2956" s="154">
        <v>42796</v>
      </c>
      <c r="B2956" s="155">
        <v>3435.1</v>
      </c>
      <c r="C2956" s="156">
        <v>17.89</v>
      </c>
      <c r="D2956" s="155">
        <v>16.98</v>
      </c>
      <c r="E2956" s="155">
        <v>22.04</v>
      </c>
      <c r="F2956" s="160"/>
      <c r="G2956" s="160"/>
      <c r="H2956" s="157">
        <f t="shared" si="307"/>
        <v>-6.7487075097443228E-3</v>
      </c>
      <c r="I2956" s="157">
        <f t="shared" si="307"/>
        <v>-1.2147984538928736E-2</v>
      </c>
      <c r="J2956" s="157">
        <f t="shared" si="307"/>
        <v>-1.7636684303351524E-3</v>
      </c>
      <c r="K2956" s="157">
        <f t="shared" si="307"/>
        <v>-8.5470085470086277E-3</v>
      </c>
      <c r="L2956" s="157" t="e">
        <f t="shared" si="307"/>
        <v>#DIV/0!</v>
      </c>
      <c r="M2956" s="157" t="e">
        <f t="shared" si="307"/>
        <v>#DIV/0!</v>
      </c>
      <c r="N2956" s="158">
        <f t="shared" si="308"/>
        <v>3.4952533094557525</v>
      </c>
      <c r="O2956" s="158">
        <f t="shared" si="308"/>
        <v>2.9959330143540823</v>
      </c>
      <c r="P2956" s="158">
        <f t="shared" si="308"/>
        <v>8.3704225352113255</v>
      </c>
      <c r="Q2956" s="158">
        <f t="shared" si="308"/>
        <v>4.7913043478261113</v>
      </c>
      <c r="R2956" s="158" t="e">
        <f t="shared" si="308"/>
        <v>#DIV/0!</v>
      </c>
      <c r="S2956" s="158" t="e">
        <f t="shared" si="308"/>
        <v>#DIV/0!</v>
      </c>
      <c r="T2956" s="159">
        <f t="shared" si="309"/>
        <v>16.157659897391518</v>
      </c>
      <c r="V2956" s="159">
        <f t="shared" si="310"/>
        <v>3.4952533094557525</v>
      </c>
      <c r="W2956" s="159">
        <f t="shared" si="311"/>
        <v>16.157659897391518</v>
      </c>
    </row>
    <row r="2957" spans="1:23" x14ac:dyDescent="0.25">
      <c r="A2957" s="154">
        <v>42797</v>
      </c>
      <c r="B2957" s="155">
        <v>3427.86</v>
      </c>
      <c r="C2957" s="156">
        <v>17.8</v>
      </c>
      <c r="D2957" s="155">
        <v>17.05</v>
      </c>
      <c r="E2957" s="155">
        <v>22.24</v>
      </c>
      <c r="F2957" s="160"/>
      <c r="G2957" s="160"/>
      <c r="H2957" s="157">
        <f t="shared" si="307"/>
        <v>-2.1076533434252198E-3</v>
      </c>
      <c r="I2957" s="157">
        <f t="shared" si="307"/>
        <v>-5.0307434320849831E-3</v>
      </c>
      <c r="J2957" s="157">
        <f t="shared" si="307"/>
        <v>4.1224970553592755E-3</v>
      </c>
      <c r="K2957" s="157">
        <f t="shared" si="307"/>
        <v>9.0744101633393193E-3</v>
      </c>
      <c r="L2957" s="157" t="e">
        <f t="shared" si="307"/>
        <v>#DIV/0!</v>
      </c>
      <c r="M2957" s="157" t="e">
        <f t="shared" si="307"/>
        <v>#DIV/0!</v>
      </c>
      <c r="N2957" s="158">
        <f t="shared" si="308"/>
        <v>3.4878865271319599</v>
      </c>
      <c r="O2957" s="158">
        <f t="shared" si="308"/>
        <v>2.9808612440191538</v>
      </c>
      <c r="P2957" s="158">
        <f t="shared" si="308"/>
        <v>8.4049295774648467</v>
      </c>
      <c r="Q2957" s="158">
        <f t="shared" si="308"/>
        <v>4.8347826086956767</v>
      </c>
      <c r="R2957" s="158" t="e">
        <f t="shared" si="308"/>
        <v>#DIV/0!</v>
      </c>
      <c r="S2957" s="158" t="e">
        <f t="shared" si="308"/>
        <v>#DIV/0!</v>
      </c>
      <c r="T2957" s="159">
        <f t="shared" si="309"/>
        <v>16.220573430179677</v>
      </c>
      <c r="V2957" s="159">
        <f t="shared" si="310"/>
        <v>3.4878865271319599</v>
      </c>
      <c r="W2957" s="159">
        <f t="shared" si="311"/>
        <v>16.220573430179677</v>
      </c>
    </row>
    <row r="2958" spans="1:23" x14ac:dyDescent="0.25">
      <c r="A2958" s="154">
        <v>42800</v>
      </c>
      <c r="B2958" s="155">
        <v>3446.48</v>
      </c>
      <c r="C2958" s="156">
        <v>17.850000000000001</v>
      </c>
      <c r="D2958" s="155">
        <v>17.100000000000001</v>
      </c>
      <c r="E2958" s="155">
        <v>22.29</v>
      </c>
      <c r="F2958" s="160"/>
      <c r="G2958" s="160"/>
      <c r="H2958" s="157">
        <f t="shared" si="307"/>
        <v>5.431960465129837E-3</v>
      </c>
      <c r="I2958" s="157">
        <f t="shared" si="307"/>
        <v>2.8089887640450062E-3</v>
      </c>
      <c r="J2958" s="157">
        <f t="shared" si="307"/>
        <v>2.9325513196480912E-3</v>
      </c>
      <c r="K2958" s="157">
        <f t="shared" si="307"/>
        <v>2.2482014388489624E-3</v>
      </c>
      <c r="L2958" s="157" t="e">
        <f t="shared" si="307"/>
        <v>#DIV/0!</v>
      </c>
      <c r="M2958" s="157" t="e">
        <f t="shared" si="307"/>
        <v>#DIV/0!</v>
      </c>
      <c r="N2958" s="158">
        <f t="shared" si="308"/>
        <v>3.5068325888541998</v>
      </c>
      <c r="O2958" s="158">
        <f t="shared" si="308"/>
        <v>2.9892344497607808</v>
      </c>
      <c r="P2958" s="158">
        <f t="shared" si="308"/>
        <v>8.4295774647887907</v>
      </c>
      <c r="Q2958" s="158">
        <f t="shared" si="308"/>
        <v>4.8456521739130682</v>
      </c>
      <c r="R2958" s="158" t="e">
        <f t="shared" si="308"/>
        <v>#DIV/0!</v>
      </c>
      <c r="S2958" s="158" t="e">
        <f t="shared" si="308"/>
        <v>#DIV/0!</v>
      </c>
      <c r="T2958" s="159">
        <f t="shared" si="309"/>
        <v>16.264464088462638</v>
      </c>
      <c r="V2958" s="159">
        <f t="shared" si="310"/>
        <v>3.5068325888541998</v>
      </c>
      <c r="W2958" s="159">
        <f t="shared" si="311"/>
        <v>16.264464088462638</v>
      </c>
    </row>
    <row r="2959" spans="1:23" x14ac:dyDescent="0.25">
      <c r="A2959" s="154">
        <v>42801</v>
      </c>
      <c r="B2959" s="155">
        <v>3453.96</v>
      </c>
      <c r="C2959" s="156">
        <v>18.02</v>
      </c>
      <c r="D2959" s="155">
        <v>17.28</v>
      </c>
      <c r="E2959" s="155">
        <v>22.21</v>
      </c>
      <c r="F2959" s="160"/>
      <c r="G2959" s="160"/>
      <c r="H2959" s="157">
        <f t="shared" si="307"/>
        <v>2.1703303080244929E-3</v>
      </c>
      <c r="I2959" s="157">
        <f t="shared" si="307"/>
        <v>9.52380952380949E-3</v>
      </c>
      <c r="J2959" s="157">
        <f t="shared" si="307"/>
        <v>1.0526315789473717E-2</v>
      </c>
      <c r="K2959" s="157">
        <f t="shared" si="307"/>
        <v>-3.5890533871690833E-3</v>
      </c>
      <c r="L2959" s="157" t="e">
        <f t="shared" si="307"/>
        <v>#DIV/0!</v>
      </c>
      <c r="M2959" s="157" t="e">
        <f t="shared" si="307"/>
        <v>#DIV/0!</v>
      </c>
      <c r="N2959" s="158">
        <f t="shared" si="308"/>
        <v>3.5144435739069579</v>
      </c>
      <c r="O2959" s="158">
        <f t="shared" si="308"/>
        <v>3.017703349282312</v>
      </c>
      <c r="P2959" s="158">
        <f t="shared" si="308"/>
        <v>8.5183098591549893</v>
      </c>
      <c r="Q2959" s="158">
        <f t="shared" si="308"/>
        <v>4.8282608695652423</v>
      </c>
      <c r="R2959" s="158" t="e">
        <f t="shared" si="308"/>
        <v>#DIV/0!</v>
      </c>
      <c r="S2959" s="158" t="e">
        <f t="shared" si="308"/>
        <v>#DIV/0!</v>
      </c>
      <c r="T2959" s="159">
        <f t="shared" si="309"/>
        <v>16.364274078002545</v>
      </c>
      <c r="V2959" s="159">
        <f t="shared" si="310"/>
        <v>3.5144435739069579</v>
      </c>
      <c r="W2959" s="159">
        <f t="shared" si="311"/>
        <v>16.364274078002545</v>
      </c>
    </row>
    <row r="2960" spans="1:23" x14ac:dyDescent="0.25">
      <c r="A2960" s="154">
        <v>42802</v>
      </c>
      <c r="B2960" s="155">
        <v>3448.73</v>
      </c>
      <c r="C2960" s="156">
        <v>18.07</v>
      </c>
      <c r="D2960" s="155">
        <v>17.29</v>
      </c>
      <c r="E2960" s="155">
        <v>22.82</v>
      </c>
      <c r="F2960" s="160"/>
      <c r="G2960" s="160"/>
      <c r="H2960" s="157">
        <f t="shared" si="307"/>
        <v>-1.5142039861492096E-3</v>
      </c>
      <c r="I2960" s="157">
        <f t="shared" si="307"/>
        <v>2.7746947835738389E-3</v>
      </c>
      <c r="J2960" s="157">
        <f t="shared" si="307"/>
        <v>5.7870370370349811E-4</v>
      </c>
      <c r="K2960" s="157">
        <f t="shared" si="307"/>
        <v>2.7465105808194501E-2</v>
      </c>
      <c r="L2960" s="157" t="e">
        <f t="shared" si="307"/>
        <v>#DIV/0!</v>
      </c>
      <c r="M2960" s="157" t="e">
        <f t="shared" si="307"/>
        <v>#DIV/0!</v>
      </c>
      <c r="N2960" s="158">
        <f t="shared" si="308"/>
        <v>3.5091219894382517</v>
      </c>
      <c r="O2960" s="158">
        <f t="shared" si="308"/>
        <v>3.026076555023939</v>
      </c>
      <c r="P2960" s="158">
        <f t="shared" si="308"/>
        <v>8.523239436619777</v>
      </c>
      <c r="Q2960" s="158">
        <f t="shared" si="308"/>
        <v>4.9608695652174166</v>
      </c>
      <c r="R2960" s="158" t="e">
        <f t="shared" si="308"/>
        <v>#DIV/0!</v>
      </c>
      <c r="S2960" s="158" t="e">
        <f t="shared" si="308"/>
        <v>#DIV/0!</v>
      </c>
      <c r="T2960" s="159">
        <f t="shared" si="309"/>
        <v>16.510185556861131</v>
      </c>
      <c r="V2960" s="159">
        <f t="shared" si="310"/>
        <v>3.5091219894382517</v>
      </c>
      <c r="W2960" s="159">
        <f t="shared" si="311"/>
        <v>16.510185556861131</v>
      </c>
    </row>
    <row r="2961" spans="1:23" x14ac:dyDescent="0.25">
      <c r="A2961" s="154">
        <v>42803</v>
      </c>
      <c r="B2961" s="155">
        <v>3426.94</v>
      </c>
      <c r="C2961" s="156">
        <v>17.84</v>
      </c>
      <c r="D2961" s="155">
        <v>17.13</v>
      </c>
      <c r="E2961" s="155">
        <v>23.22</v>
      </c>
      <c r="F2961" s="160"/>
      <c r="G2961" s="160"/>
      <c r="H2961" s="157">
        <f t="shared" si="307"/>
        <v>-6.3182678841195994E-3</v>
      </c>
      <c r="I2961" s="157">
        <f t="shared" si="307"/>
        <v>-1.272827891532935E-2</v>
      </c>
      <c r="J2961" s="157">
        <f t="shared" si="307"/>
        <v>-9.253903990746104E-3</v>
      </c>
      <c r="K2961" s="157">
        <f t="shared" si="307"/>
        <v>1.752848378615246E-2</v>
      </c>
      <c r="L2961" s="157" t="e">
        <f t="shared" si="307"/>
        <v>#DIV/0!</v>
      </c>
      <c r="M2961" s="157" t="e">
        <f t="shared" si="307"/>
        <v>#DIV/0!</v>
      </c>
      <c r="N2961" s="158">
        <f t="shared" si="308"/>
        <v>3.486950416670926</v>
      </c>
      <c r="O2961" s="158">
        <f t="shared" si="308"/>
        <v>2.9875598086124553</v>
      </c>
      <c r="P2961" s="158">
        <f t="shared" si="308"/>
        <v>8.4443661971831574</v>
      </c>
      <c r="Q2961" s="158">
        <f t="shared" si="308"/>
        <v>5.0478260869565474</v>
      </c>
      <c r="R2961" s="158" t="e">
        <f t="shared" si="308"/>
        <v>#DIV/0!</v>
      </c>
      <c r="S2961" s="158" t="e">
        <f t="shared" si="308"/>
        <v>#DIV/0!</v>
      </c>
      <c r="T2961" s="159">
        <f t="shared" si="309"/>
        <v>16.479752092752161</v>
      </c>
      <c r="V2961" s="159">
        <f t="shared" si="310"/>
        <v>3.486950416670926</v>
      </c>
      <c r="W2961" s="159">
        <f t="shared" si="311"/>
        <v>16.479752092752161</v>
      </c>
    </row>
    <row r="2962" spans="1:23" x14ac:dyDescent="0.25">
      <c r="A2962" s="154">
        <v>42804</v>
      </c>
      <c r="B2962" s="155">
        <v>3427.89</v>
      </c>
      <c r="C2962" s="156">
        <v>17.71</v>
      </c>
      <c r="D2962" s="155">
        <v>17.2</v>
      </c>
      <c r="E2962" s="155">
        <v>23.87</v>
      </c>
      <c r="F2962" s="160"/>
      <c r="G2962" s="160"/>
      <c r="H2962" s="157">
        <f t="shared" si="307"/>
        <v>2.7721524158574873E-4</v>
      </c>
      <c r="I2962" s="157">
        <f t="shared" si="307"/>
        <v>-7.286995515695005E-3</v>
      </c>
      <c r="J2962" s="157">
        <f t="shared" si="307"/>
        <v>4.086398131932345E-3</v>
      </c>
      <c r="K2962" s="157">
        <f t="shared" si="307"/>
        <v>2.7993109388458226E-2</v>
      </c>
      <c r="L2962" s="157" t="e">
        <f t="shared" si="307"/>
        <v>#DIV/0!</v>
      </c>
      <c r="M2962" s="157" t="e">
        <f t="shared" si="307"/>
        <v>#DIV/0!</v>
      </c>
      <c r="N2962" s="158">
        <f t="shared" si="308"/>
        <v>3.4879170524730809</v>
      </c>
      <c r="O2962" s="158">
        <f t="shared" si="308"/>
        <v>2.9657894736842256</v>
      </c>
      <c r="P2962" s="158">
        <f t="shared" si="308"/>
        <v>8.4788732394366786</v>
      </c>
      <c r="Q2962" s="158">
        <f t="shared" si="308"/>
        <v>5.1891304347826352</v>
      </c>
      <c r="R2962" s="158" t="e">
        <f t="shared" si="308"/>
        <v>#DIV/0!</v>
      </c>
      <c r="S2962" s="158" t="e">
        <f t="shared" si="308"/>
        <v>#DIV/0!</v>
      </c>
      <c r="T2962" s="159">
        <f t="shared" si="309"/>
        <v>16.633793147903539</v>
      </c>
      <c r="V2962" s="159">
        <f t="shared" si="310"/>
        <v>3.4879170524730809</v>
      </c>
      <c r="W2962" s="159">
        <f t="shared" si="311"/>
        <v>16.633793147903539</v>
      </c>
    </row>
    <row r="2963" spans="1:23" x14ac:dyDescent="0.25">
      <c r="A2963" s="154">
        <v>42807</v>
      </c>
      <c r="B2963" s="155">
        <v>3458.1</v>
      </c>
      <c r="C2963" s="156">
        <v>17.82</v>
      </c>
      <c r="D2963" s="155">
        <v>17.510000000000002</v>
      </c>
      <c r="E2963" s="155">
        <v>24.43</v>
      </c>
      <c r="F2963" s="160"/>
      <c r="G2963" s="160"/>
      <c r="H2963" s="157">
        <f t="shared" si="307"/>
        <v>8.813001584064839E-3</v>
      </c>
      <c r="I2963" s="157">
        <f t="shared" si="307"/>
        <v>6.2111801242235032E-3</v>
      </c>
      <c r="J2963" s="157">
        <f t="shared" si="307"/>
        <v>1.8023255813953698E-2</v>
      </c>
      <c r="K2963" s="157">
        <f t="shared" si="307"/>
        <v>2.346041055718473E-2</v>
      </c>
      <c r="L2963" s="157" t="e">
        <f t="shared" si="307"/>
        <v>#DIV/0!</v>
      </c>
      <c r="M2963" s="157" t="e">
        <f t="shared" si="307"/>
        <v>#DIV/0!</v>
      </c>
      <c r="N2963" s="158">
        <f t="shared" si="308"/>
        <v>3.518656070981613</v>
      </c>
      <c r="O2963" s="158">
        <f t="shared" si="308"/>
        <v>2.9842105263158043</v>
      </c>
      <c r="P2963" s="158">
        <f t="shared" si="308"/>
        <v>8.6316901408451319</v>
      </c>
      <c r="Q2963" s="158">
        <f t="shared" si="308"/>
        <v>5.310869565217418</v>
      </c>
      <c r="R2963" s="158" t="e">
        <f t="shared" si="308"/>
        <v>#DIV/0!</v>
      </c>
      <c r="S2963" s="158" t="e">
        <f t="shared" si="308"/>
        <v>#DIV/0!</v>
      </c>
      <c r="T2963" s="159">
        <f t="shared" si="309"/>
        <v>16.926770232378352</v>
      </c>
      <c r="V2963" s="159">
        <f t="shared" si="310"/>
        <v>3.518656070981613</v>
      </c>
      <c r="W2963" s="159">
        <f t="shared" si="311"/>
        <v>16.926770232378352</v>
      </c>
    </row>
    <row r="2964" spans="1:23" x14ac:dyDescent="0.25">
      <c r="A2964" s="154">
        <v>42808</v>
      </c>
      <c r="B2964" s="155">
        <v>3456.69</v>
      </c>
      <c r="C2964" s="156">
        <v>17.89</v>
      </c>
      <c r="D2964" s="155">
        <v>17.510000000000002</v>
      </c>
      <c r="E2964" s="155">
        <v>24.15</v>
      </c>
      <c r="F2964" s="160"/>
      <c r="G2964" s="160"/>
      <c r="H2964" s="157">
        <f t="shared" si="307"/>
        <v>-4.0773835343099751E-4</v>
      </c>
      <c r="I2964" s="157">
        <f t="shared" si="307"/>
        <v>3.9281705948372991E-3</v>
      </c>
      <c r="J2964" s="157">
        <f t="shared" si="307"/>
        <v>0</v>
      </c>
      <c r="K2964" s="157">
        <f t="shared" si="307"/>
        <v>-1.1461318051576019E-2</v>
      </c>
      <c r="L2964" s="157" t="e">
        <f t="shared" si="307"/>
        <v>#DIV/0!</v>
      </c>
      <c r="M2964" s="157" t="e">
        <f t="shared" si="307"/>
        <v>#DIV/0!</v>
      </c>
      <c r="N2964" s="158">
        <f t="shared" si="308"/>
        <v>3.5172213799489409</v>
      </c>
      <c r="O2964" s="158">
        <f t="shared" si="308"/>
        <v>2.9959330143540819</v>
      </c>
      <c r="P2964" s="158">
        <f t="shared" si="308"/>
        <v>8.6316901408451319</v>
      </c>
      <c r="Q2964" s="158">
        <f t="shared" si="308"/>
        <v>5.2500000000000258</v>
      </c>
      <c r="R2964" s="158" t="e">
        <f t="shared" si="308"/>
        <v>#DIV/0!</v>
      </c>
      <c r="S2964" s="158" t="e">
        <f t="shared" si="308"/>
        <v>#DIV/0!</v>
      </c>
      <c r="T2964" s="159">
        <f t="shared" si="309"/>
        <v>16.877623155199238</v>
      </c>
      <c r="V2964" s="159">
        <f t="shared" si="310"/>
        <v>3.5172213799489409</v>
      </c>
      <c r="W2964" s="159">
        <f t="shared" si="311"/>
        <v>16.877623155199238</v>
      </c>
    </row>
    <row r="2965" spans="1:23" x14ac:dyDescent="0.25">
      <c r="A2965" s="154">
        <v>42809</v>
      </c>
      <c r="B2965" s="155">
        <v>3463.64</v>
      </c>
      <c r="C2965" s="156">
        <v>17.8</v>
      </c>
      <c r="D2965" s="155">
        <v>17.47</v>
      </c>
      <c r="E2965" s="155">
        <v>24.17</v>
      </c>
      <c r="F2965" s="160"/>
      <c r="G2965" s="160"/>
      <c r="H2965" s="157">
        <f t="shared" si="307"/>
        <v>2.0105939497032654E-3</v>
      </c>
      <c r="I2965" s="157">
        <f t="shared" si="307"/>
        <v>-5.0307434320849831E-3</v>
      </c>
      <c r="J2965" s="157">
        <f t="shared" si="307"/>
        <v>-2.2844089091949016E-3</v>
      </c>
      <c r="K2965" s="157">
        <f t="shared" si="307"/>
        <v>8.2815734989671874E-4</v>
      </c>
      <c r="L2965" s="157" t="e">
        <f t="shared" si="307"/>
        <v>#DIV/0!</v>
      </c>
      <c r="M2965" s="157" t="e">
        <f t="shared" si="307"/>
        <v>#DIV/0!</v>
      </c>
      <c r="N2965" s="158">
        <f t="shared" si="308"/>
        <v>3.5242930839752331</v>
      </c>
      <c r="O2965" s="158">
        <f t="shared" si="308"/>
        <v>2.9808612440191533</v>
      </c>
      <c r="P2965" s="158">
        <f t="shared" si="308"/>
        <v>8.6119718309859756</v>
      </c>
      <c r="Q2965" s="158">
        <f t="shared" si="308"/>
        <v>5.2543478260869838</v>
      </c>
      <c r="R2965" s="158" t="e">
        <f t="shared" si="308"/>
        <v>#DIV/0!</v>
      </c>
      <c r="S2965" s="158" t="e">
        <f t="shared" si="308"/>
        <v>#DIV/0!</v>
      </c>
      <c r="T2965" s="159">
        <f t="shared" si="309"/>
        <v>16.847180901092113</v>
      </c>
      <c r="V2965" s="159">
        <f t="shared" si="310"/>
        <v>3.5242930839752331</v>
      </c>
      <c r="W2965" s="159">
        <f t="shared" si="311"/>
        <v>16.847180901092113</v>
      </c>
    </row>
    <row r="2966" spans="1:23" x14ac:dyDescent="0.25">
      <c r="A2966" s="154">
        <v>42810</v>
      </c>
      <c r="B2966" s="155">
        <v>3481.51</v>
      </c>
      <c r="C2966" s="156">
        <v>17.850000000000001</v>
      </c>
      <c r="D2966" s="155">
        <v>17.25</v>
      </c>
      <c r="E2966" s="155">
        <v>24.35</v>
      </c>
      <c r="F2966" s="160"/>
      <c r="G2966" s="160"/>
      <c r="H2966" s="157">
        <f t="shared" si="307"/>
        <v>5.1593121687012466E-3</v>
      </c>
      <c r="I2966" s="157">
        <f t="shared" si="307"/>
        <v>2.8089887640450062E-3</v>
      </c>
      <c r="J2966" s="157">
        <f t="shared" si="307"/>
        <v>-1.2593016599885432E-2</v>
      </c>
      <c r="K2966" s="157">
        <f t="shared" si="307"/>
        <v>7.447248655357841E-3</v>
      </c>
      <c r="L2966" s="157" t="e">
        <f t="shared" si="307"/>
        <v>#DIV/0!</v>
      </c>
      <c r="M2966" s="157" t="e">
        <f t="shared" si="307"/>
        <v>#DIV/0!</v>
      </c>
      <c r="N2966" s="158">
        <f t="shared" si="308"/>
        <v>3.5424760121694563</v>
      </c>
      <c r="O2966" s="158">
        <f t="shared" si="308"/>
        <v>2.9892344497607803</v>
      </c>
      <c r="P2966" s="158">
        <f t="shared" si="308"/>
        <v>8.5035211267606243</v>
      </c>
      <c r="Q2966" s="158">
        <f t="shared" si="308"/>
        <v>5.2934782608695921</v>
      </c>
      <c r="R2966" s="158" t="e">
        <f t="shared" si="308"/>
        <v>#DIV/0!</v>
      </c>
      <c r="S2966" s="158" t="e">
        <f t="shared" si="308"/>
        <v>#DIV/0!</v>
      </c>
      <c r="T2966" s="159">
        <f t="shared" si="309"/>
        <v>16.786233837390995</v>
      </c>
      <c r="V2966" s="159">
        <f t="shared" si="310"/>
        <v>3.5424760121694563</v>
      </c>
      <c r="W2966" s="159">
        <f t="shared" si="311"/>
        <v>16.786233837390995</v>
      </c>
    </row>
    <row r="2967" spans="1:23" x14ac:dyDescent="0.25">
      <c r="A2967" s="154">
        <v>42811</v>
      </c>
      <c r="B2967" s="155">
        <v>3445.81</v>
      </c>
      <c r="C2967" s="156">
        <v>17.62</v>
      </c>
      <c r="D2967" s="155">
        <v>17.13</v>
      </c>
      <c r="E2967" s="155">
        <v>24.18</v>
      </c>
      <c r="F2967" s="160"/>
      <c r="G2967" s="160"/>
      <c r="H2967" s="157">
        <f t="shared" si="307"/>
        <v>-1.0254171322213734E-2</v>
      </c>
      <c r="I2967" s="157">
        <f t="shared" si="307"/>
        <v>-1.2885154061624715E-2</v>
      </c>
      <c r="J2967" s="157">
        <f t="shared" si="307"/>
        <v>-6.9565217391305278E-3</v>
      </c>
      <c r="K2967" s="157">
        <f t="shared" si="307"/>
        <v>-6.9815195071869507E-3</v>
      </c>
      <c r="L2967" s="157" t="e">
        <f t="shared" si="307"/>
        <v>#DIV/0!</v>
      </c>
      <c r="M2967" s="157" t="e">
        <f t="shared" si="307"/>
        <v>#DIV/0!</v>
      </c>
      <c r="N2967" s="158">
        <f t="shared" si="308"/>
        <v>3.5061508562358381</v>
      </c>
      <c r="O2967" s="158">
        <f t="shared" si="308"/>
        <v>2.9507177033492966</v>
      </c>
      <c r="P2967" s="158">
        <f t="shared" si="308"/>
        <v>8.4443661971831592</v>
      </c>
      <c r="Q2967" s="158">
        <f t="shared" si="308"/>
        <v>5.2565217391304611</v>
      </c>
      <c r="R2967" s="158" t="e">
        <f t="shared" si="308"/>
        <v>#DIV/0!</v>
      </c>
      <c r="S2967" s="158" t="e">
        <f t="shared" si="308"/>
        <v>#DIV/0!</v>
      </c>
      <c r="T2967" s="159">
        <f t="shared" si="309"/>
        <v>16.651605639662918</v>
      </c>
      <c r="V2967" s="159">
        <f t="shared" si="310"/>
        <v>3.5061508562358381</v>
      </c>
      <c r="W2967" s="159">
        <f t="shared" si="311"/>
        <v>16.651605639662918</v>
      </c>
    </row>
    <row r="2968" spans="1:23" x14ac:dyDescent="0.25">
      <c r="A2968" s="154">
        <v>42814</v>
      </c>
      <c r="B2968" s="155">
        <v>3449.61</v>
      </c>
      <c r="C2968" s="156">
        <v>17.57</v>
      </c>
      <c r="D2968" s="155">
        <v>17.27</v>
      </c>
      <c r="E2968" s="155">
        <v>24.41</v>
      </c>
      <c r="F2968" s="160"/>
      <c r="G2968" s="160"/>
      <c r="H2968" s="157">
        <f t="shared" si="307"/>
        <v>1.1027886041308221E-3</v>
      </c>
      <c r="I2968" s="157">
        <f t="shared" si="307"/>
        <v>-2.8376844494892861E-3</v>
      </c>
      <c r="J2968" s="157">
        <f t="shared" si="307"/>
        <v>8.17279626386469E-3</v>
      </c>
      <c r="K2968" s="157">
        <f t="shared" si="307"/>
        <v>9.5119933829610481E-3</v>
      </c>
      <c r="L2968" s="157" t="e">
        <f t="shared" si="307"/>
        <v>#DIV/0!</v>
      </c>
      <c r="M2968" s="157" t="e">
        <f t="shared" si="307"/>
        <v>#DIV/0!</v>
      </c>
      <c r="N2968" s="158">
        <f t="shared" si="308"/>
        <v>3.5100173994444583</v>
      </c>
      <c r="O2968" s="158">
        <f t="shared" si="308"/>
        <v>2.9423444976076696</v>
      </c>
      <c r="P2968" s="158">
        <f t="shared" si="308"/>
        <v>8.5133802816902033</v>
      </c>
      <c r="Q2968" s="158">
        <f t="shared" si="308"/>
        <v>5.3065217391304609</v>
      </c>
      <c r="R2968" s="158" t="e">
        <f t="shared" si="308"/>
        <v>#DIV/0!</v>
      </c>
      <c r="S2968" s="158" t="e">
        <f t="shared" si="308"/>
        <v>#DIV/0!</v>
      </c>
      <c r="T2968" s="159">
        <f t="shared" si="309"/>
        <v>16.762246518428334</v>
      </c>
      <c r="V2968" s="159">
        <f t="shared" si="310"/>
        <v>3.5100173994444583</v>
      </c>
      <c r="W2968" s="159">
        <f t="shared" si="311"/>
        <v>16.762246518428334</v>
      </c>
    </row>
    <row r="2969" spans="1:23" x14ac:dyDescent="0.25">
      <c r="A2969" s="154">
        <v>42815</v>
      </c>
      <c r="B2969" s="155">
        <v>3466.35</v>
      </c>
      <c r="C2969" s="156">
        <v>17.57</v>
      </c>
      <c r="D2969" s="155">
        <v>17.66</v>
      </c>
      <c r="E2969" s="155">
        <v>24.93</v>
      </c>
      <c r="F2969" s="160"/>
      <c r="G2969" s="160"/>
      <c r="H2969" s="157">
        <f t="shared" si="307"/>
        <v>4.8527224816716785E-3</v>
      </c>
      <c r="I2969" s="157">
        <f t="shared" si="307"/>
        <v>0</v>
      </c>
      <c r="J2969" s="157">
        <f t="shared" si="307"/>
        <v>2.2582513028372997E-2</v>
      </c>
      <c r="K2969" s="157">
        <f t="shared" si="307"/>
        <v>2.1302744776730886E-2</v>
      </c>
      <c r="L2969" s="157" t="e">
        <f t="shared" si="307"/>
        <v>#DIV/0!</v>
      </c>
      <c r="M2969" s="157" t="e">
        <f t="shared" si="307"/>
        <v>#DIV/0!</v>
      </c>
      <c r="N2969" s="158">
        <f t="shared" si="308"/>
        <v>3.5270505397898013</v>
      </c>
      <c r="O2969" s="158">
        <f t="shared" si="308"/>
        <v>2.9423444976076696</v>
      </c>
      <c r="P2969" s="158">
        <f t="shared" si="308"/>
        <v>8.7056338028169655</v>
      </c>
      <c r="Q2969" s="158">
        <f t="shared" si="308"/>
        <v>5.4195652173913311</v>
      </c>
      <c r="R2969" s="158" t="e">
        <f t="shared" si="308"/>
        <v>#DIV/0!</v>
      </c>
      <c r="S2969" s="158" t="e">
        <f t="shared" si="308"/>
        <v>#DIV/0!</v>
      </c>
      <c r="T2969" s="159">
        <f t="shared" si="309"/>
        <v>17.067543517815967</v>
      </c>
      <c r="V2969" s="159">
        <f t="shared" si="310"/>
        <v>3.5270505397898013</v>
      </c>
      <c r="W2969" s="159">
        <f t="shared" si="311"/>
        <v>17.067543517815967</v>
      </c>
    </row>
    <row r="2970" spans="1:23" x14ac:dyDescent="0.25">
      <c r="A2970" s="154">
        <v>42816</v>
      </c>
      <c r="B2970" s="155">
        <v>3450.05</v>
      </c>
      <c r="C2970" s="156">
        <v>17.350000000000001</v>
      </c>
      <c r="D2970" s="155">
        <v>17.86</v>
      </c>
      <c r="E2970" s="155">
        <v>24.97</v>
      </c>
      <c r="F2970" s="160"/>
      <c r="G2970" s="160"/>
      <c r="H2970" s="157">
        <f t="shared" si="307"/>
        <v>-4.7023526187487397E-3</v>
      </c>
      <c r="I2970" s="157">
        <f t="shared" si="307"/>
        <v>-1.2521343198633961E-2</v>
      </c>
      <c r="J2970" s="157">
        <f t="shared" si="307"/>
        <v>1.1325028312570762E-2</v>
      </c>
      <c r="K2970" s="157">
        <f t="shared" si="307"/>
        <v>1.6044925792217946E-3</v>
      </c>
      <c r="L2970" s="157" t="e">
        <f t="shared" si="307"/>
        <v>#DIV/0!</v>
      </c>
      <c r="M2970" s="157" t="e">
        <f t="shared" si="307"/>
        <v>#DIV/0!</v>
      </c>
      <c r="N2970" s="158">
        <f t="shared" si="308"/>
        <v>3.5104651044475617</v>
      </c>
      <c r="O2970" s="158">
        <f t="shared" si="308"/>
        <v>2.9055023923445118</v>
      </c>
      <c r="P2970" s="158">
        <f t="shared" si="308"/>
        <v>8.8042253521127414</v>
      </c>
      <c r="Q2970" s="158">
        <f t="shared" si="308"/>
        <v>5.4282608695652437</v>
      </c>
      <c r="R2970" s="158" t="e">
        <f t="shared" si="308"/>
        <v>#DIV/0!</v>
      </c>
      <c r="S2970" s="158" t="e">
        <f t="shared" si="308"/>
        <v>#DIV/0!</v>
      </c>
      <c r="T2970" s="159">
        <f t="shared" si="309"/>
        <v>17.137988614022497</v>
      </c>
      <c r="V2970" s="159">
        <f t="shared" si="310"/>
        <v>3.5104651044475617</v>
      </c>
      <c r="W2970" s="159">
        <f t="shared" si="311"/>
        <v>17.137988614022497</v>
      </c>
    </row>
    <row r="2971" spans="1:23" x14ac:dyDescent="0.25">
      <c r="A2971" s="154">
        <v>42817</v>
      </c>
      <c r="B2971" s="155">
        <v>3461.98</v>
      </c>
      <c r="C2971" s="156">
        <v>17.46</v>
      </c>
      <c r="D2971" s="155">
        <v>17.88</v>
      </c>
      <c r="E2971" s="155">
        <v>25.02</v>
      </c>
      <c r="F2971" s="160"/>
      <c r="G2971" s="160"/>
      <c r="H2971" s="157">
        <f t="shared" si="307"/>
        <v>3.4579208996969868E-3</v>
      </c>
      <c r="I2971" s="157">
        <f t="shared" si="307"/>
        <v>6.3400576368874972E-3</v>
      </c>
      <c r="J2971" s="157">
        <f t="shared" si="307"/>
        <v>1.1198208286673506E-3</v>
      </c>
      <c r="K2971" s="157">
        <f t="shared" si="307"/>
        <v>2.0024028834602081E-3</v>
      </c>
      <c r="L2971" s="157" t="e">
        <f t="shared" si="307"/>
        <v>#DIV/0!</v>
      </c>
      <c r="M2971" s="157" t="e">
        <f t="shared" si="307"/>
        <v>#DIV/0!</v>
      </c>
      <c r="N2971" s="158">
        <f t="shared" si="308"/>
        <v>3.5226040150998879</v>
      </c>
      <c r="O2971" s="158">
        <f t="shared" si="308"/>
        <v>2.9239234449760905</v>
      </c>
      <c r="P2971" s="158">
        <f t="shared" si="308"/>
        <v>8.8140845070423186</v>
      </c>
      <c r="Q2971" s="158">
        <f t="shared" si="308"/>
        <v>5.4391304347826352</v>
      </c>
      <c r="R2971" s="158" t="e">
        <f t="shared" si="308"/>
        <v>#DIV/0!</v>
      </c>
      <c r="S2971" s="158" t="e">
        <f t="shared" si="308"/>
        <v>#DIV/0!</v>
      </c>
      <c r="T2971" s="159">
        <f t="shared" si="309"/>
        <v>17.177138386801044</v>
      </c>
      <c r="V2971" s="159">
        <f t="shared" si="310"/>
        <v>3.5226040150998879</v>
      </c>
      <c r="W2971" s="159">
        <f t="shared" si="311"/>
        <v>17.177138386801044</v>
      </c>
    </row>
    <row r="2972" spans="1:23" x14ac:dyDescent="0.25">
      <c r="A2972" s="154">
        <v>42818</v>
      </c>
      <c r="B2972" s="155">
        <v>3489.6</v>
      </c>
      <c r="C2972" s="156">
        <v>17.59</v>
      </c>
      <c r="D2972" s="155">
        <v>18.100000000000001</v>
      </c>
      <c r="E2972" s="155">
        <v>24.61</v>
      </c>
      <c r="F2972" s="160"/>
      <c r="G2972" s="160"/>
      <c r="H2972" s="157">
        <f t="shared" si="307"/>
        <v>7.9780934609674503E-3</v>
      </c>
      <c r="I2972" s="157">
        <f t="shared" si="307"/>
        <v>7.4455899198166975E-3</v>
      </c>
      <c r="J2972" s="157">
        <f t="shared" si="307"/>
        <v>1.2304250559284302E-2</v>
      </c>
      <c r="K2972" s="157">
        <f t="shared" si="307"/>
        <v>-1.6386890487609884E-2</v>
      </c>
      <c r="L2972" s="157" t="e">
        <f t="shared" si="307"/>
        <v>#DIV/0!</v>
      </c>
      <c r="M2972" s="157" t="e">
        <f t="shared" si="307"/>
        <v>#DIV/0!</v>
      </c>
      <c r="N2972" s="158">
        <f t="shared" si="308"/>
        <v>3.5507076791583341</v>
      </c>
      <c r="O2972" s="158">
        <f t="shared" si="308"/>
        <v>2.9456937799043201</v>
      </c>
      <c r="P2972" s="158">
        <f t="shared" si="308"/>
        <v>8.9225352112676735</v>
      </c>
      <c r="Q2972" s="158">
        <f t="shared" si="308"/>
        <v>5.3500000000000263</v>
      </c>
      <c r="R2972" s="158" t="e">
        <f t="shared" si="308"/>
        <v>#DIV/0!</v>
      </c>
      <c r="S2972" s="158" t="e">
        <f t="shared" si="308"/>
        <v>#DIV/0!</v>
      </c>
      <c r="T2972" s="159">
        <f t="shared" si="309"/>
        <v>17.218228991172019</v>
      </c>
      <c r="V2972" s="159">
        <f t="shared" si="310"/>
        <v>3.5507076791583341</v>
      </c>
      <c r="W2972" s="159">
        <f t="shared" si="311"/>
        <v>17.218228991172019</v>
      </c>
    </row>
    <row r="2973" spans="1:23" x14ac:dyDescent="0.25">
      <c r="A2973" s="154">
        <v>42821</v>
      </c>
      <c r="B2973" s="155">
        <v>3478.04</v>
      </c>
      <c r="C2973" s="156">
        <v>17.89</v>
      </c>
      <c r="D2973" s="155">
        <v>17.89</v>
      </c>
      <c r="E2973" s="155">
        <v>23.93</v>
      </c>
      <c r="F2973" s="160"/>
      <c r="G2973" s="160"/>
      <c r="H2973" s="157">
        <f t="shared" si="307"/>
        <v>-3.3127005960568168E-3</v>
      </c>
      <c r="I2973" s="157">
        <f t="shared" si="307"/>
        <v>1.7055144968732172E-2</v>
      </c>
      <c r="J2973" s="157">
        <f t="shared" si="307"/>
        <v>-1.1602209944751474E-2</v>
      </c>
      <c r="K2973" s="157">
        <f t="shared" si="307"/>
        <v>-2.7631044290938656E-2</v>
      </c>
      <c r="L2973" s="157" t="e">
        <f t="shared" si="307"/>
        <v>#DIV/0!</v>
      </c>
      <c r="M2973" s="157" t="e">
        <f t="shared" si="307"/>
        <v>#DIV/0!</v>
      </c>
      <c r="N2973" s="158">
        <f t="shared" si="308"/>
        <v>3.5389452477131629</v>
      </c>
      <c r="O2973" s="158">
        <f t="shared" si="308"/>
        <v>2.995933014354081</v>
      </c>
      <c r="P2973" s="158">
        <f t="shared" si="308"/>
        <v>8.8190140845071081</v>
      </c>
      <c r="Q2973" s="158">
        <f t="shared" si="308"/>
        <v>5.2021739130435041</v>
      </c>
      <c r="R2973" s="158" t="e">
        <f t="shared" si="308"/>
        <v>#DIV/0!</v>
      </c>
      <c r="S2973" s="158" t="e">
        <f t="shared" si="308"/>
        <v>#DIV/0!</v>
      </c>
      <c r="T2973" s="159">
        <f t="shared" si="309"/>
        <v>17.017121011904692</v>
      </c>
      <c r="V2973" s="159">
        <f t="shared" si="310"/>
        <v>3.5389452477131629</v>
      </c>
      <c r="W2973" s="159">
        <f t="shared" si="311"/>
        <v>17.017121011904692</v>
      </c>
    </row>
    <row r="2974" spans="1:23" x14ac:dyDescent="0.25">
      <c r="A2974" s="154">
        <v>42822</v>
      </c>
      <c r="B2974" s="155">
        <v>3469.81</v>
      </c>
      <c r="C2974" s="156">
        <v>17.77</v>
      </c>
      <c r="D2974" s="155">
        <v>17.63</v>
      </c>
      <c r="E2974" s="155">
        <v>25.18</v>
      </c>
      <c r="F2974" s="160"/>
      <c r="G2974" s="160"/>
      <c r="H2974" s="157">
        <f t="shared" si="307"/>
        <v>-2.3662752584788782E-3</v>
      </c>
      <c r="I2974" s="157">
        <f t="shared" si="307"/>
        <v>-6.7076579094467181E-3</v>
      </c>
      <c r="J2974" s="157">
        <f t="shared" si="307"/>
        <v>-1.4533258803801075E-2</v>
      </c>
      <c r="K2974" s="157">
        <f t="shared" si="307"/>
        <v>5.2235687421646526E-2</v>
      </c>
      <c r="L2974" s="157" t="e">
        <f t="shared" si="307"/>
        <v>#DIV/0!</v>
      </c>
      <c r="M2974" s="157" t="e">
        <f t="shared" si="307"/>
        <v>#DIV/0!</v>
      </c>
      <c r="N2974" s="158">
        <f t="shared" si="308"/>
        <v>3.530571129132388</v>
      </c>
      <c r="O2974" s="158">
        <f t="shared" si="308"/>
        <v>2.9758373205741764</v>
      </c>
      <c r="P2974" s="158">
        <f t="shared" si="308"/>
        <v>8.6908450704225988</v>
      </c>
      <c r="Q2974" s="158">
        <f t="shared" si="308"/>
        <v>5.4739130434782881</v>
      </c>
      <c r="R2974" s="158" t="e">
        <f t="shared" si="308"/>
        <v>#DIV/0!</v>
      </c>
      <c r="S2974" s="158" t="e">
        <f t="shared" si="308"/>
        <v>#DIV/0!</v>
      </c>
      <c r="T2974" s="159">
        <f t="shared" si="309"/>
        <v>17.140595434475063</v>
      </c>
      <c r="V2974" s="159">
        <f t="shared" si="310"/>
        <v>3.530571129132388</v>
      </c>
      <c r="W2974" s="159">
        <f t="shared" si="311"/>
        <v>17.140595434475063</v>
      </c>
    </row>
    <row r="2975" spans="1:23" x14ac:dyDescent="0.25">
      <c r="A2975" s="154">
        <v>42823</v>
      </c>
      <c r="B2975" s="155">
        <v>3465.19</v>
      </c>
      <c r="C2975" s="156">
        <v>17.88</v>
      </c>
      <c r="D2975" s="155">
        <v>17.690000000000001</v>
      </c>
      <c r="E2975" s="155">
        <v>24.75</v>
      </c>
      <c r="F2975" s="160"/>
      <c r="G2975" s="160"/>
      <c r="H2975" s="157">
        <f t="shared" si="307"/>
        <v>-1.3314850092656094E-3</v>
      </c>
      <c r="I2975" s="157">
        <f t="shared" si="307"/>
        <v>6.190208216094506E-3</v>
      </c>
      <c r="J2975" s="157">
        <f t="shared" si="307"/>
        <v>3.40328984685212E-3</v>
      </c>
      <c r="K2975" s="157">
        <f t="shared" si="307"/>
        <v>-1.7077045274026981E-2</v>
      </c>
      <c r="L2975" s="157" t="e">
        <f t="shared" si="307"/>
        <v>#DIV/0!</v>
      </c>
      <c r="M2975" s="157" t="e">
        <f t="shared" si="307"/>
        <v>#DIV/0!</v>
      </c>
      <c r="N2975" s="158">
        <f t="shared" si="308"/>
        <v>3.5258702265998023</v>
      </c>
      <c r="O2975" s="158">
        <f t="shared" si="308"/>
        <v>2.9942583732057555</v>
      </c>
      <c r="P2975" s="158">
        <f t="shared" si="308"/>
        <v>8.7204225352113323</v>
      </c>
      <c r="Q2975" s="158">
        <f t="shared" si="308"/>
        <v>5.3804347826087229</v>
      </c>
      <c r="R2975" s="158" t="e">
        <f t="shared" si="308"/>
        <v>#DIV/0!</v>
      </c>
      <c r="S2975" s="158" t="e">
        <f t="shared" si="308"/>
        <v>#DIV/0!</v>
      </c>
      <c r="T2975" s="159">
        <f t="shared" si="309"/>
        <v>17.095115691025811</v>
      </c>
      <c r="V2975" s="159">
        <f t="shared" si="310"/>
        <v>3.5258702265998023</v>
      </c>
      <c r="W2975" s="159">
        <f t="shared" si="311"/>
        <v>17.095115691025811</v>
      </c>
    </row>
    <row r="2976" spans="1:23" x14ac:dyDescent="0.25">
      <c r="A2976" s="154">
        <v>42824</v>
      </c>
      <c r="B2976" s="155">
        <v>3436.76</v>
      </c>
      <c r="C2976" s="156">
        <v>17.809999999999999</v>
      </c>
      <c r="D2976" s="155">
        <v>17.61</v>
      </c>
      <c r="E2976" s="155">
        <v>24.71</v>
      </c>
      <c r="F2976" s="160"/>
      <c r="G2976" s="160"/>
      <c r="H2976" s="157">
        <f t="shared" si="307"/>
        <v>-8.2044563212984034E-3</v>
      </c>
      <c r="I2976" s="157">
        <f t="shared" si="307"/>
        <v>-3.9149888143177325E-3</v>
      </c>
      <c r="J2976" s="157">
        <f t="shared" si="307"/>
        <v>-4.5223289994348326E-3</v>
      </c>
      <c r="K2976" s="157">
        <f t="shared" si="307"/>
        <v>-1.6161616161616266E-3</v>
      </c>
      <c r="L2976" s="157" t="e">
        <f t="shared" si="307"/>
        <v>#DIV/0!</v>
      </c>
      <c r="M2976" s="157" t="e">
        <f t="shared" si="307"/>
        <v>#DIV/0!</v>
      </c>
      <c r="N2976" s="158">
        <f t="shared" si="308"/>
        <v>3.4969423783310978</v>
      </c>
      <c r="O2976" s="158">
        <f t="shared" si="308"/>
        <v>2.9825358851674779</v>
      </c>
      <c r="P2976" s="158">
        <f t="shared" si="308"/>
        <v>8.6809859154930216</v>
      </c>
      <c r="Q2976" s="158">
        <f t="shared" si="308"/>
        <v>5.3717391304348094</v>
      </c>
      <c r="R2976" s="158" t="e">
        <f t="shared" si="308"/>
        <v>#DIV/0!</v>
      </c>
      <c r="S2976" s="158" t="e">
        <f t="shared" si="308"/>
        <v>#DIV/0!</v>
      </c>
      <c r="T2976" s="159">
        <f t="shared" si="309"/>
        <v>17.035260931095308</v>
      </c>
      <c r="V2976" s="159">
        <f t="shared" si="310"/>
        <v>3.4969423783310978</v>
      </c>
      <c r="W2976" s="159">
        <f t="shared" si="311"/>
        <v>17.035260931095308</v>
      </c>
    </row>
    <row r="2977" spans="1:23" x14ac:dyDescent="0.25">
      <c r="A2977" s="154">
        <v>42825</v>
      </c>
      <c r="B2977" s="155">
        <v>3456.05</v>
      </c>
      <c r="C2977" s="156">
        <v>17.95</v>
      </c>
      <c r="D2977" s="155">
        <v>17.87</v>
      </c>
      <c r="E2977" s="155">
        <v>25.05</v>
      </c>
      <c r="F2977" s="160"/>
      <c r="G2977" s="160"/>
      <c r="H2977" s="157">
        <f t="shared" si="307"/>
        <v>5.612844656013305E-3</v>
      </c>
      <c r="I2977" s="157">
        <f t="shared" si="307"/>
        <v>7.8607523862999074E-3</v>
      </c>
      <c r="J2977" s="157">
        <f t="shared" si="307"/>
        <v>1.4764338444065883E-2</v>
      </c>
      <c r="K2977" s="157">
        <f t="shared" si="307"/>
        <v>1.3759611493322499E-2</v>
      </c>
      <c r="L2977" s="157" t="e">
        <f t="shared" si="307"/>
        <v>#DIV/0!</v>
      </c>
      <c r="M2977" s="157" t="e">
        <f t="shared" si="307"/>
        <v>#DIV/0!</v>
      </c>
      <c r="N2977" s="158">
        <f t="shared" si="308"/>
        <v>3.5165701726716998</v>
      </c>
      <c r="O2977" s="158">
        <f t="shared" si="308"/>
        <v>3.0059808612440331</v>
      </c>
      <c r="P2977" s="158">
        <f t="shared" si="308"/>
        <v>8.8091549295775291</v>
      </c>
      <c r="Q2977" s="158">
        <f t="shared" si="308"/>
        <v>5.4456521739130705</v>
      </c>
      <c r="R2977" s="158" t="e">
        <f t="shared" si="308"/>
        <v>#DIV/0!</v>
      </c>
      <c r="S2977" s="158" t="e">
        <f t="shared" si="308"/>
        <v>#DIV/0!</v>
      </c>
      <c r="T2977" s="159">
        <f t="shared" si="309"/>
        <v>17.260787964734632</v>
      </c>
      <c r="V2977" s="159">
        <f t="shared" si="310"/>
        <v>3.5165701726716998</v>
      </c>
      <c r="W2977" s="159">
        <f t="shared" si="311"/>
        <v>17.260787964734632</v>
      </c>
    </row>
    <row r="2978" spans="1:23" x14ac:dyDescent="0.25">
      <c r="A2978" s="154">
        <v>42830</v>
      </c>
      <c r="B2978" s="155">
        <v>3503.89</v>
      </c>
      <c r="C2978" s="156">
        <v>17.86</v>
      </c>
      <c r="D2978" s="155">
        <v>17.899999999999999</v>
      </c>
      <c r="E2978" s="155">
        <v>25.26</v>
      </c>
      <c r="F2978" s="160"/>
      <c r="G2978" s="160"/>
      <c r="H2978" s="157">
        <f t="shared" si="307"/>
        <v>1.3842392326499864E-2</v>
      </c>
      <c r="I2978" s="157">
        <f t="shared" si="307"/>
        <v>-5.0139275766016844E-3</v>
      </c>
      <c r="J2978" s="157">
        <f t="shared" si="307"/>
        <v>1.6787912702853625E-3</v>
      </c>
      <c r="K2978" s="157">
        <f t="shared" si="307"/>
        <v>8.3832335329341312E-3</v>
      </c>
      <c r="L2978" s="157" t="e">
        <f t="shared" si="307"/>
        <v>#DIV/0!</v>
      </c>
      <c r="M2978" s="157" t="e">
        <f t="shared" si="307"/>
        <v>#DIV/0!</v>
      </c>
      <c r="N2978" s="158">
        <f t="shared" si="308"/>
        <v>3.5652479166454887</v>
      </c>
      <c r="O2978" s="158">
        <f t="shared" si="308"/>
        <v>2.990909090909105</v>
      </c>
      <c r="P2978" s="158">
        <f t="shared" si="308"/>
        <v>8.8239436619718958</v>
      </c>
      <c r="Q2978" s="158">
        <f t="shared" si="308"/>
        <v>5.4913043478261141</v>
      </c>
      <c r="R2978" s="158" t="e">
        <f t="shared" si="308"/>
        <v>#DIV/0!</v>
      </c>
      <c r="S2978" s="158" t="e">
        <f t="shared" si="308"/>
        <v>#DIV/0!</v>
      </c>
      <c r="T2978" s="159">
        <f t="shared" si="309"/>
        <v>17.306157100707114</v>
      </c>
      <c r="V2978" s="159">
        <f t="shared" si="310"/>
        <v>3.5652479166454887</v>
      </c>
      <c r="W2978" s="159">
        <f t="shared" si="311"/>
        <v>17.306157100707114</v>
      </c>
    </row>
    <row r="2979" spans="1:23" x14ac:dyDescent="0.25">
      <c r="A2979" s="154">
        <v>42831</v>
      </c>
      <c r="B2979" s="155">
        <v>3514.05</v>
      </c>
      <c r="C2979" s="156">
        <v>17.829999999999998</v>
      </c>
      <c r="D2979" s="155">
        <v>17.760000000000002</v>
      </c>
      <c r="E2979" s="155">
        <v>25.23</v>
      </c>
      <c r="F2979" s="160"/>
      <c r="G2979" s="160"/>
      <c r="H2979" s="157">
        <f t="shared" si="307"/>
        <v>2.8996344063312307E-3</v>
      </c>
      <c r="I2979" s="157">
        <f t="shared" si="307"/>
        <v>-1.6797312430011369E-3</v>
      </c>
      <c r="J2979" s="157">
        <f t="shared" si="307"/>
        <v>-7.8212290502791548E-3</v>
      </c>
      <c r="K2979" s="157">
        <f t="shared" si="307"/>
        <v>-1.1876484560570111E-3</v>
      </c>
      <c r="L2979" s="157" t="e">
        <f t="shared" si="307"/>
        <v>#DIV/0!</v>
      </c>
      <c r="M2979" s="157" t="e">
        <f t="shared" si="307"/>
        <v>#DIV/0!</v>
      </c>
      <c r="N2979" s="158">
        <f t="shared" si="308"/>
        <v>3.5755858321716949</v>
      </c>
      <c r="O2979" s="158">
        <f t="shared" si="308"/>
        <v>2.9858851674641289</v>
      </c>
      <c r="P2979" s="158">
        <f t="shared" si="308"/>
        <v>8.7549295774648552</v>
      </c>
      <c r="Q2979" s="158">
        <f t="shared" si="308"/>
        <v>5.4847826086956797</v>
      </c>
      <c r="R2979" s="158" t="e">
        <f t="shared" si="308"/>
        <v>#DIV/0!</v>
      </c>
      <c r="S2979" s="158" t="e">
        <f t="shared" si="308"/>
        <v>#DIV/0!</v>
      </c>
      <c r="T2979" s="159">
        <f t="shared" si="309"/>
        <v>17.225597353624664</v>
      </c>
      <c r="V2979" s="159">
        <f t="shared" si="310"/>
        <v>3.5755858321716949</v>
      </c>
      <c r="W2979" s="159">
        <f t="shared" si="311"/>
        <v>17.225597353624664</v>
      </c>
    </row>
    <row r="2980" spans="1:23" x14ac:dyDescent="0.25">
      <c r="A2980" s="154">
        <v>42832</v>
      </c>
      <c r="B2980" s="155">
        <v>3517.46</v>
      </c>
      <c r="C2980" s="156">
        <v>17.690000000000001</v>
      </c>
      <c r="D2980" s="155">
        <v>17.59</v>
      </c>
      <c r="E2980" s="155">
        <v>26.09</v>
      </c>
      <c r="F2980" s="160"/>
      <c r="G2980" s="160"/>
      <c r="H2980" s="157">
        <f t="shared" si="307"/>
        <v>9.7039029040568714E-4</v>
      </c>
      <c r="I2980" s="157">
        <f t="shared" si="307"/>
        <v>-7.8519349411103612E-3</v>
      </c>
      <c r="J2980" s="157">
        <f t="shared" si="307"/>
        <v>-9.5720720720721131E-3</v>
      </c>
      <c r="K2980" s="157">
        <f t="shared" si="307"/>
        <v>3.4086405073325388E-2</v>
      </c>
      <c r="L2980" s="157" t="e">
        <f t="shared" si="307"/>
        <v>#DIV/0!</v>
      </c>
      <c r="M2980" s="157" t="e">
        <f t="shared" si="307"/>
        <v>#DIV/0!</v>
      </c>
      <c r="N2980" s="158">
        <f t="shared" si="308"/>
        <v>3.5790555459457463</v>
      </c>
      <c r="O2980" s="158">
        <f t="shared" si="308"/>
        <v>2.9624401913875742</v>
      </c>
      <c r="P2980" s="158">
        <f t="shared" si="308"/>
        <v>8.6711267605634461</v>
      </c>
      <c r="Q2980" s="158">
        <f t="shared" si="308"/>
        <v>5.671739130434811</v>
      </c>
      <c r="R2980" s="158" t="e">
        <f t="shared" si="308"/>
        <v>#DIV/0!</v>
      </c>
      <c r="S2980" s="158" t="e">
        <f t="shared" si="308"/>
        <v>#DIV/0!</v>
      </c>
      <c r="T2980" s="159">
        <f t="shared" si="309"/>
        <v>17.305306082385833</v>
      </c>
      <c r="V2980" s="159">
        <f t="shared" si="310"/>
        <v>3.5790555459457463</v>
      </c>
      <c r="W2980" s="159">
        <f t="shared" si="311"/>
        <v>17.305306082385833</v>
      </c>
    </row>
    <row r="2981" spans="1:23" x14ac:dyDescent="0.25">
      <c r="A2981" s="154">
        <v>42835</v>
      </c>
      <c r="B2981" s="155">
        <v>3505.14</v>
      </c>
      <c r="C2981" s="156">
        <v>17.71</v>
      </c>
      <c r="D2981" s="155">
        <v>17.57</v>
      </c>
      <c r="E2981" s="155">
        <v>26.06</v>
      </c>
      <c r="F2981" s="160"/>
      <c r="G2981" s="160"/>
      <c r="H2981" s="157">
        <f t="shared" si="307"/>
        <v>-3.5025273919249145E-3</v>
      </c>
      <c r="I2981" s="157">
        <f t="shared" si="307"/>
        <v>1.1305822498586249E-3</v>
      </c>
      <c r="J2981" s="157">
        <f t="shared" si="307"/>
        <v>-1.1370096645820782E-3</v>
      </c>
      <c r="K2981" s="157">
        <f t="shared" si="307"/>
        <v>-1.149865848984355E-3</v>
      </c>
      <c r="L2981" s="157" t="e">
        <f t="shared" si="307"/>
        <v>#DIV/0!</v>
      </c>
      <c r="M2981" s="157" t="e">
        <f t="shared" si="307"/>
        <v>#DIV/0!</v>
      </c>
      <c r="N2981" s="158">
        <f t="shared" si="308"/>
        <v>3.5665198058588503</v>
      </c>
      <c r="O2981" s="158">
        <f t="shared" si="308"/>
        <v>2.9657894736842247</v>
      </c>
      <c r="P2981" s="158">
        <f t="shared" si="308"/>
        <v>8.6612676056338689</v>
      </c>
      <c r="Q2981" s="158">
        <f t="shared" si="308"/>
        <v>5.6652173913043757</v>
      </c>
      <c r="R2981" s="158" t="e">
        <f t="shared" si="308"/>
        <v>#DIV/0!</v>
      </c>
      <c r="S2981" s="158" t="e">
        <f t="shared" si="308"/>
        <v>#DIV/0!</v>
      </c>
      <c r="T2981" s="159">
        <f t="shared" si="309"/>
        <v>17.29227447062247</v>
      </c>
      <c r="V2981" s="159">
        <f t="shared" si="310"/>
        <v>3.5665198058588503</v>
      </c>
      <c r="W2981" s="159">
        <f t="shared" si="311"/>
        <v>17.29227447062247</v>
      </c>
    </row>
    <row r="2982" spans="1:23" x14ac:dyDescent="0.25">
      <c r="A2982" s="154">
        <v>42836</v>
      </c>
      <c r="B2982" s="155">
        <v>3517.33</v>
      </c>
      <c r="C2982" s="156">
        <v>17.809999999999999</v>
      </c>
      <c r="D2982" s="155">
        <v>17.46</v>
      </c>
      <c r="E2982" s="155">
        <v>26.07</v>
      </c>
      <c r="F2982" s="160"/>
      <c r="G2982" s="160"/>
      <c r="H2982" s="157">
        <f t="shared" si="307"/>
        <v>3.4777498188374167E-3</v>
      </c>
      <c r="I2982" s="157">
        <f t="shared" si="307"/>
        <v>5.6465273856576292E-3</v>
      </c>
      <c r="J2982" s="157">
        <f t="shared" si="307"/>
        <v>-6.2606715993169804E-3</v>
      </c>
      <c r="K2982" s="157">
        <f t="shared" si="307"/>
        <v>3.8372985418266836E-4</v>
      </c>
      <c r="L2982" s="157" t="e">
        <f t="shared" si="307"/>
        <v>#DIV/0!</v>
      </c>
      <c r="M2982" s="157" t="e">
        <f t="shared" si="307"/>
        <v>#DIV/0!</v>
      </c>
      <c r="N2982" s="158">
        <f t="shared" si="308"/>
        <v>3.5789232694675559</v>
      </c>
      <c r="O2982" s="158">
        <f t="shared" si="308"/>
        <v>2.9825358851674779</v>
      </c>
      <c r="P2982" s="158">
        <f t="shared" si="308"/>
        <v>8.6070422535211932</v>
      </c>
      <c r="Q2982" s="158">
        <f t="shared" si="308"/>
        <v>5.6673913043478539</v>
      </c>
      <c r="R2982" s="158" t="e">
        <f t="shared" si="308"/>
        <v>#DIV/0!</v>
      </c>
      <c r="S2982" s="158" t="e">
        <f t="shared" si="308"/>
        <v>#DIV/0!</v>
      </c>
      <c r="T2982" s="159">
        <f t="shared" si="309"/>
        <v>17.256969443036525</v>
      </c>
      <c r="V2982" s="159">
        <f t="shared" si="310"/>
        <v>3.5789232694675559</v>
      </c>
      <c r="W2982" s="159">
        <f t="shared" si="311"/>
        <v>17.256969443036525</v>
      </c>
    </row>
    <row r="2983" spans="1:23" x14ac:dyDescent="0.25">
      <c r="A2983" s="154">
        <v>42837</v>
      </c>
      <c r="B2983" s="155">
        <v>3509.44</v>
      </c>
      <c r="C2983" s="156">
        <v>17.84</v>
      </c>
      <c r="D2983" s="155">
        <v>17.64</v>
      </c>
      <c r="E2983" s="155">
        <v>25.98</v>
      </c>
      <c r="F2983" s="160"/>
      <c r="G2983" s="160"/>
      <c r="H2983" s="157">
        <f t="shared" si="307"/>
        <v>-2.2431787748092846E-3</v>
      </c>
      <c r="I2983" s="157">
        <f t="shared" si="307"/>
        <v>1.6844469399215356E-3</v>
      </c>
      <c r="J2983" s="157">
        <f t="shared" si="307"/>
        <v>1.0309278350515427E-2</v>
      </c>
      <c r="K2983" s="157">
        <f t="shared" si="307"/>
        <v>-3.4522439585730202E-3</v>
      </c>
      <c r="L2983" s="157" t="e">
        <f t="shared" si="307"/>
        <v>#DIV/0!</v>
      </c>
      <c r="M2983" s="157" t="e">
        <f t="shared" si="307"/>
        <v>#DIV/0!</v>
      </c>
      <c r="N2983" s="158">
        <f t="shared" si="308"/>
        <v>3.570895104752815</v>
      </c>
      <c r="O2983" s="158">
        <f t="shared" si="308"/>
        <v>2.9875598086124544</v>
      </c>
      <c r="P2983" s="158">
        <f t="shared" si="308"/>
        <v>8.6957746478873901</v>
      </c>
      <c r="Q2983" s="158">
        <f t="shared" si="308"/>
        <v>5.6478260869565498</v>
      </c>
      <c r="R2983" s="158" t="e">
        <f t="shared" si="308"/>
        <v>#DIV/0!</v>
      </c>
      <c r="S2983" s="158" t="e">
        <f t="shared" si="308"/>
        <v>#DIV/0!</v>
      </c>
      <c r="T2983" s="159">
        <f t="shared" si="309"/>
        <v>17.331160543456395</v>
      </c>
      <c r="V2983" s="159">
        <f t="shared" si="310"/>
        <v>3.570895104752815</v>
      </c>
      <c r="W2983" s="159">
        <f t="shared" si="311"/>
        <v>17.331160543456395</v>
      </c>
    </row>
    <row r="2984" spans="1:23" x14ac:dyDescent="0.25">
      <c r="A2984" s="154">
        <v>42838</v>
      </c>
      <c r="B2984" s="155">
        <v>3514.57</v>
      </c>
      <c r="C2984" s="156">
        <v>17.72</v>
      </c>
      <c r="D2984" s="155">
        <v>17.46</v>
      </c>
      <c r="E2984" s="155">
        <v>25.54</v>
      </c>
      <c r="F2984" s="160"/>
      <c r="G2984" s="160"/>
      <c r="H2984" s="157">
        <f t="shared" si="307"/>
        <v>1.4617716786724522E-3</v>
      </c>
      <c r="I2984" s="157">
        <f t="shared" si="307"/>
        <v>-6.7264573991031584E-3</v>
      </c>
      <c r="J2984" s="157">
        <f t="shared" si="307"/>
        <v>-1.0204081632653073E-2</v>
      </c>
      <c r="K2984" s="157">
        <f t="shared" si="307"/>
        <v>-1.6936104695919996E-2</v>
      </c>
      <c r="L2984" s="157" t="e">
        <f t="shared" si="307"/>
        <v>#DIV/0!</v>
      </c>
      <c r="M2984" s="157" t="e">
        <f t="shared" si="307"/>
        <v>#DIV/0!</v>
      </c>
      <c r="N2984" s="158">
        <f t="shared" si="308"/>
        <v>3.5761149380844528</v>
      </c>
      <c r="O2984" s="158">
        <f t="shared" si="308"/>
        <v>2.9674641148325498</v>
      </c>
      <c r="P2984" s="158">
        <f t="shared" si="308"/>
        <v>8.6070422535211915</v>
      </c>
      <c r="Q2984" s="158">
        <f t="shared" si="308"/>
        <v>5.5521739130435055</v>
      </c>
      <c r="R2984" s="158" t="e">
        <f t="shared" si="308"/>
        <v>#DIV/0!</v>
      </c>
      <c r="S2984" s="158" t="e">
        <f t="shared" si="308"/>
        <v>#DIV/0!</v>
      </c>
      <c r="T2984" s="159">
        <f t="shared" si="309"/>
        <v>17.126680281397249</v>
      </c>
      <c r="V2984" s="159">
        <f t="shared" si="310"/>
        <v>3.5761149380844528</v>
      </c>
      <c r="W2984" s="159">
        <f t="shared" si="311"/>
        <v>17.126680281397249</v>
      </c>
    </row>
    <row r="2985" spans="1:23" x14ac:dyDescent="0.25">
      <c r="A2985" s="154">
        <v>42839</v>
      </c>
      <c r="B2985" s="155">
        <v>3486.5</v>
      </c>
      <c r="C2985" s="156">
        <v>17.63</v>
      </c>
      <c r="D2985" s="155">
        <v>17.38</v>
      </c>
      <c r="E2985" s="155">
        <v>24.92</v>
      </c>
      <c r="F2985" s="160"/>
      <c r="G2985" s="160"/>
      <c r="H2985" s="157">
        <f t="shared" si="307"/>
        <v>-7.9867522911765132E-3</v>
      </c>
      <c r="I2985" s="157">
        <f t="shared" si="307"/>
        <v>-5.0790067720090093E-3</v>
      </c>
      <c r="J2985" s="157">
        <f t="shared" si="307"/>
        <v>-4.5819014891180787E-3</v>
      </c>
      <c r="K2985" s="157">
        <f t="shared" si="307"/>
        <v>-2.4275646045418875E-2</v>
      </c>
      <c r="L2985" s="157" t="e">
        <f t="shared" si="307"/>
        <v>#DIV/0!</v>
      </c>
      <c r="M2985" s="157" t="e">
        <f t="shared" si="307"/>
        <v>#DIV/0!</v>
      </c>
      <c r="N2985" s="158">
        <f t="shared" si="308"/>
        <v>3.5475533939091961</v>
      </c>
      <c r="O2985" s="158">
        <f t="shared" si="308"/>
        <v>2.9523923444976217</v>
      </c>
      <c r="P2985" s="158">
        <f t="shared" si="308"/>
        <v>8.5676056338028808</v>
      </c>
      <c r="Q2985" s="158">
        <f t="shared" si="308"/>
        <v>5.417391304347853</v>
      </c>
      <c r="R2985" s="158" t="e">
        <f t="shared" si="308"/>
        <v>#DIV/0!</v>
      </c>
      <c r="S2985" s="158" t="e">
        <f t="shared" si="308"/>
        <v>#DIV/0!</v>
      </c>
      <c r="T2985" s="159">
        <f t="shared" si="309"/>
        <v>16.937389282648354</v>
      </c>
      <c r="V2985" s="159">
        <f t="shared" si="310"/>
        <v>3.5475533939091961</v>
      </c>
      <c r="W2985" s="159">
        <f t="shared" si="311"/>
        <v>16.937389282648354</v>
      </c>
    </row>
    <row r="2986" spans="1:23" x14ac:dyDescent="0.25">
      <c r="A2986" s="154">
        <v>42842</v>
      </c>
      <c r="B2986" s="155">
        <v>3479.94</v>
      </c>
      <c r="C2986" s="156">
        <v>17.68</v>
      </c>
      <c r="D2986" s="155">
        <v>17.440000000000001</v>
      </c>
      <c r="E2986" s="155">
        <v>25.16</v>
      </c>
      <c r="F2986" s="160"/>
      <c r="G2986" s="160"/>
      <c r="H2986" s="157">
        <f t="shared" si="307"/>
        <v>-1.881543094794158E-3</v>
      </c>
      <c r="I2986" s="157">
        <f t="shared" si="307"/>
        <v>2.8360748723765816E-3</v>
      </c>
      <c r="J2986" s="157">
        <f t="shared" si="307"/>
        <v>3.4522439585731313E-3</v>
      </c>
      <c r="K2986" s="157">
        <f t="shared" si="307"/>
        <v>9.6308186195825929E-3</v>
      </c>
      <c r="L2986" s="157" t="e">
        <f t="shared" si="307"/>
        <v>#DIV/0!</v>
      </c>
      <c r="M2986" s="157" t="e">
        <f t="shared" si="307"/>
        <v>#DIV/0!</v>
      </c>
      <c r="N2986" s="158">
        <f t="shared" si="308"/>
        <v>3.5408785193174728</v>
      </c>
      <c r="O2986" s="158">
        <f t="shared" si="308"/>
        <v>2.9607655502392483</v>
      </c>
      <c r="P2986" s="158">
        <f t="shared" si="308"/>
        <v>8.5971830985916142</v>
      </c>
      <c r="Q2986" s="158">
        <f t="shared" si="308"/>
        <v>5.4695652173913309</v>
      </c>
      <c r="R2986" s="158" t="e">
        <f t="shared" si="308"/>
        <v>#DIV/0!</v>
      </c>
      <c r="S2986" s="158" t="e">
        <f t="shared" si="308"/>
        <v>#DIV/0!</v>
      </c>
      <c r="T2986" s="159">
        <f t="shared" si="309"/>
        <v>17.027513866222193</v>
      </c>
      <c r="V2986" s="159">
        <f t="shared" si="310"/>
        <v>3.5408785193174728</v>
      </c>
      <c r="W2986" s="159">
        <f t="shared" si="311"/>
        <v>17.027513866222193</v>
      </c>
    </row>
    <row r="2987" spans="1:23" x14ac:dyDescent="0.25">
      <c r="A2987" s="154">
        <v>42843</v>
      </c>
      <c r="B2987" s="155">
        <v>3462.74</v>
      </c>
      <c r="C2987" s="156">
        <v>17.420000000000002</v>
      </c>
      <c r="D2987" s="155">
        <v>17.53</v>
      </c>
      <c r="E2987" s="155">
        <v>25.38</v>
      </c>
      <c r="F2987" s="160"/>
      <c r="G2987" s="160"/>
      <c r="H2987" s="157">
        <f t="shared" si="307"/>
        <v>-4.9426139531142388E-3</v>
      </c>
      <c r="I2987" s="157">
        <f t="shared" si="307"/>
        <v>-1.4705882352941013E-2</v>
      </c>
      <c r="J2987" s="157">
        <f t="shared" si="307"/>
        <v>5.1605504587155515E-3</v>
      </c>
      <c r="K2987" s="157">
        <f t="shared" si="307"/>
        <v>8.7440381558028246E-3</v>
      </c>
      <c r="L2987" s="157" t="e">
        <f t="shared" si="307"/>
        <v>#DIV/0!</v>
      </c>
      <c r="M2987" s="157" t="e">
        <f t="shared" si="307"/>
        <v>#DIV/0!</v>
      </c>
      <c r="N2987" s="158">
        <f t="shared" si="308"/>
        <v>3.5233773237416117</v>
      </c>
      <c r="O2987" s="158">
        <f t="shared" si="308"/>
        <v>2.9172248803827894</v>
      </c>
      <c r="P2987" s="158">
        <f t="shared" si="308"/>
        <v>8.6415492957747126</v>
      </c>
      <c r="Q2987" s="158">
        <f t="shared" si="308"/>
        <v>5.5173913043478526</v>
      </c>
      <c r="R2987" s="158" t="e">
        <f t="shared" si="308"/>
        <v>#DIV/0!</v>
      </c>
      <c r="S2987" s="158" t="e">
        <f t="shared" si="308"/>
        <v>#DIV/0!</v>
      </c>
      <c r="T2987" s="159">
        <f t="shared" si="309"/>
        <v>17.076165480505356</v>
      </c>
      <c r="V2987" s="159">
        <f t="shared" si="310"/>
        <v>3.5233773237416117</v>
      </c>
      <c r="W2987" s="159">
        <f t="shared" si="311"/>
        <v>17.076165480505356</v>
      </c>
    </row>
    <row r="2988" spans="1:23" x14ac:dyDescent="0.25">
      <c r="A2988" s="154">
        <v>42844</v>
      </c>
      <c r="B2988" s="155">
        <v>3445.88</v>
      </c>
      <c r="C2988" s="156">
        <v>17.29</v>
      </c>
      <c r="D2988" s="155">
        <v>17.55</v>
      </c>
      <c r="E2988" s="155">
        <v>24.91</v>
      </c>
      <c r="F2988" s="160"/>
      <c r="G2988" s="160"/>
      <c r="H2988" s="157">
        <f t="shared" si="307"/>
        <v>-4.8689765907922178E-3</v>
      </c>
      <c r="I2988" s="157">
        <f t="shared" si="307"/>
        <v>-7.4626865671643117E-3</v>
      </c>
      <c r="J2988" s="157">
        <f t="shared" si="307"/>
        <v>1.1409013120364797E-3</v>
      </c>
      <c r="K2988" s="157">
        <f t="shared" si="307"/>
        <v>-1.851851851851849E-2</v>
      </c>
      <c r="L2988" s="157" t="e">
        <f t="shared" si="307"/>
        <v>#DIV/0!</v>
      </c>
      <c r="M2988" s="157" t="e">
        <f t="shared" si="307"/>
        <v>#DIV/0!</v>
      </c>
      <c r="N2988" s="158">
        <f t="shared" si="308"/>
        <v>3.5062220820317855</v>
      </c>
      <c r="O2988" s="158">
        <f t="shared" si="308"/>
        <v>2.8954545454545593</v>
      </c>
      <c r="P2988" s="158">
        <f t="shared" si="308"/>
        <v>8.6514084507042899</v>
      </c>
      <c r="Q2988" s="158">
        <f t="shared" si="308"/>
        <v>5.415217391304374</v>
      </c>
      <c r="R2988" s="158" t="e">
        <f t="shared" si="308"/>
        <v>#DIV/0!</v>
      </c>
      <c r="S2988" s="158" t="e">
        <f t="shared" si="308"/>
        <v>#DIV/0!</v>
      </c>
      <c r="T2988" s="159">
        <f t="shared" si="309"/>
        <v>16.962080387463224</v>
      </c>
      <c r="V2988" s="159">
        <f t="shared" si="310"/>
        <v>3.5062220820317855</v>
      </c>
      <c r="W2988" s="159">
        <f t="shared" si="311"/>
        <v>16.962080387463224</v>
      </c>
    </row>
    <row r="2989" spans="1:23" x14ac:dyDescent="0.25">
      <c r="A2989" s="154">
        <v>42845</v>
      </c>
      <c r="B2989" s="155">
        <v>3461.55</v>
      </c>
      <c r="C2989" s="156">
        <v>17.22</v>
      </c>
      <c r="D2989" s="155">
        <v>17.96</v>
      </c>
      <c r="E2989" s="155">
        <v>26.04</v>
      </c>
      <c r="F2989" s="160"/>
      <c r="G2989" s="160"/>
      <c r="H2989" s="157">
        <f t="shared" si="307"/>
        <v>4.547459574912649E-3</v>
      </c>
      <c r="I2989" s="157">
        <f t="shared" si="307"/>
        <v>-4.0485829959514552E-3</v>
      </c>
      <c r="J2989" s="157">
        <f t="shared" si="307"/>
        <v>2.3361823361823353E-2</v>
      </c>
      <c r="K2989" s="157">
        <f t="shared" si="307"/>
        <v>4.536330790847054E-2</v>
      </c>
      <c r="L2989" s="157" t="e">
        <f t="shared" si="307"/>
        <v>#DIV/0!</v>
      </c>
      <c r="M2989" s="157" t="e">
        <f t="shared" si="307"/>
        <v>#DIV/0!</v>
      </c>
      <c r="N2989" s="158">
        <f t="shared" si="308"/>
        <v>3.5221664852104912</v>
      </c>
      <c r="O2989" s="158">
        <f t="shared" si="308"/>
        <v>2.8837320574162817</v>
      </c>
      <c r="P2989" s="158">
        <f t="shared" si="308"/>
        <v>8.8535211267606293</v>
      </c>
      <c r="Q2989" s="158">
        <f t="shared" si="308"/>
        <v>5.6608695652174186</v>
      </c>
      <c r="R2989" s="158" t="e">
        <f t="shared" si="308"/>
        <v>#DIV/0!</v>
      </c>
      <c r="S2989" s="158" t="e">
        <f t="shared" si="308"/>
        <v>#DIV/0!</v>
      </c>
      <c r="T2989" s="159">
        <f t="shared" si="309"/>
        <v>17.398122749394329</v>
      </c>
      <c r="V2989" s="159">
        <f t="shared" si="310"/>
        <v>3.5221664852104912</v>
      </c>
      <c r="W2989" s="159">
        <f t="shared" si="311"/>
        <v>17.398122749394329</v>
      </c>
    </row>
    <row r="2990" spans="1:23" x14ac:dyDescent="0.25">
      <c r="A2990" s="154">
        <v>42846</v>
      </c>
      <c r="B2990" s="155">
        <v>3466.79</v>
      </c>
      <c r="C2990" s="156">
        <v>17.61</v>
      </c>
      <c r="D2990" s="155">
        <v>17.920000000000002</v>
      </c>
      <c r="E2990" s="155">
        <v>26.02</v>
      </c>
      <c r="F2990" s="160"/>
      <c r="G2990" s="160"/>
      <c r="H2990" s="157">
        <f t="shared" si="307"/>
        <v>1.5137727318685901E-3</v>
      </c>
      <c r="I2990" s="157">
        <f t="shared" si="307"/>
        <v>2.2648083623693305E-2</v>
      </c>
      <c r="J2990" s="157">
        <f t="shared" si="307"/>
        <v>-2.2271714922048602E-3</v>
      </c>
      <c r="K2990" s="157">
        <f t="shared" si="307"/>
        <v>-7.6804915514594452E-4</v>
      </c>
      <c r="L2990" s="157" t="e">
        <f t="shared" si="307"/>
        <v>#DIV/0!</v>
      </c>
      <c r="M2990" s="157" t="e">
        <f t="shared" si="307"/>
        <v>#DIV/0!</v>
      </c>
      <c r="N2990" s="158">
        <f t="shared" si="308"/>
        <v>3.5274982447929042</v>
      </c>
      <c r="O2990" s="158">
        <f t="shared" si="308"/>
        <v>2.9490430622009707</v>
      </c>
      <c r="P2990" s="158">
        <f t="shared" si="308"/>
        <v>8.8338028169014748</v>
      </c>
      <c r="Q2990" s="158">
        <f t="shared" si="308"/>
        <v>5.6565217391304623</v>
      </c>
      <c r="R2990" s="158" t="e">
        <f t="shared" si="308"/>
        <v>#DIV/0!</v>
      </c>
      <c r="S2990" s="158" t="e">
        <f t="shared" si="308"/>
        <v>#DIV/0!</v>
      </c>
      <c r="T2990" s="159">
        <f t="shared" si="309"/>
        <v>17.439367618232907</v>
      </c>
      <c r="V2990" s="159">
        <f t="shared" si="310"/>
        <v>3.5274982447929042</v>
      </c>
      <c r="W2990" s="159">
        <f t="shared" si="311"/>
        <v>17.439367618232907</v>
      </c>
    </row>
    <row r="2991" spans="1:23" x14ac:dyDescent="0.25">
      <c r="A2991" s="154">
        <v>42849</v>
      </c>
      <c r="B2991" s="155">
        <v>3431.26</v>
      </c>
      <c r="C2991" s="156">
        <v>17.71</v>
      </c>
      <c r="D2991" s="155">
        <v>17.920000000000002</v>
      </c>
      <c r="E2991" s="155">
        <v>25.31</v>
      </c>
      <c r="F2991" s="160"/>
      <c r="G2991" s="160"/>
      <c r="H2991" s="157">
        <f t="shared" si="307"/>
        <v>-1.0248673845257406E-2</v>
      </c>
      <c r="I2991" s="157">
        <f t="shared" si="307"/>
        <v>5.6785917092561089E-3</v>
      </c>
      <c r="J2991" s="157">
        <f t="shared" si="307"/>
        <v>0</v>
      </c>
      <c r="K2991" s="157">
        <f t="shared" si="307"/>
        <v>-2.7286702536510443E-2</v>
      </c>
      <c r="L2991" s="157" t="e">
        <f t="shared" si="307"/>
        <v>#DIV/0!</v>
      </c>
      <c r="M2991" s="157" t="e">
        <f t="shared" si="307"/>
        <v>#DIV/0!</v>
      </c>
      <c r="N2991" s="158">
        <f t="shared" si="308"/>
        <v>3.4913460657923037</v>
      </c>
      <c r="O2991" s="158">
        <f t="shared" si="308"/>
        <v>2.9657894736842243</v>
      </c>
      <c r="P2991" s="158">
        <f t="shared" si="308"/>
        <v>8.8338028169014748</v>
      </c>
      <c r="Q2991" s="158">
        <f t="shared" si="308"/>
        <v>5.5021739130435048</v>
      </c>
      <c r="R2991" s="158" t="e">
        <f t="shared" si="308"/>
        <v>#DIV/0!</v>
      </c>
      <c r="S2991" s="158" t="e">
        <f t="shared" si="308"/>
        <v>#DIV/0!</v>
      </c>
      <c r="T2991" s="159">
        <f t="shared" si="309"/>
        <v>17.301766203629207</v>
      </c>
      <c r="V2991" s="159">
        <f t="shared" si="310"/>
        <v>3.4913460657923037</v>
      </c>
      <c r="W2991" s="159">
        <f t="shared" si="311"/>
        <v>17.301766203629207</v>
      </c>
    </row>
    <row r="2992" spans="1:23" x14ac:dyDescent="0.25">
      <c r="A2992" s="154">
        <v>42850</v>
      </c>
      <c r="B2992" s="155">
        <v>3440.97</v>
      </c>
      <c r="C2992" s="156">
        <v>17.760000000000002</v>
      </c>
      <c r="D2992" s="155">
        <v>17.920000000000002</v>
      </c>
      <c r="E2992" s="155">
        <v>25.27</v>
      </c>
      <c r="F2992" s="160"/>
      <c r="G2992" s="160"/>
      <c r="H2992" s="157">
        <f t="shared" si="307"/>
        <v>2.8298642481185965E-3</v>
      </c>
      <c r="I2992" s="157">
        <f t="shared" si="307"/>
        <v>2.8232636928289256E-3</v>
      </c>
      <c r="J2992" s="157">
        <f t="shared" si="307"/>
        <v>0</v>
      </c>
      <c r="K2992" s="157">
        <f t="shared" ref="K2992:M3055" si="312">E2992/E2991-1</f>
        <v>-1.5804030027656291E-3</v>
      </c>
      <c r="L2992" s="157" t="e">
        <f t="shared" si="312"/>
        <v>#DIV/0!</v>
      </c>
      <c r="M2992" s="157" t="e">
        <f t="shared" si="312"/>
        <v>#DIV/0!</v>
      </c>
      <c r="N2992" s="158">
        <f t="shared" si="308"/>
        <v>3.501226101201699</v>
      </c>
      <c r="O2992" s="158">
        <f t="shared" si="308"/>
        <v>2.9741626794258513</v>
      </c>
      <c r="P2992" s="158">
        <f t="shared" si="308"/>
        <v>8.8338028169014748</v>
      </c>
      <c r="Q2992" s="158">
        <f t="shared" ref="Q2992:S3055" si="313">Q2991*(1+K2992)</f>
        <v>5.4934782608695922</v>
      </c>
      <c r="R2992" s="158" t="e">
        <f t="shared" si="313"/>
        <v>#DIV/0!</v>
      </c>
      <c r="S2992" s="158" t="e">
        <f t="shared" si="313"/>
        <v>#DIV/0!</v>
      </c>
      <c r="T2992" s="159">
        <f t="shared" si="309"/>
        <v>17.301443757196921</v>
      </c>
      <c r="V2992" s="159">
        <f t="shared" si="310"/>
        <v>3.501226101201699</v>
      </c>
      <c r="W2992" s="159">
        <f t="shared" si="311"/>
        <v>17.301443757196921</v>
      </c>
    </row>
    <row r="2993" spans="1:23" x14ac:dyDescent="0.25">
      <c r="A2993" s="154">
        <v>42851</v>
      </c>
      <c r="B2993" s="155">
        <v>3445.18</v>
      </c>
      <c r="C2993" s="156">
        <v>17.899999999999999</v>
      </c>
      <c r="D2993" s="155">
        <v>17.920000000000002</v>
      </c>
      <c r="E2993" s="155">
        <v>24.83</v>
      </c>
      <c r="F2993" s="160"/>
      <c r="G2993" s="160"/>
      <c r="H2993" s="157">
        <f t="shared" ref="H2993:M3056" si="314">B2993/B2992-1</f>
        <v>1.2234922129514825E-3</v>
      </c>
      <c r="I2993" s="157">
        <f t="shared" si="314"/>
        <v>7.8828828828827469E-3</v>
      </c>
      <c r="J2993" s="157">
        <f t="shared" si="314"/>
        <v>0</v>
      </c>
      <c r="K2993" s="157">
        <f t="shared" si="312"/>
        <v>-1.741195092995651E-2</v>
      </c>
      <c r="L2993" s="157" t="e">
        <f t="shared" si="312"/>
        <v>#DIV/0!</v>
      </c>
      <c r="M2993" s="157" t="e">
        <f t="shared" si="312"/>
        <v>#DIV/0!</v>
      </c>
      <c r="N2993" s="158">
        <f t="shared" ref="N2993:S3056" si="315">N2992*(1+H2993)</f>
        <v>3.5055098240723019</v>
      </c>
      <c r="O2993" s="158">
        <f t="shared" si="315"/>
        <v>2.997607655502406</v>
      </c>
      <c r="P2993" s="158">
        <f t="shared" si="315"/>
        <v>8.8338028169014748</v>
      </c>
      <c r="Q2993" s="158">
        <f t="shared" si="313"/>
        <v>5.397826086956548</v>
      </c>
      <c r="R2993" s="158" t="e">
        <f t="shared" si="313"/>
        <v>#DIV/0!</v>
      </c>
      <c r="S2993" s="158" t="e">
        <f t="shared" si="313"/>
        <v>#DIV/0!</v>
      </c>
      <c r="T2993" s="159">
        <f t="shared" si="309"/>
        <v>17.22923655936043</v>
      </c>
      <c r="V2993" s="159">
        <f t="shared" si="310"/>
        <v>3.5055098240723019</v>
      </c>
      <c r="W2993" s="159">
        <f t="shared" si="311"/>
        <v>17.22923655936043</v>
      </c>
    </row>
    <row r="2994" spans="1:23" x14ac:dyDescent="0.25">
      <c r="A2994" s="154">
        <v>42852</v>
      </c>
      <c r="B2994" s="155">
        <v>3446.72</v>
      </c>
      <c r="C2994" s="156">
        <v>17.78</v>
      </c>
      <c r="D2994" s="155">
        <v>17.920000000000002</v>
      </c>
      <c r="E2994" s="155">
        <v>24.72</v>
      </c>
      <c r="F2994" s="160"/>
      <c r="G2994" s="160"/>
      <c r="H2994" s="157">
        <f t="shared" si="314"/>
        <v>4.4700131778308005E-4</v>
      </c>
      <c r="I2994" s="157">
        <f t="shared" si="314"/>
        <v>-6.7039106145250216E-3</v>
      </c>
      <c r="J2994" s="157">
        <f t="shared" si="314"/>
        <v>0</v>
      </c>
      <c r="K2994" s="157">
        <f t="shared" si="312"/>
        <v>-4.4301248489729828E-3</v>
      </c>
      <c r="L2994" s="157" t="e">
        <f t="shared" si="312"/>
        <v>#DIV/0!</v>
      </c>
      <c r="M2994" s="157" t="e">
        <f t="shared" si="312"/>
        <v>#DIV/0!</v>
      </c>
      <c r="N2994" s="158">
        <f t="shared" si="315"/>
        <v>3.507076791583164</v>
      </c>
      <c r="O2994" s="158">
        <f t="shared" si="315"/>
        <v>2.9775119617225019</v>
      </c>
      <c r="P2994" s="158">
        <f t="shared" si="315"/>
        <v>8.8338028169014748</v>
      </c>
      <c r="Q2994" s="158">
        <f t="shared" si="313"/>
        <v>5.3739130434782876</v>
      </c>
      <c r="R2994" s="158" t="e">
        <f t="shared" si="313"/>
        <v>#DIV/0!</v>
      </c>
      <c r="S2994" s="158" t="e">
        <f t="shared" si="313"/>
        <v>#DIV/0!</v>
      </c>
      <c r="T2994" s="159">
        <f t="shared" si="309"/>
        <v>17.185227822102263</v>
      </c>
      <c r="V2994" s="159">
        <f t="shared" si="310"/>
        <v>3.507076791583164</v>
      </c>
      <c r="W2994" s="159">
        <f t="shared" si="311"/>
        <v>17.185227822102263</v>
      </c>
    </row>
    <row r="2995" spans="1:23" x14ac:dyDescent="0.25">
      <c r="A2995" s="154">
        <v>42853</v>
      </c>
      <c r="B2995" s="155">
        <v>3439.75</v>
      </c>
      <c r="C2995" s="156">
        <v>17.920000000000002</v>
      </c>
      <c r="D2995" s="155">
        <v>17.260000000000002</v>
      </c>
      <c r="E2995" s="155">
        <v>24.41</v>
      </c>
      <c r="F2995" s="160"/>
      <c r="G2995" s="160"/>
      <c r="H2995" s="157">
        <f t="shared" si="314"/>
        <v>-2.0222124222448734E-3</v>
      </c>
      <c r="I2995" s="157">
        <f t="shared" si="314"/>
        <v>7.8740157480314821E-3</v>
      </c>
      <c r="J2995" s="157">
        <f t="shared" si="314"/>
        <v>-3.6830357142857095E-2</v>
      </c>
      <c r="K2995" s="157">
        <f t="shared" si="312"/>
        <v>-1.2540453074433633E-2</v>
      </c>
      <c r="L2995" s="157" t="e">
        <f t="shared" si="312"/>
        <v>#DIV/0!</v>
      </c>
      <c r="M2995" s="157" t="e">
        <f t="shared" si="312"/>
        <v>#DIV/0!</v>
      </c>
      <c r="N2995" s="158">
        <f t="shared" si="315"/>
        <v>3.4999847373294579</v>
      </c>
      <c r="O2995" s="158">
        <f t="shared" si="315"/>
        <v>3.000956937799057</v>
      </c>
      <c r="P2995" s="158">
        <f t="shared" si="315"/>
        <v>8.5084507042254156</v>
      </c>
      <c r="Q2995" s="158">
        <f t="shared" si="313"/>
        <v>5.3065217391304609</v>
      </c>
      <c r="R2995" s="158" t="e">
        <f t="shared" si="313"/>
        <v>#DIV/0!</v>
      </c>
      <c r="S2995" s="158" t="e">
        <f t="shared" si="313"/>
        <v>#DIV/0!</v>
      </c>
      <c r="T2995" s="159">
        <f t="shared" si="309"/>
        <v>16.815929381154934</v>
      </c>
      <c r="V2995" s="159">
        <f t="shared" si="310"/>
        <v>3.4999847373294579</v>
      </c>
      <c r="W2995" s="159">
        <f t="shared" si="311"/>
        <v>16.815929381154934</v>
      </c>
    </row>
    <row r="2996" spans="1:23" x14ac:dyDescent="0.25">
      <c r="A2996" s="154">
        <v>42857</v>
      </c>
      <c r="B2996" s="155">
        <v>3426.58</v>
      </c>
      <c r="C2996" s="156">
        <v>17.8</v>
      </c>
      <c r="D2996" s="155">
        <v>17.41</v>
      </c>
      <c r="E2996" s="155">
        <v>24.58</v>
      </c>
      <c r="F2996" s="160"/>
      <c r="G2996" s="160"/>
      <c r="H2996" s="157">
        <f t="shared" si="314"/>
        <v>-3.8287666254814834E-3</v>
      </c>
      <c r="I2996" s="157">
        <f t="shared" si="314"/>
        <v>-6.6964285714286031E-3</v>
      </c>
      <c r="J2996" s="157">
        <f t="shared" si="314"/>
        <v>8.6906141367322221E-3</v>
      </c>
      <c r="K2996" s="157">
        <f t="shared" si="312"/>
        <v>6.9643588693157898E-3</v>
      </c>
      <c r="L2996" s="157" t="e">
        <f t="shared" si="312"/>
        <v>#DIV/0!</v>
      </c>
      <c r="M2996" s="157" t="e">
        <f t="shared" si="312"/>
        <v>#DIV/0!</v>
      </c>
      <c r="N2996" s="158">
        <f t="shared" si="315"/>
        <v>3.4865841125774764</v>
      </c>
      <c r="O2996" s="158">
        <f t="shared" si="315"/>
        <v>2.9808612440191524</v>
      </c>
      <c r="P2996" s="158">
        <f t="shared" si="315"/>
        <v>8.5823943661972457</v>
      </c>
      <c r="Q2996" s="158">
        <f t="shared" si="313"/>
        <v>5.343478260869591</v>
      </c>
      <c r="R2996" s="158" t="e">
        <f t="shared" si="313"/>
        <v>#DIV/0!</v>
      </c>
      <c r="S2996" s="158" t="e">
        <f t="shared" si="313"/>
        <v>#DIV/0!</v>
      </c>
      <c r="T2996" s="159">
        <f t="shared" si="309"/>
        <v>16.90673387108599</v>
      </c>
      <c r="V2996" s="159">
        <f t="shared" si="310"/>
        <v>3.4865841125774764</v>
      </c>
      <c r="W2996" s="159">
        <f t="shared" si="311"/>
        <v>16.90673387108599</v>
      </c>
    </row>
    <row r="2997" spans="1:23" x14ac:dyDescent="0.25">
      <c r="A2997" s="154">
        <v>42858</v>
      </c>
      <c r="B2997" s="155">
        <v>3413.13</v>
      </c>
      <c r="C2997" s="156">
        <v>17.73</v>
      </c>
      <c r="D2997" s="155">
        <v>17.25</v>
      </c>
      <c r="E2997" s="155">
        <v>24.22</v>
      </c>
      <c r="F2997" s="160"/>
      <c r="G2997" s="160"/>
      <c r="H2997" s="157">
        <f t="shared" si="314"/>
        <v>-3.9251965516636789E-3</v>
      </c>
      <c r="I2997" s="157">
        <f t="shared" si="314"/>
        <v>-3.9325842696629199E-3</v>
      </c>
      <c r="J2997" s="157">
        <f t="shared" si="314"/>
        <v>-9.1901206203331975E-3</v>
      </c>
      <c r="K2997" s="157">
        <f t="shared" si="312"/>
        <v>-1.4646053702196848E-2</v>
      </c>
      <c r="L2997" s="157" t="e">
        <f t="shared" si="312"/>
        <v>#DIV/0!</v>
      </c>
      <c r="M2997" s="157" t="e">
        <f t="shared" si="312"/>
        <v>#DIV/0!</v>
      </c>
      <c r="N2997" s="158">
        <f t="shared" si="315"/>
        <v>3.472898584641702</v>
      </c>
      <c r="O2997" s="158">
        <f t="shared" si="315"/>
        <v>2.9691387559808748</v>
      </c>
      <c r="P2997" s="158">
        <f t="shared" si="315"/>
        <v>8.5035211267606243</v>
      </c>
      <c r="Q2997" s="158">
        <f t="shared" si="313"/>
        <v>5.2652173913043736</v>
      </c>
      <c r="R2997" s="158" t="e">
        <f t="shared" si="313"/>
        <v>#DIV/0!</v>
      </c>
      <c r="S2997" s="158" t="e">
        <f t="shared" si="313"/>
        <v>#DIV/0!</v>
      </c>
      <c r="T2997" s="159">
        <f t="shared" si="309"/>
        <v>16.737877274045871</v>
      </c>
      <c r="V2997" s="159">
        <f t="shared" si="310"/>
        <v>3.472898584641702</v>
      </c>
      <c r="W2997" s="159">
        <f t="shared" si="311"/>
        <v>16.737877274045871</v>
      </c>
    </row>
    <row r="2998" spans="1:23" x14ac:dyDescent="0.25">
      <c r="A2998" s="154">
        <v>42859</v>
      </c>
      <c r="B2998" s="155">
        <v>3404.39</v>
      </c>
      <c r="C2998" s="156">
        <v>17.559999999999999</v>
      </c>
      <c r="D2998" s="155">
        <v>17.29</v>
      </c>
      <c r="E2998" s="155">
        <v>24.32</v>
      </c>
      <c r="F2998" s="160"/>
      <c r="G2998" s="160"/>
      <c r="H2998" s="157">
        <f t="shared" si="314"/>
        <v>-2.5606994166645913E-3</v>
      </c>
      <c r="I2998" s="157">
        <f t="shared" si="314"/>
        <v>-9.5882684715172806E-3</v>
      </c>
      <c r="J2998" s="157">
        <f t="shared" si="314"/>
        <v>2.3188405797101019E-3</v>
      </c>
      <c r="K2998" s="157">
        <f t="shared" si="312"/>
        <v>4.1288191577208977E-3</v>
      </c>
      <c r="L2998" s="157" t="e">
        <f t="shared" si="312"/>
        <v>#DIV/0!</v>
      </c>
      <c r="M2998" s="157" t="e">
        <f t="shared" si="312"/>
        <v>#DIV/0!</v>
      </c>
      <c r="N2998" s="158">
        <f t="shared" si="315"/>
        <v>3.4640055352618746</v>
      </c>
      <c r="O2998" s="158">
        <f t="shared" si="315"/>
        <v>2.9406698564593432</v>
      </c>
      <c r="P2998" s="158">
        <f t="shared" si="315"/>
        <v>8.5232394366197788</v>
      </c>
      <c r="Q2998" s="158">
        <f t="shared" si="313"/>
        <v>5.2869565217391568</v>
      </c>
      <c r="R2998" s="158" t="e">
        <f t="shared" si="313"/>
        <v>#DIV/0!</v>
      </c>
      <c r="S2998" s="158" t="e">
        <f t="shared" si="313"/>
        <v>#DIV/0!</v>
      </c>
      <c r="T2998" s="159">
        <f t="shared" si="309"/>
        <v>16.75086581481828</v>
      </c>
      <c r="V2998" s="159">
        <f t="shared" si="310"/>
        <v>3.4640055352618746</v>
      </c>
      <c r="W2998" s="159">
        <f t="shared" si="311"/>
        <v>16.75086581481828</v>
      </c>
    </row>
    <row r="2999" spans="1:23" x14ac:dyDescent="0.25">
      <c r="A2999" s="154">
        <v>42860</v>
      </c>
      <c r="B2999" s="155">
        <v>3382.55</v>
      </c>
      <c r="C2999" s="156">
        <v>17.61</v>
      </c>
      <c r="D2999" s="155">
        <v>17.34</v>
      </c>
      <c r="E2999" s="155">
        <v>23.66</v>
      </c>
      <c r="F2999" s="160"/>
      <c r="G2999" s="160"/>
      <c r="H2999" s="157">
        <f t="shared" si="314"/>
        <v>-6.4152461968222108E-3</v>
      </c>
      <c r="I2999" s="157">
        <f t="shared" si="314"/>
        <v>2.8473804100228595E-3</v>
      </c>
      <c r="J2999" s="157">
        <f t="shared" si="314"/>
        <v>2.8918449971082616E-3</v>
      </c>
      <c r="K2999" s="157">
        <f t="shared" si="312"/>
        <v>-2.7138157894736836E-2</v>
      </c>
      <c r="L2999" s="157" t="e">
        <f t="shared" si="312"/>
        <v>#DIV/0!</v>
      </c>
      <c r="M2999" s="157" t="e">
        <f t="shared" si="312"/>
        <v>#DIV/0!</v>
      </c>
      <c r="N2999" s="158">
        <f t="shared" si="315"/>
        <v>3.4417830869260149</v>
      </c>
      <c r="O2999" s="158">
        <f t="shared" si="315"/>
        <v>2.9490430622009702</v>
      </c>
      <c r="P2999" s="158">
        <f t="shared" si="315"/>
        <v>8.5478873239437227</v>
      </c>
      <c r="Q2999" s="158">
        <f t="shared" si="313"/>
        <v>5.1434782608695908</v>
      </c>
      <c r="R2999" s="158" t="e">
        <f t="shared" si="313"/>
        <v>#DIV/0!</v>
      </c>
      <c r="S2999" s="158" t="e">
        <f t="shared" si="313"/>
        <v>#DIV/0!</v>
      </c>
      <c r="T2999" s="159">
        <f t="shared" si="309"/>
        <v>16.640408647014283</v>
      </c>
      <c r="V2999" s="159">
        <f t="shared" si="310"/>
        <v>3.4417830869260149</v>
      </c>
      <c r="W2999" s="159">
        <f t="shared" si="311"/>
        <v>16.640408647014283</v>
      </c>
    </row>
    <row r="3000" spans="1:23" x14ac:dyDescent="0.25">
      <c r="A3000" s="154">
        <v>42863</v>
      </c>
      <c r="B3000" s="155">
        <v>3358.81</v>
      </c>
      <c r="C3000" s="156">
        <v>17.600000000000001</v>
      </c>
      <c r="D3000" s="155">
        <v>17.41</v>
      </c>
      <c r="E3000" s="155">
        <v>23.23</v>
      </c>
      <c r="F3000" s="160"/>
      <c r="G3000" s="160"/>
      <c r="H3000" s="157">
        <f t="shared" si="314"/>
        <v>-7.0183737121403134E-3</v>
      </c>
      <c r="I3000" s="157">
        <f t="shared" si="314"/>
        <v>-5.6785917092549987E-4</v>
      </c>
      <c r="J3000" s="157">
        <f t="shared" si="314"/>
        <v>4.0369088811995635E-3</v>
      </c>
      <c r="K3000" s="157">
        <f t="shared" si="312"/>
        <v>-1.8174133558748973E-2</v>
      </c>
      <c r="L3000" s="157" t="e">
        <f t="shared" si="312"/>
        <v>#DIV/0!</v>
      </c>
      <c r="M3000" s="157" t="e">
        <f t="shared" si="312"/>
        <v>#DIV/0!</v>
      </c>
      <c r="N3000" s="158">
        <f t="shared" si="315"/>
        <v>3.4176273669858444</v>
      </c>
      <c r="O3000" s="158">
        <f t="shared" si="315"/>
        <v>2.9473684210526452</v>
      </c>
      <c r="P3000" s="158">
        <f t="shared" si="315"/>
        <v>8.5823943661972439</v>
      </c>
      <c r="Q3000" s="158">
        <f t="shared" si="313"/>
        <v>5.0500000000000247</v>
      </c>
      <c r="R3000" s="158" t="e">
        <f t="shared" si="313"/>
        <v>#DIV/0!</v>
      </c>
      <c r="S3000" s="158" t="e">
        <f t="shared" si="313"/>
        <v>#DIV/0!</v>
      </c>
      <c r="T3000" s="159">
        <f t="shared" si="309"/>
        <v>16.579762787249916</v>
      </c>
      <c r="V3000" s="159">
        <f t="shared" si="310"/>
        <v>3.4176273669858444</v>
      </c>
      <c r="W3000" s="159">
        <f t="shared" si="311"/>
        <v>16.579762787249916</v>
      </c>
    </row>
    <row r="3001" spans="1:23" x14ac:dyDescent="0.25">
      <c r="A3001" s="154">
        <v>42864</v>
      </c>
      <c r="B3001" s="155">
        <v>3352.53</v>
      </c>
      <c r="C3001" s="156">
        <v>17.600000000000001</v>
      </c>
      <c r="D3001" s="155">
        <v>17.010000000000002</v>
      </c>
      <c r="E3001" s="155">
        <v>23.22</v>
      </c>
      <c r="F3001" s="160"/>
      <c r="G3001" s="160"/>
      <c r="H3001" s="157">
        <f t="shared" si="314"/>
        <v>-1.8697098079378804E-3</v>
      </c>
      <c r="I3001" s="157">
        <f t="shared" si="314"/>
        <v>0</v>
      </c>
      <c r="J3001" s="157">
        <f t="shared" si="314"/>
        <v>-2.2975301550832827E-2</v>
      </c>
      <c r="K3001" s="157">
        <f t="shared" si="312"/>
        <v>-4.3047783039185106E-4</v>
      </c>
      <c r="L3001" s="157" t="e">
        <f t="shared" si="312"/>
        <v>#DIV/0!</v>
      </c>
      <c r="M3001" s="157" t="e">
        <f t="shared" si="312"/>
        <v>#DIV/0!</v>
      </c>
      <c r="N3001" s="158">
        <f t="shared" si="315"/>
        <v>3.4112373955779138</v>
      </c>
      <c r="O3001" s="158">
        <f t="shared" si="315"/>
        <v>2.9473684210526452</v>
      </c>
      <c r="P3001" s="158">
        <f t="shared" si="315"/>
        <v>8.385211267605694</v>
      </c>
      <c r="Q3001" s="158">
        <f t="shared" si="313"/>
        <v>5.0478260869565457</v>
      </c>
      <c r="R3001" s="158" t="e">
        <f t="shared" si="313"/>
        <v>#DIV/0!</v>
      </c>
      <c r="S3001" s="158" t="e">
        <f t="shared" si="313"/>
        <v>#DIV/0!</v>
      </c>
      <c r="T3001" s="159">
        <f t="shared" si="309"/>
        <v>16.380405775614882</v>
      </c>
      <c r="V3001" s="159">
        <f t="shared" si="310"/>
        <v>3.4112373955779138</v>
      </c>
      <c r="W3001" s="159">
        <f t="shared" si="311"/>
        <v>16.380405775614882</v>
      </c>
    </row>
    <row r="3002" spans="1:23" x14ac:dyDescent="0.25">
      <c r="A3002" s="154">
        <v>42865</v>
      </c>
      <c r="B3002" s="155">
        <v>3337.7</v>
      </c>
      <c r="C3002" s="156">
        <v>17.809999999999999</v>
      </c>
      <c r="D3002" s="155">
        <v>17.02</v>
      </c>
      <c r="E3002" s="155">
        <v>22.88</v>
      </c>
      <c r="F3002" s="160"/>
      <c r="G3002" s="160"/>
      <c r="H3002" s="157">
        <f t="shared" si="314"/>
        <v>-4.4235249199858773E-3</v>
      </c>
      <c r="I3002" s="157">
        <f t="shared" si="314"/>
        <v>1.1931818181817988E-2</v>
      </c>
      <c r="J3002" s="157">
        <f t="shared" si="314"/>
        <v>5.8788947677834713E-4</v>
      </c>
      <c r="K3002" s="157">
        <f t="shared" si="312"/>
        <v>-1.4642549526270421E-2</v>
      </c>
      <c r="L3002" s="157" t="e">
        <f t="shared" si="312"/>
        <v>#DIV/0!</v>
      </c>
      <c r="M3002" s="157" t="e">
        <f t="shared" si="312"/>
        <v>#DIV/0!</v>
      </c>
      <c r="N3002" s="158">
        <f t="shared" si="315"/>
        <v>3.396147701950587</v>
      </c>
      <c r="O3002" s="158">
        <f t="shared" si="315"/>
        <v>2.9825358851674775</v>
      </c>
      <c r="P3002" s="158">
        <f t="shared" si="315"/>
        <v>8.3901408450704817</v>
      </c>
      <c r="Q3002" s="158">
        <f t="shared" si="313"/>
        <v>4.9739130434782846</v>
      </c>
      <c r="R3002" s="158" t="e">
        <f t="shared" si="313"/>
        <v>#DIV/0!</v>
      </c>
      <c r="S3002" s="158" t="e">
        <f t="shared" si="313"/>
        <v>#DIV/0!</v>
      </c>
      <c r="T3002" s="159">
        <f t="shared" si="309"/>
        <v>16.346589773716243</v>
      </c>
      <c r="V3002" s="159">
        <f t="shared" si="310"/>
        <v>3.396147701950587</v>
      </c>
      <c r="W3002" s="159">
        <f t="shared" si="311"/>
        <v>16.346589773716243</v>
      </c>
    </row>
    <row r="3003" spans="1:23" x14ac:dyDescent="0.25">
      <c r="A3003" s="154">
        <v>42866</v>
      </c>
      <c r="B3003" s="155">
        <v>3356.65</v>
      </c>
      <c r="C3003" s="156">
        <v>18.04</v>
      </c>
      <c r="D3003" s="155">
        <v>17.18</v>
      </c>
      <c r="E3003" s="155">
        <v>22.59</v>
      </c>
      <c r="F3003" s="160"/>
      <c r="G3003" s="160"/>
      <c r="H3003" s="157">
        <f t="shared" si="314"/>
        <v>5.677562393265001E-3</v>
      </c>
      <c r="I3003" s="157">
        <f t="shared" si="314"/>
        <v>1.291409320606407E-2</v>
      </c>
      <c r="J3003" s="157">
        <f t="shared" si="314"/>
        <v>9.4007050528790437E-3</v>
      </c>
      <c r="K3003" s="157">
        <f t="shared" si="312"/>
        <v>-1.26748251748251E-2</v>
      </c>
      <c r="L3003" s="157" t="e">
        <f t="shared" si="312"/>
        <v>#DIV/0!</v>
      </c>
      <c r="M3003" s="157" t="e">
        <f t="shared" si="312"/>
        <v>#DIV/0!</v>
      </c>
      <c r="N3003" s="158">
        <f t="shared" si="315"/>
        <v>3.4154295424251551</v>
      </c>
      <c r="O3003" s="158">
        <f t="shared" si="315"/>
        <v>3.0210526315789612</v>
      </c>
      <c r="P3003" s="158">
        <f t="shared" si="315"/>
        <v>8.4690140845071031</v>
      </c>
      <c r="Q3003" s="158">
        <f t="shared" si="313"/>
        <v>4.910869565217415</v>
      </c>
      <c r="R3003" s="158" t="e">
        <f t="shared" si="313"/>
        <v>#DIV/0!</v>
      </c>
      <c r="S3003" s="158" t="e">
        <f t="shared" si="313"/>
        <v>#DIV/0!</v>
      </c>
      <c r="T3003" s="159">
        <f t="shared" si="309"/>
        <v>16.40093628130348</v>
      </c>
      <c r="V3003" s="159">
        <f t="shared" si="310"/>
        <v>3.4154295424251551</v>
      </c>
      <c r="W3003" s="159">
        <f t="shared" si="311"/>
        <v>16.40093628130348</v>
      </c>
    </row>
    <row r="3004" spans="1:23" x14ac:dyDescent="0.25">
      <c r="A3004" s="154">
        <v>42867</v>
      </c>
      <c r="B3004" s="155">
        <v>3385.38</v>
      </c>
      <c r="C3004" s="156">
        <v>19.05</v>
      </c>
      <c r="D3004" s="155">
        <v>17.14</v>
      </c>
      <c r="E3004" s="155">
        <v>22.46</v>
      </c>
      <c r="F3004" s="160"/>
      <c r="G3004" s="160"/>
      <c r="H3004" s="157">
        <f t="shared" si="314"/>
        <v>8.5591288933908327E-3</v>
      </c>
      <c r="I3004" s="157">
        <f t="shared" si="314"/>
        <v>5.598669623059882E-2</v>
      </c>
      <c r="J3004" s="157">
        <f t="shared" si="314"/>
        <v>-2.3282887077996639E-3</v>
      </c>
      <c r="K3004" s="157">
        <f t="shared" si="312"/>
        <v>-5.7547587428065095E-3</v>
      </c>
      <c r="L3004" s="157" t="e">
        <f t="shared" si="312"/>
        <v>#DIV/0!</v>
      </c>
      <c r="M3004" s="157" t="e">
        <f t="shared" si="312"/>
        <v>#DIV/0!</v>
      </c>
      <c r="N3004" s="158">
        <f t="shared" si="315"/>
        <v>3.4446626441050667</v>
      </c>
      <c r="O3004" s="158">
        <f t="shared" si="315"/>
        <v>3.1901913875598238</v>
      </c>
      <c r="P3004" s="158">
        <f t="shared" si="315"/>
        <v>8.4492957746479487</v>
      </c>
      <c r="Q3004" s="158">
        <f t="shared" si="313"/>
        <v>4.8826086956521975</v>
      </c>
      <c r="R3004" s="158" t="e">
        <f t="shared" si="313"/>
        <v>#DIV/0!</v>
      </c>
      <c r="S3004" s="158" t="e">
        <f t="shared" si="313"/>
        <v>#DIV/0!</v>
      </c>
      <c r="T3004" s="159">
        <f t="shared" si="309"/>
        <v>16.52209585785997</v>
      </c>
      <c r="V3004" s="159">
        <f t="shared" si="310"/>
        <v>3.4446626441050667</v>
      </c>
      <c r="W3004" s="159">
        <f t="shared" si="311"/>
        <v>16.52209585785997</v>
      </c>
    </row>
    <row r="3005" spans="1:23" x14ac:dyDescent="0.25">
      <c r="A3005" s="154">
        <v>42870</v>
      </c>
      <c r="B3005" s="155">
        <v>3399.19</v>
      </c>
      <c r="C3005" s="156">
        <v>19.36</v>
      </c>
      <c r="D3005" s="155">
        <v>17.71</v>
      </c>
      <c r="E3005" s="155">
        <v>22.71</v>
      </c>
      <c r="F3005" s="160"/>
      <c r="G3005" s="160"/>
      <c r="H3005" s="157">
        <f t="shared" si="314"/>
        <v>4.0793057204804306E-3</v>
      </c>
      <c r="I3005" s="157">
        <f t="shared" si="314"/>
        <v>1.6272965879265078E-2</v>
      </c>
      <c r="J3005" s="157">
        <f t="shared" si="314"/>
        <v>3.325554259043173E-2</v>
      </c>
      <c r="K3005" s="157">
        <f t="shared" si="312"/>
        <v>1.1130899376669667E-2</v>
      </c>
      <c r="L3005" s="157" t="e">
        <f t="shared" si="312"/>
        <v>#DIV/0!</v>
      </c>
      <c r="M3005" s="157" t="e">
        <f t="shared" si="312"/>
        <v>#DIV/0!</v>
      </c>
      <c r="N3005" s="158">
        <f t="shared" si="315"/>
        <v>3.4587144761342898</v>
      </c>
      <c r="O3005" s="158">
        <f t="shared" si="315"/>
        <v>3.2421052631579101</v>
      </c>
      <c r="P3005" s="158">
        <f t="shared" si="315"/>
        <v>8.7302816901409077</v>
      </c>
      <c r="Q3005" s="158">
        <f t="shared" si="313"/>
        <v>4.9369565217391544</v>
      </c>
      <c r="R3005" s="158" t="e">
        <f t="shared" si="313"/>
        <v>#DIV/0!</v>
      </c>
      <c r="S3005" s="158" t="e">
        <f t="shared" si="313"/>
        <v>#DIV/0!</v>
      </c>
      <c r="T3005" s="159">
        <f t="shared" si="309"/>
        <v>16.909343475037971</v>
      </c>
      <c r="V3005" s="159">
        <f t="shared" si="310"/>
        <v>3.4587144761342898</v>
      </c>
      <c r="W3005" s="159">
        <f t="shared" si="311"/>
        <v>16.909343475037971</v>
      </c>
    </row>
    <row r="3006" spans="1:23" x14ac:dyDescent="0.25">
      <c r="A3006" s="154">
        <v>42871</v>
      </c>
      <c r="B3006" s="155">
        <v>3428.65</v>
      </c>
      <c r="C3006" s="156">
        <v>19.190000000000001</v>
      </c>
      <c r="D3006" s="155">
        <v>17.920000000000002</v>
      </c>
      <c r="E3006" s="155">
        <v>23.82</v>
      </c>
      <c r="F3006" s="160"/>
      <c r="G3006" s="160"/>
      <c r="H3006" s="157">
        <f t="shared" si="314"/>
        <v>8.6667706129990307E-3</v>
      </c>
      <c r="I3006" s="157">
        <f t="shared" si="314"/>
        <v>-8.780991735537147E-3</v>
      </c>
      <c r="J3006" s="157">
        <f t="shared" si="314"/>
        <v>1.1857707509881577E-2</v>
      </c>
      <c r="K3006" s="157">
        <f t="shared" si="312"/>
        <v>4.8877146631439938E-2</v>
      </c>
      <c r="L3006" s="157" t="e">
        <f t="shared" si="312"/>
        <v>#DIV/0!</v>
      </c>
      <c r="M3006" s="157" t="e">
        <f t="shared" si="312"/>
        <v>#DIV/0!</v>
      </c>
      <c r="N3006" s="158">
        <f t="shared" si="315"/>
        <v>3.4886903611148048</v>
      </c>
      <c r="O3006" s="158">
        <f t="shared" si="315"/>
        <v>3.2136363636363789</v>
      </c>
      <c r="P3006" s="158">
        <f t="shared" si="315"/>
        <v>8.8338028169014731</v>
      </c>
      <c r="Q3006" s="158">
        <f t="shared" si="313"/>
        <v>5.1782608695652428</v>
      </c>
      <c r="R3006" s="158" t="e">
        <f t="shared" si="313"/>
        <v>#DIV/0!</v>
      </c>
      <c r="S3006" s="158" t="e">
        <f t="shared" si="313"/>
        <v>#DIV/0!</v>
      </c>
      <c r="T3006" s="159">
        <f t="shared" si="309"/>
        <v>17.225700050103093</v>
      </c>
      <c r="V3006" s="159">
        <f t="shared" si="310"/>
        <v>3.4886903611148048</v>
      </c>
      <c r="W3006" s="159">
        <f t="shared" si="311"/>
        <v>17.225700050103093</v>
      </c>
    </row>
    <row r="3007" spans="1:23" x14ac:dyDescent="0.25">
      <c r="A3007" s="154">
        <v>42872</v>
      </c>
      <c r="B3007" s="155">
        <v>3409.97</v>
      </c>
      <c r="C3007" s="156">
        <v>18.91</v>
      </c>
      <c r="D3007" s="155">
        <v>17.78</v>
      </c>
      <c r="E3007" s="155">
        <v>24.18</v>
      </c>
      <c r="F3007" s="160"/>
      <c r="G3007" s="160"/>
      <c r="H3007" s="157">
        <f t="shared" si="314"/>
        <v>-5.4482084785557605E-3</v>
      </c>
      <c r="I3007" s="157">
        <f t="shared" si="314"/>
        <v>-1.4590932777488352E-2</v>
      </c>
      <c r="J3007" s="157">
        <f t="shared" si="314"/>
        <v>-7.8125E-3</v>
      </c>
      <c r="K3007" s="157">
        <f t="shared" si="312"/>
        <v>1.5113350125944613E-2</v>
      </c>
      <c r="L3007" s="157" t="e">
        <f t="shared" si="312"/>
        <v>#DIV/0!</v>
      </c>
      <c r="M3007" s="157" t="e">
        <f t="shared" si="312"/>
        <v>#DIV/0!</v>
      </c>
      <c r="N3007" s="158">
        <f t="shared" si="315"/>
        <v>3.4696832487103233</v>
      </c>
      <c r="O3007" s="158">
        <f t="shared" si="315"/>
        <v>3.1667464114832686</v>
      </c>
      <c r="P3007" s="158">
        <f t="shared" si="315"/>
        <v>8.7647887323944307</v>
      </c>
      <c r="Q3007" s="158">
        <f t="shared" si="313"/>
        <v>5.2565217391304611</v>
      </c>
      <c r="R3007" s="158" t="e">
        <f t="shared" si="313"/>
        <v>#DIV/0!</v>
      </c>
      <c r="S3007" s="158" t="e">
        <f t="shared" si="313"/>
        <v>#DIV/0!</v>
      </c>
      <c r="T3007" s="159">
        <f t="shared" si="309"/>
        <v>17.188056883008159</v>
      </c>
      <c r="V3007" s="159">
        <f t="shared" si="310"/>
        <v>3.4696832487103233</v>
      </c>
      <c r="W3007" s="159">
        <f t="shared" si="311"/>
        <v>17.188056883008159</v>
      </c>
    </row>
    <row r="3008" spans="1:23" x14ac:dyDescent="0.25">
      <c r="A3008" s="154">
        <v>42873</v>
      </c>
      <c r="B3008" s="155">
        <v>3398.11</v>
      </c>
      <c r="C3008" s="156">
        <v>18.97</v>
      </c>
      <c r="D3008" s="155">
        <v>17.93</v>
      </c>
      <c r="E3008" s="155">
        <v>24.14</v>
      </c>
      <c r="F3008" s="160"/>
      <c r="G3008" s="160"/>
      <c r="H3008" s="157">
        <f t="shared" si="314"/>
        <v>-3.4780364636638472E-3</v>
      </c>
      <c r="I3008" s="157">
        <f t="shared" si="314"/>
        <v>3.1729243786355887E-3</v>
      </c>
      <c r="J3008" s="157">
        <f t="shared" si="314"/>
        <v>8.4364454443193182E-3</v>
      </c>
      <c r="K3008" s="157">
        <f t="shared" si="312"/>
        <v>-1.6542597187758634E-3</v>
      </c>
      <c r="L3008" s="157" t="e">
        <f t="shared" si="312"/>
        <v>#DIV/0!</v>
      </c>
      <c r="M3008" s="157" t="e">
        <f t="shared" si="312"/>
        <v>#DIV/0!</v>
      </c>
      <c r="N3008" s="158">
        <f t="shared" si="315"/>
        <v>3.457615563853945</v>
      </c>
      <c r="O3008" s="158">
        <f t="shared" si="315"/>
        <v>3.1767942583732207</v>
      </c>
      <c r="P3008" s="158">
        <f t="shared" si="315"/>
        <v>8.8387323943662608</v>
      </c>
      <c r="Q3008" s="158">
        <f t="shared" si="313"/>
        <v>5.2478260869565476</v>
      </c>
      <c r="R3008" s="158" t="e">
        <f t="shared" si="313"/>
        <v>#DIV/0!</v>
      </c>
      <c r="S3008" s="158" t="e">
        <f t="shared" si="313"/>
        <v>#DIV/0!</v>
      </c>
      <c r="T3008" s="159">
        <f t="shared" si="309"/>
        <v>17.263352739696028</v>
      </c>
      <c r="V3008" s="159">
        <f t="shared" si="310"/>
        <v>3.457615563853945</v>
      </c>
      <c r="W3008" s="159">
        <f t="shared" si="311"/>
        <v>17.263352739696028</v>
      </c>
    </row>
    <row r="3009" spans="1:23" x14ac:dyDescent="0.25">
      <c r="A3009" s="154">
        <v>42874</v>
      </c>
      <c r="B3009" s="155">
        <v>3403.85</v>
      </c>
      <c r="C3009" s="156">
        <v>19.23</v>
      </c>
      <c r="D3009" s="155">
        <v>18.43</v>
      </c>
      <c r="E3009" s="155">
        <v>24.08</v>
      </c>
      <c r="F3009" s="160"/>
      <c r="G3009" s="160"/>
      <c r="H3009" s="157">
        <f t="shared" si="314"/>
        <v>1.6891742762887851E-3</v>
      </c>
      <c r="I3009" s="157">
        <f t="shared" si="314"/>
        <v>1.370585134422786E-2</v>
      </c>
      <c r="J3009" s="157">
        <f t="shared" si="314"/>
        <v>2.7886224205242671E-2</v>
      </c>
      <c r="K3009" s="157">
        <f t="shared" si="312"/>
        <v>-2.4855012427507095E-3</v>
      </c>
      <c r="L3009" s="157" t="e">
        <f t="shared" si="312"/>
        <v>#DIV/0!</v>
      </c>
      <c r="M3009" s="157" t="e">
        <f t="shared" si="312"/>
        <v>#DIV/0!</v>
      </c>
      <c r="N3009" s="158">
        <f t="shared" si="315"/>
        <v>3.4634560791217028</v>
      </c>
      <c r="O3009" s="158">
        <f t="shared" si="315"/>
        <v>3.2203349282296805</v>
      </c>
      <c r="P3009" s="158">
        <f t="shared" si="315"/>
        <v>9.0852112676057004</v>
      </c>
      <c r="Q3009" s="158">
        <f t="shared" si="313"/>
        <v>5.2347826086956779</v>
      </c>
      <c r="R3009" s="158" t="e">
        <f t="shared" si="313"/>
        <v>#DIV/0!</v>
      </c>
      <c r="S3009" s="158" t="e">
        <f t="shared" si="313"/>
        <v>#DIV/0!</v>
      </c>
      <c r="T3009" s="159">
        <f t="shared" si="309"/>
        <v>17.540328804531057</v>
      </c>
      <c r="V3009" s="159">
        <f t="shared" si="310"/>
        <v>3.4634560791217028</v>
      </c>
      <c r="W3009" s="159">
        <f t="shared" si="311"/>
        <v>17.540328804531057</v>
      </c>
    </row>
    <row r="3010" spans="1:23" x14ac:dyDescent="0.25">
      <c r="A3010" s="154">
        <v>42877</v>
      </c>
      <c r="B3010" s="155">
        <v>3411.24</v>
      </c>
      <c r="C3010" s="156">
        <v>19.559999999999999</v>
      </c>
      <c r="D3010" s="155">
        <v>18.809999999999999</v>
      </c>
      <c r="E3010" s="155">
        <v>23.51</v>
      </c>
      <c r="F3010" s="160"/>
      <c r="G3010" s="160"/>
      <c r="H3010" s="157">
        <f t="shared" si="314"/>
        <v>2.1710709931401784E-3</v>
      </c>
      <c r="I3010" s="157">
        <f t="shared" si="314"/>
        <v>1.7160686427456939E-2</v>
      </c>
      <c r="J3010" s="157">
        <f t="shared" si="314"/>
        <v>2.0618556701030855E-2</v>
      </c>
      <c r="K3010" s="157">
        <f t="shared" si="312"/>
        <v>-2.3671096345514786E-2</v>
      </c>
      <c r="L3010" s="157" t="e">
        <f t="shared" si="312"/>
        <v>#DIV/0!</v>
      </c>
      <c r="M3010" s="157" t="e">
        <f t="shared" si="312"/>
        <v>#DIV/0!</v>
      </c>
      <c r="N3010" s="158">
        <f t="shared" si="315"/>
        <v>3.4709754881510988</v>
      </c>
      <c r="O3010" s="158">
        <f t="shared" si="315"/>
        <v>3.2755980861244169</v>
      </c>
      <c r="P3010" s="158">
        <f t="shared" si="315"/>
        <v>9.2725352112676731</v>
      </c>
      <c r="Q3010" s="158">
        <f t="shared" si="313"/>
        <v>5.110869565217417</v>
      </c>
      <c r="R3010" s="158" t="e">
        <f t="shared" si="313"/>
        <v>#DIV/0!</v>
      </c>
      <c r="S3010" s="158" t="e">
        <f t="shared" si="313"/>
        <v>#DIV/0!</v>
      </c>
      <c r="T3010" s="159">
        <f t="shared" si="309"/>
        <v>17.659002862609505</v>
      </c>
      <c r="V3010" s="159">
        <f t="shared" si="310"/>
        <v>3.4709754881510988</v>
      </c>
      <c r="W3010" s="159">
        <f t="shared" si="311"/>
        <v>17.659002862609505</v>
      </c>
    </row>
    <row r="3011" spans="1:23" x14ac:dyDescent="0.25">
      <c r="A3011" s="154">
        <v>42878</v>
      </c>
      <c r="B3011" s="155">
        <v>3424.19</v>
      </c>
      <c r="C3011" s="156">
        <v>20.45</v>
      </c>
      <c r="D3011" s="155">
        <v>18.89</v>
      </c>
      <c r="E3011" s="155">
        <v>22.89</v>
      </c>
      <c r="F3011" s="160"/>
      <c r="G3011" s="160"/>
      <c r="H3011" s="157">
        <f t="shared" si="314"/>
        <v>3.7962734958549849E-3</v>
      </c>
      <c r="I3011" s="157">
        <f t="shared" si="314"/>
        <v>4.5501022494887522E-2</v>
      </c>
      <c r="J3011" s="157">
        <f t="shared" si="314"/>
        <v>4.2530568846359529E-3</v>
      </c>
      <c r="K3011" s="157">
        <f t="shared" si="312"/>
        <v>-2.6371756699276938E-2</v>
      </c>
      <c r="L3011" s="157" t="e">
        <f t="shared" si="312"/>
        <v>#DIV/0!</v>
      </c>
      <c r="M3011" s="157" t="e">
        <f t="shared" si="312"/>
        <v>#DIV/0!</v>
      </c>
      <c r="N3011" s="158">
        <f t="shared" si="315"/>
        <v>3.4841522604015291</v>
      </c>
      <c r="O3011" s="158">
        <f t="shared" si="315"/>
        <v>3.4246411483253745</v>
      </c>
      <c r="P3011" s="158">
        <f t="shared" si="315"/>
        <v>9.3119718309859838</v>
      </c>
      <c r="Q3011" s="158">
        <f t="shared" si="313"/>
        <v>4.9760869565217636</v>
      </c>
      <c r="R3011" s="158" t="e">
        <f t="shared" si="313"/>
        <v>#DIV/0!</v>
      </c>
      <c r="S3011" s="158" t="e">
        <f t="shared" si="313"/>
        <v>#DIV/0!</v>
      </c>
      <c r="T3011" s="159">
        <f t="shared" si="309"/>
        <v>17.712699935833122</v>
      </c>
      <c r="V3011" s="159">
        <f t="shared" si="310"/>
        <v>3.4841522604015291</v>
      </c>
      <c r="W3011" s="159">
        <f t="shared" si="311"/>
        <v>17.712699935833122</v>
      </c>
    </row>
    <row r="3012" spans="1:23" x14ac:dyDescent="0.25">
      <c r="A3012" s="154">
        <v>42879</v>
      </c>
      <c r="B3012" s="155">
        <v>3424.17</v>
      </c>
      <c r="C3012" s="156">
        <v>20.52</v>
      </c>
      <c r="D3012" s="155">
        <v>18.440000000000001</v>
      </c>
      <c r="E3012" s="155">
        <v>23.01</v>
      </c>
      <c r="F3012" s="160"/>
      <c r="G3012" s="160"/>
      <c r="H3012" s="157">
        <f t="shared" si="314"/>
        <v>-5.8407973856366979E-6</v>
      </c>
      <c r="I3012" s="157">
        <f t="shared" si="314"/>
        <v>3.4229828850855792E-3</v>
      </c>
      <c r="J3012" s="157">
        <f t="shared" si="314"/>
        <v>-2.3822128110111085E-2</v>
      </c>
      <c r="K3012" s="157">
        <f t="shared" si="312"/>
        <v>5.2424639580603838E-3</v>
      </c>
      <c r="L3012" s="157" t="e">
        <f t="shared" si="312"/>
        <v>#DIV/0!</v>
      </c>
      <c r="M3012" s="157" t="e">
        <f t="shared" si="312"/>
        <v>#DIV/0!</v>
      </c>
      <c r="N3012" s="158">
        <f t="shared" si="315"/>
        <v>3.4841319101741153</v>
      </c>
      <c r="O3012" s="158">
        <f t="shared" si="315"/>
        <v>3.4363636363636521</v>
      </c>
      <c r="P3012" s="158">
        <f t="shared" si="315"/>
        <v>9.0901408450704899</v>
      </c>
      <c r="Q3012" s="158">
        <f t="shared" si="313"/>
        <v>5.002173913043503</v>
      </c>
      <c r="R3012" s="158" t="e">
        <f t="shared" si="313"/>
        <v>#DIV/0!</v>
      </c>
      <c r="S3012" s="158" t="e">
        <f t="shared" si="313"/>
        <v>#DIV/0!</v>
      </c>
      <c r="T3012" s="159">
        <f t="shared" si="309"/>
        <v>17.528678394477645</v>
      </c>
      <c r="V3012" s="159">
        <f t="shared" si="310"/>
        <v>3.4841319101741153</v>
      </c>
      <c r="W3012" s="159">
        <f t="shared" si="311"/>
        <v>17.528678394477645</v>
      </c>
    </row>
    <row r="3013" spans="1:23" x14ac:dyDescent="0.25">
      <c r="A3013" s="154">
        <v>42880</v>
      </c>
      <c r="B3013" s="155">
        <v>3485.66</v>
      </c>
      <c r="C3013" s="156">
        <v>21.49</v>
      </c>
      <c r="D3013" s="155">
        <v>18.87</v>
      </c>
      <c r="E3013" s="155">
        <v>23.13</v>
      </c>
      <c r="F3013" s="160"/>
      <c r="G3013" s="160"/>
      <c r="H3013" s="157">
        <f t="shared" si="314"/>
        <v>1.7957636449124736E-2</v>
      </c>
      <c r="I3013" s="157">
        <f t="shared" si="314"/>
        <v>4.7270955165692019E-2</v>
      </c>
      <c r="J3013" s="157">
        <f t="shared" si="314"/>
        <v>2.3318872017353609E-2</v>
      </c>
      <c r="K3013" s="157">
        <f t="shared" si="312"/>
        <v>5.2151238591915394E-3</v>
      </c>
      <c r="L3013" s="157" t="e">
        <f t="shared" si="312"/>
        <v>#DIV/0!</v>
      </c>
      <c r="M3013" s="157" t="e">
        <f t="shared" si="312"/>
        <v>#DIV/0!</v>
      </c>
      <c r="N3013" s="158">
        <f t="shared" si="315"/>
        <v>3.5466986843578168</v>
      </c>
      <c r="O3013" s="158">
        <f t="shared" si="315"/>
        <v>3.5988038277512127</v>
      </c>
      <c r="P3013" s="158">
        <f t="shared" si="315"/>
        <v>9.3021126760564066</v>
      </c>
      <c r="Q3013" s="158">
        <f t="shared" si="313"/>
        <v>5.0282608695652415</v>
      </c>
      <c r="R3013" s="158" t="e">
        <f t="shared" si="313"/>
        <v>#DIV/0!</v>
      </c>
      <c r="S3013" s="158" t="e">
        <f t="shared" si="313"/>
        <v>#DIV/0!</v>
      </c>
      <c r="T3013" s="159">
        <f t="shared" si="309"/>
        <v>17.929177373372859</v>
      </c>
      <c r="V3013" s="159">
        <f t="shared" si="310"/>
        <v>3.5466986843578168</v>
      </c>
      <c r="W3013" s="159">
        <f t="shared" si="311"/>
        <v>17.929177373372859</v>
      </c>
    </row>
    <row r="3014" spans="1:23" x14ac:dyDescent="0.25">
      <c r="A3014" s="154">
        <v>42881</v>
      </c>
      <c r="B3014" s="155">
        <v>3480.43</v>
      </c>
      <c r="C3014" s="156">
        <v>21.2</v>
      </c>
      <c r="D3014" s="155">
        <v>19.059999999999999</v>
      </c>
      <c r="E3014" s="155">
        <v>23.16</v>
      </c>
      <c r="F3014" s="160"/>
      <c r="G3014" s="160"/>
      <c r="H3014" s="157">
        <f t="shared" si="314"/>
        <v>-1.5004332034679324E-3</v>
      </c>
      <c r="I3014" s="157">
        <f t="shared" si="314"/>
        <v>-1.3494648673801679E-2</v>
      </c>
      <c r="J3014" s="157">
        <f t="shared" si="314"/>
        <v>1.0068892421833509E-2</v>
      </c>
      <c r="K3014" s="157">
        <f t="shared" si="312"/>
        <v>1.2970168612191912E-3</v>
      </c>
      <c r="L3014" s="157" t="e">
        <f t="shared" si="312"/>
        <v>#DIV/0!</v>
      </c>
      <c r="M3014" s="157" t="e">
        <f t="shared" si="312"/>
        <v>#DIV/0!</v>
      </c>
      <c r="N3014" s="158">
        <f t="shared" si="315"/>
        <v>3.5413770998891101</v>
      </c>
      <c r="O3014" s="158">
        <f t="shared" si="315"/>
        <v>3.5502392344497773</v>
      </c>
      <c r="P3014" s="158">
        <f t="shared" si="315"/>
        <v>9.3957746478873929</v>
      </c>
      <c r="Q3014" s="158">
        <f t="shared" si="313"/>
        <v>5.034782608695676</v>
      </c>
      <c r="R3014" s="158" t="e">
        <f t="shared" si="313"/>
        <v>#DIV/0!</v>
      </c>
      <c r="S3014" s="158" t="e">
        <f t="shared" si="313"/>
        <v>#DIV/0!</v>
      </c>
      <c r="T3014" s="159">
        <f t="shared" ref="T3014:T3077" si="316">SUM(O3014:Q3014)</f>
        <v>17.980796491032844</v>
      </c>
      <c r="V3014" s="159">
        <f t="shared" ref="V3014:V3077" si="317">N3014</f>
        <v>3.5413770998891101</v>
      </c>
      <c r="W3014" s="159">
        <f t="shared" ref="W3014:W3077" si="318">T3014</f>
        <v>17.980796491032844</v>
      </c>
    </row>
    <row r="3015" spans="1:23" x14ac:dyDescent="0.25">
      <c r="A3015" s="154">
        <v>42886</v>
      </c>
      <c r="B3015" s="155">
        <v>3492.88</v>
      </c>
      <c r="C3015" s="156">
        <v>21</v>
      </c>
      <c r="D3015" s="155">
        <v>18.96</v>
      </c>
      <c r="E3015" s="155">
        <v>23.21</v>
      </c>
      <c r="F3015" s="160"/>
      <c r="G3015" s="160"/>
      <c r="H3015" s="157">
        <f t="shared" si="314"/>
        <v>3.5771442034462364E-3</v>
      </c>
      <c r="I3015" s="157">
        <f t="shared" si="314"/>
        <v>-9.4339622641509413E-3</v>
      </c>
      <c r="J3015" s="157">
        <f t="shared" si="314"/>
        <v>-5.2465897166840136E-3</v>
      </c>
      <c r="K3015" s="157">
        <f t="shared" si="312"/>
        <v>2.1588946459412117E-3</v>
      </c>
      <c r="L3015" s="157" t="e">
        <f t="shared" si="312"/>
        <v>#DIV/0!</v>
      </c>
      <c r="M3015" s="157" t="e">
        <f t="shared" si="312"/>
        <v>#DIV/0!</v>
      </c>
      <c r="N3015" s="158">
        <f t="shared" si="315"/>
        <v>3.5540451164541955</v>
      </c>
      <c r="O3015" s="158">
        <f t="shared" si="315"/>
        <v>3.5167464114832701</v>
      </c>
      <c r="P3015" s="158">
        <f t="shared" si="315"/>
        <v>9.3464788732395068</v>
      </c>
      <c r="Q3015" s="158">
        <f t="shared" si="313"/>
        <v>5.0456521739130666</v>
      </c>
      <c r="R3015" s="158" t="e">
        <f t="shared" si="313"/>
        <v>#DIV/0!</v>
      </c>
      <c r="S3015" s="158" t="e">
        <f t="shared" si="313"/>
        <v>#DIV/0!</v>
      </c>
      <c r="T3015" s="159">
        <f t="shared" si="316"/>
        <v>17.908877458635843</v>
      </c>
      <c r="V3015" s="159">
        <f t="shared" si="317"/>
        <v>3.5540451164541955</v>
      </c>
      <c r="W3015" s="159">
        <f t="shared" si="318"/>
        <v>17.908877458635843</v>
      </c>
    </row>
    <row r="3016" spans="1:23" x14ac:dyDescent="0.25">
      <c r="A3016" s="154">
        <v>42887</v>
      </c>
      <c r="B3016" s="155">
        <v>3497.74</v>
      </c>
      <c r="C3016" s="156">
        <v>21.16</v>
      </c>
      <c r="D3016" s="155">
        <v>18.989999999999998</v>
      </c>
      <c r="E3016" s="155">
        <v>23.72</v>
      </c>
      <c r="F3016" s="160"/>
      <c r="G3016" s="160"/>
      <c r="H3016" s="157">
        <f t="shared" si="314"/>
        <v>1.3914019376559672E-3</v>
      </c>
      <c r="I3016" s="157">
        <f t="shared" si="314"/>
        <v>7.6190476190476364E-3</v>
      </c>
      <c r="J3016" s="157">
        <f t="shared" si="314"/>
        <v>1.5822784810124446E-3</v>
      </c>
      <c r="K3016" s="157">
        <f t="shared" si="312"/>
        <v>2.1973287376130912E-2</v>
      </c>
      <c r="L3016" s="157" t="e">
        <f t="shared" si="312"/>
        <v>#DIV/0!</v>
      </c>
      <c r="M3016" s="157" t="e">
        <f t="shared" si="312"/>
        <v>#DIV/0!</v>
      </c>
      <c r="N3016" s="158">
        <f t="shared" si="315"/>
        <v>3.5589902217157467</v>
      </c>
      <c r="O3016" s="158">
        <f t="shared" si="315"/>
        <v>3.5435406698564762</v>
      </c>
      <c r="P3016" s="158">
        <f t="shared" si="315"/>
        <v>9.3612676056338717</v>
      </c>
      <c r="Q3016" s="158">
        <f t="shared" si="313"/>
        <v>5.1565217391304579</v>
      </c>
      <c r="R3016" s="158" t="e">
        <f t="shared" si="313"/>
        <v>#DIV/0!</v>
      </c>
      <c r="S3016" s="158" t="e">
        <f t="shared" si="313"/>
        <v>#DIV/0!</v>
      </c>
      <c r="T3016" s="159">
        <f t="shared" si="316"/>
        <v>18.061330014620808</v>
      </c>
      <c r="V3016" s="159">
        <f t="shared" si="317"/>
        <v>3.5589902217157467</v>
      </c>
      <c r="W3016" s="159">
        <f t="shared" si="318"/>
        <v>18.061330014620808</v>
      </c>
    </row>
    <row r="3017" spans="1:23" x14ac:dyDescent="0.25">
      <c r="A3017" s="154">
        <v>42888</v>
      </c>
      <c r="B3017" s="155">
        <v>3486.51</v>
      </c>
      <c r="C3017" s="156">
        <v>20.75</v>
      </c>
      <c r="D3017" s="155">
        <v>18.760000000000002</v>
      </c>
      <c r="E3017" s="155">
        <v>23.85</v>
      </c>
      <c r="F3017" s="160"/>
      <c r="G3017" s="160"/>
      <c r="H3017" s="157">
        <f t="shared" si="314"/>
        <v>-3.2106445876478595E-3</v>
      </c>
      <c r="I3017" s="157">
        <f t="shared" si="314"/>
        <v>-1.937618147448017E-2</v>
      </c>
      <c r="J3017" s="157">
        <f t="shared" si="314"/>
        <v>-1.2111637704054656E-2</v>
      </c>
      <c r="K3017" s="157">
        <f t="shared" si="312"/>
        <v>5.4806070826307618E-3</v>
      </c>
      <c r="L3017" s="157" t="e">
        <f t="shared" si="312"/>
        <v>#DIV/0!</v>
      </c>
      <c r="M3017" s="157" t="e">
        <f t="shared" si="312"/>
        <v>#DIV/0!</v>
      </c>
      <c r="N3017" s="158">
        <f t="shared" si="315"/>
        <v>3.5475635690229033</v>
      </c>
      <c r="O3017" s="158">
        <f t="shared" si="315"/>
        <v>3.4748803827751362</v>
      </c>
      <c r="P3017" s="158">
        <f t="shared" si="315"/>
        <v>9.2478873239437309</v>
      </c>
      <c r="Q3017" s="158">
        <f t="shared" si="313"/>
        <v>5.1847826086956754</v>
      </c>
      <c r="R3017" s="158" t="e">
        <f t="shared" si="313"/>
        <v>#DIV/0!</v>
      </c>
      <c r="S3017" s="158" t="e">
        <f t="shared" si="313"/>
        <v>#DIV/0!</v>
      </c>
      <c r="T3017" s="159">
        <f t="shared" si="316"/>
        <v>17.907550315414543</v>
      </c>
      <c r="V3017" s="159">
        <f t="shared" si="317"/>
        <v>3.5475635690229033</v>
      </c>
      <c r="W3017" s="159">
        <f t="shared" si="318"/>
        <v>17.907550315414543</v>
      </c>
    </row>
    <row r="3018" spans="1:23" x14ac:dyDescent="0.25">
      <c r="A3018" s="154">
        <v>42891</v>
      </c>
      <c r="B3018" s="155">
        <v>3468.75</v>
      </c>
      <c r="C3018" s="156">
        <v>20.59</v>
      </c>
      <c r="D3018" s="155">
        <v>18.55</v>
      </c>
      <c r="E3018" s="155">
        <v>23.57</v>
      </c>
      <c r="F3018" s="160"/>
      <c r="G3018" s="160"/>
      <c r="H3018" s="157">
        <f t="shared" si="314"/>
        <v>-5.0939191340337864E-3</v>
      </c>
      <c r="I3018" s="157">
        <f t="shared" si="314"/>
        <v>-7.7108433734940363E-3</v>
      </c>
      <c r="J3018" s="157">
        <f t="shared" si="314"/>
        <v>-1.1194029850746356E-2</v>
      </c>
      <c r="K3018" s="157">
        <f t="shared" si="312"/>
        <v>-1.1740041928721245E-2</v>
      </c>
      <c r="L3018" s="157" t="e">
        <f t="shared" si="312"/>
        <v>#DIV/0!</v>
      </c>
      <c r="M3018" s="157" t="e">
        <f t="shared" si="312"/>
        <v>#DIV/0!</v>
      </c>
      <c r="N3018" s="158">
        <f t="shared" si="315"/>
        <v>3.5294925670794561</v>
      </c>
      <c r="O3018" s="158">
        <f t="shared" si="315"/>
        <v>3.4480861244019301</v>
      </c>
      <c r="P3018" s="158">
        <f t="shared" si="315"/>
        <v>9.1443661971831656</v>
      </c>
      <c r="Q3018" s="158">
        <f t="shared" si="313"/>
        <v>5.1239130434782831</v>
      </c>
      <c r="R3018" s="158" t="e">
        <f t="shared" si="313"/>
        <v>#DIV/0!</v>
      </c>
      <c r="S3018" s="158" t="e">
        <f t="shared" si="313"/>
        <v>#DIV/0!</v>
      </c>
      <c r="T3018" s="159">
        <f t="shared" si="316"/>
        <v>17.716365365063378</v>
      </c>
      <c r="V3018" s="159">
        <f t="shared" si="317"/>
        <v>3.5294925670794561</v>
      </c>
      <c r="W3018" s="159">
        <f t="shared" si="318"/>
        <v>17.716365365063378</v>
      </c>
    </row>
    <row r="3019" spans="1:23" x14ac:dyDescent="0.25">
      <c r="A3019" s="154">
        <v>42892</v>
      </c>
      <c r="B3019" s="155">
        <v>3492.88</v>
      </c>
      <c r="C3019" s="156">
        <v>20.54</v>
      </c>
      <c r="D3019" s="155">
        <v>18.86</v>
      </c>
      <c r="E3019" s="155">
        <v>23.67</v>
      </c>
      <c r="F3019" s="160"/>
      <c r="G3019" s="160"/>
      <c r="H3019" s="157">
        <f t="shared" si="314"/>
        <v>6.956396396396336E-3</v>
      </c>
      <c r="I3019" s="157">
        <f t="shared" si="314"/>
        <v>-2.4283632831472168E-3</v>
      </c>
      <c r="J3019" s="157">
        <f t="shared" si="314"/>
        <v>1.6711590296495826E-2</v>
      </c>
      <c r="K3019" s="157">
        <f t="shared" si="312"/>
        <v>4.2426813746287984E-3</v>
      </c>
      <c r="L3019" s="157" t="e">
        <f t="shared" si="312"/>
        <v>#DIV/0!</v>
      </c>
      <c r="M3019" s="157" t="e">
        <f t="shared" si="312"/>
        <v>#DIV/0!</v>
      </c>
      <c r="N3019" s="158">
        <f t="shared" si="315"/>
        <v>3.5540451164541955</v>
      </c>
      <c r="O3019" s="158">
        <f t="shared" si="315"/>
        <v>3.439712918660303</v>
      </c>
      <c r="P3019" s="158">
        <f t="shared" si="315"/>
        <v>9.2971830985916171</v>
      </c>
      <c r="Q3019" s="158">
        <f t="shared" si="313"/>
        <v>5.1456521739130663</v>
      </c>
      <c r="R3019" s="158" t="e">
        <f t="shared" si="313"/>
        <v>#DIV/0!</v>
      </c>
      <c r="S3019" s="158" t="e">
        <f t="shared" si="313"/>
        <v>#DIV/0!</v>
      </c>
      <c r="T3019" s="159">
        <f t="shared" si="316"/>
        <v>17.882548191164986</v>
      </c>
      <c r="V3019" s="159">
        <f t="shared" si="317"/>
        <v>3.5540451164541955</v>
      </c>
      <c r="W3019" s="159">
        <f t="shared" si="318"/>
        <v>17.882548191164986</v>
      </c>
    </row>
    <row r="3020" spans="1:23" x14ac:dyDescent="0.25">
      <c r="A3020" s="154">
        <v>42893</v>
      </c>
      <c r="B3020" s="155">
        <v>3533.87</v>
      </c>
      <c r="C3020" s="156">
        <v>21.09</v>
      </c>
      <c r="D3020" s="155">
        <v>18.809999999999999</v>
      </c>
      <c r="E3020" s="155">
        <v>23.88</v>
      </c>
      <c r="F3020" s="160"/>
      <c r="G3020" s="160"/>
      <c r="H3020" s="157">
        <f t="shared" si="314"/>
        <v>1.1735301527679098E-2</v>
      </c>
      <c r="I3020" s="157">
        <f t="shared" si="314"/>
        <v>2.677702044790653E-2</v>
      </c>
      <c r="J3020" s="157">
        <f t="shared" si="314"/>
        <v>-2.6511134676564518E-3</v>
      </c>
      <c r="K3020" s="157">
        <f t="shared" si="312"/>
        <v>8.8719898605829073E-3</v>
      </c>
      <c r="L3020" s="157" t="e">
        <f t="shared" si="312"/>
        <v>#DIV/0!</v>
      </c>
      <c r="M3020" s="157" t="e">
        <f t="shared" si="312"/>
        <v>#DIV/0!</v>
      </c>
      <c r="N3020" s="158">
        <f t="shared" si="315"/>
        <v>3.5957529075387611</v>
      </c>
      <c r="O3020" s="158">
        <f t="shared" si="315"/>
        <v>3.5318181818181982</v>
      </c>
      <c r="P3020" s="158">
        <f t="shared" si="315"/>
        <v>9.2725352112676731</v>
      </c>
      <c r="Q3020" s="158">
        <f t="shared" si="313"/>
        <v>5.1913043478261098</v>
      </c>
      <c r="R3020" s="158" t="e">
        <f t="shared" si="313"/>
        <v>#DIV/0!</v>
      </c>
      <c r="S3020" s="158" t="e">
        <f t="shared" si="313"/>
        <v>#DIV/0!</v>
      </c>
      <c r="T3020" s="159">
        <f t="shared" si="316"/>
        <v>17.99565774091198</v>
      </c>
      <c r="V3020" s="159">
        <f t="shared" si="317"/>
        <v>3.5957529075387611</v>
      </c>
      <c r="W3020" s="159">
        <f t="shared" si="318"/>
        <v>17.99565774091198</v>
      </c>
    </row>
    <row r="3021" spans="1:23" x14ac:dyDescent="0.25">
      <c r="A3021" s="154">
        <v>42894</v>
      </c>
      <c r="B3021" s="155">
        <v>3560.98</v>
      </c>
      <c r="C3021" s="156">
        <v>21.3</v>
      </c>
      <c r="D3021" s="155">
        <v>20.010000000000002</v>
      </c>
      <c r="E3021" s="155">
        <v>24.44</v>
      </c>
      <c r="F3021" s="160"/>
      <c r="G3021" s="160"/>
      <c r="H3021" s="157">
        <f t="shared" si="314"/>
        <v>7.6714763135032893E-3</v>
      </c>
      <c r="I3021" s="157">
        <f t="shared" si="314"/>
        <v>9.957325746799528E-3</v>
      </c>
      <c r="J3021" s="157">
        <f t="shared" si="314"/>
        <v>6.3795853269537739E-2</v>
      </c>
      <c r="K3021" s="157">
        <f t="shared" si="312"/>
        <v>2.3450586264656792E-2</v>
      </c>
      <c r="L3021" s="157" t="e">
        <f t="shared" si="312"/>
        <v>#DIV/0!</v>
      </c>
      <c r="M3021" s="157" t="e">
        <f t="shared" si="312"/>
        <v>#DIV/0!</v>
      </c>
      <c r="N3021" s="158">
        <f t="shared" si="315"/>
        <v>3.6233376407981552</v>
      </c>
      <c r="O3021" s="158">
        <f t="shared" si="315"/>
        <v>3.5669856459330314</v>
      </c>
      <c r="P3021" s="158">
        <f t="shared" si="315"/>
        <v>9.8640845070423282</v>
      </c>
      <c r="Q3021" s="158">
        <f t="shared" si="313"/>
        <v>5.3130434782608935</v>
      </c>
      <c r="R3021" s="158" t="e">
        <f t="shared" si="313"/>
        <v>#DIV/0!</v>
      </c>
      <c r="S3021" s="158" t="e">
        <f t="shared" si="313"/>
        <v>#DIV/0!</v>
      </c>
      <c r="T3021" s="159">
        <f t="shared" si="316"/>
        <v>18.744113631236253</v>
      </c>
      <c r="V3021" s="159">
        <f t="shared" si="317"/>
        <v>3.6233376407981552</v>
      </c>
      <c r="W3021" s="159">
        <f t="shared" si="318"/>
        <v>18.744113631236253</v>
      </c>
    </row>
    <row r="3022" spans="1:23" x14ac:dyDescent="0.25">
      <c r="A3022" s="154">
        <v>42895</v>
      </c>
      <c r="B3022" s="155">
        <v>3576.17</v>
      </c>
      <c r="C3022" s="156">
        <v>21.46</v>
      </c>
      <c r="D3022" s="155">
        <v>19.96</v>
      </c>
      <c r="E3022" s="155">
        <v>24.21</v>
      </c>
      <c r="F3022" s="160"/>
      <c r="G3022" s="160"/>
      <c r="H3022" s="157">
        <f t="shared" si="314"/>
        <v>4.2656796724498403E-3</v>
      </c>
      <c r="I3022" s="157">
        <f t="shared" si="314"/>
        <v>7.5117370892019419E-3</v>
      </c>
      <c r="J3022" s="157">
        <f t="shared" si="314"/>
        <v>-2.49875062468774E-3</v>
      </c>
      <c r="K3022" s="157">
        <f t="shared" si="312"/>
        <v>-9.4108019639934648E-3</v>
      </c>
      <c r="L3022" s="157" t="e">
        <f t="shared" si="312"/>
        <v>#DIV/0!</v>
      </c>
      <c r="M3022" s="157" t="e">
        <f t="shared" si="312"/>
        <v>#DIV/0!</v>
      </c>
      <c r="N3022" s="158">
        <f t="shared" si="315"/>
        <v>3.6387936385189303</v>
      </c>
      <c r="O3022" s="158">
        <f t="shared" si="315"/>
        <v>3.5937799043062375</v>
      </c>
      <c r="P3022" s="158">
        <f t="shared" si="315"/>
        <v>9.8394366197183842</v>
      </c>
      <c r="Q3022" s="158">
        <f t="shared" si="313"/>
        <v>5.2630434782608928</v>
      </c>
      <c r="R3022" s="158" t="e">
        <f t="shared" si="313"/>
        <v>#DIV/0!</v>
      </c>
      <c r="S3022" s="158" t="e">
        <f t="shared" si="313"/>
        <v>#DIV/0!</v>
      </c>
      <c r="T3022" s="159">
        <f t="shared" si="316"/>
        <v>18.696260002285516</v>
      </c>
      <c r="V3022" s="159">
        <f t="shared" si="317"/>
        <v>3.6387936385189303</v>
      </c>
      <c r="W3022" s="159">
        <f t="shared" si="318"/>
        <v>18.696260002285516</v>
      </c>
    </row>
    <row r="3023" spans="1:23" x14ac:dyDescent="0.25">
      <c r="A3023" s="154">
        <v>42898</v>
      </c>
      <c r="B3023" s="155">
        <v>3574.39</v>
      </c>
      <c r="C3023" s="156">
        <v>21.39</v>
      </c>
      <c r="D3023" s="155">
        <v>20.05</v>
      </c>
      <c r="E3023" s="155">
        <v>24.23</v>
      </c>
      <c r="F3023" s="160"/>
      <c r="G3023" s="160"/>
      <c r="H3023" s="157">
        <f t="shared" si="314"/>
        <v>-4.9773920143625361E-4</v>
      </c>
      <c r="I3023" s="157">
        <f t="shared" si="314"/>
        <v>-3.2618825722273703E-3</v>
      </c>
      <c r="J3023" s="157">
        <f t="shared" si="314"/>
        <v>4.5090180360720655E-3</v>
      </c>
      <c r="K3023" s="157">
        <f t="shared" si="312"/>
        <v>8.261049153241995E-4</v>
      </c>
      <c r="L3023" s="157" t="e">
        <f t="shared" si="312"/>
        <v>#DIV/0!</v>
      </c>
      <c r="M3023" s="157" t="e">
        <f t="shared" si="312"/>
        <v>#DIV/0!</v>
      </c>
      <c r="N3023" s="158">
        <f t="shared" si="315"/>
        <v>3.6369824682791028</v>
      </c>
      <c r="O3023" s="158">
        <f t="shared" si="315"/>
        <v>3.5820574162679599</v>
      </c>
      <c r="P3023" s="158">
        <f t="shared" si="315"/>
        <v>9.8838028169014827</v>
      </c>
      <c r="Q3023" s="158">
        <f t="shared" si="313"/>
        <v>5.2673913043478491</v>
      </c>
      <c r="R3023" s="158" t="e">
        <f t="shared" si="313"/>
        <v>#DIV/0!</v>
      </c>
      <c r="S3023" s="158" t="e">
        <f t="shared" si="313"/>
        <v>#DIV/0!</v>
      </c>
      <c r="T3023" s="159">
        <f t="shared" si="316"/>
        <v>18.73325153751729</v>
      </c>
      <c r="V3023" s="159">
        <f t="shared" si="317"/>
        <v>3.6369824682791028</v>
      </c>
      <c r="W3023" s="159">
        <f t="shared" si="318"/>
        <v>18.73325153751729</v>
      </c>
    </row>
    <row r="3024" spans="1:23" x14ac:dyDescent="0.25">
      <c r="A3024" s="154">
        <v>42899</v>
      </c>
      <c r="B3024" s="155">
        <v>3582.27</v>
      </c>
      <c r="C3024" s="156">
        <v>21.06</v>
      </c>
      <c r="D3024" s="155">
        <v>20.079999999999998</v>
      </c>
      <c r="E3024" s="155">
        <v>23.99</v>
      </c>
      <c r="F3024" s="160"/>
      <c r="G3024" s="160"/>
      <c r="H3024" s="157">
        <f t="shared" si="314"/>
        <v>2.20457196892343E-3</v>
      </c>
      <c r="I3024" s="157">
        <f t="shared" si="314"/>
        <v>-1.5427769985974837E-2</v>
      </c>
      <c r="J3024" s="157">
        <f t="shared" si="314"/>
        <v>1.4962593516207878E-3</v>
      </c>
      <c r="K3024" s="157">
        <f t="shared" si="312"/>
        <v>-9.9050763516302931E-3</v>
      </c>
      <c r="L3024" s="157" t="e">
        <f t="shared" si="312"/>
        <v>#DIV/0!</v>
      </c>
      <c r="M3024" s="157" t="e">
        <f t="shared" si="312"/>
        <v>#DIV/0!</v>
      </c>
      <c r="N3024" s="158">
        <f t="shared" si="315"/>
        <v>3.6450004578801369</v>
      </c>
      <c r="O3024" s="158">
        <f t="shared" si="315"/>
        <v>3.5267942583732226</v>
      </c>
      <c r="P3024" s="158">
        <f t="shared" si="315"/>
        <v>9.8985915492958476</v>
      </c>
      <c r="Q3024" s="158">
        <f t="shared" si="313"/>
        <v>5.2152173913043702</v>
      </c>
      <c r="R3024" s="158" t="e">
        <f t="shared" si="313"/>
        <v>#DIV/0!</v>
      </c>
      <c r="S3024" s="158" t="e">
        <f t="shared" si="313"/>
        <v>#DIV/0!</v>
      </c>
      <c r="T3024" s="159">
        <f t="shared" si="316"/>
        <v>18.640603198973441</v>
      </c>
      <c r="V3024" s="159">
        <f t="shared" si="317"/>
        <v>3.6450004578801369</v>
      </c>
      <c r="W3024" s="159">
        <f t="shared" si="318"/>
        <v>18.640603198973441</v>
      </c>
    </row>
    <row r="3025" spans="1:23" x14ac:dyDescent="0.25">
      <c r="A3025" s="154">
        <v>42900</v>
      </c>
      <c r="B3025" s="155">
        <v>3535.3</v>
      </c>
      <c r="C3025" s="156">
        <v>20.63</v>
      </c>
      <c r="D3025" s="155">
        <v>19.54</v>
      </c>
      <c r="E3025" s="155">
        <v>23.65</v>
      </c>
      <c r="F3025" s="160"/>
      <c r="G3025" s="160"/>
      <c r="H3025" s="157">
        <f t="shared" si="314"/>
        <v>-1.3111797826517724E-2</v>
      </c>
      <c r="I3025" s="157">
        <f t="shared" si="314"/>
        <v>-2.0417853751187098E-2</v>
      </c>
      <c r="J3025" s="157">
        <f t="shared" si="314"/>
        <v>-2.6892430278884438E-2</v>
      </c>
      <c r="K3025" s="157">
        <f t="shared" si="312"/>
        <v>-1.4172571904960352E-2</v>
      </c>
      <c r="L3025" s="157" t="e">
        <f t="shared" si="312"/>
        <v>#DIV/0!</v>
      </c>
      <c r="M3025" s="157" t="e">
        <f t="shared" si="312"/>
        <v>#DIV/0!</v>
      </c>
      <c r="N3025" s="158">
        <f t="shared" si="315"/>
        <v>3.597207948798848</v>
      </c>
      <c r="O3025" s="158">
        <f t="shared" si="315"/>
        <v>3.4547846889952316</v>
      </c>
      <c r="P3025" s="158">
        <f t="shared" si="315"/>
        <v>9.6323943661972535</v>
      </c>
      <c r="Q3025" s="158">
        <f t="shared" si="313"/>
        <v>5.1413043478261091</v>
      </c>
      <c r="R3025" s="158" t="e">
        <f t="shared" si="313"/>
        <v>#DIV/0!</v>
      </c>
      <c r="S3025" s="158" t="e">
        <f t="shared" si="313"/>
        <v>#DIV/0!</v>
      </c>
      <c r="T3025" s="159">
        <f t="shared" si="316"/>
        <v>18.228483403018593</v>
      </c>
      <c r="V3025" s="159">
        <f t="shared" si="317"/>
        <v>3.597207948798848</v>
      </c>
      <c r="W3025" s="159">
        <f t="shared" si="318"/>
        <v>18.228483403018593</v>
      </c>
    </row>
    <row r="3026" spans="1:23" x14ac:dyDescent="0.25">
      <c r="A3026" s="154">
        <v>42901</v>
      </c>
      <c r="B3026" s="155">
        <v>3528.79</v>
      </c>
      <c r="C3026" s="156">
        <v>20.27</v>
      </c>
      <c r="D3026" s="155">
        <v>19.45</v>
      </c>
      <c r="E3026" s="155">
        <v>23.84</v>
      </c>
      <c r="F3026" s="160"/>
      <c r="G3026" s="160"/>
      <c r="H3026" s="157">
        <f t="shared" si="314"/>
        <v>-1.8414278844794962E-3</v>
      </c>
      <c r="I3026" s="157">
        <f t="shared" si="314"/>
        <v>-1.7450315075133283E-2</v>
      </c>
      <c r="J3026" s="157">
        <f t="shared" si="314"/>
        <v>-4.6059365404298447E-3</v>
      </c>
      <c r="K3026" s="157">
        <f t="shared" si="312"/>
        <v>8.0338266384778478E-3</v>
      </c>
      <c r="L3026" s="157" t="e">
        <f t="shared" si="312"/>
        <v>#DIV/0!</v>
      </c>
      <c r="M3026" s="157" t="e">
        <f t="shared" si="312"/>
        <v>#DIV/0!</v>
      </c>
      <c r="N3026" s="158">
        <f t="shared" si="315"/>
        <v>3.5905839497756586</v>
      </c>
      <c r="O3026" s="158">
        <f t="shared" si="315"/>
        <v>3.3944976076555187</v>
      </c>
      <c r="P3026" s="158">
        <f t="shared" si="315"/>
        <v>9.5880281690141551</v>
      </c>
      <c r="Q3026" s="158">
        <f t="shared" si="313"/>
        <v>5.1826086956521964</v>
      </c>
      <c r="R3026" s="158" t="e">
        <f t="shared" si="313"/>
        <v>#DIV/0!</v>
      </c>
      <c r="S3026" s="158" t="e">
        <f t="shared" si="313"/>
        <v>#DIV/0!</v>
      </c>
      <c r="T3026" s="159">
        <f t="shared" si="316"/>
        <v>18.165134472321871</v>
      </c>
      <c r="V3026" s="159">
        <f t="shared" si="317"/>
        <v>3.5905839497756586</v>
      </c>
      <c r="W3026" s="159">
        <f t="shared" si="318"/>
        <v>18.165134472321871</v>
      </c>
    </row>
    <row r="3027" spans="1:23" x14ac:dyDescent="0.25">
      <c r="A3027" s="154">
        <v>42902</v>
      </c>
      <c r="B3027" s="155">
        <v>3518.76</v>
      </c>
      <c r="C3027" s="156">
        <v>20.149999999999999</v>
      </c>
      <c r="D3027" s="155">
        <v>19.38</v>
      </c>
      <c r="E3027" s="155">
        <v>23.64</v>
      </c>
      <c r="F3027" s="160"/>
      <c r="G3027" s="160"/>
      <c r="H3027" s="157">
        <f t="shared" si="314"/>
        <v>-2.8423340578498379E-3</v>
      </c>
      <c r="I3027" s="157">
        <f t="shared" si="314"/>
        <v>-5.9200789343858418E-3</v>
      </c>
      <c r="J3027" s="157">
        <f t="shared" si="314"/>
        <v>-3.5989717223650075E-3</v>
      </c>
      <c r="K3027" s="157">
        <f t="shared" si="312"/>
        <v>-8.3892617449664586E-3</v>
      </c>
      <c r="L3027" s="157" t="e">
        <f t="shared" si="312"/>
        <v>#DIV/0!</v>
      </c>
      <c r="M3027" s="157" t="e">
        <f t="shared" si="312"/>
        <v>#DIV/0!</v>
      </c>
      <c r="N3027" s="158">
        <f t="shared" si="315"/>
        <v>3.5803783107276423</v>
      </c>
      <c r="O3027" s="158">
        <f t="shared" si="315"/>
        <v>3.3744019138756141</v>
      </c>
      <c r="P3027" s="158">
        <f t="shared" si="315"/>
        <v>9.5535211267606339</v>
      </c>
      <c r="Q3027" s="158">
        <f t="shared" si="313"/>
        <v>5.139130434782631</v>
      </c>
      <c r="R3027" s="158" t="e">
        <f t="shared" si="313"/>
        <v>#DIV/0!</v>
      </c>
      <c r="S3027" s="158" t="e">
        <f t="shared" si="313"/>
        <v>#DIV/0!</v>
      </c>
      <c r="T3027" s="159">
        <f t="shared" si="316"/>
        <v>18.067053475418881</v>
      </c>
      <c r="V3027" s="159">
        <f t="shared" si="317"/>
        <v>3.5803783107276423</v>
      </c>
      <c r="W3027" s="159">
        <f t="shared" si="318"/>
        <v>18.067053475418881</v>
      </c>
    </row>
    <row r="3028" spans="1:23" x14ac:dyDescent="0.25">
      <c r="A3028" s="154">
        <v>42905</v>
      </c>
      <c r="B3028" s="155">
        <v>3553.67</v>
      </c>
      <c r="C3028" s="156">
        <v>20.49</v>
      </c>
      <c r="D3028" s="155">
        <v>19.55</v>
      </c>
      <c r="E3028" s="155">
        <v>23.75</v>
      </c>
      <c r="F3028" s="160"/>
      <c r="G3028" s="160"/>
      <c r="H3028" s="157">
        <f t="shared" si="314"/>
        <v>9.9211085723378556E-3</v>
      </c>
      <c r="I3028" s="157">
        <f t="shared" si="314"/>
        <v>1.6873449131513674E-2</v>
      </c>
      <c r="J3028" s="157">
        <f t="shared" si="314"/>
        <v>8.7719298245614308E-3</v>
      </c>
      <c r="K3028" s="157">
        <f t="shared" si="312"/>
        <v>4.6531302876480218E-3</v>
      </c>
      <c r="L3028" s="157" t="e">
        <f t="shared" si="312"/>
        <v>#DIV/0!</v>
      </c>
      <c r="M3028" s="157" t="e">
        <f t="shared" si="312"/>
        <v>#DIV/0!</v>
      </c>
      <c r="N3028" s="158">
        <f t="shared" si="315"/>
        <v>3.6158996326784147</v>
      </c>
      <c r="O3028" s="158">
        <f t="shared" si="315"/>
        <v>3.4313397129186765</v>
      </c>
      <c r="P3028" s="158">
        <f t="shared" si="315"/>
        <v>9.637323943662043</v>
      </c>
      <c r="Q3028" s="158">
        <f t="shared" si="313"/>
        <v>5.1630434782608914</v>
      </c>
      <c r="R3028" s="158" t="e">
        <f t="shared" si="313"/>
        <v>#DIV/0!</v>
      </c>
      <c r="S3028" s="158" t="e">
        <f t="shared" si="313"/>
        <v>#DIV/0!</v>
      </c>
      <c r="T3028" s="159">
        <f t="shared" si="316"/>
        <v>18.23170713484161</v>
      </c>
      <c r="V3028" s="159">
        <f t="shared" si="317"/>
        <v>3.6158996326784147</v>
      </c>
      <c r="W3028" s="159">
        <f t="shared" si="318"/>
        <v>18.23170713484161</v>
      </c>
    </row>
    <row r="3029" spans="1:23" x14ac:dyDescent="0.25">
      <c r="A3029" s="154">
        <v>42906</v>
      </c>
      <c r="B3029" s="155">
        <v>3546.49</v>
      </c>
      <c r="C3029" s="156">
        <v>20.41</v>
      </c>
      <c r="D3029" s="155">
        <v>19.37</v>
      </c>
      <c r="E3029" s="155">
        <v>24.11</v>
      </c>
      <c r="F3029" s="160"/>
      <c r="G3029" s="160"/>
      <c r="H3029" s="157">
        <f t="shared" si="314"/>
        <v>-2.0204464680176892E-3</v>
      </c>
      <c r="I3029" s="157">
        <f t="shared" si="314"/>
        <v>-3.9043435822351258E-3</v>
      </c>
      <c r="J3029" s="157">
        <f t="shared" si="314"/>
        <v>-9.2071611253197183E-3</v>
      </c>
      <c r="K3029" s="157">
        <f t="shared" si="312"/>
        <v>1.5157894736842037E-2</v>
      </c>
      <c r="L3029" s="157" t="e">
        <f t="shared" si="312"/>
        <v>#DIV/0!</v>
      </c>
      <c r="M3029" s="157" t="e">
        <f t="shared" si="312"/>
        <v>#DIV/0!</v>
      </c>
      <c r="N3029" s="158">
        <f t="shared" si="315"/>
        <v>3.6085939010368633</v>
      </c>
      <c r="O3029" s="158">
        <f t="shared" si="315"/>
        <v>3.4179425837320738</v>
      </c>
      <c r="P3029" s="158">
        <f t="shared" si="315"/>
        <v>9.5485915492958444</v>
      </c>
      <c r="Q3029" s="158">
        <f t="shared" si="313"/>
        <v>5.2413043478261088</v>
      </c>
      <c r="R3029" s="158" t="e">
        <f t="shared" si="313"/>
        <v>#DIV/0!</v>
      </c>
      <c r="S3029" s="158" t="e">
        <f t="shared" si="313"/>
        <v>#DIV/0!</v>
      </c>
      <c r="T3029" s="159">
        <f t="shared" si="316"/>
        <v>18.207838480854029</v>
      </c>
      <c r="V3029" s="159">
        <f t="shared" si="317"/>
        <v>3.6085939010368633</v>
      </c>
      <c r="W3029" s="159">
        <f t="shared" si="318"/>
        <v>18.207838480854029</v>
      </c>
    </row>
    <row r="3030" spans="1:23" x14ac:dyDescent="0.25">
      <c r="A3030" s="154">
        <v>42907</v>
      </c>
      <c r="B3030" s="155">
        <v>3587.96</v>
      </c>
      <c r="C3030" s="156">
        <v>20.64</v>
      </c>
      <c r="D3030" s="155">
        <v>20.12</v>
      </c>
      <c r="E3030" s="155">
        <v>24.2</v>
      </c>
      <c r="F3030" s="160"/>
      <c r="G3030" s="160"/>
      <c r="H3030" s="157">
        <f t="shared" si="314"/>
        <v>1.1693251637534541E-2</v>
      </c>
      <c r="I3030" s="157">
        <f t="shared" si="314"/>
        <v>1.1268985791278885E-2</v>
      </c>
      <c r="J3030" s="157">
        <f t="shared" si="314"/>
        <v>3.8719669592152783E-2</v>
      </c>
      <c r="K3030" s="157">
        <f t="shared" si="312"/>
        <v>3.7328909166320923E-3</v>
      </c>
      <c r="L3030" s="157" t="e">
        <f t="shared" si="312"/>
        <v>#DIV/0!</v>
      </c>
      <c r="M3030" s="157" t="e">
        <f t="shared" si="312"/>
        <v>#DIV/0!</v>
      </c>
      <c r="N3030" s="158">
        <f t="shared" si="315"/>
        <v>3.6507900975793599</v>
      </c>
      <c r="O3030" s="158">
        <f t="shared" si="315"/>
        <v>3.4564593301435576</v>
      </c>
      <c r="P3030" s="158">
        <f t="shared" si="315"/>
        <v>9.9183098591550021</v>
      </c>
      <c r="Q3030" s="158">
        <f t="shared" si="313"/>
        <v>5.2608695652174129</v>
      </c>
      <c r="R3030" s="158" t="e">
        <f t="shared" si="313"/>
        <v>#DIV/0!</v>
      </c>
      <c r="S3030" s="158" t="e">
        <f t="shared" si="313"/>
        <v>#DIV/0!</v>
      </c>
      <c r="T3030" s="159">
        <f t="shared" si="316"/>
        <v>18.635638754515973</v>
      </c>
      <c r="V3030" s="159">
        <f t="shared" si="317"/>
        <v>3.6507900975793599</v>
      </c>
      <c r="W3030" s="159">
        <f t="shared" si="318"/>
        <v>18.635638754515973</v>
      </c>
    </row>
    <row r="3031" spans="1:23" x14ac:dyDescent="0.25">
      <c r="A3031" s="154">
        <v>42908</v>
      </c>
      <c r="B3031" s="155">
        <v>3590.34</v>
      </c>
      <c r="C3031" s="156">
        <v>22.01</v>
      </c>
      <c r="D3031" s="155">
        <v>20.170000000000002</v>
      </c>
      <c r="E3031" s="155">
        <v>23.76</v>
      </c>
      <c r="F3031" s="160"/>
      <c r="G3031" s="160"/>
      <c r="H3031" s="157">
        <f t="shared" si="314"/>
        <v>6.6332958004000631E-4</v>
      </c>
      <c r="I3031" s="157">
        <f t="shared" si="314"/>
        <v>6.6375968992248069E-2</v>
      </c>
      <c r="J3031" s="157">
        <f t="shared" si="314"/>
        <v>2.4850894632206799E-3</v>
      </c>
      <c r="K3031" s="157">
        <f t="shared" si="312"/>
        <v>-1.8181818181818077E-2</v>
      </c>
      <c r="L3031" s="157" t="e">
        <f t="shared" si="312"/>
        <v>#DIV/0!</v>
      </c>
      <c r="M3031" s="157" t="e">
        <f t="shared" si="312"/>
        <v>#DIV/0!</v>
      </c>
      <c r="N3031" s="158">
        <f t="shared" si="315"/>
        <v>3.6532117746416013</v>
      </c>
      <c r="O3031" s="158">
        <f t="shared" si="315"/>
        <v>3.6858851674641326</v>
      </c>
      <c r="P3031" s="158">
        <f t="shared" si="315"/>
        <v>9.942957746478946</v>
      </c>
      <c r="Q3031" s="158">
        <f t="shared" si="313"/>
        <v>5.1652173913043695</v>
      </c>
      <c r="R3031" s="158" t="e">
        <f t="shared" si="313"/>
        <v>#DIV/0!</v>
      </c>
      <c r="S3031" s="158" t="e">
        <f t="shared" si="313"/>
        <v>#DIV/0!</v>
      </c>
      <c r="T3031" s="159">
        <f t="shared" si="316"/>
        <v>18.794060305247449</v>
      </c>
      <c r="V3031" s="159">
        <f t="shared" si="317"/>
        <v>3.6532117746416013</v>
      </c>
      <c r="W3031" s="159">
        <f t="shared" si="318"/>
        <v>18.794060305247449</v>
      </c>
    </row>
    <row r="3032" spans="1:23" x14ac:dyDescent="0.25">
      <c r="A3032" s="154">
        <v>42909</v>
      </c>
      <c r="B3032" s="155">
        <v>3622.88</v>
      </c>
      <c r="C3032" s="156">
        <v>22.3</v>
      </c>
      <c r="D3032" s="155">
        <v>20.49</v>
      </c>
      <c r="E3032" s="155">
        <v>23.97</v>
      </c>
      <c r="F3032" s="160"/>
      <c r="G3032" s="160"/>
      <c r="H3032" s="157">
        <f t="shared" si="314"/>
        <v>9.0632084983595096E-3</v>
      </c>
      <c r="I3032" s="157">
        <f t="shared" si="314"/>
        <v>1.317582916855975E-2</v>
      </c>
      <c r="J3032" s="157">
        <f t="shared" si="314"/>
        <v>1.5865146256816898E-2</v>
      </c>
      <c r="K3032" s="157">
        <f t="shared" si="312"/>
        <v>8.8383838383836455E-3</v>
      </c>
      <c r="L3032" s="157" t="e">
        <f t="shared" si="312"/>
        <v>#DIV/0!</v>
      </c>
      <c r="M3032" s="157" t="e">
        <f t="shared" si="312"/>
        <v>#DIV/0!</v>
      </c>
      <c r="N3032" s="158">
        <f t="shared" si="315"/>
        <v>3.6863215946438399</v>
      </c>
      <c r="O3032" s="158">
        <f t="shared" si="315"/>
        <v>3.7344497607655684</v>
      </c>
      <c r="P3032" s="158">
        <f t="shared" si="315"/>
        <v>10.100704225352185</v>
      </c>
      <c r="Q3032" s="158">
        <f t="shared" si="313"/>
        <v>5.2108695652174122</v>
      </c>
      <c r="R3032" s="158" t="e">
        <f t="shared" si="313"/>
        <v>#DIV/0!</v>
      </c>
      <c r="S3032" s="158" t="e">
        <f t="shared" si="313"/>
        <v>#DIV/0!</v>
      </c>
      <c r="T3032" s="159">
        <f t="shared" si="316"/>
        <v>19.046023551335164</v>
      </c>
      <c r="V3032" s="159">
        <f t="shared" si="317"/>
        <v>3.6863215946438399</v>
      </c>
      <c r="W3032" s="159">
        <f t="shared" si="318"/>
        <v>19.046023551335164</v>
      </c>
    </row>
    <row r="3033" spans="1:23" x14ac:dyDescent="0.25">
      <c r="A3033" s="154">
        <v>42912</v>
      </c>
      <c r="B3033" s="155">
        <v>3668.09</v>
      </c>
      <c r="C3033" s="156">
        <v>22.31</v>
      </c>
      <c r="D3033" s="155">
        <v>20.43</v>
      </c>
      <c r="E3033" s="155">
        <v>24.38</v>
      </c>
      <c r="F3033" s="160"/>
      <c r="G3033" s="160"/>
      <c r="H3033" s="157">
        <f t="shared" si="314"/>
        <v>1.2479022214370916E-2</v>
      </c>
      <c r="I3033" s="157">
        <f t="shared" si="314"/>
        <v>4.4843049327347728E-4</v>
      </c>
      <c r="J3033" s="157">
        <f t="shared" si="314"/>
        <v>-2.9282576866763721E-3</v>
      </c>
      <c r="K3033" s="157">
        <f t="shared" si="312"/>
        <v>1.7104714226116036E-2</v>
      </c>
      <c r="L3033" s="157" t="e">
        <f t="shared" si="312"/>
        <v>#DIV/0!</v>
      </c>
      <c r="M3033" s="157" t="e">
        <f t="shared" si="312"/>
        <v>#DIV/0!</v>
      </c>
      <c r="N3033" s="158">
        <f t="shared" si="315"/>
        <v>3.7323232837127156</v>
      </c>
      <c r="O3033" s="158">
        <f t="shared" si="315"/>
        <v>3.7361244019138935</v>
      </c>
      <c r="P3033" s="158">
        <f t="shared" si="315"/>
        <v>10.071126760563454</v>
      </c>
      <c r="Q3033" s="158">
        <f t="shared" si="313"/>
        <v>5.3000000000000211</v>
      </c>
      <c r="R3033" s="158" t="e">
        <f t="shared" si="313"/>
        <v>#DIV/0!</v>
      </c>
      <c r="S3033" s="158" t="e">
        <f t="shared" si="313"/>
        <v>#DIV/0!</v>
      </c>
      <c r="T3033" s="159">
        <f t="shared" si="316"/>
        <v>19.107251162477368</v>
      </c>
      <c r="V3033" s="159">
        <f t="shared" si="317"/>
        <v>3.7323232837127156</v>
      </c>
      <c r="W3033" s="159">
        <f t="shared" si="318"/>
        <v>19.107251162477368</v>
      </c>
    </row>
    <row r="3034" spans="1:23" x14ac:dyDescent="0.25">
      <c r="A3034" s="154">
        <v>42913</v>
      </c>
      <c r="B3034" s="155">
        <v>3674.72</v>
      </c>
      <c r="C3034" s="156">
        <v>23.59</v>
      </c>
      <c r="D3034" s="155">
        <v>20.81</v>
      </c>
      <c r="E3034" s="155">
        <v>24.56</v>
      </c>
      <c r="F3034" s="160"/>
      <c r="G3034" s="160"/>
      <c r="H3034" s="157">
        <f t="shared" si="314"/>
        <v>1.80748018723631E-3</v>
      </c>
      <c r="I3034" s="157">
        <f t="shared" si="314"/>
        <v>5.7373375168086049E-2</v>
      </c>
      <c r="J3034" s="157">
        <f t="shared" si="314"/>
        <v>1.8600097895252077E-2</v>
      </c>
      <c r="K3034" s="157">
        <f t="shared" si="312"/>
        <v>7.3831009023790362E-3</v>
      </c>
      <c r="L3034" s="157" t="e">
        <f t="shared" si="312"/>
        <v>#DIV/0!</v>
      </c>
      <c r="M3034" s="157" t="e">
        <f t="shared" si="312"/>
        <v>#DIV/0!</v>
      </c>
      <c r="N3034" s="158">
        <f t="shared" si="315"/>
        <v>3.7390693841003872</v>
      </c>
      <c r="O3034" s="158">
        <f t="shared" si="315"/>
        <v>3.9504784688995405</v>
      </c>
      <c r="P3034" s="158">
        <f t="shared" si="315"/>
        <v>10.258450704225426</v>
      </c>
      <c r="Q3034" s="158">
        <f t="shared" si="313"/>
        <v>5.3391304347826303</v>
      </c>
      <c r="R3034" s="158" t="e">
        <f t="shared" si="313"/>
        <v>#DIV/0!</v>
      </c>
      <c r="S3034" s="158" t="e">
        <f t="shared" si="313"/>
        <v>#DIV/0!</v>
      </c>
      <c r="T3034" s="159">
        <f t="shared" si="316"/>
        <v>19.548059607907597</v>
      </c>
      <c r="V3034" s="159">
        <f t="shared" si="317"/>
        <v>3.7390693841003872</v>
      </c>
      <c r="W3034" s="159">
        <f t="shared" si="318"/>
        <v>19.548059607907597</v>
      </c>
    </row>
    <row r="3035" spans="1:23" x14ac:dyDescent="0.25">
      <c r="A3035" s="154">
        <v>42914</v>
      </c>
      <c r="B3035" s="155">
        <v>3646.17</v>
      </c>
      <c r="C3035" s="156">
        <v>23.05</v>
      </c>
      <c r="D3035" s="155">
        <v>20.309999999999999</v>
      </c>
      <c r="E3035" s="155">
        <v>24.51</v>
      </c>
      <c r="F3035" s="160"/>
      <c r="G3035" s="160"/>
      <c r="H3035" s="157">
        <f t="shared" si="314"/>
        <v>-7.7692994296163498E-3</v>
      </c>
      <c r="I3035" s="157">
        <f t="shared" si="314"/>
        <v>-2.28910555320051E-2</v>
      </c>
      <c r="J3035" s="157">
        <f t="shared" si="314"/>
        <v>-2.4026910139356095E-2</v>
      </c>
      <c r="K3035" s="157">
        <f t="shared" si="312"/>
        <v>-2.0358306188923425E-3</v>
      </c>
      <c r="L3035" s="157" t="e">
        <f t="shared" si="312"/>
        <v>#DIV/0!</v>
      </c>
      <c r="M3035" s="157" t="e">
        <f t="shared" si="312"/>
        <v>#DIV/0!</v>
      </c>
      <c r="N3035" s="158">
        <f t="shared" si="315"/>
        <v>3.7100194344672</v>
      </c>
      <c r="O3035" s="158">
        <f t="shared" si="315"/>
        <v>3.8600478468899704</v>
      </c>
      <c r="P3035" s="158">
        <f t="shared" si="315"/>
        <v>10.011971830985988</v>
      </c>
      <c r="Q3035" s="158">
        <f t="shared" si="313"/>
        <v>5.3282608695652396</v>
      </c>
      <c r="R3035" s="158" t="e">
        <f t="shared" si="313"/>
        <v>#DIV/0!</v>
      </c>
      <c r="S3035" s="158" t="e">
        <f t="shared" si="313"/>
        <v>#DIV/0!</v>
      </c>
      <c r="T3035" s="159">
        <f t="shared" si="316"/>
        <v>19.200280547441196</v>
      </c>
      <c r="V3035" s="159">
        <f t="shared" si="317"/>
        <v>3.7100194344672</v>
      </c>
      <c r="W3035" s="159">
        <f t="shared" si="318"/>
        <v>19.200280547441196</v>
      </c>
    </row>
    <row r="3036" spans="1:23" x14ac:dyDescent="0.25">
      <c r="A3036" s="154">
        <v>42915</v>
      </c>
      <c r="B3036" s="155">
        <v>3668.83</v>
      </c>
      <c r="C3036" s="156">
        <v>23.39</v>
      </c>
      <c r="D3036" s="155">
        <v>20.99</v>
      </c>
      <c r="E3036" s="155">
        <v>24.67</v>
      </c>
      <c r="F3036" s="160"/>
      <c r="G3036" s="160"/>
      <c r="H3036" s="157">
        <f t="shared" si="314"/>
        <v>6.2147403988295213E-3</v>
      </c>
      <c r="I3036" s="157">
        <f t="shared" si="314"/>
        <v>1.4750542299349245E-2</v>
      </c>
      <c r="J3036" s="157">
        <f t="shared" si="314"/>
        <v>3.3481043820777989E-2</v>
      </c>
      <c r="K3036" s="157">
        <f t="shared" si="312"/>
        <v>6.5279477764177418E-3</v>
      </c>
      <c r="L3036" s="157" t="e">
        <f t="shared" si="312"/>
        <v>#DIV/0!</v>
      </c>
      <c r="M3036" s="157" t="e">
        <f t="shared" si="312"/>
        <v>#DIV/0!</v>
      </c>
      <c r="N3036" s="158">
        <f t="shared" si="315"/>
        <v>3.733076242127026</v>
      </c>
      <c r="O3036" s="158">
        <f t="shared" si="315"/>
        <v>3.9169856459330328</v>
      </c>
      <c r="P3036" s="158">
        <f t="shared" si="315"/>
        <v>10.347183098591625</v>
      </c>
      <c r="Q3036" s="158">
        <f t="shared" si="313"/>
        <v>5.3630434782608916</v>
      </c>
      <c r="R3036" s="158" t="e">
        <f t="shared" si="313"/>
        <v>#DIV/0!</v>
      </c>
      <c r="S3036" s="158" t="e">
        <f t="shared" si="313"/>
        <v>#DIV/0!</v>
      </c>
      <c r="T3036" s="159">
        <f t="shared" si="316"/>
        <v>19.627212222785548</v>
      </c>
      <c r="V3036" s="159">
        <f t="shared" si="317"/>
        <v>3.733076242127026</v>
      </c>
      <c r="W3036" s="159">
        <f t="shared" si="318"/>
        <v>19.627212222785548</v>
      </c>
    </row>
    <row r="3037" spans="1:23" x14ac:dyDescent="0.25">
      <c r="A3037" s="154">
        <v>42916</v>
      </c>
      <c r="B3037" s="155">
        <v>3666.8</v>
      </c>
      <c r="C3037" s="156">
        <v>23.15</v>
      </c>
      <c r="D3037" s="155">
        <v>21.09</v>
      </c>
      <c r="E3037" s="155">
        <v>24.38</v>
      </c>
      <c r="F3037" s="160"/>
      <c r="G3037" s="160"/>
      <c r="H3037" s="157">
        <f t="shared" si="314"/>
        <v>-5.5330991078894609E-4</v>
      </c>
      <c r="I3037" s="157">
        <f t="shared" si="314"/>
        <v>-1.0260795211629037E-2</v>
      </c>
      <c r="J3037" s="157">
        <f t="shared" si="314"/>
        <v>4.7641734159125093E-3</v>
      </c>
      <c r="K3037" s="157">
        <f t="shared" si="312"/>
        <v>-1.1755168220510814E-2</v>
      </c>
      <c r="L3037" s="157" t="e">
        <f t="shared" si="312"/>
        <v>#DIV/0!</v>
      </c>
      <c r="M3037" s="157" t="e">
        <f t="shared" si="312"/>
        <v>#DIV/0!</v>
      </c>
      <c r="N3037" s="158">
        <f t="shared" si="315"/>
        <v>3.7310106940445262</v>
      </c>
      <c r="O3037" s="158">
        <f t="shared" si="315"/>
        <v>3.8767942583732236</v>
      </c>
      <c r="P3037" s="158">
        <f t="shared" si="315"/>
        <v>10.396478873239515</v>
      </c>
      <c r="Q3037" s="158">
        <f t="shared" si="313"/>
        <v>5.3000000000000211</v>
      </c>
      <c r="R3037" s="158" t="e">
        <f t="shared" si="313"/>
        <v>#DIV/0!</v>
      </c>
      <c r="S3037" s="158" t="e">
        <f t="shared" si="313"/>
        <v>#DIV/0!</v>
      </c>
      <c r="T3037" s="159">
        <f t="shared" si="316"/>
        <v>19.573273131612758</v>
      </c>
      <c r="V3037" s="159">
        <f t="shared" si="317"/>
        <v>3.7310106940445262</v>
      </c>
      <c r="W3037" s="159">
        <f t="shared" si="318"/>
        <v>19.573273131612758</v>
      </c>
    </row>
    <row r="3038" spans="1:23" x14ac:dyDescent="0.25">
      <c r="A3038" s="154">
        <v>42919</v>
      </c>
      <c r="B3038" s="155">
        <v>3650.85</v>
      </c>
      <c r="C3038" s="156">
        <v>22.78</v>
      </c>
      <c r="D3038" s="155">
        <v>20.84</v>
      </c>
      <c r="E3038" s="155">
        <v>24.2</v>
      </c>
      <c r="F3038" s="160"/>
      <c r="G3038" s="160"/>
      <c r="H3038" s="157">
        <f t="shared" si="314"/>
        <v>-4.34984182393372E-3</v>
      </c>
      <c r="I3038" s="157">
        <f t="shared" si="314"/>
        <v>-1.5982721382289289E-2</v>
      </c>
      <c r="J3038" s="157">
        <f t="shared" si="314"/>
        <v>-1.1853959222380306E-2</v>
      </c>
      <c r="K3038" s="157">
        <f t="shared" si="312"/>
        <v>-7.3831009023790362E-3</v>
      </c>
      <c r="L3038" s="157" t="e">
        <f t="shared" si="312"/>
        <v>#DIV/0!</v>
      </c>
      <c r="M3038" s="157" t="e">
        <f t="shared" si="312"/>
        <v>#DIV/0!</v>
      </c>
      <c r="N3038" s="158">
        <f t="shared" si="315"/>
        <v>3.7147813876820273</v>
      </c>
      <c r="O3038" s="158">
        <f t="shared" si="315"/>
        <v>3.8148325358851856</v>
      </c>
      <c r="P3038" s="158">
        <f t="shared" si="315"/>
        <v>10.273239436619795</v>
      </c>
      <c r="Q3038" s="158">
        <f t="shared" si="313"/>
        <v>5.260869565217412</v>
      </c>
      <c r="R3038" s="158" t="e">
        <f t="shared" si="313"/>
        <v>#DIV/0!</v>
      </c>
      <c r="S3038" s="158" t="e">
        <f t="shared" si="313"/>
        <v>#DIV/0!</v>
      </c>
      <c r="T3038" s="159">
        <f t="shared" si="316"/>
        <v>19.348941537722393</v>
      </c>
      <c r="V3038" s="159">
        <f t="shared" si="317"/>
        <v>3.7147813876820273</v>
      </c>
      <c r="W3038" s="159">
        <f t="shared" si="318"/>
        <v>19.348941537722393</v>
      </c>
    </row>
    <row r="3039" spans="1:23" x14ac:dyDescent="0.25">
      <c r="A3039" s="154">
        <v>42920</v>
      </c>
      <c r="B3039" s="155">
        <v>3619.98</v>
      </c>
      <c r="C3039" s="156">
        <v>22.27</v>
      </c>
      <c r="D3039" s="155">
        <v>20.440000000000001</v>
      </c>
      <c r="E3039" s="155">
        <v>24.01</v>
      </c>
      <c r="F3039" s="160"/>
      <c r="G3039" s="160"/>
      <c r="H3039" s="157">
        <f t="shared" si="314"/>
        <v>-8.4555651423641187E-3</v>
      </c>
      <c r="I3039" s="157">
        <f t="shared" si="314"/>
        <v>-2.2388059701492602E-2</v>
      </c>
      <c r="J3039" s="157">
        <f t="shared" si="314"/>
        <v>-1.9193857965451033E-2</v>
      </c>
      <c r="K3039" s="157">
        <f t="shared" si="312"/>
        <v>-7.8512396694213615E-3</v>
      </c>
      <c r="L3039" s="157" t="e">
        <f t="shared" si="312"/>
        <v>#DIV/0!</v>
      </c>
      <c r="M3039" s="157" t="e">
        <f t="shared" si="312"/>
        <v>#DIV/0!</v>
      </c>
      <c r="N3039" s="158">
        <f t="shared" si="315"/>
        <v>3.6833708116688402</v>
      </c>
      <c r="O3039" s="158">
        <f t="shared" si="315"/>
        <v>3.7294258373205915</v>
      </c>
      <c r="P3039" s="158">
        <f t="shared" si="315"/>
        <v>10.076056338028245</v>
      </c>
      <c r="Q3039" s="158">
        <f t="shared" si="313"/>
        <v>5.2195652173913256</v>
      </c>
      <c r="R3039" s="158" t="e">
        <f t="shared" si="313"/>
        <v>#DIV/0!</v>
      </c>
      <c r="S3039" s="158" t="e">
        <f t="shared" si="313"/>
        <v>#DIV/0!</v>
      </c>
      <c r="T3039" s="159">
        <f t="shared" si="316"/>
        <v>19.025047392740163</v>
      </c>
      <c r="V3039" s="159">
        <f t="shared" si="317"/>
        <v>3.6833708116688402</v>
      </c>
      <c r="W3039" s="159">
        <f t="shared" si="318"/>
        <v>19.025047392740163</v>
      </c>
    </row>
    <row r="3040" spans="1:23" x14ac:dyDescent="0.25">
      <c r="A3040" s="154">
        <v>42921</v>
      </c>
      <c r="B3040" s="155">
        <v>3659.68</v>
      </c>
      <c r="C3040" s="156">
        <v>23.15</v>
      </c>
      <c r="D3040" s="155">
        <v>20.63</v>
      </c>
      <c r="E3040" s="155">
        <v>23.71</v>
      </c>
      <c r="F3040" s="160"/>
      <c r="G3040" s="160"/>
      <c r="H3040" s="157">
        <f t="shared" si="314"/>
        <v>1.0966911419399983E-2</v>
      </c>
      <c r="I3040" s="157">
        <f t="shared" si="314"/>
        <v>3.9515042658284649E-2</v>
      </c>
      <c r="J3040" s="157">
        <f t="shared" si="314"/>
        <v>9.2954990215263766E-3</v>
      </c>
      <c r="K3040" s="157">
        <f t="shared" si="312"/>
        <v>-1.2494793835901685E-2</v>
      </c>
      <c r="L3040" s="157" t="e">
        <f t="shared" si="312"/>
        <v>#DIV/0!</v>
      </c>
      <c r="M3040" s="157" t="e">
        <f t="shared" si="312"/>
        <v>#DIV/0!</v>
      </c>
      <c r="N3040" s="158">
        <f t="shared" si="315"/>
        <v>3.7237660130852159</v>
      </c>
      <c r="O3040" s="158">
        <f t="shared" si="315"/>
        <v>3.8767942583732236</v>
      </c>
      <c r="P3040" s="158">
        <f t="shared" si="315"/>
        <v>10.169718309859231</v>
      </c>
      <c r="Q3040" s="158">
        <f t="shared" si="313"/>
        <v>5.1543478260869779</v>
      </c>
      <c r="R3040" s="158" t="e">
        <f t="shared" si="313"/>
        <v>#DIV/0!</v>
      </c>
      <c r="S3040" s="158" t="e">
        <f t="shared" si="313"/>
        <v>#DIV/0!</v>
      </c>
      <c r="T3040" s="159">
        <f t="shared" si="316"/>
        <v>19.200860394319434</v>
      </c>
      <c r="V3040" s="159">
        <f t="shared" si="317"/>
        <v>3.7237660130852159</v>
      </c>
      <c r="W3040" s="159">
        <f t="shared" si="318"/>
        <v>19.200860394319434</v>
      </c>
    </row>
    <row r="3041" spans="1:23" x14ac:dyDescent="0.25">
      <c r="A3041" s="154">
        <v>42922</v>
      </c>
      <c r="B3041" s="155">
        <v>3660.1</v>
      </c>
      <c r="C3041" s="156">
        <v>23.2</v>
      </c>
      <c r="D3041" s="155">
        <v>20.32</v>
      </c>
      <c r="E3041" s="155">
        <v>23.22</v>
      </c>
      <c r="F3041" s="160"/>
      <c r="G3041" s="160"/>
      <c r="H3041" s="157">
        <f t="shared" si="314"/>
        <v>1.1476413238309391E-4</v>
      </c>
      <c r="I3041" s="157">
        <f t="shared" si="314"/>
        <v>2.1598272138230179E-3</v>
      </c>
      <c r="J3041" s="157">
        <f t="shared" si="314"/>
        <v>-1.5026660203586895E-2</v>
      </c>
      <c r="K3041" s="157">
        <f t="shared" si="312"/>
        <v>-2.0666385491353911E-2</v>
      </c>
      <c r="L3041" s="157" t="e">
        <f t="shared" si="312"/>
        <v>#DIV/0!</v>
      </c>
      <c r="M3041" s="157" t="e">
        <f t="shared" si="312"/>
        <v>#DIV/0!</v>
      </c>
      <c r="N3041" s="158">
        <f t="shared" si="315"/>
        <v>3.7241933678609054</v>
      </c>
      <c r="O3041" s="158">
        <f t="shared" si="315"/>
        <v>3.885167464114851</v>
      </c>
      <c r="P3041" s="158">
        <f t="shared" si="315"/>
        <v>10.01690140845078</v>
      </c>
      <c r="Q3041" s="158">
        <f t="shared" si="313"/>
        <v>5.0478260869565421</v>
      </c>
      <c r="R3041" s="158" t="e">
        <f t="shared" si="313"/>
        <v>#DIV/0!</v>
      </c>
      <c r="S3041" s="158" t="e">
        <f t="shared" si="313"/>
        <v>#DIV/0!</v>
      </c>
      <c r="T3041" s="159">
        <f t="shared" si="316"/>
        <v>18.949894959522172</v>
      </c>
      <c r="V3041" s="159">
        <f t="shared" si="317"/>
        <v>3.7241933678609054</v>
      </c>
      <c r="W3041" s="159">
        <f t="shared" si="318"/>
        <v>18.949894959522172</v>
      </c>
    </row>
    <row r="3042" spans="1:23" x14ac:dyDescent="0.25">
      <c r="A3042" s="154">
        <v>42923</v>
      </c>
      <c r="B3042" s="155">
        <v>3655.93</v>
      </c>
      <c r="C3042" s="156">
        <v>22.53</v>
      </c>
      <c r="D3042" s="155">
        <v>19.940000000000001</v>
      </c>
      <c r="E3042" s="155">
        <v>23.13</v>
      </c>
      <c r="F3042" s="160"/>
      <c r="G3042" s="160"/>
      <c r="H3042" s="157">
        <f t="shared" si="314"/>
        <v>-1.1393131335210027E-3</v>
      </c>
      <c r="I3042" s="157">
        <f t="shared" si="314"/>
        <v>-2.8879310344827491E-2</v>
      </c>
      <c r="J3042" s="157">
        <f t="shared" si="314"/>
        <v>-1.870078740157477E-2</v>
      </c>
      <c r="K3042" s="157">
        <f t="shared" si="312"/>
        <v>-3.8759689922480689E-3</v>
      </c>
      <c r="L3042" s="157" t="e">
        <f t="shared" si="312"/>
        <v>#DIV/0!</v>
      </c>
      <c r="M3042" s="157" t="e">
        <f t="shared" si="312"/>
        <v>#DIV/0!</v>
      </c>
      <c r="N3042" s="158">
        <f t="shared" si="315"/>
        <v>3.7199503454451297</v>
      </c>
      <c r="O3042" s="158">
        <f t="shared" si="315"/>
        <v>3.7729665071770517</v>
      </c>
      <c r="P3042" s="158">
        <f t="shared" si="315"/>
        <v>9.829577464788807</v>
      </c>
      <c r="Q3042" s="158">
        <f t="shared" si="313"/>
        <v>5.028260869565238</v>
      </c>
      <c r="R3042" s="158" t="e">
        <f t="shared" si="313"/>
        <v>#DIV/0!</v>
      </c>
      <c r="S3042" s="158" t="e">
        <f t="shared" si="313"/>
        <v>#DIV/0!</v>
      </c>
      <c r="T3042" s="159">
        <f t="shared" si="316"/>
        <v>18.630804841531095</v>
      </c>
      <c r="V3042" s="159">
        <f t="shared" si="317"/>
        <v>3.7199503454451297</v>
      </c>
      <c r="W3042" s="159">
        <f t="shared" si="318"/>
        <v>18.630804841531095</v>
      </c>
    </row>
    <row r="3043" spans="1:23" x14ac:dyDescent="0.25">
      <c r="A3043" s="154">
        <v>42926</v>
      </c>
      <c r="B3043" s="155">
        <v>3653.69</v>
      </c>
      <c r="C3043" s="156">
        <v>22.53</v>
      </c>
      <c r="D3043" s="155">
        <v>20.04</v>
      </c>
      <c r="E3043" s="155">
        <v>22.93</v>
      </c>
      <c r="F3043" s="160"/>
      <c r="G3043" s="160"/>
      <c r="H3043" s="157">
        <f t="shared" si="314"/>
        <v>-6.1270319727124711E-4</v>
      </c>
      <c r="I3043" s="157">
        <f t="shared" si="314"/>
        <v>0</v>
      </c>
      <c r="J3043" s="157">
        <f t="shared" si="314"/>
        <v>5.015045135406071E-3</v>
      </c>
      <c r="K3043" s="157">
        <f t="shared" si="312"/>
        <v>-8.6467790747946083E-3</v>
      </c>
      <c r="L3043" s="157" t="e">
        <f t="shared" si="312"/>
        <v>#DIV/0!</v>
      </c>
      <c r="M3043" s="157" t="e">
        <f t="shared" si="312"/>
        <v>#DIV/0!</v>
      </c>
      <c r="N3043" s="158">
        <f t="shared" si="315"/>
        <v>3.7176711199747854</v>
      </c>
      <c r="O3043" s="158">
        <f t="shared" si="315"/>
        <v>3.7729665071770517</v>
      </c>
      <c r="P3043" s="158">
        <f t="shared" si="315"/>
        <v>9.8788732394366932</v>
      </c>
      <c r="Q3043" s="158">
        <f t="shared" si="313"/>
        <v>4.9847826086956726</v>
      </c>
      <c r="R3043" s="158" t="e">
        <f t="shared" si="313"/>
        <v>#DIV/0!</v>
      </c>
      <c r="S3043" s="158" t="e">
        <f t="shared" si="313"/>
        <v>#DIV/0!</v>
      </c>
      <c r="T3043" s="159">
        <f t="shared" si="316"/>
        <v>18.63662235530942</v>
      </c>
      <c r="V3043" s="159">
        <f t="shared" si="317"/>
        <v>3.7176711199747854</v>
      </c>
      <c r="W3043" s="159">
        <f t="shared" si="318"/>
        <v>18.63662235530942</v>
      </c>
    </row>
    <row r="3044" spans="1:23" x14ac:dyDescent="0.25">
      <c r="A3044" s="154">
        <v>42927</v>
      </c>
      <c r="B3044" s="155">
        <v>3670.81</v>
      </c>
      <c r="C3044" s="156">
        <v>23.32</v>
      </c>
      <c r="D3044" s="155">
        <v>20.41</v>
      </c>
      <c r="E3044" s="155">
        <v>22.73</v>
      </c>
      <c r="F3044" s="160"/>
      <c r="G3044" s="160"/>
      <c r="H3044" s="157">
        <f t="shared" si="314"/>
        <v>4.6856739351175403E-3</v>
      </c>
      <c r="I3044" s="157">
        <f t="shared" si="314"/>
        <v>3.5064358632933779E-2</v>
      </c>
      <c r="J3044" s="157">
        <f t="shared" si="314"/>
        <v>1.8463073852295508E-2</v>
      </c>
      <c r="K3044" s="157">
        <f t="shared" si="312"/>
        <v>-8.7221979938943983E-3</v>
      </c>
      <c r="L3044" s="157" t="e">
        <f t="shared" si="312"/>
        <v>#DIV/0!</v>
      </c>
      <c r="M3044" s="157" t="e">
        <f t="shared" si="312"/>
        <v>#DIV/0!</v>
      </c>
      <c r="N3044" s="158">
        <f t="shared" si="315"/>
        <v>3.7350909146409905</v>
      </c>
      <c r="O3044" s="158">
        <f t="shared" si="315"/>
        <v>3.9052631578947552</v>
      </c>
      <c r="P3044" s="158">
        <f t="shared" si="315"/>
        <v>10.061267605633878</v>
      </c>
      <c r="Q3044" s="158">
        <f t="shared" si="313"/>
        <v>4.9413043478261072</v>
      </c>
      <c r="R3044" s="158" t="e">
        <f t="shared" si="313"/>
        <v>#DIV/0!</v>
      </c>
      <c r="S3044" s="158" t="e">
        <f t="shared" si="313"/>
        <v>#DIV/0!</v>
      </c>
      <c r="T3044" s="159">
        <f t="shared" si="316"/>
        <v>18.907835111354739</v>
      </c>
      <c r="V3044" s="159">
        <f t="shared" si="317"/>
        <v>3.7350909146409905</v>
      </c>
      <c r="W3044" s="159">
        <f t="shared" si="318"/>
        <v>18.907835111354739</v>
      </c>
    </row>
    <row r="3045" spans="1:23" x14ac:dyDescent="0.25">
      <c r="A3045" s="154">
        <v>42928</v>
      </c>
      <c r="B3045" s="155">
        <v>3658.82</v>
      </c>
      <c r="C3045" s="156">
        <v>23.57</v>
      </c>
      <c r="D3045" s="155">
        <v>20.36</v>
      </c>
      <c r="E3045" s="155">
        <v>22.79</v>
      </c>
      <c r="F3045" s="160"/>
      <c r="G3045" s="160"/>
      <c r="H3045" s="157">
        <f t="shared" si="314"/>
        <v>-3.2663090707499842E-3</v>
      </c>
      <c r="I3045" s="157">
        <f t="shared" si="314"/>
        <v>1.0720411663807994E-2</v>
      </c>
      <c r="J3045" s="157">
        <f t="shared" si="314"/>
        <v>-2.4497795198432648E-3</v>
      </c>
      <c r="K3045" s="157">
        <f t="shared" si="312"/>
        <v>2.6396832380113366E-3</v>
      </c>
      <c r="L3045" s="157" t="e">
        <f t="shared" si="312"/>
        <v>#DIV/0!</v>
      </c>
      <c r="M3045" s="157" t="e">
        <f t="shared" si="312"/>
        <v>#DIV/0!</v>
      </c>
      <c r="N3045" s="158">
        <f t="shared" si="315"/>
        <v>3.7228909533064227</v>
      </c>
      <c r="O3045" s="158">
        <f t="shared" si="315"/>
        <v>3.9471291866028899</v>
      </c>
      <c r="P3045" s="158">
        <f t="shared" si="315"/>
        <v>10.036619718309934</v>
      </c>
      <c r="Q3045" s="158">
        <f t="shared" si="313"/>
        <v>4.954347826086976</v>
      </c>
      <c r="R3045" s="158" t="e">
        <f t="shared" si="313"/>
        <v>#DIV/0!</v>
      </c>
      <c r="S3045" s="158" t="e">
        <f t="shared" si="313"/>
        <v>#DIV/0!</v>
      </c>
      <c r="T3045" s="159">
        <f t="shared" si="316"/>
        <v>18.938096730999799</v>
      </c>
      <c r="V3045" s="159">
        <f t="shared" si="317"/>
        <v>3.7228909533064227</v>
      </c>
      <c r="W3045" s="159">
        <f t="shared" si="318"/>
        <v>18.938096730999799</v>
      </c>
    </row>
    <row r="3046" spans="1:23" x14ac:dyDescent="0.25">
      <c r="A3046" s="154">
        <v>42929</v>
      </c>
      <c r="B3046" s="155">
        <v>3686.92</v>
      </c>
      <c r="C3046" s="156">
        <v>24.11</v>
      </c>
      <c r="D3046" s="155">
        <v>20.059999999999999</v>
      </c>
      <c r="E3046" s="155">
        <v>22.93</v>
      </c>
      <c r="F3046" s="160"/>
      <c r="G3046" s="160"/>
      <c r="H3046" s="157">
        <f t="shared" si="314"/>
        <v>7.6800717171110477E-3</v>
      </c>
      <c r="I3046" s="157">
        <f t="shared" si="314"/>
        <v>2.2910479422995289E-2</v>
      </c>
      <c r="J3046" s="157">
        <f t="shared" si="314"/>
        <v>-1.4734774066797685E-2</v>
      </c>
      <c r="K3046" s="157">
        <f t="shared" si="312"/>
        <v>6.1430451952610987E-3</v>
      </c>
      <c r="L3046" s="157" t="e">
        <f t="shared" si="312"/>
        <v>#DIV/0!</v>
      </c>
      <c r="M3046" s="157" t="e">
        <f t="shared" si="312"/>
        <v>#DIV/0!</v>
      </c>
      <c r="N3046" s="158">
        <f t="shared" si="315"/>
        <v>3.7514830228228</v>
      </c>
      <c r="O3046" s="158">
        <f t="shared" si="315"/>
        <v>4.0375598086124596</v>
      </c>
      <c r="P3046" s="158">
        <f t="shared" si="315"/>
        <v>9.8887323943662704</v>
      </c>
      <c r="Q3046" s="158">
        <f t="shared" si="313"/>
        <v>4.9847826086956717</v>
      </c>
      <c r="R3046" s="158" t="e">
        <f t="shared" si="313"/>
        <v>#DIV/0!</v>
      </c>
      <c r="S3046" s="158" t="e">
        <f t="shared" si="313"/>
        <v>#DIV/0!</v>
      </c>
      <c r="T3046" s="159">
        <f t="shared" si="316"/>
        <v>18.9110748116744</v>
      </c>
      <c r="V3046" s="159">
        <f t="shared" si="317"/>
        <v>3.7514830228228</v>
      </c>
      <c r="W3046" s="159">
        <f t="shared" si="318"/>
        <v>18.9110748116744</v>
      </c>
    </row>
    <row r="3047" spans="1:23" x14ac:dyDescent="0.25">
      <c r="A3047" s="154">
        <v>42930</v>
      </c>
      <c r="B3047" s="155">
        <v>3703.09</v>
      </c>
      <c r="C3047" s="156">
        <v>24.38</v>
      </c>
      <c r="D3047" s="155">
        <v>20.420000000000002</v>
      </c>
      <c r="E3047" s="155">
        <v>22.59</v>
      </c>
      <c r="F3047" s="160"/>
      <c r="G3047" s="160"/>
      <c r="H3047" s="157">
        <f t="shared" si="314"/>
        <v>4.3857745760689237E-3</v>
      </c>
      <c r="I3047" s="157">
        <f t="shared" si="314"/>
        <v>1.1198672749896277E-2</v>
      </c>
      <c r="J3047" s="157">
        <f t="shared" si="314"/>
        <v>1.7946161515453696E-2</v>
      </c>
      <c r="K3047" s="157">
        <f t="shared" si="312"/>
        <v>-1.4827736589620555E-2</v>
      </c>
      <c r="L3047" s="157" t="e">
        <f t="shared" si="312"/>
        <v>#DIV/0!</v>
      </c>
      <c r="M3047" s="157" t="e">
        <f t="shared" si="312"/>
        <v>#DIV/0!</v>
      </c>
      <c r="N3047" s="158">
        <f t="shared" si="315"/>
        <v>3.7679361816868506</v>
      </c>
      <c r="O3047" s="158">
        <f t="shared" si="315"/>
        <v>4.0827751196172439</v>
      </c>
      <c r="P3047" s="158">
        <f t="shared" si="315"/>
        <v>10.066197183098666</v>
      </c>
      <c r="Q3047" s="158">
        <f t="shared" si="313"/>
        <v>4.9108695652174106</v>
      </c>
      <c r="R3047" s="158" t="e">
        <f t="shared" si="313"/>
        <v>#DIV/0!</v>
      </c>
      <c r="S3047" s="158" t="e">
        <f t="shared" si="313"/>
        <v>#DIV/0!</v>
      </c>
      <c r="T3047" s="159">
        <f t="shared" si="316"/>
        <v>19.059841867933322</v>
      </c>
      <c r="V3047" s="159">
        <f t="shared" si="317"/>
        <v>3.7679361816868506</v>
      </c>
      <c r="W3047" s="159">
        <f t="shared" si="318"/>
        <v>19.059841867933322</v>
      </c>
    </row>
    <row r="3048" spans="1:23" x14ac:dyDescent="0.25">
      <c r="A3048" s="154">
        <v>42933</v>
      </c>
      <c r="B3048" s="155">
        <v>3663.56</v>
      </c>
      <c r="C3048" s="156">
        <v>24.32</v>
      </c>
      <c r="D3048" s="155">
        <v>20.329999999999998</v>
      </c>
      <c r="E3048" s="155">
        <v>21.73</v>
      </c>
      <c r="F3048" s="160"/>
      <c r="G3048" s="160"/>
      <c r="H3048" s="157">
        <f t="shared" si="314"/>
        <v>-1.0674868825764516E-2</v>
      </c>
      <c r="I3048" s="157">
        <f t="shared" si="314"/>
        <v>-2.4610336341263084E-3</v>
      </c>
      <c r="J3048" s="157">
        <f t="shared" si="314"/>
        <v>-4.4074436826642138E-3</v>
      </c>
      <c r="K3048" s="157">
        <f t="shared" si="312"/>
        <v>-3.8069942452412575E-2</v>
      </c>
      <c r="L3048" s="157" t="e">
        <f t="shared" si="312"/>
        <v>#DIV/0!</v>
      </c>
      <c r="M3048" s="157" t="e">
        <f t="shared" si="312"/>
        <v>#DIV/0!</v>
      </c>
      <c r="N3048" s="158">
        <f t="shared" si="315"/>
        <v>3.7277139572034916</v>
      </c>
      <c r="O3048" s="158">
        <f t="shared" si="315"/>
        <v>4.0727272727272918</v>
      </c>
      <c r="P3048" s="158">
        <f t="shared" si="315"/>
        <v>10.021830985915566</v>
      </c>
      <c r="Q3048" s="158">
        <f t="shared" si="313"/>
        <v>4.7239130434782792</v>
      </c>
      <c r="R3048" s="158" t="e">
        <f t="shared" si="313"/>
        <v>#DIV/0!</v>
      </c>
      <c r="S3048" s="158" t="e">
        <f t="shared" si="313"/>
        <v>#DIV/0!</v>
      </c>
      <c r="T3048" s="159">
        <f t="shared" si="316"/>
        <v>18.818471302121136</v>
      </c>
      <c r="V3048" s="159">
        <f t="shared" si="317"/>
        <v>3.7277139572034916</v>
      </c>
      <c r="W3048" s="159">
        <f t="shared" si="318"/>
        <v>18.818471302121136</v>
      </c>
    </row>
    <row r="3049" spans="1:23" x14ac:dyDescent="0.25">
      <c r="A3049" s="154">
        <v>42934</v>
      </c>
      <c r="B3049" s="155">
        <v>3667.18</v>
      </c>
      <c r="C3049" s="156">
        <v>23.75</v>
      </c>
      <c r="D3049" s="155">
        <v>19.97</v>
      </c>
      <c r="E3049" s="155">
        <v>21.22</v>
      </c>
      <c r="F3049" s="160"/>
      <c r="G3049" s="160"/>
      <c r="H3049" s="157">
        <f t="shared" si="314"/>
        <v>9.8810992586439994E-4</v>
      </c>
      <c r="I3049" s="157">
        <f t="shared" si="314"/>
        <v>-2.34375E-2</v>
      </c>
      <c r="J3049" s="157">
        <f t="shared" si="314"/>
        <v>-1.7707820954254716E-2</v>
      </c>
      <c r="K3049" s="157">
        <f t="shared" si="312"/>
        <v>-2.3469857340082889E-2</v>
      </c>
      <c r="L3049" s="157" t="e">
        <f t="shared" si="312"/>
        <v>#DIV/0!</v>
      </c>
      <c r="M3049" s="157" t="e">
        <f t="shared" si="312"/>
        <v>#DIV/0!</v>
      </c>
      <c r="N3049" s="158">
        <f t="shared" si="315"/>
        <v>3.7313973483653875</v>
      </c>
      <c r="O3049" s="158">
        <f t="shared" si="315"/>
        <v>3.9772727272727462</v>
      </c>
      <c r="P3049" s="158">
        <f t="shared" si="315"/>
        <v>9.8443661971831702</v>
      </c>
      <c r="Q3049" s="158">
        <f t="shared" si="313"/>
        <v>4.6130434782608871</v>
      </c>
      <c r="R3049" s="158" t="e">
        <f t="shared" si="313"/>
        <v>#DIV/0!</v>
      </c>
      <c r="S3049" s="158" t="e">
        <f t="shared" si="313"/>
        <v>#DIV/0!</v>
      </c>
      <c r="T3049" s="159">
        <f t="shared" si="316"/>
        <v>18.434682402716803</v>
      </c>
      <c r="V3049" s="159">
        <f t="shared" si="317"/>
        <v>3.7313973483653875</v>
      </c>
      <c r="W3049" s="159">
        <f t="shared" si="318"/>
        <v>18.434682402716803</v>
      </c>
    </row>
    <row r="3050" spans="1:23" x14ac:dyDescent="0.25">
      <c r="A3050" s="154">
        <v>42935</v>
      </c>
      <c r="B3050" s="155">
        <v>3729.75</v>
      </c>
      <c r="C3050" s="156">
        <v>24.42</v>
      </c>
      <c r="D3050" s="155">
        <v>19.989999999999998</v>
      </c>
      <c r="E3050" s="155">
        <v>21.49</v>
      </c>
      <c r="F3050" s="160"/>
      <c r="G3050" s="160"/>
      <c r="H3050" s="157">
        <f t="shared" si="314"/>
        <v>1.7062156752600144E-2</v>
      </c>
      <c r="I3050" s="157">
        <f t="shared" si="314"/>
        <v>2.8210526315789464E-2</v>
      </c>
      <c r="J3050" s="157">
        <f t="shared" si="314"/>
        <v>1.0015022533800266E-3</v>
      </c>
      <c r="K3050" s="157">
        <f t="shared" si="312"/>
        <v>1.2723845428840752E-2</v>
      </c>
      <c r="L3050" s="157" t="e">
        <f t="shared" si="312"/>
        <v>#DIV/0!</v>
      </c>
      <c r="M3050" s="157" t="e">
        <f t="shared" si="312"/>
        <v>#DIV/0!</v>
      </c>
      <c r="N3050" s="158">
        <f t="shared" si="315"/>
        <v>3.7950630348294343</v>
      </c>
      <c r="O3050" s="158">
        <f t="shared" si="315"/>
        <v>4.0894736842105459</v>
      </c>
      <c r="P3050" s="158">
        <f t="shared" si="315"/>
        <v>9.8542253521127474</v>
      </c>
      <c r="Q3050" s="158">
        <f t="shared" si="313"/>
        <v>4.6717391304348004</v>
      </c>
      <c r="R3050" s="158" t="e">
        <f t="shared" si="313"/>
        <v>#DIV/0!</v>
      </c>
      <c r="S3050" s="158" t="e">
        <f t="shared" si="313"/>
        <v>#DIV/0!</v>
      </c>
      <c r="T3050" s="159">
        <f t="shared" si="316"/>
        <v>18.615438166758093</v>
      </c>
      <c r="V3050" s="159">
        <f t="shared" si="317"/>
        <v>3.7950630348294343</v>
      </c>
      <c r="W3050" s="159">
        <f t="shared" si="318"/>
        <v>18.615438166758093</v>
      </c>
    </row>
    <row r="3051" spans="1:23" x14ac:dyDescent="0.25">
      <c r="A3051" s="154">
        <v>42936</v>
      </c>
      <c r="B3051" s="155">
        <v>3747.88</v>
      </c>
      <c r="C3051" s="156">
        <v>24.4</v>
      </c>
      <c r="D3051" s="155">
        <v>20.25</v>
      </c>
      <c r="E3051" s="155">
        <v>21.85</v>
      </c>
      <c r="F3051" s="160"/>
      <c r="G3051" s="160"/>
      <c r="H3051" s="157">
        <f t="shared" si="314"/>
        <v>4.8609156109660212E-3</v>
      </c>
      <c r="I3051" s="157">
        <f t="shared" si="314"/>
        <v>-8.1900081900099231E-4</v>
      </c>
      <c r="J3051" s="157">
        <f t="shared" si="314"/>
        <v>1.3006503251626E-2</v>
      </c>
      <c r="K3051" s="157">
        <f t="shared" si="312"/>
        <v>1.6751977664029916E-2</v>
      </c>
      <c r="L3051" s="157" t="e">
        <f t="shared" si="312"/>
        <v>#DIV/0!</v>
      </c>
      <c r="M3051" s="157" t="e">
        <f t="shared" si="312"/>
        <v>#DIV/0!</v>
      </c>
      <c r="N3051" s="158">
        <f t="shared" si="315"/>
        <v>3.8135105159800369</v>
      </c>
      <c r="O3051" s="158">
        <f t="shared" si="315"/>
        <v>4.086124401913894</v>
      </c>
      <c r="P3051" s="158">
        <f t="shared" si="315"/>
        <v>9.9823943661972567</v>
      </c>
      <c r="Q3051" s="158">
        <f t="shared" si="313"/>
        <v>4.7500000000000187</v>
      </c>
      <c r="R3051" s="158" t="e">
        <f t="shared" si="313"/>
        <v>#DIV/0!</v>
      </c>
      <c r="S3051" s="158" t="e">
        <f t="shared" si="313"/>
        <v>#DIV/0!</v>
      </c>
      <c r="T3051" s="159">
        <f t="shared" si="316"/>
        <v>18.818518768111169</v>
      </c>
      <c r="V3051" s="159">
        <f t="shared" si="317"/>
        <v>3.8135105159800369</v>
      </c>
      <c r="W3051" s="159">
        <f t="shared" si="318"/>
        <v>18.818518768111169</v>
      </c>
    </row>
    <row r="3052" spans="1:23" x14ac:dyDescent="0.25">
      <c r="A3052" s="154">
        <v>42937</v>
      </c>
      <c r="B3052" s="155">
        <v>3728.6</v>
      </c>
      <c r="C3052" s="156">
        <v>23.96</v>
      </c>
      <c r="D3052" s="155">
        <v>20.260000000000002</v>
      </c>
      <c r="E3052" s="155">
        <v>21.54</v>
      </c>
      <c r="F3052" s="160"/>
      <c r="G3052" s="160"/>
      <c r="H3052" s="157">
        <f t="shared" si="314"/>
        <v>-5.1442415445532852E-3</v>
      </c>
      <c r="I3052" s="157">
        <f t="shared" si="314"/>
        <v>-1.8032786885245788E-2</v>
      </c>
      <c r="J3052" s="157">
        <f t="shared" si="314"/>
        <v>4.938271604939537E-4</v>
      </c>
      <c r="K3052" s="157">
        <f t="shared" si="312"/>
        <v>-1.4187643020595053E-2</v>
      </c>
      <c r="L3052" s="157" t="e">
        <f t="shared" si="312"/>
        <v>#DIV/0!</v>
      </c>
      <c r="M3052" s="157" t="e">
        <f t="shared" si="312"/>
        <v>#DIV/0!</v>
      </c>
      <c r="N3052" s="158">
        <f t="shared" si="315"/>
        <v>3.7938928967531416</v>
      </c>
      <c r="O3052" s="158">
        <f t="shared" si="315"/>
        <v>4.0124401913875785</v>
      </c>
      <c r="P3052" s="158">
        <f t="shared" si="315"/>
        <v>9.9873239436620462</v>
      </c>
      <c r="Q3052" s="158">
        <f t="shared" si="313"/>
        <v>4.682608695652192</v>
      </c>
      <c r="R3052" s="158" t="e">
        <f t="shared" si="313"/>
        <v>#DIV/0!</v>
      </c>
      <c r="S3052" s="158" t="e">
        <f t="shared" si="313"/>
        <v>#DIV/0!</v>
      </c>
      <c r="T3052" s="159">
        <f t="shared" si="316"/>
        <v>18.682372830701816</v>
      </c>
      <c r="V3052" s="159">
        <f t="shared" si="317"/>
        <v>3.7938928967531416</v>
      </c>
      <c r="W3052" s="159">
        <f t="shared" si="318"/>
        <v>18.682372830701816</v>
      </c>
    </row>
    <row r="3053" spans="1:23" x14ac:dyDescent="0.25">
      <c r="A3053" s="154">
        <v>42940</v>
      </c>
      <c r="B3053" s="155">
        <v>3743.47</v>
      </c>
      <c r="C3053" s="156">
        <v>24.9</v>
      </c>
      <c r="D3053" s="155">
        <v>20.7</v>
      </c>
      <c r="E3053" s="155">
        <v>21.64</v>
      </c>
      <c r="F3053" s="160"/>
      <c r="G3053" s="160"/>
      <c r="H3053" s="157">
        <f t="shared" si="314"/>
        <v>3.9880920452717294E-3</v>
      </c>
      <c r="I3053" s="157">
        <f t="shared" si="314"/>
        <v>3.9232053422370461E-2</v>
      </c>
      <c r="J3053" s="157">
        <f t="shared" si="314"/>
        <v>2.1717670286278246E-2</v>
      </c>
      <c r="K3053" s="157">
        <f t="shared" si="312"/>
        <v>4.6425255338904403E-3</v>
      </c>
      <c r="L3053" s="157" t="e">
        <f t="shared" si="312"/>
        <v>#DIV/0!</v>
      </c>
      <c r="M3053" s="157" t="e">
        <f t="shared" si="312"/>
        <v>#DIV/0!</v>
      </c>
      <c r="N3053" s="158">
        <f t="shared" si="315"/>
        <v>3.8090232908352957</v>
      </c>
      <c r="O3053" s="158">
        <f t="shared" si="315"/>
        <v>4.1698564593301626</v>
      </c>
      <c r="P3053" s="158">
        <f t="shared" si="315"/>
        <v>10.204225352112751</v>
      </c>
      <c r="Q3053" s="158">
        <f t="shared" si="313"/>
        <v>4.7043478260869751</v>
      </c>
      <c r="R3053" s="158" t="e">
        <f t="shared" si="313"/>
        <v>#DIV/0!</v>
      </c>
      <c r="S3053" s="158" t="e">
        <f t="shared" si="313"/>
        <v>#DIV/0!</v>
      </c>
      <c r="T3053" s="159">
        <f t="shared" si="316"/>
        <v>19.078429637529887</v>
      </c>
      <c r="V3053" s="159">
        <f t="shared" si="317"/>
        <v>3.8090232908352957</v>
      </c>
      <c r="W3053" s="159">
        <f t="shared" si="318"/>
        <v>19.078429637529887</v>
      </c>
    </row>
    <row r="3054" spans="1:23" x14ac:dyDescent="0.25">
      <c r="A3054" s="154">
        <v>42941</v>
      </c>
      <c r="B3054" s="155">
        <v>3719.56</v>
      </c>
      <c r="C3054" s="156">
        <v>24.72</v>
      </c>
      <c r="D3054" s="155">
        <v>20.54</v>
      </c>
      <c r="E3054" s="155">
        <v>21.52</v>
      </c>
      <c r="F3054" s="160"/>
      <c r="G3054" s="160"/>
      <c r="H3054" s="157">
        <f t="shared" si="314"/>
        <v>-6.3871221086317931E-3</v>
      </c>
      <c r="I3054" s="157">
        <f t="shared" si="314"/>
        <v>-7.2289156626506035E-3</v>
      </c>
      <c r="J3054" s="157">
        <f t="shared" si="314"/>
        <v>-7.7294685990337841E-3</v>
      </c>
      <c r="K3054" s="157">
        <f t="shared" si="312"/>
        <v>-5.5452865064695711E-3</v>
      </c>
      <c r="L3054" s="157" t="e">
        <f t="shared" si="312"/>
        <v>#DIV/0!</v>
      </c>
      <c r="M3054" s="157" t="e">
        <f t="shared" si="312"/>
        <v>#DIV/0!</v>
      </c>
      <c r="N3054" s="158">
        <f t="shared" si="315"/>
        <v>3.7846945939621079</v>
      </c>
      <c r="O3054" s="158">
        <f t="shared" si="315"/>
        <v>4.1397129186603063</v>
      </c>
      <c r="P3054" s="158">
        <f t="shared" si="315"/>
        <v>10.125352112676131</v>
      </c>
      <c r="Q3054" s="158">
        <f t="shared" si="313"/>
        <v>4.6782608695652357</v>
      </c>
      <c r="R3054" s="158" t="e">
        <f t="shared" si="313"/>
        <v>#DIV/0!</v>
      </c>
      <c r="S3054" s="158" t="e">
        <f t="shared" si="313"/>
        <v>#DIV/0!</v>
      </c>
      <c r="T3054" s="159">
        <f t="shared" si="316"/>
        <v>18.943325900901673</v>
      </c>
      <c r="V3054" s="159">
        <f t="shared" si="317"/>
        <v>3.7846945939621079</v>
      </c>
      <c r="W3054" s="159">
        <f t="shared" si="318"/>
        <v>18.943325900901673</v>
      </c>
    </row>
    <row r="3055" spans="1:23" x14ac:dyDescent="0.25">
      <c r="A3055" s="154">
        <v>42942</v>
      </c>
      <c r="B3055" s="155">
        <v>3705.39</v>
      </c>
      <c r="C3055" s="156">
        <v>24.66</v>
      </c>
      <c r="D3055" s="155">
        <v>20.16</v>
      </c>
      <c r="E3055" s="155">
        <v>21.55</v>
      </c>
      <c r="F3055" s="160"/>
      <c r="G3055" s="160"/>
      <c r="H3055" s="157">
        <f t="shared" si="314"/>
        <v>-3.8095903816580678E-3</v>
      </c>
      <c r="I3055" s="157">
        <f t="shared" si="314"/>
        <v>-2.4271844660194164E-3</v>
      </c>
      <c r="J3055" s="157">
        <f t="shared" si="314"/>
        <v>-1.8500486854917231E-2</v>
      </c>
      <c r="K3055" s="157">
        <f t="shared" si="312"/>
        <v>1.3940520446096283E-3</v>
      </c>
      <c r="L3055" s="157" t="e">
        <f t="shared" si="312"/>
        <v>#DIV/0!</v>
      </c>
      <c r="M3055" s="157" t="e">
        <f t="shared" si="312"/>
        <v>#DIV/0!</v>
      </c>
      <c r="N3055" s="158">
        <f t="shared" si="315"/>
        <v>3.7702764578394365</v>
      </c>
      <c r="O3055" s="158">
        <f t="shared" si="315"/>
        <v>4.1296650717703542</v>
      </c>
      <c r="P3055" s="158">
        <f t="shared" si="315"/>
        <v>9.9380281690141583</v>
      </c>
      <c r="Q3055" s="158">
        <f t="shared" si="313"/>
        <v>4.6847826086956701</v>
      </c>
      <c r="R3055" s="158" t="e">
        <f t="shared" si="313"/>
        <v>#DIV/0!</v>
      </c>
      <c r="S3055" s="158" t="e">
        <f t="shared" si="313"/>
        <v>#DIV/0!</v>
      </c>
      <c r="T3055" s="159">
        <f t="shared" si="316"/>
        <v>18.752475849480184</v>
      </c>
      <c r="V3055" s="159">
        <f t="shared" si="317"/>
        <v>3.7702764578394365</v>
      </c>
      <c r="W3055" s="159">
        <f t="shared" si="318"/>
        <v>18.752475849480184</v>
      </c>
    </row>
    <row r="3056" spans="1:23" x14ac:dyDescent="0.25">
      <c r="A3056" s="154">
        <v>42943</v>
      </c>
      <c r="B3056" s="155">
        <v>3712.19</v>
      </c>
      <c r="C3056" s="156">
        <v>25.08</v>
      </c>
      <c r="D3056" s="155">
        <v>19.91</v>
      </c>
      <c r="E3056" s="155">
        <v>21.71</v>
      </c>
      <c r="F3056" s="160"/>
      <c r="G3056" s="160"/>
      <c r="H3056" s="157">
        <f t="shared" si="314"/>
        <v>1.8351644496261699E-3</v>
      </c>
      <c r="I3056" s="157">
        <f t="shared" si="314"/>
        <v>1.703163017031617E-2</v>
      </c>
      <c r="J3056" s="157">
        <f t="shared" si="314"/>
        <v>-1.2400793650793607E-2</v>
      </c>
      <c r="K3056" s="157">
        <f t="shared" si="314"/>
        <v>7.4245939675174899E-3</v>
      </c>
      <c r="L3056" s="157" t="e">
        <f t="shared" si="314"/>
        <v>#DIV/0!</v>
      </c>
      <c r="M3056" s="157" t="e">
        <f t="shared" si="314"/>
        <v>#DIV/0!</v>
      </c>
      <c r="N3056" s="158">
        <f t="shared" si="315"/>
        <v>3.7771955351601258</v>
      </c>
      <c r="O3056" s="158">
        <f t="shared" si="315"/>
        <v>4.2000000000000188</v>
      </c>
      <c r="P3056" s="158">
        <f t="shared" si="315"/>
        <v>9.8147887323944403</v>
      </c>
      <c r="Q3056" s="158">
        <f t="shared" si="315"/>
        <v>4.719565217391323</v>
      </c>
      <c r="R3056" s="158" t="e">
        <f t="shared" si="315"/>
        <v>#DIV/0!</v>
      </c>
      <c r="S3056" s="158" t="e">
        <f t="shared" si="315"/>
        <v>#DIV/0!</v>
      </c>
      <c r="T3056" s="159">
        <f t="shared" si="316"/>
        <v>18.734353949785781</v>
      </c>
      <c r="V3056" s="159">
        <f t="shared" si="317"/>
        <v>3.7771955351601258</v>
      </c>
      <c r="W3056" s="159">
        <f t="shared" si="318"/>
        <v>18.734353949785781</v>
      </c>
    </row>
    <row r="3057" spans="1:23" x14ac:dyDescent="0.25">
      <c r="A3057" s="154">
        <v>42944</v>
      </c>
      <c r="B3057" s="155">
        <v>3721.89</v>
      </c>
      <c r="C3057" s="156">
        <v>24.97</v>
      </c>
      <c r="D3057" s="155">
        <v>20.02</v>
      </c>
      <c r="E3057" s="155">
        <v>21.76</v>
      </c>
      <c r="F3057" s="160"/>
      <c r="G3057" s="160"/>
      <c r="H3057" s="157">
        <f t="shared" ref="H3057:M3099" si="319">B3057/B3056-1</f>
        <v>2.6130128037626932E-3</v>
      </c>
      <c r="I3057" s="157">
        <f t="shared" si="319"/>
        <v>-4.3859649122807154E-3</v>
      </c>
      <c r="J3057" s="157">
        <f t="shared" si="319"/>
        <v>5.5248618784529135E-3</v>
      </c>
      <c r="K3057" s="157">
        <f t="shared" si="319"/>
        <v>2.3030861354214061E-3</v>
      </c>
      <c r="L3057" s="157" t="e">
        <f t="shared" si="319"/>
        <v>#DIV/0!</v>
      </c>
      <c r="M3057" s="157" t="e">
        <f t="shared" si="319"/>
        <v>#DIV/0!</v>
      </c>
      <c r="N3057" s="158">
        <f t="shared" ref="N3057:S3099" si="320">N3056*(1+H3057)</f>
        <v>3.7870653954558144</v>
      </c>
      <c r="O3057" s="158">
        <f t="shared" si="320"/>
        <v>4.1815789473684397</v>
      </c>
      <c r="P3057" s="158">
        <f t="shared" si="320"/>
        <v>9.8690140845071159</v>
      </c>
      <c r="Q3057" s="158">
        <f t="shared" si="320"/>
        <v>4.7304347826087136</v>
      </c>
      <c r="R3057" s="158" t="e">
        <f t="shared" si="320"/>
        <v>#DIV/0!</v>
      </c>
      <c r="S3057" s="158" t="e">
        <f t="shared" si="320"/>
        <v>#DIV/0!</v>
      </c>
      <c r="T3057" s="159">
        <f t="shared" si="316"/>
        <v>18.781027814484268</v>
      </c>
      <c r="V3057" s="159">
        <f t="shared" si="317"/>
        <v>3.7870653954558144</v>
      </c>
      <c r="W3057" s="159">
        <f t="shared" si="318"/>
        <v>18.781027814484268</v>
      </c>
    </row>
    <row r="3058" spans="1:23" x14ac:dyDescent="0.25">
      <c r="A3058" s="154">
        <v>42947</v>
      </c>
      <c r="B3058" s="155">
        <v>3737.87</v>
      </c>
      <c r="C3058" s="156">
        <v>24.76</v>
      </c>
      <c r="D3058" s="155">
        <v>20.16</v>
      </c>
      <c r="E3058" s="155">
        <v>21.81</v>
      </c>
      <c r="F3058" s="160"/>
      <c r="G3058" s="160"/>
      <c r="H3058" s="157">
        <f t="shared" si="319"/>
        <v>4.2935175408194137E-3</v>
      </c>
      <c r="I3058" s="157">
        <f t="shared" si="319"/>
        <v>-8.4100921105325632E-3</v>
      </c>
      <c r="J3058" s="157">
        <f t="shared" si="319"/>
        <v>6.9930069930070893E-3</v>
      </c>
      <c r="K3058" s="157">
        <f t="shared" si="319"/>
        <v>2.2977941176469674E-3</v>
      </c>
      <c r="L3058" s="157" t="e">
        <f t="shared" si="319"/>
        <v>#DIV/0!</v>
      </c>
      <c r="M3058" s="157" t="e">
        <f t="shared" si="319"/>
        <v>#DIV/0!</v>
      </c>
      <c r="N3058" s="158">
        <f t="shared" si="320"/>
        <v>3.803325227159434</v>
      </c>
      <c r="O3058" s="158">
        <f t="shared" si="320"/>
        <v>4.1464114832536074</v>
      </c>
      <c r="P3058" s="158">
        <f t="shared" si="320"/>
        <v>9.9380281690141601</v>
      </c>
      <c r="Q3058" s="158">
        <f t="shared" si="320"/>
        <v>4.7413043478261043</v>
      </c>
      <c r="R3058" s="158" t="e">
        <f t="shared" si="320"/>
        <v>#DIV/0!</v>
      </c>
      <c r="S3058" s="158" t="e">
        <f t="shared" si="320"/>
        <v>#DIV/0!</v>
      </c>
      <c r="T3058" s="159">
        <f t="shared" si="316"/>
        <v>18.825744000093874</v>
      </c>
      <c r="V3058" s="159">
        <f t="shared" si="317"/>
        <v>3.803325227159434</v>
      </c>
      <c r="W3058" s="159">
        <f t="shared" si="318"/>
        <v>18.825744000093874</v>
      </c>
    </row>
    <row r="3059" spans="1:23" x14ac:dyDescent="0.25">
      <c r="A3059" s="154">
        <v>42948</v>
      </c>
      <c r="B3059" s="155">
        <v>3770.38</v>
      </c>
      <c r="C3059" s="156">
        <v>25.31</v>
      </c>
      <c r="D3059" s="155">
        <v>20.239999999999998</v>
      </c>
      <c r="E3059" s="155">
        <v>21.48</v>
      </c>
      <c r="F3059" s="160"/>
      <c r="G3059" s="160"/>
      <c r="H3059" s="157">
        <f t="shared" si="319"/>
        <v>8.6974667390786742E-3</v>
      </c>
      <c r="I3059" s="157">
        <f t="shared" si="319"/>
        <v>2.2213247172859329E-2</v>
      </c>
      <c r="J3059" s="157">
        <f t="shared" si="319"/>
        <v>3.9682539682539542E-3</v>
      </c>
      <c r="K3059" s="157">
        <f t="shared" si="319"/>
        <v>-1.5130674002750921E-2</v>
      </c>
      <c r="L3059" s="157" t="e">
        <f t="shared" si="319"/>
        <v>#DIV/0!</v>
      </c>
      <c r="M3059" s="157" t="e">
        <f t="shared" si="319"/>
        <v>#DIV/0!</v>
      </c>
      <c r="N3059" s="158">
        <f t="shared" si="320"/>
        <v>3.836404521820552</v>
      </c>
      <c r="O3059" s="158">
        <f t="shared" si="320"/>
        <v>4.2385167464115021</v>
      </c>
      <c r="P3059" s="158">
        <f t="shared" si="320"/>
        <v>9.9774647887324708</v>
      </c>
      <c r="Q3059" s="158">
        <f t="shared" si="320"/>
        <v>4.6695652173913222</v>
      </c>
      <c r="R3059" s="158" t="e">
        <f t="shared" si="320"/>
        <v>#DIV/0!</v>
      </c>
      <c r="S3059" s="158" t="e">
        <f t="shared" si="320"/>
        <v>#DIV/0!</v>
      </c>
      <c r="T3059" s="159">
        <f t="shared" si="316"/>
        <v>18.885546752535294</v>
      </c>
      <c r="V3059" s="159">
        <f t="shared" si="317"/>
        <v>3.836404521820552</v>
      </c>
      <c r="W3059" s="159">
        <f t="shared" si="318"/>
        <v>18.885546752535294</v>
      </c>
    </row>
    <row r="3060" spans="1:23" x14ac:dyDescent="0.25">
      <c r="A3060" s="154">
        <v>42949</v>
      </c>
      <c r="B3060" s="155">
        <v>3760.85</v>
      </c>
      <c r="C3060" s="156">
        <v>25.78</v>
      </c>
      <c r="D3060" s="155">
        <v>20.72</v>
      </c>
      <c r="E3060" s="155">
        <v>21.23</v>
      </c>
      <c r="F3060" s="160"/>
      <c r="G3060" s="160"/>
      <c r="H3060" s="157">
        <f t="shared" si="319"/>
        <v>-2.5275966878670619E-3</v>
      </c>
      <c r="I3060" s="157">
        <f t="shared" si="319"/>
        <v>1.8569735282497168E-2</v>
      </c>
      <c r="J3060" s="157">
        <f t="shared" si="319"/>
        <v>2.3715415019762931E-2</v>
      </c>
      <c r="K3060" s="157">
        <f t="shared" si="319"/>
        <v>-1.1638733705772841E-2</v>
      </c>
      <c r="L3060" s="157" t="e">
        <f t="shared" si="319"/>
        <v>#DIV/0!</v>
      </c>
      <c r="M3060" s="157" t="e">
        <f t="shared" si="319"/>
        <v>#DIV/0!</v>
      </c>
      <c r="N3060" s="158">
        <f t="shared" si="320"/>
        <v>3.8267076384578802</v>
      </c>
      <c r="O3060" s="158">
        <f t="shared" si="320"/>
        <v>4.3172248803827946</v>
      </c>
      <c r="P3060" s="158">
        <f t="shared" si="320"/>
        <v>10.214084507042333</v>
      </c>
      <c r="Q3060" s="158">
        <f t="shared" si="320"/>
        <v>4.6152173913043653</v>
      </c>
      <c r="R3060" s="158" t="e">
        <f t="shared" si="320"/>
        <v>#DIV/0!</v>
      </c>
      <c r="S3060" s="158" t="e">
        <f t="shared" si="320"/>
        <v>#DIV/0!</v>
      </c>
      <c r="T3060" s="159">
        <f t="shared" si="316"/>
        <v>19.146526778729495</v>
      </c>
      <c r="V3060" s="159">
        <f t="shared" si="317"/>
        <v>3.8267076384578802</v>
      </c>
      <c r="W3060" s="159">
        <f t="shared" si="318"/>
        <v>19.146526778729495</v>
      </c>
    </row>
    <row r="3061" spans="1:23" x14ac:dyDescent="0.25">
      <c r="A3061" s="154">
        <v>42950</v>
      </c>
      <c r="B3061" s="155">
        <v>3727.83</v>
      </c>
      <c r="C3061" s="156">
        <v>25.07</v>
      </c>
      <c r="D3061" s="155">
        <v>20.8</v>
      </c>
      <c r="E3061" s="155">
        <v>21.16</v>
      </c>
      <c r="F3061" s="160"/>
      <c r="G3061" s="160"/>
      <c r="H3061" s="157">
        <f t="shared" si="319"/>
        <v>-8.7799300690003523E-3</v>
      </c>
      <c r="I3061" s="157">
        <f t="shared" si="319"/>
        <v>-2.7540729247478746E-2</v>
      </c>
      <c r="J3061" s="157">
        <f t="shared" si="319"/>
        <v>3.8610038610038533E-3</v>
      </c>
      <c r="K3061" s="157">
        <f t="shared" si="319"/>
        <v>-3.2972209138012465E-3</v>
      </c>
      <c r="L3061" s="157" t="e">
        <f t="shared" si="319"/>
        <v>#DIV/0!</v>
      </c>
      <c r="M3061" s="157" t="e">
        <f t="shared" si="319"/>
        <v>#DIV/0!</v>
      </c>
      <c r="N3061" s="158">
        <f t="shared" si="320"/>
        <v>3.7931094129977105</v>
      </c>
      <c r="O3061" s="158">
        <f t="shared" si="320"/>
        <v>4.1983253588516929</v>
      </c>
      <c r="P3061" s="158">
        <f t="shared" si="320"/>
        <v>10.253521126760644</v>
      </c>
      <c r="Q3061" s="158">
        <f t="shared" si="320"/>
        <v>4.6000000000000174</v>
      </c>
      <c r="R3061" s="158" t="e">
        <f t="shared" si="320"/>
        <v>#DIV/0!</v>
      </c>
      <c r="S3061" s="158" t="e">
        <f t="shared" si="320"/>
        <v>#DIV/0!</v>
      </c>
      <c r="T3061" s="159">
        <f t="shared" si="316"/>
        <v>19.051846485612352</v>
      </c>
      <c r="V3061" s="159">
        <f t="shared" si="317"/>
        <v>3.7931094129977105</v>
      </c>
      <c r="W3061" s="159">
        <f t="shared" si="318"/>
        <v>19.051846485612352</v>
      </c>
    </row>
    <row r="3062" spans="1:23" x14ac:dyDescent="0.25">
      <c r="A3062" s="154">
        <v>42951</v>
      </c>
      <c r="B3062" s="155">
        <v>3707.58</v>
      </c>
      <c r="C3062" s="156">
        <v>24.71</v>
      </c>
      <c r="D3062" s="155">
        <v>20.23</v>
      </c>
      <c r="E3062" s="155">
        <v>21.21</v>
      </c>
      <c r="F3062" s="160"/>
      <c r="G3062" s="160"/>
      <c r="H3062" s="157">
        <f t="shared" si="319"/>
        <v>-5.4321146618810934E-3</v>
      </c>
      <c r="I3062" s="157">
        <f t="shared" si="319"/>
        <v>-1.43597925807738E-2</v>
      </c>
      <c r="J3062" s="157">
        <f t="shared" si="319"/>
        <v>-2.7403846153846168E-2</v>
      </c>
      <c r="K3062" s="157">
        <f t="shared" si="319"/>
        <v>2.3629489603025355E-3</v>
      </c>
      <c r="L3062" s="157" t="e">
        <f t="shared" si="319"/>
        <v>#DIV/0!</v>
      </c>
      <c r="M3062" s="157" t="e">
        <f t="shared" si="319"/>
        <v>#DIV/0!</v>
      </c>
      <c r="N3062" s="158">
        <f t="shared" si="320"/>
        <v>3.7725048077412464</v>
      </c>
      <c r="O3062" s="158">
        <f t="shared" si="320"/>
        <v>4.1380382775119795</v>
      </c>
      <c r="P3062" s="158">
        <f t="shared" si="320"/>
        <v>9.9725352112676831</v>
      </c>
      <c r="Q3062" s="158">
        <f t="shared" si="320"/>
        <v>4.610869565217409</v>
      </c>
      <c r="R3062" s="158" t="e">
        <f t="shared" si="320"/>
        <v>#DIV/0!</v>
      </c>
      <c r="S3062" s="158" t="e">
        <f t="shared" si="320"/>
        <v>#DIV/0!</v>
      </c>
      <c r="T3062" s="159">
        <f t="shared" si="316"/>
        <v>18.721443053997071</v>
      </c>
      <c r="V3062" s="159">
        <f t="shared" si="317"/>
        <v>3.7725048077412464</v>
      </c>
      <c r="W3062" s="159">
        <f t="shared" si="318"/>
        <v>18.721443053997071</v>
      </c>
    </row>
    <row r="3063" spans="1:23" x14ac:dyDescent="0.25">
      <c r="A3063" s="154">
        <v>42954</v>
      </c>
      <c r="B3063" s="155">
        <v>3726.8</v>
      </c>
      <c r="C3063" s="156">
        <v>25.16</v>
      </c>
      <c r="D3063" s="155">
        <v>21.03</v>
      </c>
      <c r="E3063" s="155">
        <v>21.29</v>
      </c>
      <c r="F3063" s="160"/>
      <c r="G3063" s="160"/>
      <c r="H3063" s="157">
        <f t="shared" si="319"/>
        <v>5.1839744523383136E-3</v>
      </c>
      <c r="I3063" s="157">
        <f t="shared" si="319"/>
        <v>1.8211250505868026E-2</v>
      </c>
      <c r="J3063" s="157">
        <f t="shared" si="319"/>
        <v>3.9545229856648545E-2</v>
      </c>
      <c r="K3063" s="157">
        <f t="shared" si="319"/>
        <v>3.771805752003754E-3</v>
      </c>
      <c r="L3063" s="157" t="e">
        <f t="shared" si="319"/>
        <v>#DIV/0!</v>
      </c>
      <c r="M3063" s="157" t="e">
        <f t="shared" si="319"/>
        <v>#DIV/0!</v>
      </c>
      <c r="N3063" s="158">
        <f t="shared" si="320"/>
        <v>3.7920613762859006</v>
      </c>
      <c r="O3063" s="158">
        <f t="shared" si="320"/>
        <v>4.213397129186621</v>
      </c>
      <c r="P3063" s="158">
        <f t="shared" si="320"/>
        <v>10.366901408450785</v>
      </c>
      <c r="Q3063" s="158">
        <f t="shared" si="320"/>
        <v>4.628260869565235</v>
      </c>
      <c r="R3063" s="158" t="e">
        <f t="shared" si="320"/>
        <v>#DIV/0!</v>
      </c>
      <c r="S3063" s="158" t="e">
        <f t="shared" si="320"/>
        <v>#DIV/0!</v>
      </c>
      <c r="T3063" s="159">
        <f t="shared" si="316"/>
        <v>19.208559407202642</v>
      </c>
      <c r="V3063" s="159">
        <f t="shared" si="317"/>
        <v>3.7920613762859006</v>
      </c>
      <c r="W3063" s="159">
        <f t="shared" si="318"/>
        <v>19.208559407202642</v>
      </c>
    </row>
    <row r="3064" spans="1:23" x14ac:dyDescent="0.25">
      <c r="A3064" s="154">
        <v>42955</v>
      </c>
      <c r="B3064" s="155">
        <v>3732.21</v>
      </c>
      <c r="C3064" s="156">
        <v>25.03</v>
      </c>
      <c r="D3064" s="155">
        <v>21.05</v>
      </c>
      <c r="E3064" s="155">
        <v>21.57</v>
      </c>
      <c r="F3064" s="160"/>
      <c r="G3064" s="160"/>
      <c r="H3064" s="157">
        <f t="shared" si="319"/>
        <v>1.4516475260275552E-3</v>
      </c>
      <c r="I3064" s="157">
        <f t="shared" si="319"/>
        <v>-5.1669316375198004E-3</v>
      </c>
      <c r="J3064" s="157">
        <f t="shared" si="319"/>
        <v>9.510223490252212E-4</v>
      </c>
      <c r="K3064" s="157">
        <f t="shared" si="319"/>
        <v>1.3151714419915583E-2</v>
      </c>
      <c r="L3064" s="157" t="e">
        <f t="shared" si="319"/>
        <v>#DIV/0!</v>
      </c>
      <c r="M3064" s="157" t="e">
        <f t="shared" si="319"/>
        <v>#DIV/0!</v>
      </c>
      <c r="N3064" s="158">
        <f t="shared" si="320"/>
        <v>3.7975661128013307</v>
      </c>
      <c r="O3064" s="158">
        <f t="shared" si="320"/>
        <v>4.1916267942583918</v>
      </c>
      <c r="P3064" s="158">
        <f t="shared" si="320"/>
        <v>10.376760563380362</v>
      </c>
      <c r="Q3064" s="158">
        <f t="shared" si="320"/>
        <v>4.6891304347826273</v>
      </c>
      <c r="R3064" s="158" t="e">
        <f t="shared" si="320"/>
        <v>#DIV/0!</v>
      </c>
      <c r="S3064" s="158" t="e">
        <f t="shared" si="320"/>
        <v>#DIV/0!</v>
      </c>
      <c r="T3064" s="159">
        <f t="shared" si="316"/>
        <v>19.257517792421382</v>
      </c>
      <c r="V3064" s="159">
        <f t="shared" si="317"/>
        <v>3.7975661128013307</v>
      </c>
      <c r="W3064" s="159">
        <f t="shared" si="318"/>
        <v>19.257517792421382</v>
      </c>
    </row>
    <row r="3065" spans="1:23" x14ac:dyDescent="0.25">
      <c r="A3065" s="154">
        <v>42956</v>
      </c>
      <c r="B3065" s="155">
        <v>3731.04</v>
      </c>
      <c r="C3065" s="156">
        <v>24.73</v>
      </c>
      <c r="D3065" s="155">
        <v>22.58</v>
      </c>
      <c r="E3065" s="155">
        <v>21.63</v>
      </c>
      <c r="F3065" s="160"/>
      <c r="G3065" s="160"/>
      <c r="H3065" s="157">
        <f t="shared" si="319"/>
        <v>-3.1348718319712532E-4</v>
      </c>
      <c r="I3065" s="157">
        <f t="shared" si="319"/>
        <v>-1.1985617259288928E-2</v>
      </c>
      <c r="J3065" s="157">
        <f t="shared" si="319"/>
        <v>7.2684085510688723E-2</v>
      </c>
      <c r="K3065" s="157">
        <f t="shared" si="319"/>
        <v>2.7816411682892728E-3</v>
      </c>
      <c r="L3065" s="157" t="e">
        <f t="shared" si="319"/>
        <v>#DIV/0!</v>
      </c>
      <c r="M3065" s="157" t="e">
        <f t="shared" si="319"/>
        <v>#DIV/0!</v>
      </c>
      <c r="N3065" s="158">
        <f t="shared" si="320"/>
        <v>3.7963756244976237</v>
      </c>
      <c r="O3065" s="158">
        <f t="shared" si="320"/>
        <v>4.1413875598086305</v>
      </c>
      <c r="P3065" s="158">
        <f t="shared" si="320"/>
        <v>11.130985915493042</v>
      </c>
      <c r="Q3065" s="158">
        <f t="shared" si="320"/>
        <v>4.702173913043497</v>
      </c>
      <c r="R3065" s="158" t="e">
        <f t="shared" si="320"/>
        <v>#DIV/0!</v>
      </c>
      <c r="S3065" s="158" t="e">
        <f t="shared" si="320"/>
        <v>#DIV/0!</v>
      </c>
      <c r="T3065" s="159">
        <f t="shared" si="316"/>
        <v>19.974547388345172</v>
      </c>
      <c r="V3065" s="159">
        <f t="shared" si="317"/>
        <v>3.7963756244976237</v>
      </c>
      <c r="W3065" s="159">
        <f t="shared" si="318"/>
        <v>19.974547388345172</v>
      </c>
    </row>
    <row r="3066" spans="1:23" x14ac:dyDescent="0.25">
      <c r="A3066" s="154">
        <v>42957</v>
      </c>
      <c r="B3066" s="155">
        <v>3715.92</v>
      </c>
      <c r="C3066" s="156">
        <v>24.35</v>
      </c>
      <c r="D3066" s="155">
        <v>22.53</v>
      </c>
      <c r="E3066" s="155">
        <v>21.26</v>
      </c>
      <c r="F3066" s="160"/>
      <c r="G3066" s="160"/>
      <c r="H3066" s="157">
        <f t="shared" si="319"/>
        <v>-4.0524893863372879E-3</v>
      </c>
      <c r="I3066" s="157">
        <f t="shared" si="319"/>
        <v>-1.5365952284674411E-2</v>
      </c>
      <c r="J3066" s="157">
        <f t="shared" si="319"/>
        <v>-2.2143489813993833E-3</v>
      </c>
      <c r="K3066" s="157">
        <f t="shared" si="319"/>
        <v>-1.7105871474803358E-2</v>
      </c>
      <c r="L3066" s="157" t="e">
        <f t="shared" si="319"/>
        <v>#DIV/0!</v>
      </c>
      <c r="M3066" s="157" t="e">
        <f t="shared" si="319"/>
        <v>#DIV/0!</v>
      </c>
      <c r="N3066" s="158">
        <f t="shared" si="320"/>
        <v>3.7809908525727973</v>
      </c>
      <c r="O3066" s="158">
        <f t="shared" si="320"/>
        <v>4.077751196172267</v>
      </c>
      <c r="P3066" s="158">
        <f t="shared" si="320"/>
        <v>11.1063380281691</v>
      </c>
      <c r="Q3066" s="158">
        <f t="shared" si="320"/>
        <v>4.6217391304348014</v>
      </c>
      <c r="R3066" s="158" t="e">
        <f t="shared" si="320"/>
        <v>#DIV/0!</v>
      </c>
      <c r="S3066" s="158" t="e">
        <f t="shared" si="320"/>
        <v>#DIV/0!</v>
      </c>
      <c r="T3066" s="159">
        <f t="shared" si="316"/>
        <v>19.805828354776168</v>
      </c>
      <c r="V3066" s="159">
        <f t="shared" si="317"/>
        <v>3.7809908525727973</v>
      </c>
      <c r="W3066" s="159">
        <f t="shared" si="318"/>
        <v>19.805828354776168</v>
      </c>
    </row>
    <row r="3067" spans="1:23" x14ac:dyDescent="0.25">
      <c r="A3067" s="154">
        <v>42958</v>
      </c>
      <c r="B3067" s="155">
        <v>3647.35</v>
      </c>
      <c r="C3067" s="156">
        <v>23.72</v>
      </c>
      <c r="D3067" s="155">
        <v>21.88</v>
      </c>
      <c r="E3067" s="155">
        <v>21.08</v>
      </c>
      <c r="F3067" s="160"/>
      <c r="G3067" s="160"/>
      <c r="H3067" s="157">
        <f t="shared" si="319"/>
        <v>-1.8453034510969024E-2</v>
      </c>
      <c r="I3067" s="157">
        <f t="shared" si="319"/>
        <v>-2.5872689938398419E-2</v>
      </c>
      <c r="J3067" s="157">
        <f t="shared" si="319"/>
        <v>-2.8850421660008951E-2</v>
      </c>
      <c r="K3067" s="157">
        <f t="shared" si="319"/>
        <v>-8.4666039510820079E-3</v>
      </c>
      <c r="L3067" s="157" t="e">
        <f t="shared" si="319"/>
        <v>#DIV/0!</v>
      </c>
      <c r="M3067" s="157" t="e">
        <f t="shared" si="319"/>
        <v>#DIV/0!</v>
      </c>
      <c r="N3067" s="158">
        <f t="shared" si="320"/>
        <v>3.7112200978846133</v>
      </c>
      <c r="O3067" s="158">
        <f t="shared" si="320"/>
        <v>3.9722488038277688</v>
      </c>
      <c r="P3067" s="158">
        <f t="shared" si="320"/>
        <v>10.785915492957828</v>
      </c>
      <c r="Q3067" s="158">
        <f t="shared" si="320"/>
        <v>4.5826086956521914</v>
      </c>
      <c r="R3067" s="158" t="e">
        <f t="shared" si="320"/>
        <v>#DIV/0!</v>
      </c>
      <c r="S3067" s="158" t="e">
        <f t="shared" si="320"/>
        <v>#DIV/0!</v>
      </c>
      <c r="T3067" s="159">
        <f t="shared" si="316"/>
        <v>19.340772992437788</v>
      </c>
      <c r="V3067" s="159">
        <f t="shared" si="317"/>
        <v>3.7112200978846133</v>
      </c>
      <c r="W3067" s="159">
        <f t="shared" si="318"/>
        <v>19.340772992437788</v>
      </c>
    </row>
    <row r="3068" spans="1:23" x14ac:dyDescent="0.25">
      <c r="A3068" s="154">
        <v>42961</v>
      </c>
      <c r="B3068" s="155">
        <v>3694.68</v>
      </c>
      <c r="C3068" s="156">
        <v>24.02</v>
      </c>
      <c r="D3068" s="155">
        <v>22.42</v>
      </c>
      <c r="E3068" s="155">
        <v>21.29</v>
      </c>
      <c r="F3068" s="160"/>
      <c r="G3068" s="160"/>
      <c r="H3068" s="157">
        <f t="shared" si="319"/>
        <v>1.2976544614583085E-2</v>
      </c>
      <c r="I3068" s="157">
        <f t="shared" si="319"/>
        <v>1.2647554806070938E-2</v>
      </c>
      <c r="J3068" s="157">
        <f t="shared" si="319"/>
        <v>2.4680073126142732E-2</v>
      </c>
      <c r="K3068" s="157">
        <f t="shared" si="319"/>
        <v>9.962049335863421E-3</v>
      </c>
      <c r="L3068" s="157" t="e">
        <f t="shared" si="319"/>
        <v>#DIV/0!</v>
      </c>
      <c r="M3068" s="157" t="e">
        <f t="shared" si="319"/>
        <v>#DIV/0!</v>
      </c>
      <c r="N3068" s="158">
        <f t="shared" si="320"/>
        <v>3.7593789110593505</v>
      </c>
      <c r="O3068" s="158">
        <f t="shared" si="320"/>
        <v>4.0224880382775305</v>
      </c>
      <c r="P3068" s="158">
        <f t="shared" si="320"/>
        <v>11.052112676056424</v>
      </c>
      <c r="Q3068" s="158">
        <f t="shared" si="320"/>
        <v>4.628260869565235</v>
      </c>
      <c r="R3068" s="158" t="e">
        <f t="shared" si="320"/>
        <v>#DIV/0!</v>
      </c>
      <c r="S3068" s="158" t="e">
        <f t="shared" si="320"/>
        <v>#DIV/0!</v>
      </c>
      <c r="T3068" s="159">
        <f t="shared" si="316"/>
        <v>19.702861583899189</v>
      </c>
      <c r="V3068" s="159">
        <f t="shared" si="317"/>
        <v>3.7593789110593505</v>
      </c>
      <c r="W3068" s="159">
        <f t="shared" si="318"/>
        <v>19.702861583899189</v>
      </c>
    </row>
    <row r="3069" spans="1:23" x14ac:dyDescent="0.25">
      <c r="A3069" s="154">
        <v>42962</v>
      </c>
      <c r="B3069" s="155">
        <v>3706.06</v>
      </c>
      <c r="C3069" s="156">
        <v>24.72</v>
      </c>
      <c r="D3069" s="155">
        <v>22.54</v>
      </c>
      <c r="E3069" s="155">
        <v>21.21</v>
      </c>
      <c r="F3069" s="160"/>
      <c r="G3069" s="160"/>
      <c r="H3069" s="157">
        <f t="shared" si="319"/>
        <v>3.0801043662780359E-3</v>
      </c>
      <c r="I3069" s="157">
        <f t="shared" si="319"/>
        <v>2.9142381348875812E-2</v>
      </c>
      <c r="J3069" s="157">
        <f t="shared" si="319"/>
        <v>5.352363960749118E-3</v>
      </c>
      <c r="K3069" s="157">
        <f t="shared" si="319"/>
        <v>-3.7576326914043889E-3</v>
      </c>
      <c r="L3069" s="157" t="e">
        <f t="shared" si="319"/>
        <v>#DIV/0!</v>
      </c>
      <c r="M3069" s="157" t="e">
        <f t="shared" si="319"/>
        <v>#DIV/0!</v>
      </c>
      <c r="N3069" s="158">
        <f t="shared" si="320"/>
        <v>3.7709581904577978</v>
      </c>
      <c r="O3069" s="158">
        <f t="shared" si="320"/>
        <v>4.1397129186603054</v>
      </c>
      <c r="P3069" s="158">
        <f t="shared" si="320"/>
        <v>11.111267605633888</v>
      </c>
      <c r="Q3069" s="158">
        <f t="shared" si="320"/>
        <v>4.610869565217409</v>
      </c>
      <c r="R3069" s="158" t="e">
        <f t="shared" si="320"/>
        <v>#DIV/0!</v>
      </c>
      <c r="S3069" s="158" t="e">
        <f t="shared" si="320"/>
        <v>#DIV/0!</v>
      </c>
      <c r="T3069" s="159">
        <f t="shared" si="316"/>
        <v>19.861850089511602</v>
      </c>
      <c r="V3069" s="159">
        <f t="shared" si="317"/>
        <v>3.7709581904577978</v>
      </c>
      <c r="W3069" s="159">
        <f t="shared" si="318"/>
        <v>19.861850089511602</v>
      </c>
    </row>
    <row r="3070" spans="1:23" x14ac:dyDescent="0.25">
      <c r="A3070" s="154">
        <v>42963</v>
      </c>
      <c r="B3070" s="155">
        <v>3701.42</v>
      </c>
      <c r="C3070" s="156">
        <v>24.38</v>
      </c>
      <c r="D3070" s="155">
        <v>22.29</v>
      </c>
      <c r="E3070" s="155">
        <v>21.46</v>
      </c>
      <c r="F3070" s="160"/>
      <c r="G3070" s="160"/>
      <c r="H3070" s="157">
        <f t="shared" si="319"/>
        <v>-1.2520034753888964E-3</v>
      </c>
      <c r="I3070" s="157">
        <f t="shared" si="319"/>
        <v>-1.3754045307443397E-2</v>
      </c>
      <c r="J3070" s="157">
        <f t="shared" si="319"/>
        <v>-1.1091393078970668E-2</v>
      </c>
      <c r="K3070" s="157">
        <f t="shared" si="319"/>
        <v>1.1786892975011787E-2</v>
      </c>
      <c r="L3070" s="157" t="e">
        <f t="shared" si="319"/>
        <v>#DIV/0!</v>
      </c>
      <c r="M3070" s="157" t="e">
        <f t="shared" si="319"/>
        <v>#DIV/0!</v>
      </c>
      <c r="N3070" s="158">
        <f t="shared" si="320"/>
        <v>3.7662369376977982</v>
      </c>
      <c r="O3070" s="158">
        <f t="shared" si="320"/>
        <v>4.082775119617243</v>
      </c>
      <c r="P3070" s="158">
        <f t="shared" si="320"/>
        <v>10.98802816901417</v>
      </c>
      <c r="Q3070" s="158">
        <f t="shared" si="320"/>
        <v>4.665217391304366</v>
      </c>
      <c r="R3070" s="158" t="e">
        <f t="shared" si="320"/>
        <v>#DIV/0!</v>
      </c>
      <c r="S3070" s="158" t="e">
        <f t="shared" si="320"/>
        <v>#DIV/0!</v>
      </c>
      <c r="T3070" s="159">
        <f t="shared" si="316"/>
        <v>19.73602067993578</v>
      </c>
      <c r="V3070" s="159">
        <f t="shared" si="317"/>
        <v>3.7662369376977982</v>
      </c>
      <c r="W3070" s="159">
        <f t="shared" si="318"/>
        <v>19.73602067993578</v>
      </c>
    </row>
    <row r="3071" spans="1:23" x14ac:dyDescent="0.25">
      <c r="A3071" s="154">
        <v>42964</v>
      </c>
      <c r="B3071" s="155">
        <v>3721.28</v>
      </c>
      <c r="C3071" s="156">
        <v>24.27</v>
      </c>
      <c r="D3071" s="155">
        <v>22.36</v>
      </c>
      <c r="E3071" s="155">
        <v>21.55</v>
      </c>
      <c r="F3071" s="160"/>
      <c r="G3071" s="160"/>
      <c r="H3071" s="157">
        <f t="shared" si="319"/>
        <v>5.3655083724624131E-3</v>
      </c>
      <c r="I3071" s="157">
        <f t="shared" si="319"/>
        <v>-4.5118949958982135E-3</v>
      </c>
      <c r="J3071" s="157">
        <f t="shared" si="319"/>
        <v>3.140421713772934E-3</v>
      </c>
      <c r="K3071" s="157">
        <f t="shared" si="319"/>
        <v>4.1938490214352697E-3</v>
      </c>
      <c r="L3071" s="157" t="e">
        <f t="shared" si="319"/>
        <v>#DIV/0!</v>
      </c>
      <c r="M3071" s="157" t="e">
        <f t="shared" si="319"/>
        <v>#DIV/0!</v>
      </c>
      <c r="N3071" s="158">
        <f t="shared" si="320"/>
        <v>3.786444713519693</v>
      </c>
      <c r="O3071" s="158">
        <f t="shared" si="320"/>
        <v>4.0643540669856639</v>
      </c>
      <c r="P3071" s="158">
        <f t="shared" si="320"/>
        <v>11.022535211267691</v>
      </c>
      <c r="Q3071" s="158">
        <f t="shared" si="320"/>
        <v>4.684782608695671</v>
      </c>
      <c r="R3071" s="158" t="e">
        <f t="shared" si="320"/>
        <v>#DIV/0!</v>
      </c>
      <c r="S3071" s="158" t="e">
        <f t="shared" si="320"/>
        <v>#DIV/0!</v>
      </c>
      <c r="T3071" s="159">
        <f t="shared" si="316"/>
        <v>19.771671886949026</v>
      </c>
      <c r="V3071" s="159">
        <f t="shared" si="317"/>
        <v>3.786444713519693</v>
      </c>
      <c r="W3071" s="159">
        <f t="shared" si="318"/>
        <v>19.771671886949026</v>
      </c>
    </row>
    <row r="3072" spans="1:23" x14ac:dyDescent="0.25">
      <c r="A3072" s="154">
        <v>42965</v>
      </c>
      <c r="B3072" s="155">
        <v>3724.67</v>
      </c>
      <c r="C3072" s="156">
        <v>24.62</v>
      </c>
      <c r="D3072" s="155">
        <v>22.46</v>
      </c>
      <c r="E3072" s="155">
        <v>21.45</v>
      </c>
      <c r="F3072" s="160"/>
      <c r="G3072" s="160"/>
      <c r="H3072" s="157">
        <f t="shared" si="319"/>
        <v>9.10976868174318E-4</v>
      </c>
      <c r="I3072" s="157">
        <f t="shared" si="319"/>
        <v>1.4421096003296219E-2</v>
      </c>
      <c r="J3072" s="157">
        <f t="shared" si="319"/>
        <v>4.472271914132353E-3</v>
      </c>
      <c r="K3072" s="157">
        <f t="shared" si="319"/>
        <v>-4.6403712296984034E-3</v>
      </c>
      <c r="L3072" s="157" t="e">
        <f t="shared" si="319"/>
        <v>#DIV/0!</v>
      </c>
      <c r="M3072" s="157" t="e">
        <f t="shared" si="319"/>
        <v>#DIV/0!</v>
      </c>
      <c r="N3072" s="158">
        <f t="shared" si="320"/>
        <v>3.7898940770663305</v>
      </c>
      <c r="O3072" s="158">
        <f t="shared" si="320"/>
        <v>4.1229665071770514</v>
      </c>
      <c r="P3072" s="158">
        <f t="shared" si="320"/>
        <v>11.071830985915579</v>
      </c>
      <c r="Q3072" s="158">
        <f t="shared" si="320"/>
        <v>4.6630434782608878</v>
      </c>
      <c r="R3072" s="158" t="e">
        <f t="shared" si="320"/>
        <v>#DIV/0!</v>
      </c>
      <c r="S3072" s="158" t="e">
        <f t="shared" si="320"/>
        <v>#DIV/0!</v>
      </c>
      <c r="T3072" s="159">
        <f t="shared" si="316"/>
        <v>19.857840971353518</v>
      </c>
      <c r="V3072" s="159">
        <f t="shared" si="317"/>
        <v>3.7898940770663305</v>
      </c>
      <c r="W3072" s="159">
        <f t="shared" si="318"/>
        <v>19.857840971353518</v>
      </c>
    </row>
    <row r="3073" spans="1:23" x14ac:dyDescent="0.25">
      <c r="A3073" s="154">
        <v>42968</v>
      </c>
      <c r="B3073" s="155">
        <v>3740.99</v>
      </c>
      <c r="C3073" s="156">
        <v>24.5</v>
      </c>
      <c r="D3073" s="155">
        <v>22.58</v>
      </c>
      <c r="E3073" s="155">
        <v>21.78</v>
      </c>
      <c r="F3073" s="160"/>
      <c r="G3073" s="160"/>
      <c r="H3073" s="157">
        <f t="shared" si="319"/>
        <v>4.381596221947115E-3</v>
      </c>
      <c r="I3073" s="157">
        <f t="shared" si="319"/>
        <v>-4.8740861088546472E-3</v>
      </c>
      <c r="J3073" s="157">
        <f t="shared" si="319"/>
        <v>5.3428317008012982E-3</v>
      </c>
      <c r="K3073" s="157">
        <f t="shared" si="319"/>
        <v>1.5384615384615552E-2</v>
      </c>
      <c r="L3073" s="157" t="e">
        <f t="shared" si="319"/>
        <v>#DIV/0!</v>
      </c>
      <c r="M3073" s="157" t="e">
        <f t="shared" si="319"/>
        <v>#DIV/0!</v>
      </c>
      <c r="N3073" s="158">
        <f t="shared" si="320"/>
        <v>3.8064998626359841</v>
      </c>
      <c r="O3073" s="158">
        <f t="shared" si="320"/>
        <v>4.1028708133971463</v>
      </c>
      <c r="P3073" s="158">
        <f t="shared" si="320"/>
        <v>11.130985915493042</v>
      </c>
      <c r="Q3073" s="158">
        <f t="shared" si="320"/>
        <v>4.7347826086956717</v>
      </c>
      <c r="R3073" s="158" t="e">
        <f t="shared" si="320"/>
        <v>#DIV/0!</v>
      </c>
      <c r="S3073" s="158" t="e">
        <f t="shared" si="320"/>
        <v>#DIV/0!</v>
      </c>
      <c r="T3073" s="159">
        <f t="shared" si="316"/>
        <v>19.968639337585859</v>
      </c>
      <c r="V3073" s="159">
        <f t="shared" si="317"/>
        <v>3.8064998626359841</v>
      </c>
      <c r="W3073" s="159">
        <f t="shared" si="318"/>
        <v>19.968639337585859</v>
      </c>
    </row>
    <row r="3074" spans="1:23" x14ac:dyDescent="0.25">
      <c r="A3074" s="154">
        <v>42969</v>
      </c>
      <c r="B3074" s="155">
        <v>3752.3</v>
      </c>
      <c r="C3074" s="156">
        <v>25.07</v>
      </c>
      <c r="D3074" s="155">
        <v>22.74</v>
      </c>
      <c r="E3074" s="155">
        <v>21.61</v>
      </c>
      <c r="F3074" s="160"/>
      <c r="G3074" s="160"/>
      <c r="H3074" s="157">
        <f t="shared" si="319"/>
        <v>3.0232638953859858E-3</v>
      </c>
      <c r="I3074" s="157">
        <f t="shared" si="319"/>
        <v>2.3265306122449037E-2</v>
      </c>
      <c r="J3074" s="157">
        <f t="shared" si="319"/>
        <v>7.0859167404782042E-3</v>
      </c>
      <c r="K3074" s="157">
        <f t="shared" si="319"/>
        <v>-7.8053259871442293E-3</v>
      </c>
      <c r="L3074" s="157" t="e">
        <f t="shared" si="319"/>
        <v>#DIV/0!</v>
      </c>
      <c r="M3074" s="157" t="e">
        <f t="shared" si="319"/>
        <v>#DIV/0!</v>
      </c>
      <c r="N3074" s="158">
        <f t="shared" si="320"/>
        <v>3.818007916238483</v>
      </c>
      <c r="O3074" s="158">
        <f t="shared" si="320"/>
        <v>4.198325358851692</v>
      </c>
      <c r="P3074" s="158">
        <f t="shared" si="320"/>
        <v>11.209859154929662</v>
      </c>
      <c r="Q3074" s="158">
        <f t="shared" si="320"/>
        <v>4.6978260869565407</v>
      </c>
      <c r="R3074" s="158" t="e">
        <f t="shared" si="320"/>
        <v>#DIV/0!</v>
      </c>
      <c r="S3074" s="158" t="e">
        <f t="shared" si="320"/>
        <v>#DIV/0!</v>
      </c>
      <c r="T3074" s="159">
        <f t="shared" si="316"/>
        <v>20.106010600737896</v>
      </c>
      <c r="V3074" s="159">
        <f t="shared" si="317"/>
        <v>3.818007916238483</v>
      </c>
      <c r="W3074" s="159">
        <f t="shared" si="318"/>
        <v>20.106010600737896</v>
      </c>
    </row>
    <row r="3075" spans="1:23" x14ac:dyDescent="0.25">
      <c r="A3075" s="154">
        <v>42970</v>
      </c>
      <c r="B3075" s="155">
        <v>3756.09</v>
      </c>
      <c r="C3075" s="156">
        <v>25.68</v>
      </c>
      <c r="D3075" s="155">
        <v>22.62</v>
      </c>
      <c r="E3075" s="155">
        <v>21.39</v>
      </c>
      <c r="F3075" s="160"/>
      <c r="G3075" s="160"/>
      <c r="H3075" s="157">
        <f t="shared" si="319"/>
        <v>1.0100471710683401E-3</v>
      </c>
      <c r="I3075" s="157">
        <f t="shared" si="319"/>
        <v>2.4331870761866714E-2</v>
      </c>
      <c r="J3075" s="157">
        <f t="shared" si="319"/>
        <v>-5.2770448548811189E-3</v>
      </c>
      <c r="K3075" s="157">
        <f t="shared" si="319"/>
        <v>-1.0180472003701979E-2</v>
      </c>
      <c r="L3075" s="157" t="e">
        <f t="shared" si="319"/>
        <v>#DIV/0!</v>
      </c>
      <c r="M3075" s="157" t="e">
        <f t="shared" si="319"/>
        <v>#DIV/0!</v>
      </c>
      <c r="N3075" s="158">
        <f t="shared" si="320"/>
        <v>3.8218642843333961</v>
      </c>
      <c r="O3075" s="158">
        <f t="shared" si="320"/>
        <v>4.3004784688995388</v>
      </c>
      <c r="P3075" s="158">
        <f t="shared" si="320"/>
        <v>11.150704225352198</v>
      </c>
      <c r="Q3075" s="158">
        <f t="shared" si="320"/>
        <v>4.650000000000019</v>
      </c>
      <c r="R3075" s="158" t="e">
        <f t="shared" si="320"/>
        <v>#DIV/0!</v>
      </c>
      <c r="S3075" s="158" t="e">
        <f t="shared" si="320"/>
        <v>#DIV/0!</v>
      </c>
      <c r="T3075" s="159">
        <f t="shared" si="316"/>
        <v>20.101182694251758</v>
      </c>
      <c r="V3075" s="159">
        <f t="shared" si="317"/>
        <v>3.8218642843333961</v>
      </c>
      <c r="W3075" s="159">
        <f t="shared" si="318"/>
        <v>20.101182694251758</v>
      </c>
    </row>
    <row r="3076" spans="1:23" x14ac:dyDescent="0.25">
      <c r="A3076" s="154">
        <v>42971</v>
      </c>
      <c r="B3076" s="155">
        <v>3734.65</v>
      </c>
      <c r="C3076" s="156">
        <v>25.85</v>
      </c>
      <c r="D3076" s="155">
        <v>22.15</v>
      </c>
      <c r="E3076" s="155">
        <v>21.32</v>
      </c>
      <c r="F3076" s="160"/>
      <c r="G3076" s="160"/>
      <c r="H3076" s="157">
        <f t="shared" si="319"/>
        <v>-5.7080634383095408E-3</v>
      </c>
      <c r="I3076" s="157">
        <f t="shared" si="319"/>
        <v>6.6199376947040367E-3</v>
      </c>
      <c r="J3076" s="157">
        <f t="shared" si="319"/>
        <v>-2.0778072502210532E-2</v>
      </c>
      <c r="K3076" s="157">
        <f t="shared" si="319"/>
        <v>-3.2725572697522853E-3</v>
      </c>
      <c r="L3076" s="157" t="e">
        <f t="shared" si="319"/>
        <v>#DIV/0!</v>
      </c>
      <c r="M3076" s="157" t="e">
        <f t="shared" si="319"/>
        <v>#DIV/0!</v>
      </c>
      <c r="N3076" s="158">
        <f t="shared" si="320"/>
        <v>3.8000488405458115</v>
      </c>
      <c r="O3076" s="158">
        <f t="shared" si="320"/>
        <v>4.32894736842107</v>
      </c>
      <c r="P3076" s="158">
        <f t="shared" si="320"/>
        <v>10.919014084507126</v>
      </c>
      <c r="Q3076" s="158">
        <f t="shared" si="320"/>
        <v>4.6347826086956712</v>
      </c>
      <c r="R3076" s="158" t="e">
        <f t="shared" si="320"/>
        <v>#DIV/0!</v>
      </c>
      <c r="S3076" s="158" t="e">
        <f t="shared" si="320"/>
        <v>#DIV/0!</v>
      </c>
      <c r="T3076" s="159">
        <f t="shared" si="316"/>
        <v>19.882744061623868</v>
      </c>
      <c r="V3076" s="159">
        <f t="shared" si="317"/>
        <v>3.8000488405458115</v>
      </c>
      <c r="W3076" s="159">
        <f t="shared" si="318"/>
        <v>19.882744061623868</v>
      </c>
    </row>
    <row r="3077" spans="1:23" x14ac:dyDescent="0.25">
      <c r="A3077" s="154">
        <v>42972</v>
      </c>
      <c r="B3077" s="155">
        <v>3795.75</v>
      </c>
      <c r="C3077" s="156">
        <v>26.66</v>
      </c>
      <c r="D3077" s="155">
        <v>22.35</v>
      </c>
      <c r="E3077" s="155">
        <v>21.41</v>
      </c>
      <c r="F3077" s="160"/>
      <c r="G3077" s="160"/>
      <c r="H3077" s="157">
        <f t="shared" si="319"/>
        <v>1.6360301500810026E-2</v>
      </c>
      <c r="I3077" s="157">
        <f t="shared" si="319"/>
        <v>3.1334622823984581E-2</v>
      </c>
      <c r="J3077" s="157">
        <f t="shared" si="319"/>
        <v>9.0293453724605843E-3</v>
      </c>
      <c r="K3077" s="157">
        <f t="shared" si="319"/>
        <v>4.2213883677297837E-3</v>
      </c>
      <c r="L3077" s="157" t="e">
        <f t="shared" si="319"/>
        <v>#DIV/0!</v>
      </c>
      <c r="M3077" s="157" t="e">
        <f t="shared" si="319"/>
        <v>#DIV/0!</v>
      </c>
      <c r="N3077" s="158">
        <f t="shared" si="320"/>
        <v>3.8622187852949446</v>
      </c>
      <c r="O3077" s="158">
        <f t="shared" si="320"/>
        <v>4.4645933014354249</v>
      </c>
      <c r="P3077" s="158">
        <f t="shared" si="320"/>
        <v>11.017605633802901</v>
      </c>
      <c r="Q3077" s="158">
        <f t="shared" si="320"/>
        <v>4.6543478260869753</v>
      </c>
      <c r="R3077" s="158" t="e">
        <f t="shared" si="320"/>
        <v>#DIV/0!</v>
      </c>
      <c r="S3077" s="158" t="e">
        <f t="shared" si="320"/>
        <v>#DIV/0!</v>
      </c>
      <c r="T3077" s="159">
        <f t="shared" si="316"/>
        <v>20.136546761325302</v>
      </c>
      <c r="V3077" s="159">
        <f t="shared" si="317"/>
        <v>3.8622187852949446</v>
      </c>
      <c r="W3077" s="159">
        <f t="shared" si="318"/>
        <v>20.136546761325302</v>
      </c>
    </row>
    <row r="3078" spans="1:23" x14ac:dyDescent="0.25">
      <c r="A3078" s="154">
        <v>42975</v>
      </c>
      <c r="B3078" s="155">
        <v>3842.71</v>
      </c>
      <c r="C3078" s="156">
        <v>26.38</v>
      </c>
      <c r="D3078" s="155">
        <v>22.03</v>
      </c>
      <c r="E3078" s="155">
        <v>21.56</v>
      </c>
      <c r="F3078" s="160"/>
      <c r="G3078" s="160"/>
      <c r="H3078" s="157">
        <f t="shared" si="319"/>
        <v>1.2371731541856112E-2</v>
      </c>
      <c r="I3078" s="157">
        <f t="shared" si="319"/>
        <v>-1.0502625656414133E-2</v>
      </c>
      <c r="J3078" s="157">
        <f t="shared" si="319"/>
        <v>-1.4317673378076101E-2</v>
      </c>
      <c r="K3078" s="157">
        <f t="shared" si="319"/>
        <v>7.0060719290050422E-3</v>
      </c>
      <c r="L3078" s="157" t="e">
        <f t="shared" si="319"/>
        <v>#DIV/0!</v>
      </c>
      <c r="M3078" s="157" t="e">
        <f t="shared" si="319"/>
        <v>#DIV/0!</v>
      </c>
      <c r="N3078" s="158">
        <f t="shared" si="320"/>
        <v>3.9100011192625272</v>
      </c>
      <c r="O3078" s="158">
        <f t="shared" si="320"/>
        <v>4.4177033492823146</v>
      </c>
      <c r="P3078" s="158">
        <f t="shared" si="320"/>
        <v>10.85985915492966</v>
      </c>
      <c r="Q3078" s="158">
        <f t="shared" si="320"/>
        <v>4.6869565217391491</v>
      </c>
      <c r="R3078" s="158" t="e">
        <f t="shared" si="320"/>
        <v>#DIV/0!</v>
      </c>
      <c r="S3078" s="158" t="e">
        <f t="shared" si="320"/>
        <v>#DIV/0!</v>
      </c>
      <c r="T3078" s="159">
        <f t="shared" ref="T3078:T3141" si="321">SUM(O3078:Q3078)</f>
        <v>19.964519025951123</v>
      </c>
      <c r="V3078" s="159">
        <f t="shared" ref="V3078:V3141" si="322">N3078</f>
        <v>3.9100011192625272</v>
      </c>
      <c r="W3078" s="159">
        <f t="shared" ref="W3078:W3141" si="323">T3078</f>
        <v>19.964519025951123</v>
      </c>
    </row>
    <row r="3079" spans="1:23" x14ac:dyDescent="0.25">
      <c r="A3079" s="154">
        <v>42976</v>
      </c>
      <c r="B3079" s="155">
        <v>3834.54</v>
      </c>
      <c r="C3079" s="156">
        <v>26.28</v>
      </c>
      <c r="D3079" s="155">
        <v>22.05</v>
      </c>
      <c r="E3079" s="155">
        <v>21.54</v>
      </c>
      <c r="F3079" s="160"/>
      <c r="G3079" s="160"/>
      <c r="H3079" s="157">
        <f t="shared" si="319"/>
        <v>-2.1261037132648264E-3</v>
      </c>
      <c r="I3079" s="157">
        <f t="shared" si="319"/>
        <v>-3.7907505686125553E-3</v>
      </c>
      <c r="J3079" s="157">
        <f t="shared" si="319"/>
        <v>9.0785292782569194E-4</v>
      </c>
      <c r="K3079" s="157">
        <f t="shared" si="319"/>
        <v>-9.2764378478660259E-4</v>
      </c>
      <c r="L3079" s="157" t="e">
        <f t="shared" si="319"/>
        <v>#DIV/0!</v>
      </c>
      <c r="M3079" s="157" t="e">
        <f t="shared" si="319"/>
        <v>#DIV/0!</v>
      </c>
      <c r="N3079" s="158">
        <f t="shared" si="320"/>
        <v>3.9016880513639935</v>
      </c>
      <c r="O3079" s="158">
        <f t="shared" si="320"/>
        <v>4.4009569377990614</v>
      </c>
      <c r="P3079" s="158">
        <f t="shared" si="320"/>
        <v>10.869718309859238</v>
      </c>
      <c r="Q3079" s="158">
        <f t="shared" si="320"/>
        <v>4.6826086956521928</v>
      </c>
      <c r="R3079" s="158" t="e">
        <f t="shared" si="320"/>
        <v>#DIV/0!</v>
      </c>
      <c r="S3079" s="158" t="e">
        <f t="shared" si="320"/>
        <v>#DIV/0!</v>
      </c>
      <c r="T3079" s="159">
        <f t="shared" si="321"/>
        <v>19.953283943310492</v>
      </c>
      <c r="V3079" s="159">
        <f t="shared" si="322"/>
        <v>3.9016880513639935</v>
      </c>
      <c r="W3079" s="159">
        <f t="shared" si="323"/>
        <v>19.953283943310492</v>
      </c>
    </row>
    <row r="3080" spans="1:23" x14ac:dyDescent="0.25">
      <c r="A3080" s="154">
        <v>42977</v>
      </c>
      <c r="B3080" s="155">
        <v>3834.3</v>
      </c>
      <c r="C3080" s="156">
        <v>26.3</v>
      </c>
      <c r="D3080" s="155">
        <v>22.02</v>
      </c>
      <c r="E3080" s="155">
        <v>21.64</v>
      </c>
      <c r="F3080" s="160"/>
      <c r="G3080" s="160"/>
      <c r="H3080" s="157">
        <f t="shared" si="319"/>
        <v>-6.2588993725354314E-5</v>
      </c>
      <c r="I3080" s="157">
        <f t="shared" si="319"/>
        <v>7.6103500761037779E-4</v>
      </c>
      <c r="J3080" s="157">
        <f t="shared" si="319"/>
        <v>-1.3605442176871652E-3</v>
      </c>
      <c r="K3080" s="157">
        <f t="shared" si="319"/>
        <v>4.6425255338904403E-3</v>
      </c>
      <c r="L3080" s="157" t="e">
        <f t="shared" si="319"/>
        <v>#DIV/0!</v>
      </c>
      <c r="M3080" s="157" t="e">
        <f t="shared" si="319"/>
        <v>#DIV/0!</v>
      </c>
      <c r="N3080" s="158">
        <f t="shared" si="320"/>
        <v>3.9014438486350285</v>
      </c>
      <c r="O3080" s="158">
        <f t="shared" si="320"/>
        <v>4.4043062200957124</v>
      </c>
      <c r="P3080" s="158">
        <f t="shared" si="320"/>
        <v>10.854929577464871</v>
      </c>
      <c r="Q3080" s="158">
        <f t="shared" si="320"/>
        <v>4.704347826086976</v>
      </c>
      <c r="R3080" s="158" t="e">
        <f t="shared" si="320"/>
        <v>#DIV/0!</v>
      </c>
      <c r="S3080" s="158" t="e">
        <f t="shared" si="320"/>
        <v>#DIV/0!</v>
      </c>
      <c r="T3080" s="159">
        <f t="shared" si="321"/>
        <v>19.963583623647558</v>
      </c>
      <c r="V3080" s="159">
        <f t="shared" si="322"/>
        <v>3.9014438486350285</v>
      </c>
      <c r="W3080" s="159">
        <f t="shared" si="323"/>
        <v>19.963583623647558</v>
      </c>
    </row>
    <row r="3081" spans="1:23" x14ac:dyDescent="0.25">
      <c r="A3081" s="154">
        <v>42978</v>
      </c>
      <c r="B3081" s="155">
        <v>3822.09</v>
      </c>
      <c r="C3081" s="156">
        <v>25.91</v>
      </c>
      <c r="D3081" s="155">
        <v>22.78</v>
      </c>
      <c r="E3081" s="155">
        <v>21.64</v>
      </c>
      <c r="F3081" s="160"/>
      <c r="G3081" s="160"/>
      <c r="H3081" s="157">
        <f t="shared" si="319"/>
        <v>-3.1844143650732182E-3</v>
      </c>
      <c r="I3081" s="157">
        <f t="shared" si="319"/>
        <v>-1.4828897338403091E-2</v>
      </c>
      <c r="J3081" s="157">
        <f t="shared" si="319"/>
        <v>3.4514078110808422E-2</v>
      </c>
      <c r="K3081" s="157">
        <f t="shared" si="319"/>
        <v>0</v>
      </c>
      <c r="L3081" s="157" t="e">
        <f t="shared" si="319"/>
        <v>#DIV/0!</v>
      </c>
      <c r="M3081" s="157" t="e">
        <f t="shared" si="319"/>
        <v>#DIV/0!</v>
      </c>
      <c r="N3081" s="158">
        <f t="shared" si="320"/>
        <v>3.8890200347989086</v>
      </c>
      <c r="O3081" s="158">
        <f t="shared" si="320"/>
        <v>4.3389952153110229</v>
      </c>
      <c r="P3081" s="158">
        <f t="shared" si="320"/>
        <v>11.229577464788818</v>
      </c>
      <c r="Q3081" s="158">
        <f t="shared" si="320"/>
        <v>4.704347826086976</v>
      </c>
      <c r="R3081" s="158" t="e">
        <f t="shared" si="320"/>
        <v>#DIV/0!</v>
      </c>
      <c r="S3081" s="158" t="e">
        <f t="shared" si="320"/>
        <v>#DIV/0!</v>
      </c>
      <c r="T3081" s="159">
        <f t="shared" si="321"/>
        <v>20.272920506186818</v>
      </c>
      <c r="V3081" s="159">
        <f t="shared" si="322"/>
        <v>3.8890200347989086</v>
      </c>
      <c r="W3081" s="159">
        <f t="shared" si="323"/>
        <v>20.272920506186818</v>
      </c>
    </row>
    <row r="3082" spans="1:23" x14ac:dyDescent="0.25">
      <c r="A3082" s="154">
        <v>42979</v>
      </c>
      <c r="B3082" s="155">
        <v>3830.54</v>
      </c>
      <c r="C3082" s="156">
        <v>25.91</v>
      </c>
      <c r="D3082" s="155">
        <v>22.86</v>
      </c>
      <c r="E3082" s="155">
        <v>21.51</v>
      </c>
      <c r="F3082" s="160"/>
      <c r="G3082" s="160"/>
      <c r="H3082" s="157">
        <f t="shared" si="319"/>
        <v>2.2108322933263036E-3</v>
      </c>
      <c r="I3082" s="157">
        <f t="shared" si="319"/>
        <v>0</v>
      </c>
      <c r="J3082" s="157">
        <f t="shared" si="319"/>
        <v>3.5118525021948788E-3</v>
      </c>
      <c r="K3082" s="157">
        <f t="shared" si="319"/>
        <v>-6.0073937153418688E-3</v>
      </c>
      <c r="L3082" s="157" t="e">
        <f t="shared" si="319"/>
        <v>#DIV/0!</v>
      </c>
      <c r="M3082" s="157" t="e">
        <f t="shared" si="319"/>
        <v>#DIV/0!</v>
      </c>
      <c r="N3082" s="158">
        <f t="shared" si="320"/>
        <v>3.8976180058812351</v>
      </c>
      <c r="O3082" s="158">
        <f t="shared" si="320"/>
        <v>4.3389952153110229</v>
      </c>
      <c r="P3082" s="158">
        <f t="shared" si="320"/>
        <v>11.269014084507129</v>
      </c>
      <c r="Q3082" s="158">
        <f t="shared" si="320"/>
        <v>4.6760869565217593</v>
      </c>
      <c r="R3082" s="158" t="e">
        <f t="shared" si="320"/>
        <v>#DIV/0!</v>
      </c>
      <c r="S3082" s="158" t="e">
        <f t="shared" si="320"/>
        <v>#DIV/0!</v>
      </c>
      <c r="T3082" s="159">
        <f t="shared" si="321"/>
        <v>20.284096256339911</v>
      </c>
      <c r="V3082" s="159">
        <f t="shared" si="322"/>
        <v>3.8976180058812351</v>
      </c>
      <c r="W3082" s="159">
        <f t="shared" si="323"/>
        <v>20.284096256339911</v>
      </c>
    </row>
    <row r="3083" spans="1:23" x14ac:dyDescent="0.25">
      <c r="A3083" s="154">
        <v>42982</v>
      </c>
      <c r="B3083" s="155">
        <v>3845.62</v>
      </c>
      <c r="C3083" s="156">
        <v>26.11</v>
      </c>
      <c r="D3083" s="155">
        <v>22.95</v>
      </c>
      <c r="E3083" s="155">
        <v>21.72</v>
      </c>
      <c r="F3083" s="160"/>
      <c r="G3083" s="160"/>
      <c r="H3083" s="157">
        <f t="shared" si="319"/>
        <v>3.9367817592297349E-3</v>
      </c>
      <c r="I3083" s="157">
        <f t="shared" si="319"/>
        <v>7.7190274025471517E-3</v>
      </c>
      <c r="J3083" s="157">
        <f t="shared" si="319"/>
        <v>3.937007874015741E-3</v>
      </c>
      <c r="K3083" s="157">
        <f t="shared" si="319"/>
        <v>9.7629009762900676E-3</v>
      </c>
      <c r="L3083" s="157" t="e">
        <f t="shared" si="319"/>
        <v>#DIV/0!</v>
      </c>
      <c r="M3083" s="157" t="e">
        <f t="shared" si="319"/>
        <v>#DIV/0!</v>
      </c>
      <c r="N3083" s="158">
        <f t="shared" si="320"/>
        <v>3.9129620773512337</v>
      </c>
      <c r="O3083" s="158">
        <f t="shared" si="320"/>
        <v>4.3724880382775293</v>
      </c>
      <c r="P3083" s="158">
        <f t="shared" si="320"/>
        <v>11.313380281690227</v>
      </c>
      <c r="Q3083" s="158">
        <f t="shared" si="320"/>
        <v>4.7217391304348029</v>
      </c>
      <c r="R3083" s="158" t="e">
        <f t="shared" si="320"/>
        <v>#DIV/0!</v>
      </c>
      <c r="S3083" s="158" t="e">
        <f t="shared" si="320"/>
        <v>#DIV/0!</v>
      </c>
      <c r="T3083" s="159">
        <f t="shared" si="321"/>
        <v>20.407607450402558</v>
      </c>
      <c r="V3083" s="159">
        <f t="shared" si="322"/>
        <v>3.9129620773512337</v>
      </c>
      <c r="W3083" s="159">
        <f t="shared" si="323"/>
        <v>20.407607450402558</v>
      </c>
    </row>
    <row r="3084" spans="1:23" x14ac:dyDescent="0.25">
      <c r="A3084" s="154">
        <v>42983</v>
      </c>
      <c r="B3084" s="155">
        <v>3857.05</v>
      </c>
      <c r="C3084" s="156">
        <v>26.48</v>
      </c>
      <c r="D3084" s="155">
        <v>23.52</v>
      </c>
      <c r="E3084" s="155">
        <v>21.67</v>
      </c>
      <c r="F3084" s="160"/>
      <c r="G3084" s="160"/>
      <c r="H3084" s="157">
        <f t="shared" si="319"/>
        <v>2.9722125431010937E-3</v>
      </c>
      <c r="I3084" s="157">
        <f t="shared" si="319"/>
        <v>1.4170815779394941E-2</v>
      </c>
      <c r="J3084" s="157">
        <f t="shared" si="319"/>
        <v>2.4836601307189454E-2</v>
      </c>
      <c r="K3084" s="157">
        <f t="shared" si="319"/>
        <v>-2.302025782688677E-3</v>
      </c>
      <c r="L3084" s="157" t="e">
        <f t="shared" si="319"/>
        <v>#DIV/0!</v>
      </c>
      <c r="M3084" s="157" t="e">
        <f t="shared" si="319"/>
        <v>#DIV/0!</v>
      </c>
      <c r="N3084" s="158">
        <f t="shared" si="320"/>
        <v>3.9245922323182159</v>
      </c>
      <c r="O3084" s="158">
        <f t="shared" si="320"/>
        <v>4.4344497607655677</v>
      </c>
      <c r="P3084" s="158">
        <f t="shared" si="320"/>
        <v>11.594366197183186</v>
      </c>
      <c r="Q3084" s="158">
        <f t="shared" si="320"/>
        <v>4.7108695652174122</v>
      </c>
      <c r="R3084" s="158" t="e">
        <f t="shared" si="320"/>
        <v>#DIV/0!</v>
      </c>
      <c r="S3084" s="158" t="e">
        <f t="shared" si="320"/>
        <v>#DIV/0!</v>
      </c>
      <c r="T3084" s="159">
        <f t="shared" si="321"/>
        <v>20.739685523166166</v>
      </c>
      <c r="V3084" s="159">
        <f t="shared" si="322"/>
        <v>3.9245922323182159</v>
      </c>
      <c r="W3084" s="159">
        <f t="shared" si="323"/>
        <v>20.739685523166166</v>
      </c>
    </row>
    <row r="3085" spans="1:23" x14ac:dyDescent="0.25">
      <c r="A3085" s="154">
        <v>42984</v>
      </c>
      <c r="B3085" s="155">
        <v>3849.45</v>
      </c>
      <c r="C3085" s="156">
        <v>26.03</v>
      </c>
      <c r="D3085" s="155">
        <v>23.45</v>
      </c>
      <c r="E3085" s="155">
        <v>21.66</v>
      </c>
      <c r="F3085" s="160"/>
      <c r="G3085" s="160"/>
      <c r="H3085" s="157">
        <f t="shared" si="319"/>
        <v>-1.9704178063546518E-3</v>
      </c>
      <c r="I3085" s="157">
        <f t="shared" si="319"/>
        <v>-1.699395770392742E-2</v>
      </c>
      <c r="J3085" s="157">
        <f t="shared" si="319"/>
        <v>-2.9761904761904656E-3</v>
      </c>
      <c r="K3085" s="157">
        <f t="shared" si="319"/>
        <v>-4.6146746654363024E-4</v>
      </c>
      <c r="L3085" s="157" t="e">
        <f t="shared" si="319"/>
        <v>#DIV/0!</v>
      </c>
      <c r="M3085" s="157" t="e">
        <f t="shared" si="319"/>
        <v>#DIV/0!</v>
      </c>
      <c r="N3085" s="158">
        <f t="shared" si="320"/>
        <v>3.9168591459009749</v>
      </c>
      <c r="O3085" s="158">
        <f t="shared" si="320"/>
        <v>4.3590909090909262</v>
      </c>
      <c r="P3085" s="158">
        <f t="shared" si="320"/>
        <v>11.559859154929665</v>
      </c>
      <c r="Q3085" s="158">
        <f t="shared" si="320"/>
        <v>4.708695652173934</v>
      </c>
      <c r="R3085" s="158" t="e">
        <f t="shared" si="320"/>
        <v>#DIV/0!</v>
      </c>
      <c r="S3085" s="158" t="e">
        <f t="shared" si="320"/>
        <v>#DIV/0!</v>
      </c>
      <c r="T3085" s="159">
        <f t="shared" si="321"/>
        <v>20.627645716194525</v>
      </c>
      <c r="V3085" s="159">
        <f t="shared" si="322"/>
        <v>3.9168591459009749</v>
      </c>
      <c r="W3085" s="159">
        <f t="shared" si="323"/>
        <v>20.627645716194525</v>
      </c>
    </row>
    <row r="3086" spans="1:23" x14ac:dyDescent="0.25">
      <c r="A3086" s="154">
        <v>42985</v>
      </c>
      <c r="B3086" s="155">
        <v>3829.87</v>
      </c>
      <c r="C3086" s="156">
        <v>25.52</v>
      </c>
      <c r="D3086" s="155">
        <v>22.92</v>
      </c>
      <c r="E3086" s="155">
        <v>21.54</v>
      </c>
      <c r="F3086" s="160"/>
      <c r="G3086" s="160"/>
      <c r="H3086" s="157">
        <f t="shared" si="319"/>
        <v>-5.0864409201314409E-3</v>
      </c>
      <c r="I3086" s="157">
        <f t="shared" si="319"/>
        <v>-1.9592777564348851E-2</v>
      </c>
      <c r="J3086" s="157">
        <f t="shared" si="319"/>
        <v>-2.2601279317697176E-2</v>
      </c>
      <c r="K3086" s="157">
        <f t="shared" si="319"/>
        <v>-5.5401662049862077E-3</v>
      </c>
      <c r="L3086" s="157" t="e">
        <f t="shared" si="319"/>
        <v>#DIV/0!</v>
      </c>
      <c r="M3086" s="157" t="e">
        <f t="shared" si="319"/>
        <v>#DIV/0!</v>
      </c>
      <c r="N3086" s="158">
        <f t="shared" si="320"/>
        <v>3.896936273262873</v>
      </c>
      <c r="O3086" s="158">
        <f t="shared" si="320"/>
        <v>4.2736842105263326</v>
      </c>
      <c r="P3086" s="158">
        <f t="shared" si="320"/>
        <v>11.29859154929586</v>
      </c>
      <c r="Q3086" s="158">
        <f t="shared" si="320"/>
        <v>4.6826086956521946</v>
      </c>
      <c r="R3086" s="158" t="e">
        <f t="shared" si="320"/>
        <v>#DIV/0!</v>
      </c>
      <c r="S3086" s="158" t="e">
        <f t="shared" si="320"/>
        <v>#DIV/0!</v>
      </c>
      <c r="T3086" s="159">
        <f t="shared" si="321"/>
        <v>20.254884455474389</v>
      </c>
      <c r="V3086" s="159">
        <f t="shared" si="322"/>
        <v>3.896936273262873</v>
      </c>
      <c r="W3086" s="159">
        <f t="shared" si="323"/>
        <v>20.254884455474389</v>
      </c>
    </row>
    <row r="3087" spans="1:23" x14ac:dyDescent="0.25">
      <c r="A3087" s="154">
        <v>42986</v>
      </c>
      <c r="B3087" s="155">
        <v>3825.99</v>
      </c>
      <c r="C3087" s="156">
        <v>25.55</v>
      </c>
      <c r="D3087" s="155">
        <v>23.14</v>
      </c>
      <c r="E3087" s="155">
        <v>21.57</v>
      </c>
      <c r="F3087" s="160"/>
      <c r="G3087" s="160"/>
      <c r="H3087" s="157">
        <f t="shared" si="319"/>
        <v>-1.0130892171275052E-3</v>
      </c>
      <c r="I3087" s="157">
        <f t="shared" si="319"/>
        <v>1.1755485893416573E-3</v>
      </c>
      <c r="J3087" s="157">
        <f t="shared" si="319"/>
        <v>9.5986038394415552E-3</v>
      </c>
      <c r="K3087" s="157">
        <f t="shared" si="319"/>
        <v>1.3927576601671099E-3</v>
      </c>
      <c r="L3087" s="157" t="e">
        <f t="shared" si="319"/>
        <v>#DIV/0!</v>
      </c>
      <c r="M3087" s="157" t="e">
        <f t="shared" si="319"/>
        <v>#DIV/0!</v>
      </c>
      <c r="N3087" s="158">
        <f t="shared" si="320"/>
        <v>3.8929883291445972</v>
      </c>
      <c r="O3087" s="158">
        <f t="shared" si="320"/>
        <v>4.2787081339713087</v>
      </c>
      <c r="P3087" s="158">
        <f t="shared" si="320"/>
        <v>11.407042253521213</v>
      </c>
      <c r="Q3087" s="158">
        <f t="shared" si="320"/>
        <v>4.689130434782629</v>
      </c>
      <c r="R3087" s="158" t="e">
        <f t="shared" si="320"/>
        <v>#DIV/0!</v>
      </c>
      <c r="S3087" s="158" t="e">
        <f t="shared" si="320"/>
        <v>#DIV/0!</v>
      </c>
      <c r="T3087" s="159">
        <f t="shared" si="321"/>
        <v>20.374880822275152</v>
      </c>
      <c r="V3087" s="159">
        <f t="shared" si="322"/>
        <v>3.8929883291445972</v>
      </c>
      <c r="W3087" s="159">
        <f t="shared" si="323"/>
        <v>20.374880822275152</v>
      </c>
    </row>
    <row r="3088" spans="1:23" x14ac:dyDescent="0.25">
      <c r="A3088" s="154">
        <v>42989</v>
      </c>
      <c r="B3088" s="155">
        <v>3825.65</v>
      </c>
      <c r="C3088" s="156">
        <v>25.35</v>
      </c>
      <c r="D3088" s="155">
        <v>22.71</v>
      </c>
      <c r="E3088" s="155">
        <v>21.53</v>
      </c>
      <c r="F3088" s="160"/>
      <c r="G3088" s="160"/>
      <c r="H3088" s="157">
        <f t="shared" si="319"/>
        <v>-8.8865888305922347E-5</v>
      </c>
      <c r="I3088" s="157">
        <f t="shared" si="319"/>
        <v>-7.8277886497064575E-3</v>
      </c>
      <c r="J3088" s="157">
        <f t="shared" si="319"/>
        <v>-1.8582541054451118E-2</v>
      </c>
      <c r="K3088" s="157">
        <f t="shared" si="319"/>
        <v>-1.8544274455261078E-3</v>
      </c>
      <c r="L3088" s="157" t="e">
        <f t="shared" si="319"/>
        <v>#DIV/0!</v>
      </c>
      <c r="M3088" s="157" t="e">
        <f t="shared" si="319"/>
        <v>#DIV/0!</v>
      </c>
      <c r="N3088" s="158">
        <f t="shared" si="320"/>
        <v>3.8926423752785633</v>
      </c>
      <c r="O3088" s="158">
        <f t="shared" si="320"/>
        <v>4.2452153110048014</v>
      </c>
      <c r="P3088" s="158">
        <f t="shared" si="320"/>
        <v>11.195070422535297</v>
      </c>
      <c r="Q3088" s="158">
        <f t="shared" si="320"/>
        <v>4.6804347826087165</v>
      </c>
      <c r="R3088" s="158" t="e">
        <f t="shared" si="320"/>
        <v>#DIV/0!</v>
      </c>
      <c r="S3088" s="158" t="e">
        <f t="shared" si="320"/>
        <v>#DIV/0!</v>
      </c>
      <c r="T3088" s="159">
        <f t="shared" si="321"/>
        <v>20.120720516148815</v>
      </c>
      <c r="V3088" s="159">
        <f t="shared" si="322"/>
        <v>3.8926423752785633</v>
      </c>
      <c r="W3088" s="159">
        <f t="shared" si="323"/>
        <v>20.120720516148815</v>
      </c>
    </row>
    <row r="3089" spans="1:23" x14ac:dyDescent="0.25">
      <c r="A3089" s="154">
        <v>42990</v>
      </c>
      <c r="B3089" s="155">
        <v>3837.93</v>
      </c>
      <c r="C3089" s="156">
        <v>25.61</v>
      </c>
      <c r="D3089" s="155">
        <v>22.96</v>
      </c>
      <c r="E3089" s="155">
        <v>21.19</v>
      </c>
      <c r="F3089" s="160"/>
      <c r="G3089" s="160"/>
      <c r="H3089" s="157">
        <f t="shared" si="319"/>
        <v>3.2099120410908899E-3</v>
      </c>
      <c r="I3089" s="157">
        <f t="shared" si="319"/>
        <v>1.025641025641022E-2</v>
      </c>
      <c r="J3089" s="157">
        <f t="shared" si="319"/>
        <v>1.1008366358432387E-2</v>
      </c>
      <c r="K3089" s="157">
        <f t="shared" si="319"/>
        <v>-1.5791918253599602E-2</v>
      </c>
      <c r="L3089" s="157" t="e">
        <f t="shared" si="319"/>
        <v>#DIV/0!</v>
      </c>
      <c r="M3089" s="157" t="e">
        <f t="shared" si="319"/>
        <v>#DIV/0!</v>
      </c>
      <c r="N3089" s="158">
        <f t="shared" si="320"/>
        <v>3.9051374149106306</v>
      </c>
      <c r="O3089" s="158">
        <f t="shared" si="320"/>
        <v>4.2887559808612608</v>
      </c>
      <c r="P3089" s="158">
        <f t="shared" si="320"/>
        <v>11.318309859155017</v>
      </c>
      <c r="Q3089" s="158">
        <f t="shared" si="320"/>
        <v>4.6065217391304554</v>
      </c>
      <c r="R3089" s="158" t="e">
        <f t="shared" si="320"/>
        <v>#DIV/0!</v>
      </c>
      <c r="S3089" s="158" t="e">
        <f t="shared" si="320"/>
        <v>#DIV/0!</v>
      </c>
      <c r="T3089" s="159">
        <f t="shared" si="321"/>
        <v>20.213587579146733</v>
      </c>
      <c r="V3089" s="159">
        <f t="shared" si="322"/>
        <v>3.9051374149106306</v>
      </c>
      <c r="W3089" s="159">
        <f t="shared" si="323"/>
        <v>20.213587579146733</v>
      </c>
    </row>
    <row r="3090" spans="1:23" x14ac:dyDescent="0.25">
      <c r="A3090" s="154">
        <v>42991</v>
      </c>
      <c r="B3090" s="155">
        <v>3842.61</v>
      </c>
      <c r="C3090" s="156">
        <v>25.34</v>
      </c>
      <c r="D3090" s="155">
        <v>23.02</v>
      </c>
      <c r="E3090" s="155">
        <v>21.32</v>
      </c>
      <c r="F3090" s="160"/>
      <c r="G3090" s="160"/>
      <c r="H3090" s="157">
        <f t="shared" si="319"/>
        <v>1.2194073367675085E-3</v>
      </c>
      <c r="I3090" s="157">
        <f t="shared" si="319"/>
        <v>-1.0542756735650083E-2</v>
      </c>
      <c r="J3090" s="157">
        <f t="shared" si="319"/>
        <v>2.6132404181185009E-3</v>
      </c>
      <c r="K3090" s="157">
        <f t="shared" si="319"/>
        <v>6.1349693251533388E-3</v>
      </c>
      <c r="L3090" s="157" t="e">
        <f t="shared" si="319"/>
        <v>#DIV/0!</v>
      </c>
      <c r="M3090" s="157" t="e">
        <f t="shared" si="319"/>
        <v>#DIV/0!</v>
      </c>
      <c r="N3090" s="158">
        <f t="shared" si="320"/>
        <v>3.9098993681254579</v>
      </c>
      <c r="O3090" s="158">
        <f t="shared" si="320"/>
        <v>4.2435406698564764</v>
      </c>
      <c r="P3090" s="158">
        <f t="shared" si="320"/>
        <v>11.34788732394375</v>
      </c>
      <c r="Q3090" s="158">
        <f t="shared" si="320"/>
        <v>4.6347826086956729</v>
      </c>
      <c r="R3090" s="158" t="e">
        <f t="shared" si="320"/>
        <v>#DIV/0!</v>
      </c>
      <c r="S3090" s="158" t="e">
        <f t="shared" si="320"/>
        <v>#DIV/0!</v>
      </c>
      <c r="T3090" s="159">
        <f t="shared" si="321"/>
        <v>20.2262106024959</v>
      </c>
      <c r="V3090" s="159">
        <f t="shared" si="322"/>
        <v>3.9098993681254579</v>
      </c>
      <c r="W3090" s="159">
        <f t="shared" si="323"/>
        <v>20.2262106024959</v>
      </c>
    </row>
    <row r="3091" spans="1:23" x14ac:dyDescent="0.25">
      <c r="A3091" s="154">
        <v>42992</v>
      </c>
      <c r="B3091" s="155">
        <v>3829.96</v>
      </c>
      <c r="C3091" s="156">
        <v>25.04</v>
      </c>
      <c r="D3091" s="155">
        <v>23.04</v>
      </c>
      <c r="E3091" s="155">
        <v>21.26</v>
      </c>
      <c r="F3091" s="160"/>
      <c r="G3091" s="160"/>
      <c r="H3091" s="157">
        <f t="shared" si="319"/>
        <v>-3.2920332794637019E-3</v>
      </c>
      <c r="I3091" s="157">
        <f t="shared" si="319"/>
        <v>-1.1838989739542227E-2</v>
      </c>
      <c r="J3091" s="157">
        <f t="shared" si="319"/>
        <v>8.6880973066905121E-4</v>
      </c>
      <c r="K3091" s="157">
        <f t="shared" si="319"/>
        <v>-2.8142589118198558E-3</v>
      </c>
      <c r="L3091" s="157" t="e">
        <f t="shared" si="319"/>
        <v>#DIV/0!</v>
      </c>
      <c r="M3091" s="157" t="e">
        <f t="shared" si="319"/>
        <v>#DIV/0!</v>
      </c>
      <c r="N3091" s="158">
        <f t="shared" si="320"/>
        <v>3.8970278492862347</v>
      </c>
      <c r="O3091" s="158">
        <f t="shared" si="320"/>
        <v>4.1933014354067151</v>
      </c>
      <c r="P3091" s="158">
        <f t="shared" si="320"/>
        <v>11.357746478873329</v>
      </c>
      <c r="Q3091" s="158">
        <f t="shared" si="320"/>
        <v>4.6217391304348032</v>
      </c>
      <c r="R3091" s="158" t="e">
        <f t="shared" si="320"/>
        <v>#DIV/0!</v>
      </c>
      <c r="S3091" s="158" t="e">
        <f t="shared" si="320"/>
        <v>#DIV/0!</v>
      </c>
      <c r="T3091" s="159">
        <f t="shared" si="321"/>
        <v>20.172787044714848</v>
      </c>
      <c r="V3091" s="159">
        <f t="shared" si="322"/>
        <v>3.8970278492862347</v>
      </c>
      <c r="W3091" s="159">
        <f t="shared" si="323"/>
        <v>20.172787044714848</v>
      </c>
    </row>
    <row r="3092" spans="1:23" x14ac:dyDescent="0.25">
      <c r="A3092" s="154">
        <v>42993</v>
      </c>
      <c r="B3092" s="155">
        <v>3831.3</v>
      </c>
      <c r="C3092" s="156">
        <v>25.15</v>
      </c>
      <c r="D3092" s="155">
        <v>23.68</v>
      </c>
      <c r="E3092" s="155">
        <v>21.1</v>
      </c>
      <c r="F3092" s="160"/>
      <c r="G3092" s="160"/>
      <c r="H3092" s="157">
        <f t="shared" si="319"/>
        <v>3.4987310572431873E-4</v>
      </c>
      <c r="I3092" s="157">
        <f t="shared" si="319"/>
        <v>4.3929712460064607E-3</v>
      </c>
      <c r="J3092" s="157">
        <f t="shared" si="319"/>
        <v>2.7777777777777901E-2</v>
      </c>
      <c r="K3092" s="157">
        <f t="shared" si="319"/>
        <v>-7.5258701787394022E-3</v>
      </c>
      <c r="L3092" s="157" t="e">
        <f t="shared" si="319"/>
        <v>#DIV/0!</v>
      </c>
      <c r="M3092" s="157" t="e">
        <f t="shared" si="319"/>
        <v>#DIV/0!</v>
      </c>
      <c r="N3092" s="158">
        <f t="shared" si="320"/>
        <v>3.8983913145229585</v>
      </c>
      <c r="O3092" s="158">
        <f t="shared" si="320"/>
        <v>4.2117224880382942</v>
      </c>
      <c r="P3092" s="158">
        <f t="shared" si="320"/>
        <v>11.673239436619811</v>
      </c>
      <c r="Q3092" s="158">
        <f t="shared" si="320"/>
        <v>4.5869565217391512</v>
      </c>
      <c r="R3092" s="158" t="e">
        <f t="shared" si="320"/>
        <v>#DIV/0!</v>
      </c>
      <c r="S3092" s="158" t="e">
        <f t="shared" si="320"/>
        <v>#DIV/0!</v>
      </c>
      <c r="T3092" s="159">
        <f t="shared" si="321"/>
        <v>20.471918446397257</v>
      </c>
      <c r="V3092" s="159">
        <f t="shared" si="322"/>
        <v>3.8983913145229585</v>
      </c>
      <c r="W3092" s="159">
        <f t="shared" si="323"/>
        <v>20.471918446397257</v>
      </c>
    </row>
    <row r="3093" spans="1:23" x14ac:dyDescent="0.25">
      <c r="A3093" s="154">
        <v>42996</v>
      </c>
      <c r="B3093" s="155">
        <v>3843.14</v>
      </c>
      <c r="C3093" s="156">
        <v>24.95</v>
      </c>
      <c r="D3093" s="155">
        <v>23.82</v>
      </c>
      <c r="E3093" s="155">
        <v>21.25</v>
      </c>
      <c r="F3093" s="160"/>
      <c r="G3093" s="160"/>
      <c r="H3093" s="157">
        <f t="shared" si="319"/>
        <v>3.0903348732804758E-3</v>
      </c>
      <c r="I3093" s="157">
        <f t="shared" si="319"/>
        <v>-7.9522862823061535E-3</v>
      </c>
      <c r="J3093" s="157">
        <f t="shared" si="319"/>
        <v>5.9121621621622822E-3</v>
      </c>
      <c r="K3093" s="157">
        <f t="shared" si="319"/>
        <v>7.1090047393365108E-3</v>
      </c>
      <c r="L3093" s="157" t="e">
        <f t="shared" si="319"/>
        <v>#DIV/0!</v>
      </c>
      <c r="M3093" s="157" t="e">
        <f t="shared" si="319"/>
        <v>#DIV/0!</v>
      </c>
      <c r="N3093" s="158">
        <f t="shared" si="320"/>
        <v>3.9104386491519225</v>
      </c>
      <c r="O3093" s="158">
        <f t="shared" si="320"/>
        <v>4.1782296650717869</v>
      </c>
      <c r="P3093" s="158">
        <f t="shared" si="320"/>
        <v>11.742253521126855</v>
      </c>
      <c r="Q3093" s="158">
        <f t="shared" si="320"/>
        <v>4.6195652173913251</v>
      </c>
      <c r="R3093" s="158" t="e">
        <f t="shared" si="320"/>
        <v>#DIV/0!</v>
      </c>
      <c r="S3093" s="158" t="e">
        <f t="shared" si="320"/>
        <v>#DIV/0!</v>
      </c>
      <c r="T3093" s="159">
        <f t="shared" si="321"/>
        <v>20.540048403589967</v>
      </c>
      <c r="V3093" s="159">
        <f t="shared" si="322"/>
        <v>3.9104386491519225</v>
      </c>
      <c r="W3093" s="159">
        <f t="shared" si="323"/>
        <v>20.540048403589967</v>
      </c>
    </row>
    <row r="3094" spans="1:23" x14ac:dyDescent="0.25">
      <c r="A3094" s="154">
        <v>42997</v>
      </c>
      <c r="B3094" s="155">
        <v>3832.12</v>
      </c>
      <c r="C3094" s="156">
        <v>25.34</v>
      </c>
      <c r="D3094" s="155">
        <v>23.8</v>
      </c>
      <c r="E3094" s="155">
        <v>21.1</v>
      </c>
      <c r="F3094" s="160"/>
      <c r="G3094" s="160"/>
      <c r="H3094" s="157">
        <f t="shared" si="319"/>
        <v>-2.867446931415496E-3</v>
      </c>
      <c r="I3094" s="157">
        <f t="shared" si="319"/>
        <v>1.5631262525050094E-2</v>
      </c>
      <c r="J3094" s="157">
        <f t="shared" si="319"/>
        <v>-8.3963056255242918E-4</v>
      </c>
      <c r="K3094" s="157">
        <f t="shared" si="319"/>
        <v>-7.058823529411673E-3</v>
      </c>
      <c r="L3094" s="157" t="e">
        <f t="shared" si="319"/>
        <v>#DIV/0!</v>
      </c>
      <c r="M3094" s="157" t="e">
        <f t="shared" si="319"/>
        <v>#DIV/0!</v>
      </c>
      <c r="N3094" s="158">
        <f t="shared" si="320"/>
        <v>3.8992256738469231</v>
      </c>
      <c r="O3094" s="158">
        <f t="shared" si="320"/>
        <v>4.2435406698564764</v>
      </c>
      <c r="P3094" s="158">
        <f t="shared" si="320"/>
        <v>11.732394366197278</v>
      </c>
      <c r="Q3094" s="158">
        <f t="shared" si="320"/>
        <v>4.5869565217391512</v>
      </c>
      <c r="R3094" s="158" t="e">
        <f t="shared" si="320"/>
        <v>#DIV/0!</v>
      </c>
      <c r="S3094" s="158" t="e">
        <f t="shared" si="320"/>
        <v>#DIV/0!</v>
      </c>
      <c r="T3094" s="159">
        <f t="shared" si="321"/>
        <v>20.562891557792906</v>
      </c>
      <c r="V3094" s="159">
        <f t="shared" si="322"/>
        <v>3.8992256738469231</v>
      </c>
      <c r="W3094" s="159">
        <f t="shared" si="323"/>
        <v>20.562891557792906</v>
      </c>
    </row>
    <row r="3095" spans="1:23" x14ac:dyDescent="0.25">
      <c r="A3095" s="154">
        <v>42998</v>
      </c>
      <c r="B3095" s="155">
        <v>3842.44</v>
      </c>
      <c r="C3095" s="156">
        <v>25.07</v>
      </c>
      <c r="D3095" s="155">
        <v>24.27</v>
      </c>
      <c r="E3095" s="155">
        <v>21.18</v>
      </c>
      <c r="F3095" s="160"/>
      <c r="G3095" s="160"/>
      <c r="H3095" s="157">
        <f t="shared" si="319"/>
        <v>2.693026314416036E-3</v>
      </c>
      <c r="I3095" s="157">
        <f t="shared" si="319"/>
        <v>-1.0655090765588016E-2</v>
      </c>
      <c r="J3095" s="157">
        <f t="shared" si="319"/>
        <v>1.9747899159663795E-2</v>
      </c>
      <c r="K3095" s="157">
        <f t="shared" si="319"/>
        <v>3.7914691943126133E-3</v>
      </c>
      <c r="L3095" s="157" t="e">
        <f t="shared" si="319"/>
        <v>#DIV/0!</v>
      </c>
      <c r="M3095" s="157" t="e">
        <f t="shared" si="319"/>
        <v>#DIV/0!</v>
      </c>
      <c r="N3095" s="158">
        <f t="shared" si="320"/>
        <v>3.9097263911924394</v>
      </c>
      <c r="O3095" s="158">
        <f t="shared" si="320"/>
        <v>4.1983253588516911</v>
      </c>
      <c r="P3095" s="158">
        <f t="shared" si="320"/>
        <v>11.964084507042349</v>
      </c>
      <c r="Q3095" s="158">
        <f t="shared" si="320"/>
        <v>4.6043478260869763</v>
      </c>
      <c r="R3095" s="158" t="e">
        <f t="shared" si="320"/>
        <v>#DIV/0!</v>
      </c>
      <c r="S3095" s="158" t="e">
        <f t="shared" si="320"/>
        <v>#DIV/0!</v>
      </c>
      <c r="T3095" s="159">
        <f t="shared" si="321"/>
        <v>20.766757691981017</v>
      </c>
      <c r="V3095" s="159">
        <f t="shared" si="322"/>
        <v>3.9097263911924394</v>
      </c>
      <c r="W3095" s="159">
        <f t="shared" si="323"/>
        <v>20.766757691981017</v>
      </c>
    </row>
    <row r="3096" spans="1:23" x14ac:dyDescent="0.25">
      <c r="A3096" s="154">
        <v>42999</v>
      </c>
      <c r="B3096" s="155">
        <v>3837.82</v>
      </c>
      <c r="C3096" s="156">
        <v>25.24</v>
      </c>
      <c r="D3096" s="155">
        <v>24.61</v>
      </c>
      <c r="E3096" s="155">
        <v>21.03</v>
      </c>
      <c r="F3096" s="160"/>
      <c r="G3096" s="160"/>
      <c r="H3096" s="157">
        <f t="shared" si="319"/>
        <v>-1.2023609997813267E-3</v>
      </c>
      <c r="I3096" s="157">
        <f t="shared" si="319"/>
        <v>6.781013163143168E-3</v>
      </c>
      <c r="J3096" s="157">
        <f t="shared" si="319"/>
        <v>1.4009064688916384E-2</v>
      </c>
      <c r="K3096" s="157">
        <f t="shared" si="319"/>
        <v>-7.0821529745042078E-3</v>
      </c>
      <c r="L3096" s="157" t="e">
        <f t="shared" si="319"/>
        <v>#DIV/0!</v>
      </c>
      <c r="M3096" s="157" t="e">
        <f t="shared" si="319"/>
        <v>#DIV/0!</v>
      </c>
      <c r="N3096" s="158">
        <f t="shared" si="320"/>
        <v>3.9050254886598537</v>
      </c>
      <c r="O3096" s="158">
        <f t="shared" si="320"/>
        <v>4.2267942583732223</v>
      </c>
      <c r="P3096" s="158">
        <f t="shared" si="320"/>
        <v>12.131690140845167</v>
      </c>
      <c r="Q3096" s="158">
        <f t="shared" si="320"/>
        <v>4.5717391304348025</v>
      </c>
      <c r="R3096" s="158" t="e">
        <f t="shared" si="320"/>
        <v>#DIV/0!</v>
      </c>
      <c r="S3096" s="158" t="e">
        <f t="shared" si="320"/>
        <v>#DIV/0!</v>
      </c>
      <c r="T3096" s="159">
        <f t="shared" si="321"/>
        <v>20.930223529653194</v>
      </c>
      <c r="V3096" s="159">
        <f t="shared" si="322"/>
        <v>3.9050254886598537</v>
      </c>
      <c r="W3096" s="159">
        <f t="shared" si="323"/>
        <v>20.930223529653194</v>
      </c>
    </row>
    <row r="3097" spans="1:23" x14ac:dyDescent="0.25">
      <c r="A3097" s="154">
        <v>43000</v>
      </c>
      <c r="B3097" s="155">
        <v>3837.73</v>
      </c>
      <c r="C3097" s="156">
        <v>25.13</v>
      </c>
      <c r="D3097" s="155">
        <v>24.74</v>
      </c>
      <c r="E3097" s="155">
        <v>20.76</v>
      </c>
      <c r="F3097" s="160"/>
      <c r="G3097" s="160"/>
      <c r="H3097" s="157">
        <f t="shared" si="319"/>
        <v>-2.3450813222081202E-5</v>
      </c>
      <c r="I3097" s="157">
        <f t="shared" si="319"/>
        <v>-4.3581616481774832E-3</v>
      </c>
      <c r="J3097" s="157">
        <f t="shared" si="319"/>
        <v>5.2824055262088443E-3</v>
      </c>
      <c r="K3097" s="157">
        <f t="shared" si="319"/>
        <v>-1.2838801711840153E-2</v>
      </c>
      <c r="L3097" s="157" t="e">
        <f t="shared" si="319"/>
        <v>#DIV/0!</v>
      </c>
      <c r="M3097" s="157" t="e">
        <f t="shared" si="319"/>
        <v>#DIV/0!</v>
      </c>
      <c r="N3097" s="158">
        <f t="shared" si="320"/>
        <v>3.9049339126364915</v>
      </c>
      <c r="O3097" s="158">
        <f t="shared" si="320"/>
        <v>4.2083732057416432</v>
      </c>
      <c r="P3097" s="158">
        <f t="shared" si="320"/>
        <v>12.195774647887422</v>
      </c>
      <c r="Q3097" s="158">
        <f t="shared" si="320"/>
        <v>4.5130434782608893</v>
      </c>
      <c r="R3097" s="158" t="e">
        <f t="shared" si="320"/>
        <v>#DIV/0!</v>
      </c>
      <c r="S3097" s="158" t="e">
        <f t="shared" si="320"/>
        <v>#DIV/0!</v>
      </c>
      <c r="T3097" s="159">
        <f t="shared" si="321"/>
        <v>20.917191331889956</v>
      </c>
      <c r="V3097" s="159">
        <f t="shared" si="322"/>
        <v>3.9049339126364915</v>
      </c>
      <c r="W3097" s="159">
        <f t="shared" si="323"/>
        <v>20.917191331889956</v>
      </c>
    </row>
    <row r="3098" spans="1:23" x14ac:dyDescent="0.25">
      <c r="A3098" s="154">
        <v>43003</v>
      </c>
      <c r="B3098" s="155">
        <v>3817.79</v>
      </c>
      <c r="C3098" s="156">
        <v>24.99</v>
      </c>
      <c r="D3098" s="155">
        <v>25.2</v>
      </c>
      <c r="E3098" s="155">
        <v>20.72</v>
      </c>
      <c r="F3098" s="160"/>
      <c r="G3098" s="160"/>
      <c r="H3098" s="157">
        <f t="shared" si="319"/>
        <v>-5.1957797969112152E-3</v>
      </c>
      <c r="I3098" s="157">
        <f t="shared" si="319"/>
        <v>-5.5710306406685506E-3</v>
      </c>
      <c r="J3098" s="157">
        <f t="shared" si="319"/>
        <v>1.8593371059013819E-2</v>
      </c>
      <c r="K3098" s="157">
        <f t="shared" si="319"/>
        <v>-1.9267822736032114E-3</v>
      </c>
      <c r="L3098" s="157" t="e">
        <f t="shared" si="319"/>
        <v>#DIV/0!</v>
      </c>
      <c r="M3098" s="157" t="e">
        <f t="shared" si="319"/>
        <v>#DIV/0!</v>
      </c>
      <c r="N3098" s="158">
        <f t="shared" si="320"/>
        <v>3.8846447359049412</v>
      </c>
      <c r="O3098" s="158">
        <f t="shared" si="320"/>
        <v>4.184928229665088</v>
      </c>
      <c r="P3098" s="158">
        <f t="shared" si="320"/>
        <v>12.422535211267707</v>
      </c>
      <c r="Q3098" s="158">
        <f t="shared" si="320"/>
        <v>4.5043478260869758</v>
      </c>
      <c r="R3098" s="158" t="e">
        <f t="shared" si="320"/>
        <v>#DIV/0!</v>
      </c>
      <c r="S3098" s="158" t="e">
        <f t="shared" si="320"/>
        <v>#DIV/0!</v>
      </c>
      <c r="T3098" s="159">
        <f t="shared" si="321"/>
        <v>21.111811267019775</v>
      </c>
      <c r="V3098" s="159">
        <f t="shared" si="322"/>
        <v>3.8846447359049412</v>
      </c>
      <c r="W3098" s="159">
        <f t="shared" si="323"/>
        <v>21.111811267019775</v>
      </c>
    </row>
    <row r="3099" spans="1:23" x14ac:dyDescent="0.25">
      <c r="A3099" s="154">
        <v>43004</v>
      </c>
      <c r="B3099" s="155">
        <v>3820.78</v>
      </c>
      <c r="C3099" s="156">
        <v>24.9</v>
      </c>
      <c r="D3099" s="155">
        <v>25.21</v>
      </c>
      <c r="E3099" s="155">
        <v>20.8</v>
      </c>
      <c r="F3099" s="160"/>
      <c r="G3099" s="160"/>
      <c r="H3099" s="157">
        <f t="shared" si="319"/>
        <v>7.8317560683016652E-4</v>
      </c>
      <c r="I3099" s="157">
        <f t="shared" si="319"/>
        <v>-3.6014405762304635E-3</v>
      </c>
      <c r="J3099" s="157">
        <f t="shared" si="319"/>
        <v>3.9682539682539542E-4</v>
      </c>
      <c r="K3099" s="157">
        <f t="shared" ref="K3099:M3162" si="324">E3099/E3098-1</f>
        <v>3.8610038610038533E-3</v>
      </c>
      <c r="L3099" s="157" t="e">
        <f t="shared" si="324"/>
        <v>#DIV/0!</v>
      </c>
      <c r="M3099" s="157" t="e">
        <f t="shared" si="324"/>
        <v>#DIV/0!</v>
      </c>
      <c r="N3099" s="158">
        <f t="shared" si="320"/>
        <v>3.8876870949033031</v>
      </c>
      <c r="O3099" s="158">
        <f t="shared" si="320"/>
        <v>4.1698564593301599</v>
      </c>
      <c r="P3099" s="158">
        <f t="shared" si="320"/>
        <v>12.427464788732497</v>
      </c>
      <c r="Q3099" s="158">
        <f t="shared" ref="Q3099:S3162" si="325">Q3098*(1+K3099)</f>
        <v>4.5217391304348018</v>
      </c>
      <c r="R3099" s="158" t="e">
        <f t="shared" si="325"/>
        <v>#DIV/0!</v>
      </c>
      <c r="S3099" s="158" t="e">
        <f t="shared" si="325"/>
        <v>#DIV/0!</v>
      </c>
      <c r="T3099" s="159">
        <f t="shared" si="321"/>
        <v>21.119060378497458</v>
      </c>
      <c r="V3099" s="159">
        <f t="shared" si="322"/>
        <v>3.8876870949033031</v>
      </c>
      <c r="W3099" s="159">
        <f t="shared" si="323"/>
        <v>21.119060378497458</v>
      </c>
    </row>
    <row r="3100" spans="1:23" x14ac:dyDescent="0.25">
      <c r="A3100" s="154">
        <v>43005</v>
      </c>
      <c r="B3100" s="155">
        <v>3821.2</v>
      </c>
      <c r="C3100" s="156">
        <v>24.6</v>
      </c>
      <c r="D3100" s="155">
        <v>24.86</v>
      </c>
      <c r="E3100" s="155">
        <v>20.98</v>
      </c>
      <c r="F3100" s="160"/>
      <c r="G3100" s="160"/>
      <c r="H3100" s="157">
        <f t="shared" ref="H3100:M3163" si="326">B3100/B3099-1</f>
        <v>1.0992519851948934E-4</v>
      </c>
      <c r="I3100" s="157">
        <f t="shared" si="326"/>
        <v>-1.2048192771084265E-2</v>
      </c>
      <c r="J3100" s="157">
        <f t="shared" si="326"/>
        <v>-1.3883379611265401E-2</v>
      </c>
      <c r="K3100" s="157">
        <f t="shared" si="324"/>
        <v>8.6538461538461231E-3</v>
      </c>
      <c r="L3100" s="157" t="e">
        <f t="shared" si="324"/>
        <v>#DIV/0!</v>
      </c>
      <c r="M3100" s="157" t="e">
        <f t="shared" si="324"/>
        <v>#DIV/0!</v>
      </c>
      <c r="N3100" s="158">
        <f t="shared" ref="N3100:S3163" si="327">N3099*(1+H3100)</f>
        <v>3.8881144496789921</v>
      </c>
      <c r="O3100" s="158">
        <f t="shared" si="327"/>
        <v>4.1196172248803995</v>
      </c>
      <c r="P3100" s="158">
        <f t="shared" si="327"/>
        <v>12.254929577464889</v>
      </c>
      <c r="Q3100" s="158">
        <f t="shared" si="325"/>
        <v>4.5608695652174109</v>
      </c>
      <c r="R3100" s="158" t="e">
        <f t="shared" si="325"/>
        <v>#DIV/0!</v>
      </c>
      <c r="S3100" s="158" t="e">
        <f t="shared" si="325"/>
        <v>#DIV/0!</v>
      </c>
      <c r="T3100" s="159">
        <f t="shared" si="321"/>
        <v>20.935416367562702</v>
      </c>
      <c r="V3100" s="159">
        <f t="shared" si="322"/>
        <v>3.8881144496789921</v>
      </c>
      <c r="W3100" s="159">
        <f t="shared" si="323"/>
        <v>20.935416367562702</v>
      </c>
    </row>
    <row r="3101" spans="1:23" x14ac:dyDescent="0.25">
      <c r="A3101" s="154">
        <v>43006</v>
      </c>
      <c r="B3101" s="155">
        <v>3822.54</v>
      </c>
      <c r="C3101" s="156">
        <v>24.4</v>
      </c>
      <c r="D3101" s="155">
        <v>25.79</v>
      </c>
      <c r="E3101" s="155">
        <v>20.76</v>
      </c>
      <c r="F3101" s="160"/>
      <c r="G3101" s="160"/>
      <c r="H3101" s="157">
        <f t="shared" si="326"/>
        <v>3.5067518057152469E-4</v>
      </c>
      <c r="I3101" s="157">
        <f t="shared" si="326"/>
        <v>-8.1300813008131634E-3</v>
      </c>
      <c r="J3101" s="157">
        <f t="shared" si="326"/>
        <v>3.7409493161705498E-2</v>
      </c>
      <c r="K3101" s="157">
        <f t="shared" si="324"/>
        <v>-1.0486177311725409E-2</v>
      </c>
      <c r="L3101" s="157" t="e">
        <f t="shared" si="324"/>
        <v>#DIV/0!</v>
      </c>
      <c r="M3101" s="157" t="e">
        <f t="shared" si="324"/>
        <v>#DIV/0!</v>
      </c>
      <c r="N3101" s="158">
        <f t="shared" si="327"/>
        <v>3.8894779149157159</v>
      </c>
      <c r="O3101" s="158">
        <f t="shared" si="327"/>
        <v>4.0861244019138914</v>
      </c>
      <c r="P3101" s="158">
        <f t="shared" si="327"/>
        <v>12.713380281690243</v>
      </c>
      <c r="Q3101" s="158">
        <f t="shared" si="325"/>
        <v>4.5130434782608893</v>
      </c>
      <c r="R3101" s="158" t="e">
        <f t="shared" si="325"/>
        <v>#DIV/0!</v>
      </c>
      <c r="S3101" s="158" t="e">
        <f t="shared" si="325"/>
        <v>#DIV/0!</v>
      </c>
      <c r="T3101" s="159">
        <f t="shared" si="321"/>
        <v>21.312548161865024</v>
      </c>
      <c r="V3101" s="159">
        <f t="shared" si="322"/>
        <v>3.8894779149157159</v>
      </c>
      <c r="W3101" s="159">
        <f t="shared" si="323"/>
        <v>21.312548161865024</v>
      </c>
    </row>
    <row r="3102" spans="1:23" x14ac:dyDescent="0.25">
      <c r="A3102" s="154">
        <v>43007</v>
      </c>
      <c r="B3102" s="155">
        <v>3836.5</v>
      </c>
      <c r="C3102" s="156">
        <v>24.74</v>
      </c>
      <c r="D3102" s="155">
        <v>26.87</v>
      </c>
      <c r="E3102" s="155">
        <v>21.15</v>
      </c>
      <c r="F3102" s="160"/>
      <c r="G3102" s="160"/>
      <c r="H3102" s="157">
        <f t="shared" si="326"/>
        <v>3.6520219539886156E-3</v>
      </c>
      <c r="I3102" s="157">
        <f t="shared" si="326"/>
        <v>1.3934426229508245E-2</v>
      </c>
      <c r="J3102" s="157">
        <f t="shared" si="326"/>
        <v>4.1876696393951196E-2</v>
      </c>
      <c r="K3102" s="157">
        <f t="shared" si="324"/>
        <v>1.8786127167629951E-2</v>
      </c>
      <c r="L3102" s="157" t="e">
        <f t="shared" si="324"/>
        <v>#DIV/0!</v>
      </c>
      <c r="M3102" s="157" t="e">
        <f t="shared" si="324"/>
        <v>#DIV/0!</v>
      </c>
      <c r="N3102" s="158">
        <f t="shared" si="327"/>
        <v>3.9036823736505419</v>
      </c>
      <c r="O3102" s="158">
        <f t="shared" si="327"/>
        <v>4.1430622009569538</v>
      </c>
      <c r="P3102" s="158">
        <f t="shared" si="327"/>
        <v>13.245774647887432</v>
      </c>
      <c r="Q3102" s="158">
        <f t="shared" si="325"/>
        <v>4.597826086956541</v>
      </c>
      <c r="R3102" s="158" t="e">
        <f t="shared" si="325"/>
        <v>#DIV/0!</v>
      </c>
      <c r="S3102" s="158" t="e">
        <f t="shared" si="325"/>
        <v>#DIV/0!</v>
      </c>
      <c r="T3102" s="159">
        <f t="shared" si="321"/>
        <v>21.986662935800926</v>
      </c>
      <c r="V3102" s="159">
        <f t="shared" si="322"/>
        <v>3.9036823736505419</v>
      </c>
      <c r="W3102" s="159">
        <f t="shared" si="323"/>
        <v>21.986662935800926</v>
      </c>
    </row>
    <row r="3103" spans="1:23" x14ac:dyDescent="0.25">
      <c r="A3103" s="154">
        <v>43017</v>
      </c>
      <c r="B3103" s="155">
        <v>3882.21</v>
      </c>
      <c r="C3103" s="156">
        <v>25.26</v>
      </c>
      <c r="D3103" s="155">
        <v>27.15</v>
      </c>
      <c r="E3103" s="155">
        <v>21.26</v>
      </c>
      <c r="F3103" s="160"/>
      <c r="G3103" s="160"/>
      <c r="H3103" s="157">
        <f t="shared" si="326"/>
        <v>1.1914505408575637E-2</v>
      </c>
      <c r="I3103" s="157">
        <f t="shared" si="326"/>
        <v>2.1018593371059158E-2</v>
      </c>
      <c r="J3103" s="157">
        <f t="shared" si="326"/>
        <v>1.0420543356903567E-2</v>
      </c>
      <c r="K3103" s="157">
        <f t="shared" si="324"/>
        <v>5.2009456264776599E-3</v>
      </c>
      <c r="L3103" s="157" t="e">
        <f t="shared" si="324"/>
        <v>#DIV/0!</v>
      </c>
      <c r="M3103" s="157" t="e">
        <f t="shared" si="324"/>
        <v>#DIV/0!</v>
      </c>
      <c r="N3103" s="158">
        <f t="shared" si="327"/>
        <v>3.9501928184047626</v>
      </c>
      <c r="O3103" s="158">
        <f t="shared" si="327"/>
        <v>4.2301435406698733</v>
      </c>
      <c r="P3103" s="158">
        <f t="shared" si="327"/>
        <v>13.383802816901516</v>
      </c>
      <c r="Q3103" s="158">
        <f t="shared" si="325"/>
        <v>4.6217391304348023</v>
      </c>
      <c r="R3103" s="158" t="e">
        <f t="shared" si="325"/>
        <v>#DIV/0!</v>
      </c>
      <c r="S3103" s="158" t="e">
        <f t="shared" si="325"/>
        <v>#DIV/0!</v>
      </c>
      <c r="T3103" s="159">
        <f t="shared" si="321"/>
        <v>22.23568548800619</v>
      </c>
      <c r="V3103" s="159">
        <f t="shared" si="322"/>
        <v>3.9501928184047626</v>
      </c>
      <c r="W3103" s="159">
        <f t="shared" si="323"/>
        <v>22.23568548800619</v>
      </c>
    </row>
    <row r="3104" spans="1:23" x14ac:dyDescent="0.25">
      <c r="A3104" s="154">
        <v>43018</v>
      </c>
      <c r="B3104" s="155">
        <v>3889.86</v>
      </c>
      <c r="C3104" s="156">
        <v>25.3</v>
      </c>
      <c r="D3104" s="155">
        <v>26.96</v>
      </c>
      <c r="E3104" s="155">
        <v>21.54</v>
      </c>
      <c r="F3104" s="160"/>
      <c r="G3104" s="160"/>
      <c r="H3104" s="157">
        <f t="shared" si="326"/>
        <v>1.9705270966794419E-3</v>
      </c>
      <c r="I3104" s="157">
        <f t="shared" si="326"/>
        <v>1.5835312747425334E-3</v>
      </c>
      <c r="J3104" s="157">
        <f t="shared" si="326"/>
        <v>-6.9981583793737867E-3</v>
      </c>
      <c r="K3104" s="157">
        <f t="shared" si="324"/>
        <v>1.3170272812793815E-2</v>
      </c>
      <c r="L3104" s="157" t="e">
        <f t="shared" si="324"/>
        <v>#DIV/0!</v>
      </c>
      <c r="M3104" s="157" t="e">
        <f t="shared" si="324"/>
        <v>#DIV/0!</v>
      </c>
      <c r="N3104" s="158">
        <f t="shared" si="327"/>
        <v>3.9579767803905375</v>
      </c>
      <c r="O3104" s="158">
        <f t="shared" si="327"/>
        <v>4.2368421052631744</v>
      </c>
      <c r="P3104" s="158">
        <f t="shared" si="327"/>
        <v>13.29014084507053</v>
      </c>
      <c r="Q3104" s="158">
        <f t="shared" si="325"/>
        <v>4.6826086956521928</v>
      </c>
      <c r="R3104" s="158" t="e">
        <f t="shared" si="325"/>
        <v>#DIV/0!</v>
      </c>
      <c r="S3104" s="158" t="e">
        <f t="shared" si="325"/>
        <v>#DIV/0!</v>
      </c>
      <c r="T3104" s="159">
        <f t="shared" si="321"/>
        <v>22.209591645985896</v>
      </c>
      <c r="V3104" s="159">
        <f t="shared" si="322"/>
        <v>3.9579767803905375</v>
      </c>
      <c r="W3104" s="159">
        <f t="shared" si="323"/>
        <v>22.209591645985896</v>
      </c>
    </row>
    <row r="3105" spans="1:23" x14ac:dyDescent="0.25">
      <c r="A3105" s="154">
        <v>43019</v>
      </c>
      <c r="B3105" s="155">
        <v>3902.69</v>
      </c>
      <c r="C3105" s="156">
        <v>25.22</v>
      </c>
      <c r="D3105" s="155">
        <v>27.91</v>
      </c>
      <c r="E3105" s="155">
        <v>21.43</v>
      </c>
      <c r="F3105" s="160"/>
      <c r="G3105" s="160"/>
      <c r="H3105" s="157">
        <f t="shared" si="326"/>
        <v>3.2983192197149069E-3</v>
      </c>
      <c r="I3105" s="157">
        <f t="shared" si="326"/>
        <v>-3.1620553359684722E-3</v>
      </c>
      <c r="J3105" s="157">
        <f t="shared" si="326"/>
        <v>3.523738872403559E-2</v>
      </c>
      <c r="K3105" s="157">
        <f t="shared" si="324"/>
        <v>-5.1067780872794399E-3</v>
      </c>
      <c r="L3105" s="157" t="e">
        <f t="shared" si="324"/>
        <v>#DIV/0!</v>
      </c>
      <c r="M3105" s="157" t="e">
        <f t="shared" si="324"/>
        <v>#DIV/0!</v>
      </c>
      <c r="N3105" s="158">
        <f t="shared" si="327"/>
        <v>3.971031451276485</v>
      </c>
      <c r="O3105" s="158">
        <f t="shared" si="327"/>
        <v>4.2234449760765713</v>
      </c>
      <c r="P3105" s="158">
        <f t="shared" si="327"/>
        <v>13.758450704225464</v>
      </c>
      <c r="Q3105" s="158">
        <f t="shared" si="325"/>
        <v>4.6586956521739324</v>
      </c>
      <c r="R3105" s="158" t="e">
        <f t="shared" si="325"/>
        <v>#DIV/0!</v>
      </c>
      <c r="S3105" s="158" t="e">
        <f t="shared" si="325"/>
        <v>#DIV/0!</v>
      </c>
      <c r="T3105" s="159">
        <f t="shared" si="321"/>
        <v>22.640591332475967</v>
      </c>
      <c r="V3105" s="159">
        <f t="shared" si="322"/>
        <v>3.971031451276485</v>
      </c>
      <c r="W3105" s="159">
        <f t="shared" si="323"/>
        <v>22.640591332475967</v>
      </c>
    </row>
    <row r="3106" spans="1:23" x14ac:dyDescent="0.25">
      <c r="A3106" s="154">
        <v>43020</v>
      </c>
      <c r="B3106" s="155">
        <v>3912.95</v>
      </c>
      <c r="C3106" s="156">
        <v>25.54</v>
      </c>
      <c r="D3106" s="155">
        <v>27.84</v>
      </c>
      <c r="E3106" s="155">
        <v>21.45</v>
      </c>
      <c r="F3106" s="160"/>
      <c r="G3106" s="160"/>
      <c r="H3106" s="157">
        <f t="shared" si="326"/>
        <v>2.628955925271903E-3</v>
      </c>
      <c r="I3106" s="157">
        <f t="shared" si="326"/>
        <v>1.2688342585249757E-2</v>
      </c>
      <c r="J3106" s="157">
        <f t="shared" si="326"/>
        <v>-2.5080616266571765E-3</v>
      </c>
      <c r="K3106" s="157">
        <f t="shared" si="324"/>
        <v>9.3327111525898232E-4</v>
      </c>
      <c r="L3106" s="157" t="e">
        <f t="shared" si="324"/>
        <v>#DIV/0!</v>
      </c>
      <c r="M3106" s="157" t="e">
        <f t="shared" si="324"/>
        <v>#DIV/0!</v>
      </c>
      <c r="N3106" s="158">
        <f t="shared" si="327"/>
        <v>3.9814711179397593</v>
      </c>
      <c r="O3106" s="158">
        <f t="shared" si="327"/>
        <v>4.2770334928229827</v>
      </c>
      <c r="P3106" s="158">
        <f t="shared" si="327"/>
        <v>13.723943661971941</v>
      </c>
      <c r="Q3106" s="158">
        <f t="shared" si="325"/>
        <v>4.6630434782608887</v>
      </c>
      <c r="R3106" s="158" t="e">
        <f t="shared" si="325"/>
        <v>#DIV/0!</v>
      </c>
      <c r="S3106" s="158" t="e">
        <f t="shared" si="325"/>
        <v>#DIV/0!</v>
      </c>
      <c r="T3106" s="159">
        <f t="shared" si="321"/>
        <v>22.664020633055813</v>
      </c>
      <c r="V3106" s="159">
        <f t="shared" si="322"/>
        <v>3.9814711179397593</v>
      </c>
      <c r="W3106" s="159">
        <f t="shared" si="323"/>
        <v>22.664020633055813</v>
      </c>
    </row>
    <row r="3107" spans="1:23" x14ac:dyDescent="0.25">
      <c r="A3107" s="154">
        <v>43021</v>
      </c>
      <c r="B3107" s="155">
        <v>3921</v>
      </c>
      <c r="C3107" s="156">
        <v>25.37</v>
      </c>
      <c r="D3107" s="155">
        <v>26.97</v>
      </c>
      <c r="E3107" s="155">
        <v>21.59</v>
      </c>
      <c r="F3107" s="160"/>
      <c r="G3107" s="160"/>
      <c r="H3107" s="157">
        <f t="shared" si="326"/>
        <v>2.0572713681494825E-3</v>
      </c>
      <c r="I3107" s="157">
        <f t="shared" si="326"/>
        <v>-6.6562255285825822E-3</v>
      </c>
      <c r="J3107" s="157">
        <f t="shared" si="326"/>
        <v>-3.125E-2</v>
      </c>
      <c r="K3107" s="157">
        <f t="shared" si="324"/>
        <v>6.5268065268064834E-3</v>
      </c>
      <c r="L3107" s="157" t="e">
        <f t="shared" si="324"/>
        <v>#DIV/0!</v>
      </c>
      <c r="M3107" s="157" t="e">
        <f t="shared" si="324"/>
        <v>#DIV/0!</v>
      </c>
      <c r="N3107" s="158">
        <f t="shared" si="327"/>
        <v>3.9896620844738107</v>
      </c>
      <c r="O3107" s="158">
        <f t="shared" si="327"/>
        <v>4.2485645933014515</v>
      </c>
      <c r="P3107" s="158">
        <f t="shared" si="327"/>
        <v>13.295070422535318</v>
      </c>
      <c r="Q3107" s="158">
        <f t="shared" si="325"/>
        <v>4.6934782608695844</v>
      </c>
      <c r="R3107" s="158" t="e">
        <f t="shared" si="325"/>
        <v>#DIV/0!</v>
      </c>
      <c r="S3107" s="158" t="e">
        <f t="shared" si="325"/>
        <v>#DIV/0!</v>
      </c>
      <c r="T3107" s="159">
        <f t="shared" si="321"/>
        <v>22.237113276706353</v>
      </c>
      <c r="V3107" s="159">
        <f t="shared" si="322"/>
        <v>3.9896620844738107</v>
      </c>
      <c r="W3107" s="159">
        <f t="shared" si="323"/>
        <v>22.237113276706353</v>
      </c>
    </row>
    <row r="3108" spans="1:23" x14ac:dyDescent="0.25">
      <c r="A3108" s="154">
        <v>43024</v>
      </c>
      <c r="B3108" s="155">
        <v>3913.45</v>
      </c>
      <c r="C3108" s="156">
        <v>26.02</v>
      </c>
      <c r="D3108" s="155">
        <v>27.05</v>
      </c>
      <c r="E3108" s="155">
        <v>21.22</v>
      </c>
      <c r="F3108" s="160"/>
      <c r="G3108" s="160"/>
      <c r="H3108" s="157">
        <f t="shared" si="326"/>
        <v>-1.9255292017342773E-3</v>
      </c>
      <c r="I3108" s="157">
        <f t="shared" si="326"/>
        <v>2.5620811982656644E-2</v>
      </c>
      <c r="J3108" s="157">
        <f t="shared" si="326"/>
        <v>2.9662588060808126E-3</v>
      </c>
      <c r="K3108" s="157">
        <f t="shared" si="324"/>
        <v>-1.7137563686892121E-2</v>
      </c>
      <c r="L3108" s="157" t="e">
        <f t="shared" si="324"/>
        <v>#DIV/0!</v>
      </c>
      <c r="M3108" s="157" t="e">
        <f t="shared" si="324"/>
        <v>#DIV/0!</v>
      </c>
      <c r="N3108" s="158">
        <f t="shared" si="327"/>
        <v>3.9819798736251042</v>
      </c>
      <c r="O3108" s="158">
        <f t="shared" si="327"/>
        <v>4.3574162679426003</v>
      </c>
      <c r="P3108" s="158">
        <f t="shared" si="327"/>
        <v>13.334507042253628</v>
      </c>
      <c r="Q3108" s="158">
        <f t="shared" si="325"/>
        <v>4.613043478260888</v>
      </c>
      <c r="R3108" s="158" t="e">
        <f t="shared" si="325"/>
        <v>#DIV/0!</v>
      </c>
      <c r="S3108" s="158" t="e">
        <f t="shared" si="325"/>
        <v>#DIV/0!</v>
      </c>
      <c r="T3108" s="159">
        <f t="shared" si="321"/>
        <v>22.304966788457119</v>
      </c>
      <c r="V3108" s="159">
        <f t="shared" si="322"/>
        <v>3.9819798736251042</v>
      </c>
      <c r="W3108" s="159">
        <f t="shared" si="323"/>
        <v>22.304966788457119</v>
      </c>
    </row>
    <row r="3109" spans="1:23" x14ac:dyDescent="0.25">
      <c r="A3109" s="154">
        <v>43025</v>
      </c>
      <c r="B3109" s="155">
        <v>3913.07</v>
      </c>
      <c r="C3109" s="156">
        <v>26.18</v>
      </c>
      <c r="D3109" s="155">
        <v>27.26</v>
      </c>
      <c r="E3109" s="155">
        <v>21.29</v>
      </c>
      <c r="F3109" s="160"/>
      <c r="G3109" s="160"/>
      <c r="H3109" s="157">
        <f t="shared" si="326"/>
        <v>-9.7101023393553199E-5</v>
      </c>
      <c r="I3109" s="157">
        <f t="shared" si="326"/>
        <v>6.1491160645656961E-3</v>
      </c>
      <c r="J3109" s="157">
        <f t="shared" si="326"/>
        <v>7.7634011090572663E-3</v>
      </c>
      <c r="K3109" s="157">
        <f t="shared" si="324"/>
        <v>3.2987747408106394E-3</v>
      </c>
      <c r="L3109" s="157" t="e">
        <f t="shared" si="324"/>
        <v>#DIV/0!</v>
      </c>
      <c r="M3109" s="157" t="e">
        <f t="shared" si="324"/>
        <v>#DIV/0!</v>
      </c>
      <c r="N3109" s="158">
        <f t="shared" si="327"/>
        <v>3.9815932193042425</v>
      </c>
      <c r="O3109" s="158">
        <f t="shared" si="327"/>
        <v>4.3842105263158064</v>
      </c>
      <c r="P3109" s="158">
        <f t="shared" si="327"/>
        <v>13.438028169014192</v>
      </c>
      <c r="Q3109" s="158">
        <f t="shared" si="325"/>
        <v>4.6282608695652359</v>
      </c>
      <c r="R3109" s="158" t="e">
        <f t="shared" si="325"/>
        <v>#DIV/0!</v>
      </c>
      <c r="S3109" s="158" t="e">
        <f t="shared" si="325"/>
        <v>#DIV/0!</v>
      </c>
      <c r="T3109" s="159">
        <f t="shared" si="321"/>
        <v>22.450499564895235</v>
      </c>
      <c r="V3109" s="159">
        <f t="shared" si="322"/>
        <v>3.9815932193042425</v>
      </c>
      <c r="W3109" s="159">
        <f t="shared" si="323"/>
        <v>22.450499564895235</v>
      </c>
    </row>
    <row r="3110" spans="1:23" x14ac:dyDescent="0.25">
      <c r="A3110" s="154">
        <v>43026</v>
      </c>
      <c r="B3110" s="155">
        <v>3944.16</v>
      </c>
      <c r="C3110" s="156">
        <v>26.25</v>
      </c>
      <c r="D3110" s="155">
        <v>28.86</v>
      </c>
      <c r="E3110" s="155">
        <v>21.4</v>
      </c>
      <c r="F3110" s="160"/>
      <c r="G3110" s="160"/>
      <c r="H3110" s="157">
        <f t="shared" si="326"/>
        <v>7.9451683716365018E-3</v>
      </c>
      <c r="I3110" s="157">
        <f t="shared" si="326"/>
        <v>2.673796791443861E-3</v>
      </c>
      <c r="J3110" s="157">
        <f t="shared" si="326"/>
        <v>5.869405722670562E-2</v>
      </c>
      <c r="K3110" s="157">
        <f t="shared" si="324"/>
        <v>5.1667449506811458E-3</v>
      </c>
      <c r="L3110" s="157" t="e">
        <f t="shared" si="324"/>
        <v>#DIV/0!</v>
      </c>
      <c r="M3110" s="157" t="e">
        <f t="shared" si="324"/>
        <v>#DIV/0!</v>
      </c>
      <c r="N3110" s="158">
        <f t="shared" si="327"/>
        <v>4.0132276478189812</v>
      </c>
      <c r="O3110" s="158">
        <f t="shared" si="327"/>
        <v>4.3959330143540845</v>
      </c>
      <c r="P3110" s="158">
        <f t="shared" si="327"/>
        <v>14.226760563380394</v>
      </c>
      <c r="Q3110" s="158">
        <f t="shared" si="325"/>
        <v>4.6521739130434971</v>
      </c>
      <c r="R3110" s="158" t="e">
        <f t="shared" si="325"/>
        <v>#DIV/0!</v>
      </c>
      <c r="S3110" s="158" t="e">
        <f t="shared" si="325"/>
        <v>#DIV/0!</v>
      </c>
      <c r="T3110" s="159">
        <f t="shared" si="321"/>
        <v>23.274867490777975</v>
      </c>
      <c r="V3110" s="159">
        <f t="shared" si="322"/>
        <v>4.0132276478189812</v>
      </c>
      <c r="W3110" s="159">
        <f t="shared" si="323"/>
        <v>23.274867490777975</v>
      </c>
    </row>
    <row r="3111" spans="1:23" x14ac:dyDescent="0.25">
      <c r="A3111" s="154">
        <v>43027</v>
      </c>
      <c r="B3111" s="155">
        <v>3931.25</v>
      </c>
      <c r="C3111" s="156">
        <v>26.24</v>
      </c>
      <c r="D3111" s="155">
        <v>29.08</v>
      </c>
      <c r="E3111" s="155">
        <v>22.06</v>
      </c>
      <c r="F3111" s="160"/>
      <c r="G3111" s="160"/>
      <c r="H3111" s="157">
        <f t="shared" si="326"/>
        <v>-3.2731937852419346E-3</v>
      </c>
      <c r="I3111" s="157">
        <f t="shared" si="326"/>
        <v>-3.8095238095248174E-4</v>
      </c>
      <c r="J3111" s="157">
        <f t="shared" si="326"/>
        <v>7.6230076230074939E-3</v>
      </c>
      <c r="K3111" s="157">
        <f t="shared" si="324"/>
        <v>3.0841121495327029E-2</v>
      </c>
      <c r="L3111" s="157" t="e">
        <f t="shared" si="324"/>
        <v>#DIV/0!</v>
      </c>
      <c r="M3111" s="157" t="e">
        <f t="shared" si="324"/>
        <v>#DIV/0!</v>
      </c>
      <c r="N3111" s="158">
        <f t="shared" si="327"/>
        <v>4.0000915760233786</v>
      </c>
      <c r="O3111" s="158">
        <f t="shared" si="327"/>
        <v>4.3942583732057585</v>
      </c>
      <c r="P3111" s="158">
        <f t="shared" si="327"/>
        <v>14.335211267605745</v>
      </c>
      <c r="Q3111" s="158">
        <f t="shared" si="325"/>
        <v>4.7956521739130622</v>
      </c>
      <c r="R3111" s="158" t="e">
        <f t="shared" si="325"/>
        <v>#DIV/0!</v>
      </c>
      <c r="S3111" s="158" t="e">
        <f t="shared" si="325"/>
        <v>#DIV/0!</v>
      </c>
      <c r="T3111" s="159">
        <f t="shared" si="321"/>
        <v>23.525121814724564</v>
      </c>
      <c r="V3111" s="159">
        <f t="shared" si="322"/>
        <v>4.0000915760233786</v>
      </c>
      <c r="W3111" s="159">
        <f t="shared" si="323"/>
        <v>23.525121814724564</v>
      </c>
    </row>
    <row r="3112" spans="1:23" x14ac:dyDescent="0.25">
      <c r="A3112" s="154">
        <v>43028</v>
      </c>
      <c r="B3112" s="155">
        <v>3926.85</v>
      </c>
      <c r="C3112" s="156">
        <v>25.92</v>
      </c>
      <c r="D3112" s="155">
        <v>28.5</v>
      </c>
      <c r="E3112" s="155">
        <v>21.84</v>
      </c>
      <c r="F3112" s="160"/>
      <c r="G3112" s="160"/>
      <c r="H3112" s="157">
        <f t="shared" si="326"/>
        <v>-1.1192368839427758E-3</v>
      </c>
      <c r="I3112" s="157">
        <f t="shared" si="326"/>
        <v>-1.2195121951219412E-2</v>
      </c>
      <c r="J3112" s="157">
        <f t="shared" si="326"/>
        <v>-1.9944979367262694E-2</v>
      </c>
      <c r="K3112" s="157">
        <f t="shared" si="324"/>
        <v>-9.9728014505892082E-3</v>
      </c>
      <c r="L3112" s="157" t="e">
        <f t="shared" si="324"/>
        <v>#DIV/0!</v>
      </c>
      <c r="M3112" s="157" t="e">
        <f t="shared" si="324"/>
        <v>#DIV/0!</v>
      </c>
      <c r="N3112" s="158">
        <f t="shared" si="327"/>
        <v>3.9956145259923446</v>
      </c>
      <c r="O3112" s="158">
        <f t="shared" si="327"/>
        <v>4.3406698564593471</v>
      </c>
      <c r="P3112" s="158">
        <f t="shared" si="327"/>
        <v>14.049295774647996</v>
      </c>
      <c r="Q3112" s="158">
        <f t="shared" si="325"/>
        <v>4.7478260869565405</v>
      </c>
      <c r="R3112" s="158" t="e">
        <f t="shared" si="325"/>
        <v>#DIV/0!</v>
      </c>
      <c r="S3112" s="158" t="e">
        <f t="shared" si="325"/>
        <v>#DIV/0!</v>
      </c>
      <c r="T3112" s="159">
        <f t="shared" si="321"/>
        <v>23.137791718063884</v>
      </c>
      <c r="V3112" s="159">
        <f t="shared" si="322"/>
        <v>3.9956145259923446</v>
      </c>
      <c r="W3112" s="159">
        <f t="shared" si="323"/>
        <v>23.137791718063884</v>
      </c>
    </row>
    <row r="3113" spans="1:23" x14ac:dyDescent="0.25">
      <c r="A3113" s="154">
        <v>43031</v>
      </c>
      <c r="B3113" s="155">
        <v>3930.8</v>
      </c>
      <c r="C3113" s="156">
        <v>25.66</v>
      </c>
      <c r="D3113" s="155">
        <v>28.82</v>
      </c>
      <c r="E3113" s="155">
        <v>22.17</v>
      </c>
      <c r="F3113" s="160"/>
      <c r="G3113" s="160"/>
      <c r="H3113" s="157">
        <f t="shared" si="326"/>
        <v>1.0058953104905566E-3</v>
      </c>
      <c r="I3113" s="157">
        <f t="shared" si="326"/>
        <v>-1.0030864197530964E-2</v>
      </c>
      <c r="J3113" s="157">
        <f t="shared" si="326"/>
        <v>1.1228070175438587E-2</v>
      </c>
      <c r="K3113" s="157">
        <f t="shared" si="324"/>
        <v>1.5109890109890278E-2</v>
      </c>
      <c r="L3113" s="157" t="e">
        <f t="shared" si="324"/>
        <v>#DIV/0!</v>
      </c>
      <c r="M3113" s="157" t="e">
        <f t="shared" si="324"/>
        <v>#DIV/0!</v>
      </c>
      <c r="N3113" s="158">
        <f t="shared" si="327"/>
        <v>3.9996336959065681</v>
      </c>
      <c r="O3113" s="158">
        <f t="shared" si="327"/>
        <v>4.2971291866028869</v>
      </c>
      <c r="P3113" s="158">
        <f t="shared" si="327"/>
        <v>14.207042253521237</v>
      </c>
      <c r="Q3113" s="158">
        <f t="shared" si="325"/>
        <v>4.8195652173913244</v>
      </c>
      <c r="R3113" s="158" t="e">
        <f t="shared" si="325"/>
        <v>#DIV/0!</v>
      </c>
      <c r="S3113" s="158" t="e">
        <f t="shared" si="325"/>
        <v>#DIV/0!</v>
      </c>
      <c r="T3113" s="159">
        <f t="shared" si="321"/>
        <v>23.32373665751545</v>
      </c>
      <c r="V3113" s="159">
        <f t="shared" si="322"/>
        <v>3.9996336959065681</v>
      </c>
      <c r="W3113" s="159">
        <f t="shared" si="323"/>
        <v>23.32373665751545</v>
      </c>
    </row>
    <row r="3114" spans="1:23" x14ac:dyDescent="0.25">
      <c r="A3114" s="154">
        <v>43032</v>
      </c>
      <c r="B3114" s="155">
        <v>3959.4</v>
      </c>
      <c r="C3114" s="156">
        <v>25.78</v>
      </c>
      <c r="D3114" s="155">
        <v>29</v>
      </c>
      <c r="E3114" s="155">
        <v>22.27</v>
      </c>
      <c r="F3114" s="160"/>
      <c r="G3114" s="160"/>
      <c r="H3114" s="157">
        <f t="shared" si="326"/>
        <v>7.2758725959092274E-3</v>
      </c>
      <c r="I3114" s="157">
        <f t="shared" si="326"/>
        <v>4.6765393608729777E-3</v>
      </c>
      <c r="J3114" s="157">
        <f t="shared" si="326"/>
        <v>6.2456627342122317E-3</v>
      </c>
      <c r="K3114" s="157">
        <f t="shared" si="324"/>
        <v>4.5105999097878602E-3</v>
      </c>
      <c r="L3114" s="157" t="e">
        <f t="shared" si="324"/>
        <v>#DIV/0!</v>
      </c>
      <c r="M3114" s="157" t="e">
        <f t="shared" si="324"/>
        <v>#DIV/0!</v>
      </c>
      <c r="N3114" s="158">
        <f t="shared" si="327"/>
        <v>4.0287345211082899</v>
      </c>
      <c r="O3114" s="158">
        <f t="shared" si="327"/>
        <v>4.3172248803827911</v>
      </c>
      <c r="P3114" s="158">
        <f t="shared" si="327"/>
        <v>14.295774647887434</v>
      </c>
      <c r="Q3114" s="158">
        <f t="shared" si="325"/>
        <v>4.8413043478261066</v>
      </c>
      <c r="R3114" s="158" t="e">
        <f t="shared" si="325"/>
        <v>#DIV/0!</v>
      </c>
      <c r="S3114" s="158" t="e">
        <f t="shared" si="325"/>
        <v>#DIV/0!</v>
      </c>
      <c r="T3114" s="159">
        <f t="shared" si="321"/>
        <v>23.454303876096333</v>
      </c>
      <c r="V3114" s="159">
        <f t="shared" si="322"/>
        <v>4.0287345211082899</v>
      </c>
      <c r="W3114" s="159">
        <f t="shared" si="323"/>
        <v>23.454303876096333</v>
      </c>
    </row>
    <row r="3115" spans="1:23" x14ac:dyDescent="0.25">
      <c r="A3115" s="154">
        <v>43033</v>
      </c>
      <c r="B3115" s="155">
        <v>3976.95</v>
      </c>
      <c r="C3115" s="156">
        <v>25.95</v>
      </c>
      <c r="D3115" s="155">
        <v>29.11</v>
      </c>
      <c r="E3115" s="155">
        <v>22.25</v>
      </c>
      <c r="F3115" s="160"/>
      <c r="G3115" s="160"/>
      <c r="H3115" s="157">
        <f t="shared" si="326"/>
        <v>4.4324897711773836E-3</v>
      </c>
      <c r="I3115" s="157">
        <f t="shared" si="326"/>
        <v>6.5942591155934149E-3</v>
      </c>
      <c r="J3115" s="157">
        <f t="shared" si="326"/>
        <v>3.7931034482758808E-3</v>
      </c>
      <c r="K3115" s="157">
        <f t="shared" si="324"/>
        <v>-8.9806915132462084E-4</v>
      </c>
      <c r="L3115" s="157" t="e">
        <f t="shared" si="324"/>
        <v>#DIV/0!</v>
      </c>
      <c r="M3115" s="157" t="e">
        <f t="shared" si="324"/>
        <v>#DIV/0!</v>
      </c>
      <c r="N3115" s="158">
        <f t="shared" si="327"/>
        <v>4.0465918456638912</v>
      </c>
      <c r="O3115" s="158">
        <f t="shared" si="327"/>
        <v>4.3456937799043223</v>
      </c>
      <c r="P3115" s="158">
        <f t="shared" si="327"/>
        <v>14.350000000000112</v>
      </c>
      <c r="Q3115" s="158">
        <f t="shared" si="325"/>
        <v>4.8369565217391504</v>
      </c>
      <c r="R3115" s="158" t="e">
        <f t="shared" si="325"/>
        <v>#DIV/0!</v>
      </c>
      <c r="S3115" s="158" t="e">
        <f t="shared" si="325"/>
        <v>#DIV/0!</v>
      </c>
      <c r="T3115" s="159">
        <f t="shared" si="321"/>
        <v>23.532650301643585</v>
      </c>
      <c r="V3115" s="159">
        <f t="shared" si="322"/>
        <v>4.0465918456638912</v>
      </c>
      <c r="W3115" s="159">
        <f t="shared" si="323"/>
        <v>23.532650301643585</v>
      </c>
    </row>
    <row r="3116" spans="1:23" x14ac:dyDescent="0.25">
      <c r="A3116" s="154">
        <v>43034</v>
      </c>
      <c r="B3116" s="155">
        <v>3993.58</v>
      </c>
      <c r="C3116" s="156">
        <v>25.71</v>
      </c>
      <c r="D3116" s="155">
        <v>29.06</v>
      </c>
      <c r="E3116" s="155">
        <v>22.26</v>
      </c>
      <c r="F3116" s="160"/>
      <c r="G3116" s="160"/>
      <c r="H3116" s="157">
        <f t="shared" si="326"/>
        <v>4.1815964495404145E-3</v>
      </c>
      <c r="I3116" s="157">
        <f t="shared" si="326"/>
        <v>-9.2485549132947931E-3</v>
      </c>
      <c r="J3116" s="157">
        <f t="shared" si="326"/>
        <v>-1.717622810030961E-3</v>
      </c>
      <c r="K3116" s="157">
        <f t="shared" si="324"/>
        <v>4.4943820224729869E-4</v>
      </c>
      <c r="L3116" s="157" t="e">
        <f t="shared" si="324"/>
        <v>#DIV/0!</v>
      </c>
      <c r="M3116" s="157" t="e">
        <f t="shared" si="324"/>
        <v>#DIV/0!</v>
      </c>
      <c r="N3116" s="158">
        <f t="shared" si="327"/>
        <v>4.0635130597584581</v>
      </c>
      <c r="O3116" s="158">
        <f t="shared" si="327"/>
        <v>4.3055023923445139</v>
      </c>
      <c r="P3116" s="158">
        <f t="shared" si="327"/>
        <v>14.325352112676168</v>
      </c>
      <c r="Q3116" s="158">
        <f t="shared" si="325"/>
        <v>4.8391304347826294</v>
      </c>
      <c r="R3116" s="158" t="e">
        <f t="shared" si="325"/>
        <v>#DIV/0!</v>
      </c>
      <c r="S3116" s="158" t="e">
        <f t="shared" si="325"/>
        <v>#DIV/0!</v>
      </c>
      <c r="T3116" s="159">
        <f t="shared" si="321"/>
        <v>23.469984939803311</v>
      </c>
      <c r="V3116" s="159">
        <f t="shared" si="322"/>
        <v>4.0635130597584581</v>
      </c>
      <c r="W3116" s="159">
        <f t="shared" si="323"/>
        <v>23.469984939803311</v>
      </c>
    </row>
    <row r="3117" spans="1:23" x14ac:dyDescent="0.25">
      <c r="A3117" s="154">
        <v>43035</v>
      </c>
      <c r="B3117" s="155">
        <v>4021.97</v>
      </c>
      <c r="C3117" s="156">
        <v>27.21</v>
      </c>
      <c r="D3117" s="155">
        <v>29.5</v>
      </c>
      <c r="E3117" s="155">
        <v>21.99</v>
      </c>
      <c r="F3117" s="160"/>
      <c r="G3117" s="160"/>
      <c r="H3117" s="157">
        <f t="shared" si="326"/>
        <v>7.1089098002292683E-3</v>
      </c>
      <c r="I3117" s="157">
        <f t="shared" si="326"/>
        <v>5.8343057176196034E-2</v>
      </c>
      <c r="J3117" s="157">
        <f t="shared" si="326"/>
        <v>1.5141087405368348E-2</v>
      </c>
      <c r="K3117" s="157">
        <f t="shared" si="324"/>
        <v>-1.2129380053908512E-2</v>
      </c>
      <c r="L3117" s="157" t="e">
        <f t="shared" si="324"/>
        <v>#DIV/0!</v>
      </c>
      <c r="M3117" s="157" t="e">
        <f t="shared" si="324"/>
        <v>#DIV/0!</v>
      </c>
      <c r="N3117" s="158">
        <f t="shared" si="327"/>
        <v>4.0924002075723349</v>
      </c>
      <c r="O3117" s="158">
        <f t="shared" si="327"/>
        <v>4.5566985645933187</v>
      </c>
      <c r="P3117" s="158">
        <f t="shared" si="327"/>
        <v>14.542253521126876</v>
      </c>
      <c r="Q3117" s="158">
        <f t="shared" si="325"/>
        <v>4.7804347826087152</v>
      </c>
      <c r="R3117" s="158" t="e">
        <f t="shared" si="325"/>
        <v>#DIV/0!</v>
      </c>
      <c r="S3117" s="158" t="e">
        <f t="shared" si="325"/>
        <v>#DIV/0!</v>
      </c>
      <c r="T3117" s="159">
        <f t="shared" si="321"/>
        <v>23.879386868328908</v>
      </c>
      <c r="V3117" s="159">
        <f t="shared" si="322"/>
        <v>4.0924002075723349</v>
      </c>
      <c r="W3117" s="159">
        <f t="shared" si="323"/>
        <v>23.879386868328908</v>
      </c>
    </row>
    <row r="3118" spans="1:23" x14ac:dyDescent="0.25">
      <c r="A3118" s="154">
        <v>43038</v>
      </c>
      <c r="B3118" s="155">
        <v>4009.72</v>
      </c>
      <c r="C3118" s="156">
        <v>26.91</v>
      </c>
      <c r="D3118" s="155">
        <v>29.66</v>
      </c>
      <c r="E3118" s="155">
        <v>21.78</v>
      </c>
      <c r="F3118" s="160"/>
      <c r="G3118" s="160"/>
      <c r="H3118" s="157">
        <f t="shared" si="326"/>
        <v>-3.0457711022210399E-3</v>
      </c>
      <c r="I3118" s="157">
        <f t="shared" si="326"/>
        <v>-1.1025358324145529E-2</v>
      </c>
      <c r="J3118" s="157">
        <f t="shared" si="326"/>
        <v>5.4237288135592365E-3</v>
      </c>
      <c r="K3118" s="157">
        <f t="shared" si="324"/>
        <v>-9.5497953615278908E-3</v>
      </c>
      <c r="L3118" s="157" t="e">
        <f t="shared" si="324"/>
        <v>#DIV/0!</v>
      </c>
      <c r="M3118" s="157" t="e">
        <f t="shared" si="324"/>
        <v>#DIV/0!</v>
      </c>
      <c r="N3118" s="158">
        <f t="shared" si="327"/>
        <v>4.0799356932813877</v>
      </c>
      <c r="O3118" s="158">
        <f t="shared" si="327"/>
        <v>4.5064593301435574</v>
      </c>
      <c r="P3118" s="158">
        <f t="shared" si="327"/>
        <v>14.621126760563495</v>
      </c>
      <c r="Q3118" s="158">
        <f t="shared" si="325"/>
        <v>4.7347826086956717</v>
      </c>
      <c r="R3118" s="158" t="e">
        <f t="shared" si="325"/>
        <v>#DIV/0!</v>
      </c>
      <c r="S3118" s="158" t="e">
        <f t="shared" si="325"/>
        <v>#DIV/0!</v>
      </c>
      <c r="T3118" s="159">
        <f t="shared" si="321"/>
        <v>23.862368699402722</v>
      </c>
      <c r="V3118" s="159">
        <f t="shared" si="322"/>
        <v>4.0799356932813877</v>
      </c>
      <c r="W3118" s="159">
        <f t="shared" si="323"/>
        <v>23.862368699402722</v>
      </c>
    </row>
    <row r="3119" spans="1:23" x14ac:dyDescent="0.25">
      <c r="A3119" s="154">
        <v>43039</v>
      </c>
      <c r="B3119" s="155">
        <v>4006.72</v>
      </c>
      <c r="C3119" s="156">
        <v>26.24</v>
      </c>
      <c r="D3119" s="155">
        <v>28.87</v>
      </c>
      <c r="E3119" s="155">
        <v>21.98</v>
      </c>
      <c r="F3119" s="160"/>
      <c r="G3119" s="160"/>
      <c r="H3119" s="157">
        <f t="shared" si="326"/>
        <v>-7.4818191793946109E-4</v>
      </c>
      <c r="I3119" s="157">
        <f t="shared" si="326"/>
        <v>-2.4897807506503167E-2</v>
      </c>
      <c r="J3119" s="157">
        <f t="shared" si="326"/>
        <v>-2.6635198921105885E-2</v>
      </c>
      <c r="K3119" s="157">
        <f t="shared" si="324"/>
        <v>9.1827364554637469E-3</v>
      </c>
      <c r="L3119" s="157" t="e">
        <f t="shared" si="324"/>
        <v>#DIV/0!</v>
      </c>
      <c r="M3119" s="157" t="e">
        <f t="shared" si="324"/>
        <v>#DIV/0!</v>
      </c>
      <c r="N3119" s="158">
        <f t="shared" si="327"/>
        <v>4.0768831591693191</v>
      </c>
      <c r="O3119" s="158">
        <f t="shared" si="327"/>
        <v>4.3942583732057576</v>
      </c>
      <c r="P3119" s="158">
        <f t="shared" si="327"/>
        <v>14.231690140845181</v>
      </c>
      <c r="Q3119" s="158">
        <f t="shared" si="325"/>
        <v>4.7782608695652371</v>
      </c>
      <c r="R3119" s="158" t="e">
        <f t="shared" si="325"/>
        <v>#DIV/0!</v>
      </c>
      <c r="S3119" s="158" t="e">
        <f t="shared" si="325"/>
        <v>#DIV/0!</v>
      </c>
      <c r="T3119" s="159">
        <f t="shared" si="321"/>
        <v>23.404209383616177</v>
      </c>
      <c r="V3119" s="159">
        <f t="shared" si="322"/>
        <v>4.0768831591693191</v>
      </c>
      <c r="W3119" s="159">
        <f t="shared" si="323"/>
        <v>23.404209383616177</v>
      </c>
    </row>
    <row r="3120" spans="1:23" x14ac:dyDescent="0.25">
      <c r="A3120" s="154">
        <v>43040</v>
      </c>
      <c r="B3120" s="155">
        <v>3996.62</v>
      </c>
      <c r="C3120" s="156">
        <v>26.05</v>
      </c>
      <c r="D3120" s="155">
        <v>27.87</v>
      </c>
      <c r="E3120" s="155">
        <v>21.82</v>
      </c>
      <c r="F3120" s="160"/>
      <c r="G3120" s="160"/>
      <c r="H3120" s="157">
        <f t="shared" si="326"/>
        <v>-2.520765114607415E-3</v>
      </c>
      <c r="I3120" s="157">
        <f t="shared" si="326"/>
        <v>-7.2408536585365502E-3</v>
      </c>
      <c r="J3120" s="157">
        <f t="shared" si="326"/>
        <v>-3.463803255975062E-2</v>
      </c>
      <c r="K3120" s="157">
        <f t="shared" si="324"/>
        <v>-7.2793448589627552E-3</v>
      </c>
      <c r="L3120" s="157" t="e">
        <f t="shared" si="324"/>
        <v>#DIV/0!</v>
      </c>
      <c r="M3120" s="157" t="e">
        <f t="shared" si="324"/>
        <v>#DIV/0!</v>
      </c>
      <c r="N3120" s="158">
        <f t="shared" si="327"/>
        <v>4.0666062943253545</v>
      </c>
      <c r="O3120" s="158">
        <f t="shared" si="327"/>
        <v>4.3624401913875754</v>
      </c>
      <c r="P3120" s="158">
        <f t="shared" si="327"/>
        <v>13.738732394366304</v>
      </c>
      <c r="Q3120" s="158">
        <f t="shared" si="325"/>
        <v>4.7434782608695842</v>
      </c>
      <c r="R3120" s="158" t="e">
        <f t="shared" si="325"/>
        <v>#DIV/0!</v>
      </c>
      <c r="S3120" s="158" t="e">
        <f t="shared" si="325"/>
        <v>#DIV/0!</v>
      </c>
      <c r="T3120" s="159">
        <f t="shared" si="321"/>
        <v>22.844650846623463</v>
      </c>
      <c r="V3120" s="159">
        <f t="shared" si="322"/>
        <v>4.0666062943253545</v>
      </c>
      <c r="W3120" s="159">
        <f t="shared" si="323"/>
        <v>22.844650846623463</v>
      </c>
    </row>
    <row r="3121" spans="1:23" x14ac:dyDescent="0.25">
      <c r="A3121" s="154">
        <v>43041</v>
      </c>
      <c r="B3121" s="155">
        <v>3997.13</v>
      </c>
      <c r="C3121" s="156">
        <v>26.16</v>
      </c>
      <c r="D3121" s="155">
        <v>28.11</v>
      </c>
      <c r="E3121" s="155">
        <v>21.16</v>
      </c>
      <c r="F3121" s="160"/>
      <c r="G3121" s="160"/>
      <c r="H3121" s="157">
        <f t="shared" si="326"/>
        <v>1.2760782861520603E-4</v>
      </c>
      <c r="I3121" s="157">
        <f t="shared" si="326"/>
        <v>4.222648752399305E-3</v>
      </c>
      <c r="J3121" s="157">
        <f t="shared" si="326"/>
        <v>8.6114101184069369E-3</v>
      </c>
      <c r="K3121" s="157">
        <f t="shared" si="324"/>
        <v>-3.0247479376718567E-2</v>
      </c>
      <c r="L3121" s="157" t="e">
        <f t="shared" si="324"/>
        <v>#DIV/0!</v>
      </c>
      <c r="M3121" s="157" t="e">
        <f t="shared" si="324"/>
        <v>#DIV/0!</v>
      </c>
      <c r="N3121" s="158">
        <f t="shared" si="327"/>
        <v>4.0671252251244061</v>
      </c>
      <c r="O3121" s="158">
        <f t="shared" si="327"/>
        <v>4.3808612440191546</v>
      </c>
      <c r="P3121" s="158">
        <f t="shared" si="327"/>
        <v>13.857042253521234</v>
      </c>
      <c r="Q3121" s="158">
        <f t="shared" si="325"/>
        <v>4.6000000000000183</v>
      </c>
      <c r="R3121" s="158" t="e">
        <f t="shared" si="325"/>
        <v>#DIV/0!</v>
      </c>
      <c r="S3121" s="158" t="e">
        <f t="shared" si="325"/>
        <v>#DIV/0!</v>
      </c>
      <c r="T3121" s="159">
        <f t="shared" si="321"/>
        <v>22.837903497540406</v>
      </c>
      <c r="V3121" s="159">
        <f t="shared" si="322"/>
        <v>4.0671252251244061</v>
      </c>
      <c r="W3121" s="159">
        <f t="shared" si="323"/>
        <v>22.837903497540406</v>
      </c>
    </row>
    <row r="3122" spans="1:23" x14ac:dyDescent="0.25">
      <c r="A3122" s="154">
        <v>43042</v>
      </c>
      <c r="B3122" s="155">
        <v>3992.7</v>
      </c>
      <c r="C3122" s="156">
        <v>26.21</v>
      </c>
      <c r="D3122" s="155">
        <v>28.73</v>
      </c>
      <c r="E3122" s="155">
        <v>21.28</v>
      </c>
      <c r="F3122" s="160"/>
      <c r="G3122" s="160"/>
      <c r="H3122" s="157">
        <f t="shared" si="326"/>
        <v>-1.10829520180733E-3</v>
      </c>
      <c r="I3122" s="157">
        <f t="shared" si="326"/>
        <v>1.9113149847094224E-3</v>
      </c>
      <c r="J3122" s="157">
        <f t="shared" si="326"/>
        <v>2.2056207755247303E-2</v>
      </c>
      <c r="K3122" s="157">
        <f t="shared" si="324"/>
        <v>5.6710775047259521E-3</v>
      </c>
      <c r="L3122" s="157" t="e">
        <f t="shared" si="324"/>
        <v>#DIV/0!</v>
      </c>
      <c r="M3122" s="157" t="e">
        <f t="shared" si="324"/>
        <v>#DIV/0!</v>
      </c>
      <c r="N3122" s="158">
        <f t="shared" si="327"/>
        <v>4.0626176497522515</v>
      </c>
      <c r="O3122" s="158">
        <f t="shared" si="327"/>
        <v>4.3892344497607807</v>
      </c>
      <c r="P3122" s="158">
        <f t="shared" si="327"/>
        <v>14.162676056338139</v>
      </c>
      <c r="Q3122" s="158">
        <f t="shared" si="325"/>
        <v>4.6260869565217577</v>
      </c>
      <c r="R3122" s="158" t="e">
        <f t="shared" si="325"/>
        <v>#DIV/0!</v>
      </c>
      <c r="S3122" s="158" t="e">
        <f t="shared" si="325"/>
        <v>#DIV/0!</v>
      </c>
      <c r="T3122" s="159">
        <f t="shared" si="321"/>
        <v>23.177997462620677</v>
      </c>
      <c r="V3122" s="159">
        <f t="shared" si="322"/>
        <v>4.0626176497522515</v>
      </c>
      <c r="W3122" s="159">
        <f t="shared" si="323"/>
        <v>23.177997462620677</v>
      </c>
    </row>
    <row r="3123" spans="1:23" x14ac:dyDescent="0.25">
      <c r="A3123" s="154">
        <v>43045</v>
      </c>
      <c r="B3123" s="155">
        <v>4020.89</v>
      </c>
      <c r="C3123" s="156">
        <v>25.77</v>
      </c>
      <c r="D3123" s="155">
        <v>29.98</v>
      </c>
      <c r="E3123" s="155">
        <v>21.54</v>
      </c>
      <c r="F3123" s="160"/>
      <c r="G3123" s="160"/>
      <c r="H3123" s="157">
        <f t="shared" si="326"/>
        <v>7.0603852029955672E-3</v>
      </c>
      <c r="I3123" s="157">
        <f t="shared" si="326"/>
        <v>-1.6787485692483783E-2</v>
      </c>
      <c r="J3123" s="157">
        <f t="shared" si="326"/>
        <v>4.3508527671423547E-2</v>
      </c>
      <c r="K3123" s="157">
        <f t="shared" si="324"/>
        <v>1.2218045112781795E-2</v>
      </c>
      <c r="L3123" s="157" t="e">
        <f t="shared" si="324"/>
        <v>#DIV/0!</v>
      </c>
      <c r="M3123" s="157" t="e">
        <f t="shared" si="324"/>
        <v>#DIV/0!</v>
      </c>
      <c r="N3123" s="158">
        <f t="shared" si="327"/>
        <v>4.0913012952919905</v>
      </c>
      <c r="O3123" s="158">
        <f t="shared" si="327"/>
        <v>4.3155502392344642</v>
      </c>
      <c r="P3123" s="158">
        <f t="shared" si="327"/>
        <v>14.778873239436734</v>
      </c>
      <c r="Q3123" s="158">
        <f t="shared" si="325"/>
        <v>4.682608695652192</v>
      </c>
      <c r="R3123" s="158" t="e">
        <f t="shared" si="325"/>
        <v>#DIV/0!</v>
      </c>
      <c r="S3123" s="158" t="e">
        <f t="shared" si="325"/>
        <v>#DIV/0!</v>
      </c>
      <c r="T3123" s="159">
        <f t="shared" si="321"/>
        <v>23.777032174323391</v>
      </c>
      <c r="V3123" s="159">
        <f t="shared" si="322"/>
        <v>4.0913012952919905</v>
      </c>
      <c r="W3123" s="159">
        <f t="shared" si="323"/>
        <v>23.777032174323391</v>
      </c>
    </row>
    <row r="3124" spans="1:23" x14ac:dyDescent="0.25">
      <c r="A3124" s="154">
        <v>43046</v>
      </c>
      <c r="B3124" s="155">
        <v>4054.25</v>
      </c>
      <c r="C3124" s="156">
        <v>26.18</v>
      </c>
      <c r="D3124" s="155">
        <v>29.59</v>
      </c>
      <c r="E3124" s="155">
        <v>21.5</v>
      </c>
      <c r="F3124" s="160"/>
      <c r="G3124" s="160"/>
      <c r="H3124" s="157">
        <f t="shared" si="326"/>
        <v>8.2966706375950938E-3</v>
      </c>
      <c r="I3124" s="157">
        <f t="shared" si="326"/>
        <v>1.5909972836631647E-2</v>
      </c>
      <c r="J3124" s="157">
        <f t="shared" si="326"/>
        <v>-1.3008672448298841E-2</v>
      </c>
      <c r="K3124" s="157">
        <f t="shared" si="324"/>
        <v>-1.8570102135561095E-3</v>
      </c>
      <c r="L3124" s="157" t="e">
        <f t="shared" si="324"/>
        <v>#DIV/0!</v>
      </c>
      <c r="M3124" s="157" t="e">
        <f t="shared" si="324"/>
        <v>#DIV/0!</v>
      </c>
      <c r="N3124" s="158">
        <f t="shared" si="327"/>
        <v>4.1252454746181941</v>
      </c>
      <c r="O3124" s="158">
        <f t="shared" si="327"/>
        <v>4.3842105263158038</v>
      </c>
      <c r="P3124" s="158">
        <f t="shared" si="327"/>
        <v>14.586619718309972</v>
      </c>
      <c r="Q3124" s="158">
        <f t="shared" si="325"/>
        <v>4.6739130434782794</v>
      </c>
      <c r="R3124" s="158" t="e">
        <f t="shared" si="325"/>
        <v>#DIV/0!</v>
      </c>
      <c r="S3124" s="158" t="e">
        <f t="shared" si="325"/>
        <v>#DIV/0!</v>
      </c>
      <c r="T3124" s="159">
        <f t="shared" si="321"/>
        <v>23.644743288104056</v>
      </c>
      <c r="V3124" s="159">
        <f t="shared" si="322"/>
        <v>4.1252454746181941</v>
      </c>
      <c r="W3124" s="159">
        <f t="shared" si="323"/>
        <v>23.644743288104056</v>
      </c>
    </row>
    <row r="3125" spans="1:23" x14ac:dyDescent="0.25">
      <c r="A3125" s="154">
        <v>43047</v>
      </c>
      <c r="B3125" s="155">
        <v>4048.01</v>
      </c>
      <c r="C3125" s="156">
        <v>26.23</v>
      </c>
      <c r="D3125" s="155">
        <v>29.15</v>
      </c>
      <c r="E3125" s="155">
        <v>21.31</v>
      </c>
      <c r="F3125" s="160"/>
      <c r="G3125" s="160"/>
      <c r="H3125" s="157">
        <f t="shared" si="326"/>
        <v>-1.5391256089288818E-3</v>
      </c>
      <c r="I3125" s="157">
        <f t="shared" si="326"/>
        <v>1.9098548510314561E-3</v>
      </c>
      <c r="J3125" s="157">
        <f t="shared" si="326"/>
        <v>-1.4869888475836479E-2</v>
      </c>
      <c r="K3125" s="157">
        <f t="shared" si="324"/>
        <v>-8.837209302325677E-3</v>
      </c>
      <c r="L3125" s="157" t="e">
        <f t="shared" si="324"/>
        <v>#DIV/0!</v>
      </c>
      <c r="M3125" s="157" t="e">
        <f t="shared" si="324"/>
        <v>#DIV/0!</v>
      </c>
      <c r="N3125" s="158">
        <f t="shared" si="327"/>
        <v>4.1188962036650913</v>
      </c>
      <c r="O3125" s="158">
        <f t="shared" si="327"/>
        <v>4.3925837320574308</v>
      </c>
      <c r="P3125" s="158">
        <f t="shared" si="327"/>
        <v>14.369718309859266</v>
      </c>
      <c r="Q3125" s="158">
        <f t="shared" si="325"/>
        <v>4.6326086956521921</v>
      </c>
      <c r="R3125" s="158" t="e">
        <f t="shared" si="325"/>
        <v>#DIV/0!</v>
      </c>
      <c r="S3125" s="158" t="e">
        <f t="shared" si="325"/>
        <v>#DIV/0!</v>
      </c>
      <c r="T3125" s="159">
        <f t="shared" si="321"/>
        <v>23.394910737568889</v>
      </c>
      <c r="V3125" s="159">
        <f t="shared" si="322"/>
        <v>4.1188962036650913</v>
      </c>
      <c r="W3125" s="159">
        <f t="shared" si="323"/>
        <v>23.394910737568889</v>
      </c>
    </row>
    <row r="3126" spans="1:23" x14ac:dyDescent="0.25">
      <c r="A3126" s="154">
        <v>43048</v>
      </c>
      <c r="B3126" s="155">
        <v>4075.9</v>
      </c>
      <c r="C3126" s="156">
        <v>26.22</v>
      </c>
      <c r="D3126" s="155">
        <v>29.11</v>
      </c>
      <c r="E3126" s="155">
        <v>21.19</v>
      </c>
      <c r="F3126" s="160"/>
      <c r="G3126" s="160"/>
      <c r="H3126" s="157">
        <f t="shared" si="326"/>
        <v>6.8898051141177419E-3</v>
      </c>
      <c r="I3126" s="157">
        <f t="shared" si="326"/>
        <v>-3.8124285169660599E-4</v>
      </c>
      <c r="J3126" s="157">
        <f t="shared" si="326"/>
        <v>-1.3722126929673895E-3</v>
      </c>
      <c r="K3126" s="157">
        <f t="shared" si="324"/>
        <v>-5.6311590802439193E-3</v>
      </c>
      <c r="L3126" s="157" t="e">
        <f t="shared" si="324"/>
        <v>#DIV/0!</v>
      </c>
      <c r="M3126" s="157" t="e">
        <f t="shared" si="324"/>
        <v>#DIV/0!</v>
      </c>
      <c r="N3126" s="158">
        <f t="shared" si="327"/>
        <v>4.1472745957936237</v>
      </c>
      <c r="O3126" s="158">
        <f t="shared" si="327"/>
        <v>4.3909090909091049</v>
      </c>
      <c r="P3126" s="158">
        <f t="shared" si="327"/>
        <v>14.350000000000112</v>
      </c>
      <c r="Q3126" s="158">
        <f t="shared" si="325"/>
        <v>4.6065217391304536</v>
      </c>
      <c r="R3126" s="158" t="e">
        <f t="shared" si="325"/>
        <v>#DIV/0!</v>
      </c>
      <c r="S3126" s="158" t="e">
        <f t="shared" si="325"/>
        <v>#DIV/0!</v>
      </c>
      <c r="T3126" s="159">
        <f t="shared" si="321"/>
        <v>23.34743083003967</v>
      </c>
      <c r="V3126" s="159">
        <f t="shared" si="322"/>
        <v>4.1472745957936237</v>
      </c>
      <c r="W3126" s="159">
        <f t="shared" si="323"/>
        <v>23.34743083003967</v>
      </c>
    </row>
    <row r="3127" spans="1:23" x14ac:dyDescent="0.25">
      <c r="A3127" s="154">
        <v>43049</v>
      </c>
      <c r="B3127" s="155">
        <v>4111.91</v>
      </c>
      <c r="C3127" s="156">
        <v>26.22</v>
      </c>
      <c r="D3127" s="155">
        <v>30.14</v>
      </c>
      <c r="E3127" s="155">
        <v>21.4</v>
      </c>
      <c r="F3127" s="160"/>
      <c r="G3127" s="160"/>
      <c r="H3127" s="157">
        <f t="shared" si="326"/>
        <v>8.834858558845804E-3</v>
      </c>
      <c r="I3127" s="157">
        <f t="shared" si="326"/>
        <v>0</v>
      </c>
      <c r="J3127" s="157">
        <f t="shared" si="326"/>
        <v>3.5383029886636885E-2</v>
      </c>
      <c r="K3127" s="157">
        <f t="shared" si="324"/>
        <v>9.9103350637090859E-3</v>
      </c>
      <c r="L3127" s="157" t="e">
        <f t="shared" si="324"/>
        <v>#DIV/0!</v>
      </c>
      <c r="M3127" s="157" t="e">
        <f t="shared" si="324"/>
        <v>#DIV/0!</v>
      </c>
      <c r="N3127" s="158">
        <f t="shared" si="327"/>
        <v>4.1839151802521544</v>
      </c>
      <c r="O3127" s="158">
        <f t="shared" si="327"/>
        <v>4.3909090909091049</v>
      </c>
      <c r="P3127" s="158">
        <f t="shared" si="327"/>
        <v>14.857746478873354</v>
      </c>
      <c r="Q3127" s="158">
        <f t="shared" si="325"/>
        <v>4.6521739130434963</v>
      </c>
      <c r="R3127" s="158" t="e">
        <f t="shared" si="325"/>
        <v>#DIV/0!</v>
      </c>
      <c r="S3127" s="158" t="e">
        <f t="shared" si="325"/>
        <v>#DIV/0!</v>
      </c>
      <c r="T3127" s="159">
        <f t="shared" si="321"/>
        <v>23.900829482825955</v>
      </c>
      <c r="V3127" s="159">
        <f t="shared" si="322"/>
        <v>4.1839151802521544</v>
      </c>
      <c r="W3127" s="159">
        <f t="shared" si="323"/>
        <v>23.900829482825955</v>
      </c>
    </row>
    <row r="3128" spans="1:23" x14ac:dyDescent="0.25">
      <c r="A3128" s="154">
        <v>43052</v>
      </c>
      <c r="B3128" s="155">
        <v>4128.07</v>
      </c>
      <c r="C3128" s="156">
        <v>26.8</v>
      </c>
      <c r="D3128" s="155">
        <v>29.83</v>
      </c>
      <c r="E3128" s="155">
        <v>21.29</v>
      </c>
      <c r="F3128" s="160"/>
      <c r="G3128" s="160"/>
      <c r="H3128" s="157">
        <f t="shared" si="326"/>
        <v>3.93004710706224E-3</v>
      </c>
      <c r="I3128" s="157">
        <f t="shared" si="326"/>
        <v>2.2120518688024449E-2</v>
      </c>
      <c r="J3128" s="157">
        <f t="shared" si="326"/>
        <v>-1.0285335102853455E-2</v>
      </c>
      <c r="K3128" s="157">
        <f t="shared" si="324"/>
        <v>-5.1401869158878011E-3</v>
      </c>
      <c r="L3128" s="157" t="e">
        <f t="shared" si="324"/>
        <v>#DIV/0!</v>
      </c>
      <c r="M3128" s="157" t="e">
        <f t="shared" si="324"/>
        <v>#DIV/0!</v>
      </c>
      <c r="N3128" s="158">
        <f t="shared" si="327"/>
        <v>4.2003581640024983</v>
      </c>
      <c r="O3128" s="158">
        <f t="shared" si="327"/>
        <v>4.4880382775119765</v>
      </c>
      <c r="P3128" s="158">
        <f t="shared" si="327"/>
        <v>14.704929577464901</v>
      </c>
      <c r="Q3128" s="158">
        <f t="shared" si="325"/>
        <v>4.6282608695652359</v>
      </c>
      <c r="R3128" s="158" t="e">
        <f t="shared" si="325"/>
        <v>#DIV/0!</v>
      </c>
      <c r="S3128" s="158" t="e">
        <f t="shared" si="325"/>
        <v>#DIV/0!</v>
      </c>
      <c r="T3128" s="159">
        <f t="shared" si="321"/>
        <v>23.821228724542113</v>
      </c>
      <c r="V3128" s="159">
        <f t="shared" si="322"/>
        <v>4.2003581640024983</v>
      </c>
      <c r="W3128" s="159">
        <f t="shared" si="323"/>
        <v>23.821228724542113</v>
      </c>
    </row>
    <row r="3129" spans="1:23" x14ac:dyDescent="0.25">
      <c r="A3129" s="154">
        <v>43053</v>
      </c>
      <c r="B3129" s="155">
        <v>4099.3500000000004</v>
      </c>
      <c r="C3129" s="156">
        <v>27.14</v>
      </c>
      <c r="D3129" s="155">
        <v>28.61</v>
      </c>
      <c r="E3129" s="155">
        <v>20.98</v>
      </c>
      <c r="F3129" s="160"/>
      <c r="G3129" s="160"/>
      <c r="H3129" s="157">
        <f t="shared" si="326"/>
        <v>-6.9572463645236615E-3</v>
      </c>
      <c r="I3129" s="157">
        <f t="shared" si="326"/>
        <v>1.2686567164179152E-2</v>
      </c>
      <c r="J3129" s="157">
        <f t="shared" si="326"/>
        <v>-4.0898424404961387E-2</v>
      </c>
      <c r="K3129" s="157">
        <f t="shared" si="324"/>
        <v>-1.4560826679192007E-2</v>
      </c>
      <c r="L3129" s="157" t="e">
        <f t="shared" si="324"/>
        <v>#DIV/0!</v>
      </c>
      <c r="M3129" s="157" t="e">
        <f t="shared" si="324"/>
        <v>#DIV/0!</v>
      </c>
      <c r="N3129" s="158">
        <f t="shared" si="327"/>
        <v>4.1711352374362942</v>
      </c>
      <c r="O3129" s="158">
        <f t="shared" si="327"/>
        <v>4.5449760765550389</v>
      </c>
      <c r="P3129" s="158">
        <f t="shared" si="327"/>
        <v>14.103521126760672</v>
      </c>
      <c r="Q3129" s="158">
        <f t="shared" si="325"/>
        <v>4.56086956521741</v>
      </c>
      <c r="R3129" s="158" t="e">
        <f t="shared" si="325"/>
        <v>#DIV/0!</v>
      </c>
      <c r="S3129" s="158" t="e">
        <f t="shared" si="325"/>
        <v>#DIV/0!</v>
      </c>
      <c r="T3129" s="159">
        <f t="shared" si="321"/>
        <v>23.209366768533119</v>
      </c>
      <c r="V3129" s="159">
        <f t="shared" si="322"/>
        <v>4.1711352374362942</v>
      </c>
      <c r="W3129" s="159">
        <f t="shared" si="323"/>
        <v>23.209366768533119</v>
      </c>
    </row>
    <row r="3130" spans="1:23" x14ac:dyDescent="0.25">
      <c r="A3130" s="154">
        <v>43054</v>
      </c>
      <c r="B3130" s="155">
        <v>4073.67</v>
      </c>
      <c r="C3130" s="156">
        <v>27</v>
      </c>
      <c r="D3130" s="155">
        <v>28.7</v>
      </c>
      <c r="E3130" s="155">
        <v>20.86</v>
      </c>
      <c r="F3130" s="160"/>
      <c r="G3130" s="160"/>
      <c r="H3130" s="157">
        <f t="shared" si="326"/>
        <v>-6.2644077719639091E-3</v>
      </c>
      <c r="I3130" s="157">
        <f t="shared" si="326"/>
        <v>-5.1584377302874573E-3</v>
      </c>
      <c r="J3130" s="157">
        <f t="shared" si="326"/>
        <v>3.1457532331353733E-3</v>
      </c>
      <c r="K3130" s="157">
        <f t="shared" si="324"/>
        <v>-5.7197330791229906E-3</v>
      </c>
      <c r="L3130" s="157" t="e">
        <f t="shared" si="324"/>
        <v>#DIV/0!</v>
      </c>
      <c r="M3130" s="157" t="e">
        <f t="shared" si="324"/>
        <v>#DIV/0!</v>
      </c>
      <c r="N3130" s="158">
        <f t="shared" si="327"/>
        <v>4.1450055454369856</v>
      </c>
      <c r="O3130" s="158">
        <f t="shared" si="327"/>
        <v>4.5215311004784837</v>
      </c>
      <c r="P3130" s="158">
        <f t="shared" si="327"/>
        <v>14.147887323943772</v>
      </c>
      <c r="Q3130" s="158">
        <f t="shared" si="325"/>
        <v>4.5347826086956706</v>
      </c>
      <c r="R3130" s="158" t="e">
        <f t="shared" si="325"/>
        <v>#DIV/0!</v>
      </c>
      <c r="S3130" s="158" t="e">
        <f t="shared" si="325"/>
        <v>#DIV/0!</v>
      </c>
      <c r="T3130" s="159">
        <f t="shared" si="321"/>
        <v>23.204201033117926</v>
      </c>
      <c r="V3130" s="159">
        <f t="shared" si="322"/>
        <v>4.1450055454369856</v>
      </c>
      <c r="W3130" s="159">
        <f t="shared" si="323"/>
        <v>23.204201033117926</v>
      </c>
    </row>
    <row r="3131" spans="1:23" x14ac:dyDescent="0.25">
      <c r="A3131" s="154">
        <v>43055</v>
      </c>
      <c r="B3131" s="155">
        <v>4105.01</v>
      </c>
      <c r="C3131" s="156">
        <v>27.21</v>
      </c>
      <c r="D3131" s="155">
        <v>29.9</v>
      </c>
      <c r="E3131" s="155">
        <v>21.02</v>
      </c>
      <c r="F3131" s="160"/>
      <c r="G3131" s="160"/>
      <c r="H3131" s="157">
        <f t="shared" si="326"/>
        <v>7.693308490869466E-3</v>
      </c>
      <c r="I3131" s="157">
        <f t="shared" si="326"/>
        <v>7.7777777777778834E-3</v>
      </c>
      <c r="J3131" s="157">
        <f t="shared" si="326"/>
        <v>4.1811846689895349E-2</v>
      </c>
      <c r="K3131" s="157">
        <f t="shared" si="324"/>
        <v>7.6701821668265779E-3</v>
      </c>
      <c r="L3131" s="157" t="e">
        <f t="shared" si="324"/>
        <v>#DIV/0!</v>
      </c>
      <c r="M3131" s="157" t="e">
        <f t="shared" si="324"/>
        <v>#DIV/0!</v>
      </c>
      <c r="N3131" s="158">
        <f t="shared" si="327"/>
        <v>4.1768943517943971</v>
      </c>
      <c r="O3131" s="158">
        <f t="shared" si="327"/>
        <v>4.5566985645933169</v>
      </c>
      <c r="P3131" s="158">
        <f t="shared" si="327"/>
        <v>14.739436619718424</v>
      </c>
      <c r="Q3131" s="158">
        <f t="shared" si="325"/>
        <v>4.5695652173913235</v>
      </c>
      <c r="R3131" s="158" t="e">
        <f t="shared" si="325"/>
        <v>#DIV/0!</v>
      </c>
      <c r="S3131" s="158" t="e">
        <f t="shared" si="325"/>
        <v>#DIV/0!</v>
      </c>
      <c r="T3131" s="159">
        <f t="shared" si="321"/>
        <v>23.865700401703066</v>
      </c>
      <c r="V3131" s="159">
        <f t="shared" si="322"/>
        <v>4.1768943517943971</v>
      </c>
      <c r="W3131" s="159">
        <f t="shared" si="323"/>
        <v>23.865700401703066</v>
      </c>
    </row>
    <row r="3132" spans="1:23" x14ac:dyDescent="0.25">
      <c r="A3132" s="154">
        <v>43056</v>
      </c>
      <c r="B3132" s="155">
        <v>4120.8500000000004</v>
      </c>
      <c r="C3132" s="156">
        <v>28.45</v>
      </c>
      <c r="D3132" s="155">
        <v>30.79</v>
      </c>
      <c r="E3132" s="155">
        <v>20.59</v>
      </c>
      <c r="F3132" s="160"/>
      <c r="G3132" s="160"/>
      <c r="H3132" s="157">
        <f t="shared" si="326"/>
        <v>3.8586994915967843E-3</v>
      </c>
      <c r="I3132" s="157">
        <f t="shared" si="326"/>
        <v>4.5571481073134912E-2</v>
      </c>
      <c r="J3132" s="157">
        <f t="shared" si="326"/>
        <v>2.9765886287625332E-2</v>
      </c>
      <c r="K3132" s="157">
        <f t="shared" si="324"/>
        <v>-2.0456707897240745E-2</v>
      </c>
      <c r="L3132" s="157" t="e">
        <f t="shared" si="324"/>
        <v>#DIV/0!</v>
      </c>
      <c r="M3132" s="157" t="e">
        <f t="shared" si="324"/>
        <v>#DIV/0!</v>
      </c>
      <c r="N3132" s="158">
        <f t="shared" si="327"/>
        <v>4.19301173190612</v>
      </c>
      <c r="O3132" s="158">
        <f t="shared" si="327"/>
        <v>4.7643540669856623</v>
      </c>
      <c r="P3132" s="158">
        <f t="shared" si="327"/>
        <v>15.178169014084624</v>
      </c>
      <c r="Q3132" s="158">
        <f t="shared" si="325"/>
        <v>4.4760869565217574</v>
      </c>
      <c r="R3132" s="158" t="e">
        <f t="shared" si="325"/>
        <v>#DIV/0!</v>
      </c>
      <c r="S3132" s="158" t="e">
        <f t="shared" si="325"/>
        <v>#DIV/0!</v>
      </c>
      <c r="T3132" s="159">
        <f t="shared" si="321"/>
        <v>24.418610037592043</v>
      </c>
      <c r="V3132" s="159">
        <f t="shared" si="322"/>
        <v>4.19301173190612</v>
      </c>
      <c r="W3132" s="159">
        <f t="shared" si="323"/>
        <v>24.418610037592043</v>
      </c>
    </row>
    <row r="3133" spans="1:23" x14ac:dyDescent="0.25">
      <c r="A3133" s="154">
        <v>43059</v>
      </c>
      <c r="B3133" s="155">
        <v>4143.83</v>
      </c>
      <c r="C3133" s="156">
        <v>29.57</v>
      </c>
      <c r="D3133" s="155">
        <v>30.48</v>
      </c>
      <c r="E3133" s="155">
        <v>20.48</v>
      </c>
      <c r="F3133" s="160"/>
      <c r="G3133" s="160"/>
      <c r="H3133" s="157">
        <f t="shared" si="326"/>
        <v>5.5765194074037794E-3</v>
      </c>
      <c r="I3133" s="157">
        <f t="shared" si="326"/>
        <v>3.9367311072056266E-2</v>
      </c>
      <c r="J3133" s="157">
        <f t="shared" si="326"/>
        <v>-1.0068203962325439E-2</v>
      </c>
      <c r="K3133" s="157">
        <f t="shared" si="324"/>
        <v>-5.3423992229236772E-3</v>
      </c>
      <c r="L3133" s="157" t="e">
        <f t="shared" si="324"/>
        <v>#DIV/0!</v>
      </c>
      <c r="M3133" s="157" t="e">
        <f t="shared" si="324"/>
        <v>#DIV/0!</v>
      </c>
      <c r="N3133" s="158">
        <f t="shared" si="327"/>
        <v>4.2163941432045666</v>
      </c>
      <c r="O3133" s="158">
        <f t="shared" si="327"/>
        <v>4.9519138755981036</v>
      </c>
      <c r="P3133" s="158">
        <f t="shared" si="327"/>
        <v>15.025352112676172</v>
      </c>
      <c r="Q3133" s="158">
        <f t="shared" si="325"/>
        <v>4.452173913043497</v>
      </c>
      <c r="R3133" s="158" t="e">
        <f t="shared" si="325"/>
        <v>#DIV/0!</v>
      </c>
      <c r="S3133" s="158" t="e">
        <f t="shared" si="325"/>
        <v>#DIV/0!</v>
      </c>
      <c r="T3133" s="159">
        <f t="shared" si="321"/>
        <v>24.429439901317771</v>
      </c>
      <c r="V3133" s="159">
        <f t="shared" si="322"/>
        <v>4.2163941432045666</v>
      </c>
      <c r="W3133" s="159">
        <f t="shared" si="323"/>
        <v>24.429439901317771</v>
      </c>
    </row>
    <row r="3134" spans="1:23" x14ac:dyDescent="0.25">
      <c r="A3134" s="154">
        <v>43060</v>
      </c>
      <c r="B3134" s="155">
        <v>4217.7</v>
      </c>
      <c r="C3134" s="156">
        <v>29.4</v>
      </c>
      <c r="D3134" s="155">
        <v>31.52</v>
      </c>
      <c r="E3134" s="155">
        <v>20.09</v>
      </c>
      <c r="F3134" s="160"/>
      <c r="G3134" s="160"/>
      <c r="H3134" s="157">
        <f t="shared" si="326"/>
        <v>1.7826503500384838E-2</v>
      </c>
      <c r="I3134" s="157">
        <f t="shared" si="326"/>
        <v>-5.7490700033818731E-3</v>
      </c>
      <c r="J3134" s="157">
        <f t="shared" si="326"/>
        <v>3.4120734908136496E-2</v>
      </c>
      <c r="K3134" s="157">
        <f t="shared" si="324"/>
        <v>-1.904296875E-2</v>
      </c>
      <c r="L3134" s="157" t="e">
        <f t="shared" si="324"/>
        <v>#DIV/0!</v>
      </c>
      <c r="M3134" s="157" t="e">
        <f t="shared" si="324"/>
        <v>#DIV/0!</v>
      </c>
      <c r="N3134" s="158">
        <f t="shared" si="327"/>
        <v>4.2915577081574048</v>
      </c>
      <c r="O3134" s="158">
        <f t="shared" si="327"/>
        <v>4.9234449760765724</v>
      </c>
      <c r="P3134" s="158">
        <f t="shared" si="327"/>
        <v>15.538028169014204</v>
      </c>
      <c r="Q3134" s="158">
        <f t="shared" si="325"/>
        <v>4.3673913043478443</v>
      </c>
      <c r="R3134" s="158" t="e">
        <f t="shared" si="325"/>
        <v>#DIV/0!</v>
      </c>
      <c r="S3134" s="158" t="e">
        <f t="shared" si="325"/>
        <v>#DIV/0!</v>
      </c>
      <c r="T3134" s="159">
        <f t="shared" si="321"/>
        <v>24.828864449438623</v>
      </c>
      <c r="V3134" s="159">
        <f t="shared" si="322"/>
        <v>4.2915577081574048</v>
      </c>
      <c r="W3134" s="159">
        <f t="shared" si="323"/>
        <v>24.828864449438623</v>
      </c>
    </row>
    <row r="3135" spans="1:23" x14ac:dyDescent="0.25">
      <c r="A3135" s="154">
        <v>43061</v>
      </c>
      <c r="B3135" s="155">
        <v>4227.57</v>
      </c>
      <c r="C3135" s="156">
        <v>29.92</v>
      </c>
      <c r="D3135" s="155">
        <v>31.22</v>
      </c>
      <c r="E3135" s="155">
        <v>20.11</v>
      </c>
      <c r="F3135" s="160"/>
      <c r="G3135" s="160"/>
      <c r="H3135" s="157">
        <f t="shared" si="326"/>
        <v>2.3401379898997376E-3</v>
      </c>
      <c r="I3135" s="157">
        <f t="shared" si="326"/>
        <v>1.7687074829932037E-2</v>
      </c>
      <c r="J3135" s="157">
        <f t="shared" si="326"/>
        <v>-9.5177664974619436E-3</v>
      </c>
      <c r="K3135" s="157">
        <f t="shared" si="324"/>
        <v>9.9552015928328075E-4</v>
      </c>
      <c r="L3135" s="157" t="e">
        <f t="shared" si="324"/>
        <v>#DIV/0!</v>
      </c>
      <c r="M3135" s="157" t="e">
        <f t="shared" si="324"/>
        <v>#DIV/0!</v>
      </c>
      <c r="N3135" s="158">
        <f t="shared" si="327"/>
        <v>4.301600545386111</v>
      </c>
      <c r="O3135" s="158">
        <f t="shared" si="327"/>
        <v>5.0105263157894919</v>
      </c>
      <c r="P3135" s="158">
        <f t="shared" si="327"/>
        <v>15.39014084507054</v>
      </c>
      <c r="Q3135" s="158">
        <f t="shared" si="325"/>
        <v>4.3717391304348014</v>
      </c>
      <c r="R3135" s="158" t="e">
        <f t="shared" si="325"/>
        <v>#DIV/0!</v>
      </c>
      <c r="S3135" s="158" t="e">
        <f t="shared" si="325"/>
        <v>#DIV/0!</v>
      </c>
      <c r="T3135" s="159">
        <f t="shared" si="321"/>
        <v>24.772406291294832</v>
      </c>
      <c r="V3135" s="159">
        <f t="shared" si="322"/>
        <v>4.301600545386111</v>
      </c>
      <c r="W3135" s="159">
        <f t="shared" si="323"/>
        <v>24.772406291294832</v>
      </c>
    </row>
    <row r="3136" spans="1:23" x14ac:dyDescent="0.25">
      <c r="A3136" s="154">
        <v>43062</v>
      </c>
      <c r="B3136" s="155">
        <v>4102.3999999999996</v>
      </c>
      <c r="C3136" s="156">
        <v>29.05</v>
      </c>
      <c r="D3136" s="155">
        <v>29.9</v>
      </c>
      <c r="E3136" s="155">
        <v>19.27</v>
      </c>
      <c r="F3136" s="160"/>
      <c r="G3136" s="160"/>
      <c r="H3136" s="157">
        <f t="shared" si="326"/>
        <v>-2.9608025414126771E-2</v>
      </c>
      <c r="I3136" s="157">
        <f t="shared" si="326"/>
        <v>-2.9077540106951849E-2</v>
      </c>
      <c r="J3136" s="157">
        <f t="shared" si="326"/>
        <v>-4.2280589365791155E-2</v>
      </c>
      <c r="K3136" s="157">
        <f t="shared" si="324"/>
        <v>-4.177026355047242E-2</v>
      </c>
      <c r="L3136" s="157" t="e">
        <f t="shared" si="324"/>
        <v>#DIV/0!</v>
      </c>
      <c r="M3136" s="157" t="e">
        <f t="shared" si="324"/>
        <v>#DIV/0!</v>
      </c>
      <c r="N3136" s="158">
        <f t="shared" si="327"/>
        <v>4.1742386471168977</v>
      </c>
      <c r="O3136" s="158">
        <f t="shared" si="327"/>
        <v>4.8648325358851849</v>
      </c>
      <c r="P3136" s="158">
        <f t="shared" si="327"/>
        <v>14.739436619718422</v>
      </c>
      <c r="Q3136" s="158">
        <f t="shared" si="325"/>
        <v>4.1891304347826264</v>
      </c>
      <c r="R3136" s="158" t="e">
        <f t="shared" si="325"/>
        <v>#DIV/0!</v>
      </c>
      <c r="S3136" s="158" t="e">
        <f t="shared" si="325"/>
        <v>#DIV/0!</v>
      </c>
      <c r="T3136" s="159">
        <f t="shared" si="321"/>
        <v>23.793399590386233</v>
      </c>
      <c r="V3136" s="159">
        <f t="shared" si="322"/>
        <v>4.1742386471168977</v>
      </c>
      <c r="W3136" s="159">
        <f t="shared" si="323"/>
        <v>23.793399590386233</v>
      </c>
    </row>
    <row r="3137" spans="1:23" x14ac:dyDescent="0.25">
      <c r="A3137" s="154">
        <v>43063</v>
      </c>
      <c r="B3137" s="155">
        <v>4104.2</v>
      </c>
      <c r="C3137" s="156">
        <v>29.14</v>
      </c>
      <c r="D3137" s="155">
        <v>29.31</v>
      </c>
      <c r="E3137" s="155">
        <v>19.059999999999999</v>
      </c>
      <c r="F3137" s="160"/>
      <c r="G3137" s="160"/>
      <c r="H3137" s="157">
        <f t="shared" si="326"/>
        <v>4.3876755070204609E-4</v>
      </c>
      <c r="I3137" s="157">
        <f t="shared" si="326"/>
        <v>3.0981067125646078E-3</v>
      </c>
      <c r="J3137" s="157">
        <f t="shared" si="326"/>
        <v>-1.9732441471571938E-2</v>
      </c>
      <c r="K3137" s="157">
        <f t="shared" si="324"/>
        <v>-1.089776855215363E-2</v>
      </c>
      <c r="L3137" s="157" t="e">
        <f t="shared" si="324"/>
        <v>#DIV/0!</v>
      </c>
      <c r="M3137" s="157" t="e">
        <f t="shared" si="324"/>
        <v>#DIV/0!</v>
      </c>
      <c r="N3137" s="158">
        <f t="shared" si="327"/>
        <v>4.1760701675841387</v>
      </c>
      <c r="O3137" s="158">
        <f t="shared" si="327"/>
        <v>4.879904306220114</v>
      </c>
      <c r="P3137" s="158">
        <f t="shared" si="327"/>
        <v>14.448591549295884</v>
      </c>
      <c r="Q3137" s="158">
        <f t="shared" si="325"/>
        <v>4.1434782608695828</v>
      </c>
      <c r="R3137" s="158" t="e">
        <f t="shared" si="325"/>
        <v>#DIV/0!</v>
      </c>
      <c r="S3137" s="158" t="e">
        <f t="shared" si="325"/>
        <v>#DIV/0!</v>
      </c>
      <c r="T3137" s="159">
        <f t="shared" si="321"/>
        <v>23.471974116385578</v>
      </c>
      <c r="V3137" s="159">
        <f t="shared" si="322"/>
        <v>4.1760701675841387</v>
      </c>
      <c r="W3137" s="159">
        <f t="shared" si="323"/>
        <v>23.471974116385578</v>
      </c>
    </row>
    <row r="3138" spans="1:23" x14ac:dyDescent="0.25">
      <c r="A3138" s="154">
        <v>43066</v>
      </c>
      <c r="B3138" s="155">
        <v>4049.95</v>
      </c>
      <c r="C3138" s="156">
        <v>28.94</v>
      </c>
      <c r="D3138" s="155">
        <v>29.28</v>
      </c>
      <c r="E3138" s="155">
        <v>18.71</v>
      </c>
      <c r="F3138" s="160"/>
      <c r="G3138" s="160"/>
      <c r="H3138" s="157">
        <f t="shared" si="326"/>
        <v>-1.3218166756006067E-2</v>
      </c>
      <c r="I3138" s="157">
        <f t="shared" si="326"/>
        <v>-6.8634179821550623E-3</v>
      </c>
      <c r="J3138" s="157">
        <f t="shared" si="326"/>
        <v>-1.0235414534287557E-3</v>
      </c>
      <c r="K3138" s="157">
        <f t="shared" si="324"/>
        <v>-1.8363064008394381E-2</v>
      </c>
      <c r="L3138" s="157" t="e">
        <f t="shared" si="324"/>
        <v>#DIV/0!</v>
      </c>
      <c r="M3138" s="157" t="e">
        <f t="shared" si="324"/>
        <v>#DIV/0!</v>
      </c>
      <c r="N3138" s="158">
        <f t="shared" si="327"/>
        <v>4.120870175724229</v>
      </c>
      <c r="O3138" s="158">
        <f t="shared" si="327"/>
        <v>4.8464114832536067</v>
      </c>
      <c r="P3138" s="158">
        <f t="shared" si="327"/>
        <v>14.433802816901519</v>
      </c>
      <c r="Q3138" s="158">
        <f t="shared" si="325"/>
        <v>4.0673913043478445</v>
      </c>
      <c r="R3138" s="158" t="e">
        <f t="shared" si="325"/>
        <v>#DIV/0!</v>
      </c>
      <c r="S3138" s="158" t="e">
        <f t="shared" si="325"/>
        <v>#DIV/0!</v>
      </c>
      <c r="T3138" s="159">
        <f t="shared" si="321"/>
        <v>23.34760560450297</v>
      </c>
      <c r="V3138" s="159">
        <f t="shared" si="322"/>
        <v>4.120870175724229</v>
      </c>
      <c r="W3138" s="159">
        <f t="shared" si="323"/>
        <v>23.34760560450297</v>
      </c>
    </row>
    <row r="3139" spans="1:23" x14ac:dyDescent="0.25">
      <c r="A3139" s="154">
        <v>43067</v>
      </c>
      <c r="B3139" s="155">
        <v>4055.82</v>
      </c>
      <c r="C3139" s="156">
        <v>28.27</v>
      </c>
      <c r="D3139" s="155">
        <v>29.04</v>
      </c>
      <c r="E3139" s="155">
        <v>18.84</v>
      </c>
      <c r="F3139" s="160"/>
      <c r="G3139" s="160"/>
      <c r="H3139" s="157">
        <f t="shared" si="326"/>
        <v>1.4494006098841883E-3</v>
      </c>
      <c r="I3139" s="157">
        <f t="shared" si="326"/>
        <v>-2.3151347615756768E-2</v>
      </c>
      <c r="J3139" s="157">
        <f t="shared" si="326"/>
        <v>-8.19672131147553E-3</v>
      </c>
      <c r="K3139" s="157">
        <f t="shared" si="324"/>
        <v>6.9481560662747466E-3</v>
      </c>
      <c r="L3139" s="157" t="e">
        <f t="shared" si="324"/>
        <v>#DIV/0!</v>
      </c>
      <c r="M3139" s="157" t="e">
        <f t="shared" si="324"/>
        <v>#DIV/0!</v>
      </c>
      <c r="N3139" s="158">
        <f t="shared" si="327"/>
        <v>4.1268429674701776</v>
      </c>
      <c r="O3139" s="158">
        <f t="shared" si="327"/>
        <v>4.734210526315807</v>
      </c>
      <c r="P3139" s="158">
        <f t="shared" si="327"/>
        <v>14.315492957746587</v>
      </c>
      <c r="Q3139" s="158">
        <f t="shared" si="325"/>
        <v>4.095652173913062</v>
      </c>
      <c r="R3139" s="158" t="e">
        <f t="shared" si="325"/>
        <v>#DIV/0!</v>
      </c>
      <c r="S3139" s="158" t="e">
        <f t="shared" si="325"/>
        <v>#DIV/0!</v>
      </c>
      <c r="T3139" s="159">
        <f t="shared" si="321"/>
        <v>23.145355657975458</v>
      </c>
      <c r="V3139" s="159">
        <f t="shared" si="322"/>
        <v>4.1268429674701776</v>
      </c>
      <c r="W3139" s="159">
        <f t="shared" si="323"/>
        <v>23.145355657975458</v>
      </c>
    </row>
    <row r="3140" spans="1:23" x14ac:dyDescent="0.25">
      <c r="A3140" s="154">
        <v>43068</v>
      </c>
      <c r="B3140" s="155">
        <v>4053.75</v>
      </c>
      <c r="C3140" s="156">
        <v>28.63</v>
      </c>
      <c r="D3140" s="155">
        <v>28.07</v>
      </c>
      <c r="E3140" s="155">
        <v>18.38</v>
      </c>
      <c r="F3140" s="160"/>
      <c r="G3140" s="160"/>
      <c r="H3140" s="157">
        <f t="shared" si="326"/>
        <v>-5.1037767948280965E-4</v>
      </c>
      <c r="I3140" s="157">
        <f t="shared" si="326"/>
        <v>1.2734347364697474E-2</v>
      </c>
      <c r="J3140" s="157">
        <f t="shared" si="326"/>
        <v>-3.3402203856749302E-2</v>
      </c>
      <c r="K3140" s="157">
        <f t="shared" si="324"/>
        <v>-2.4416135881104029E-2</v>
      </c>
      <c r="L3140" s="157" t="e">
        <f t="shared" si="324"/>
        <v>#DIV/0!</v>
      </c>
      <c r="M3140" s="157" t="e">
        <f t="shared" si="324"/>
        <v>#DIV/0!</v>
      </c>
      <c r="N3140" s="158">
        <f t="shared" si="327"/>
        <v>4.1247367189328505</v>
      </c>
      <c r="O3140" s="158">
        <f t="shared" si="327"/>
        <v>4.7944976076555195</v>
      </c>
      <c r="P3140" s="158">
        <f t="shared" si="327"/>
        <v>13.837323943662076</v>
      </c>
      <c r="Q3140" s="158">
        <f t="shared" si="325"/>
        <v>3.9956521739130615</v>
      </c>
      <c r="R3140" s="158" t="e">
        <f t="shared" si="325"/>
        <v>#DIV/0!</v>
      </c>
      <c r="S3140" s="158" t="e">
        <f t="shared" si="325"/>
        <v>#DIV/0!</v>
      </c>
      <c r="T3140" s="159">
        <f t="shared" si="321"/>
        <v>22.627473725230658</v>
      </c>
      <c r="V3140" s="159">
        <f t="shared" si="322"/>
        <v>4.1247367189328505</v>
      </c>
      <c r="W3140" s="159">
        <f t="shared" si="323"/>
        <v>22.627473725230658</v>
      </c>
    </row>
    <row r="3141" spans="1:23" x14ac:dyDescent="0.25">
      <c r="A3141" s="154">
        <v>43069</v>
      </c>
      <c r="B3141" s="155">
        <v>4006.1</v>
      </c>
      <c r="C3141" s="156">
        <v>28.07</v>
      </c>
      <c r="D3141" s="155">
        <v>28.02</v>
      </c>
      <c r="E3141" s="155">
        <v>18.3</v>
      </c>
      <c r="F3141" s="160"/>
      <c r="G3141" s="160"/>
      <c r="H3141" s="157">
        <f t="shared" si="326"/>
        <v>-1.1754548257785991E-2</v>
      </c>
      <c r="I3141" s="157">
        <f t="shared" si="326"/>
        <v>-1.9559902200488977E-2</v>
      </c>
      <c r="J3141" s="157">
        <f t="shared" si="326"/>
        <v>-1.7812611328821282E-3</v>
      </c>
      <c r="K3141" s="157">
        <f t="shared" si="324"/>
        <v>-4.3525571273121955E-3</v>
      </c>
      <c r="L3141" s="157" t="e">
        <f t="shared" si="324"/>
        <v>#DIV/0!</v>
      </c>
      <c r="M3141" s="157" t="e">
        <f t="shared" si="324"/>
        <v>#DIV/0!</v>
      </c>
      <c r="N3141" s="158">
        <f t="shared" si="327"/>
        <v>4.0762523021194923</v>
      </c>
      <c r="O3141" s="158">
        <f t="shared" si="327"/>
        <v>4.7007177033492988</v>
      </c>
      <c r="P3141" s="158">
        <f t="shared" si="327"/>
        <v>13.812676056338132</v>
      </c>
      <c r="Q3141" s="158">
        <f t="shared" si="325"/>
        <v>3.9782608695652359</v>
      </c>
      <c r="R3141" s="158" t="e">
        <f t="shared" si="325"/>
        <v>#DIV/0!</v>
      </c>
      <c r="S3141" s="158" t="e">
        <f t="shared" si="325"/>
        <v>#DIV/0!</v>
      </c>
      <c r="T3141" s="159">
        <f t="shared" si="321"/>
        <v>22.491654629252668</v>
      </c>
      <c r="V3141" s="159">
        <f t="shared" si="322"/>
        <v>4.0762523021194923</v>
      </c>
      <c r="W3141" s="159">
        <f t="shared" si="323"/>
        <v>22.491654629252668</v>
      </c>
    </row>
    <row r="3142" spans="1:23" x14ac:dyDescent="0.25">
      <c r="A3142" s="154">
        <v>43070</v>
      </c>
      <c r="B3142" s="155">
        <v>3998.14</v>
      </c>
      <c r="C3142" s="156">
        <v>27.71</v>
      </c>
      <c r="D3142" s="155">
        <v>28.09</v>
      </c>
      <c r="E3142" s="155">
        <v>18.510000000000002</v>
      </c>
      <c r="F3142" s="160"/>
      <c r="G3142" s="160"/>
      <c r="H3142" s="157">
        <f t="shared" si="326"/>
        <v>-1.9869698709468198E-3</v>
      </c>
      <c r="I3142" s="157">
        <f t="shared" si="326"/>
        <v>-1.282508015675099E-2</v>
      </c>
      <c r="J3142" s="157">
        <f t="shared" si="326"/>
        <v>2.4982155603141543E-3</v>
      </c>
      <c r="K3142" s="157">
        <f t="shared" si="324"/>
        <v>1.1475409836065653E-2</v>
      </c>
      <c r="L3142" s="157" t="e">
        <f t="shared" si="324"/>
        <v>#DIV/0!</v>
      </c>
      <c r="M3142" s="157" t="e">
        <f t="shared" si="324"/>
        <v>#DIV/0!</v>
      </c>
      <c r="N3142" s="158">
        <f t="shared" si="327"/>
        <v>4.0681529116088031</v>
      </c>
      <c r="O3142" s="158">
        <f t="shared" si="327"/>
        <v>4.6404306220095854</v>
      </c>
      <c r="P3142" s="158">
        <f t="shared" si="327"/>
        <v>13.847183098591655</v>
      </c>
      <c r="Q3142" s="158">
        <f t="shared" si="325"/>
        <v>4.0239130434782799</v>
      </c>
      <c r="R3142" s="158" t="e">
        <f t="shared" si="325"/>
        <v>#DIV/0!</v>
      </c>
      <c r="S3142" s="158" t="e">
        <f t="shared" si="325"/>
        <v>#DIV/0!</v>
      </c>
      <c r="T3142" s="159">
        <f t="shared" ref="T3142:T3205" si="328">SUM(O3142:Q3142)</f>
        <v>22.51152676407952</v>
      </c>
      <c r="V3142" s="159">
        <f t="shared" ref="V3142:V3205" si="329">N3142</f>
        <v>4.0681529116088031</v>
      </c>
      <c r="W3142" s="159">
        <f t="shared" ref="W3142:W3205" si="330">T3142</f>
        <v>22.51152676407952</v>
      </c>
    </row>
    <row r="3143" spans="1:23" x14ac:dyDescent="0.25">
      <c r="A3143" s="154">
        <v>43073</v>
      </c>
      <c r="B3143" s="155">
        <v>4018.86</v>
      </c>
      <c r="C3143" s="156">
        <v>27.81</v>
      </c>
      <c r="D3143" s="155">
        <v>28.92</v>
      </c>
      <c r="E3143" s="155">
        <v>18.489999999999998</v>
      </c>
      <c r="F3143" s="160"/>
      <c r="G3143" s="160"/>
      <c r="H3143" s="157">
        <f t="shared" si="326"/>
        <v>5.1824098205666136E-3</v>
      </c>
      <c r="I3143" s="157">
        <f t="shared" si="326"/>
        <v>3.6088054853842255E-3</v>
      </c>
      <c r="J3143" s="157">
        <f t="shared" si="326"/>
        <v>2.9547881808472898E-2</v>
      </c>
      <c r="K3143" s="157">
        <f t="shared" si="324"/>
        <v>-1.0804970286333315E-3</v>
      </c>
      <c r="L3143" s="157" t="e">
        <f t="shared" si="324"/>
        <v>#DIV/0!</v>
      </c>
      <c r="M3143" s="157" t="e">
        <f t="shared" si="324"/>
        <v>#DIV/0!</v>
      </c>
      <c r="N3143" s="158">
        <f t="shared" si="327"/>
        <v>4.0892357472094911</v>
      </c>
      <c r="O3143" s="158">
        <f t="shared" si="327"/>
        <v>4.6571770334928386</v>
      </c>
      <c r="P3143" s="158">
        <f t="shared" si="327"/>
        <v>14.256338028169125</v>
      </c>
      <c r="Q3143" s="158">
        <f t="shared" si="325"/>
        <v>4.0195652173913228</v>
      </c>
      <c r="R3143" s="158" t="e">
        <f t="shared" si="325"/>
        <v>#DIV/0!</v>
      </c>
      <c r="S3143" s="158" t="e">
        <f t="shared" si="325"/>
        <v>#DIV/0!</v>
      </c>
      <c r="T3143" s="159">
        <f t="shared" si="328"/>
        <v>22.933080279053286</v>
      </c>
      <c r="V3143" s="159">
        <f t="shared" si="329"/>
        <v>4.0892357472094911</v>
      </c>
      <c r="W3143" s="159">
        <f t="shared" si="330"/>
        <v>22.933080279053286</v>
      </c>
    </row>
    <row r="3144" spans="1:23" x14ac:dyDescent="0.25">
      <c r="A3144" s="154">
        <v>43074</v>
      </c>
      <c r="B3144" s="155">
        <v>4040.17</v>
      </c>
      <c r="C3144" s="156">
        <v>28.56</v>
      </c>
      <c r="D3144" s="155">
        <v>29.47</v>
      </c>
      <c r="E3144" s="155">
        <v>18.54</v>
      </c>
      <c r="F3144" s="160"/>
      <c r="G3144" s="160"/>
      <c r="H3144" s="157">
        <f t="shared" si="326"/>
        <v>5.302498718542159E-3</v>
      </c>
      <c r="I3144" s="157">
        <f t="shared" si="326"/>
        <v>2.6968716289104577E-2</v>
      </c>
      <c r="J3144" s="157">
        <f t="shared" si="326"/>
        <v>1.901798063623783E-2</v>
      </c>
      <c r="K3144" s="157">
        <f t="shared" si="324"/>
        <v>2.7041644131964304E-3</v>
      </c>
      <c r="L3144" s="157" t="e">
        <f t="shared" si="324"/>
        <v>#DIV/0!</v>
      </c>
      <c r="M3144" s="157" t="e">
        <f t="shared" si="324"/>
        <v>#DIV/0!</v>
      </c>
      <c r="N3144" s="158">
        <f t="shared" si="327"/>
        <v>4.1109189145188862</v>
      </c>
      <c r="O3144" s="158">
        <f t="shared" si="327"/>
        <v>4.7827751196172406</v>
      </c>
      <c r="P3144" s="158">
        <f t="shared" si="327"/>
        <v>14.527464788732507</v>
      </c>
      <c r="Q3144" s="158">
        <f t="shared" si="325"/>
        <v>4.0304347826087144</v>
      </c>
      <c r="R3144" s="158" t="e">
        <f t="shared" si="325"/>
        <v>#DIV/0!</v>
      </c>
      <c r="S3144" s="158" t="e">
        <f t="shared" si="325"/>
        <v>#DIV/0!</v>
      </c>
      <c r="T3144" s="159">
        <f t="shared" si="328"/>
        <v>23.340674690958462</v>
      </c>
      <c r="V3144" s="159">
        <f t="shared" si="329"/>
        <v>4.1109189145188862</v>
      </c>
      <c r="W3144" s="159">
        <f t="shared" si="330"/>
        <v>23.340674690958462</v>
      </c>
    </row>
    <row r="3145" spans="1:23" x14ac:dyDescent="0.25">
      <c r="A3145" s="154">
        <v>43075</v>
      </c>
      <c r="B3145" s="155">
        <v>4015.82</v>
      </c>
      <c r="C3145" s="156">
        <v>28.02</v>
      </c>
      <c r="D3145" s="155">
        <v>28.81</v>
      </c>
      <c r="E3145" s="155">
        <v>18.91</v>
      </c>
      <c r="F3145" s="160"/>
      <c r="G3145" s="160"/>
      <c r="H3145" s="157">
        <f t="shared" si="326"/>
        <v>-6.0269741124754361E-3</v>
      </c>
      <c r="I3145" s="157">
        <f t="shared" si="326"/>
        <v>-1.8907563025210017E-2</v>
      </c>
      <c r="J3145" s="157">
        <f t="shared" si="326"/>
        <v>-2.2395656599932146E-2</v>
      </c>
      <c r="K3145" s="157">
        <f t="shared" si="324"/>
        <v>1.9956850053937547E-2</v>
      </c>
      <c r="L3145" s="157" t="e">
        <f t="shared" si="324"/>
        <v>#DIV/0!</v>
      </c>
      <c r="M3145" s="157" t="e">
        <f t="shared" si="324"/>
        <v>#DIV/0!</v>
      </c>
      <c r="N3145" s="158">
        <f t="shared" si="327"/>
        <v>4.0861425126425956</v>
      </c>
      <c r="O3145" s="158">
        <f t="shared" si="327"/>
        <v>4.6923444976076709</v>
      </c>
      <c r="P3145" s="158">
        <f t="shared" si="327"/>
        <v>14.202112676056448</v>
      </c>
      <c r="Q3145" s="158">
        <f t="shared" si="325"/>
        <v>4.1108695652174108</v>
      </c>
      <c r="R3145" s="158" t="e">
        <f t="shared" si="325"/>
        <v>#DIV/0!</v>
      </c>
      <c r="S3145" s="158" t="e">
        <f t="shared" si="325"/>
        <v>#DIV/0!</v>
      </c>
      <c r="T3145" s="159">
        <f t="shared" si="328"/>
        <v>23.005326738881529</v>
      </c>
      <c r="V3145" s="159">
        <f t="shared" si="329"/>
        <v>4.0861425126425956</v>
      </c>
      <c r="W3145" s="159">
        <f t="shared" si="330"/>
        <v>23.005326738881529</v>
      </c>
    </row>
    <row r="3146" spans="1:23" x14ac:dyDescent="0.25">
      <c r="A3146" s="154">
        <v>43076</v>
      </c>
      <c r="B3146" s="155">
        <v>3971.06</v>
      </c>
      <c r="C3146" s="156">
        <v>27.36</v>
      </c>
      <c r="D3146" s="155">
        <v>28.25</v>
      </c>
      <c r="E3146" s="155">
        <v>18.77</v>
      </c>
      <c r="F3146" s="160"/>
      <c r="G3146" s="160"/>
      <c r="H3146" s="157">
        <f t="shared" si="326"/>
        <v>-1.1145917894726409E-2</v>
      </c>
      <c r="I3146" s="157">
        <f t="shared" si="326"/>
        <v>-2.3554603854389677E-2</v>
      </c>
      <c r="J3146" s="157">
        <f t="shared" si="326"/>
        <v>-1.9437695244706621E-2</v>
      </c>
      <c r="K3146" s="157">
        <f t="shared" si="324"/>
        <v>-7.4034902168165218E-3</v>
      </c>
      <c r="L3146" s="157" t="e">
        <f t="shared" si="324"/>
        <v>#DIV/0!</v>
      </c>
      <c r="M3146" s="157" t="e">
        <f t="shared" si="324"/>
        <v>#DIV/0!</v>
      </c>
      <c r="N3146" s="158">
        <f t="shared" si="327"/>
        <v>4.04059870369053</v>
      </c>
      <c r="O3146" s="158">
        <f t="shared" si="327"/>
        <v>4.5818181818181971</v>
      </c>
      <c r="P3146" s="158">
        <f t="shared" si="327"/>
        <v>13.926056338028278</v>
      </c>
      <c r="Q3146" s="158">
        <f t="shared" si="325"/>
        <v>4.0804347826087151</v>
      </c>
      <c r="R3146" s="158" t="e">
        <f t="shared" si="325"/>
        <v>#DIV/0!</v>
      </c>
      <c r="S3146" s="158" t="e">
        <f t="shared" si="325"/>
        <v>#DIV/0!</v>
      </c>
      <c r="T3146" s="159">
        <f t="shared" si="328"/>
        <v>22.58830930245519</v>
      </c>
      <c r="V3146" s="159">
        <f t="shared" si="329"/>
        <v>4.04059870369053</v>
      </c>
      <c r="W3146" s="159">
        <f t="shared" si="330"/>
        <v>22.58830930245519</v>
      </c>
    </row>
    <row r="3147" spans="1:23" x14ac:dyDescent="0.25">
      <c r="A3147" s="154">
        <v>43077</v>
      </c>
      <c r="B3147" s="155">
        <v>4003.38</v>
      </c>
      <c r="C3147" s="156">
        <v>27.62</v>
      </c>
      <c r="D3147" s="155">
        <v>28.73</v>
      </c>
      <c r="E3147" s="155">
        <v>18.73</v>
      </c>
      <c r="F3147" s="160"/>
      <c r="G3147" s="160"/>
      <c r="H3147" s="157">
        <f t="shared" si="326"/>
        <v>8.1388848317578422E-3</v>
      </c>
      <c r="I3147" s="157">
        <f t="shared" si="326"/>
        <v>9.5029239766082352E-3</v>
      </c>
      <c r="J3147" s="157">
        <f t="shared" si="326"/>
        <v>1.6991150442477787E-2</v>
      </c>
      <c r="K3147" s="157">
        <f t="shared" si="324"/>
        <v>-2.1310602024506853E-3</v>
      </c>
      <c r="L3147" s="157" t="e">
        <f t="shared" si="324"/>
        <v>#DIV/0!</v>
      </c>
      <c r="M3147" s="157" t="e">
        <f t="shared" si="324"/>
        <v>#DIV/0!</v>
      </c>
      <c r="N3147" s="158">
        <f t="shared" si="327"/>
        <v>4.0734846711912169</v>
      </c>
      <c r="O3147" s="158">
        <f t="shared" si="327"/>
        <v>4.6253588516746564</v>
      </c>
      <c r="P3147" s="158">
        <f t="shared" si="327"/>
        <v>14.162676056338139</v>
      </c>
      <c r="Q3147" s="158">
        <f t="shared" si="325"/>
        <v>4.0717391304348025</v>
      </c>
      <c r="R3147" s="158" t="e">
        <f t="shared" si="325"/>
        <v>#DIV/0!</v>
      </c>
      <c r="S3147" s="158" t="e">
        <f t="shared" si="325"/>
        <v>#DIV/0!</v>
      </c>
      <c r="T3147" s="159">
        <f t="shared" si="328"/>
        <v>22.8597740384476</v>
      </c>
      <c r="V3147" s="159">
        <f t="shared" si="329"/>
        <v>4.0734846711912169</v>
      </c>
      <c r="W3147" s="159">
        <f t="shared" si="330"/>
        <v>22.8597740384476</v>
      </c>
    </row>
    <row r="3148" spans="1:23" x14ac:dyDescent="0.25">
      <c r="A3148" s="154">
        <v>43080</v>
      </c>
      <c r="B3148" s="155">
        <v>4069.5</v>
      </c>
      <c r="C3148" s="156">
        <v>28.02</v>
      </c>
      <c r="D3148" s="155">
        <v>30.1</v>
      </c>
      <c r="E3148" s="155">
        <v>18.850000000000001</v>
      </c>
      <c r="F3148" s="160"/>
      <c r="G3148" s="160"/>
      <c r="H3148" s="157">
        <f t="shared" si="326"/>
        <v>1.6516043942868208E-2</v>
      </c>
      <c r="I3148" s="157">
        <f t="shared" si="326"/>
        <v>1.4482259232440287E-2</v>
      </c>
      <c r="J3148" s="157">
        <f t="shared" si="326"/>
        <v>4.7685346327880351E-2</v>
      </c>
      <c r="K3148" s="157">
        <f t="shared" si="324"/>
        <v>6.4068339562199927E-3</v>
      </c>
      <c r="L3148" s="157" t="e">
        <f t="shared" si="324"/>
        <v>#DIV/0!</v>
      </c>
      <c r="M3148" s="157" t="e">
        <f t="shared" si="324"/>
        <v>#DIV/0!</v>
      </c>
      <c r="N3148" s="158">
        <f t="shared" si="327"/>
        <v>4.1407625230212108</v>
      </c>
      <c r="O3148" s="158">
        <f t="shared" si="327"/>
        <v>4.6923444976076709</v>
      </c>
      <c r="P3148" s="158">
        <f t="shared" si="327"/>
        <v>14.838028169014201</v>
      </c>
      <c r="Q3148" s="158">
        <f t="shared" si="325"/>
        <v>4.0978260869565419</v>
      </c>
      <c r="R3148" s="158" t="e">
        <f t="shared" si="325"/>
        <v>#DIV/0!</v>
      </c>
      <c r="S3148" s="158" t="e">
        <f t="shared" si="325"/>
        <v>#DIV/0!</v>
      </c>
      <c r="T3148" s="159">
        <f t="shared" si="328"/>
        <v>23.628198753578413</v>
      </c>
      <c r="V3148" s="159">
        <f t="shared" si="329"/>
        <v>4.1407625230212108</v>
      </c>
      <c r="W3148" s="159">
        <f t="shared" si="330"/>
        <v>23.628198753578413</v>
      </c>
    </row>
    <row r="3149" spans="1:23" x14ac:dyDescent="0.25">
      <c r="A3149" s="154">
        <v>43081</v>
      </c>
      <c r="B3149" s="155">
        <v>4016.02</v>
      </c>
      <c r="C3149" s="156">
        <v>27.45</v>
      </c>
      <c r="D3149" s="155">
        <v>29.85</v>
      </c>
      <c r="E3149" s="155">
        <v>18.440000000000001</v>
      </c>
      <c r="F3149" s="160"/>
      <c r="G3149" s="160"/>
      <c r="H3149" s="157">
        <f t="shared" si="326"/>
        <v>-1.3141663595036213E-2</v>
      </c>
      <c r="I3149" s="157">
        <f t="shared" si="326"/>
        <v>-2.0342612419700257E-2</v>
      </c>
      <c r="J3149" s="157">
        <f t="shared" si="326"/>
        <v>-8.3056478405315604E-3</v>
      </c>
      <c r="K3149" s="157">
        <f t="shared" si="324"/>
        <v>-2.1750663129973535E-2</v>
      </c>
      <c r="L3149" s="157" t="e">
        <f t="shared" si="324"/>
        <v>#DIV/0!</v>
      </c>
      <c r="M3149" s="157" t="e">
        <f t="shared" si="324"/>
        <v>#DIV/0!</v>
      </c>
      <c r="N3149" s="158">
        <f t="shared" si="327"/>
        <v>4.0863460149167325</v>
      </c>
      <c r="O3149" s="158">
        <f t="shared" si="327"/>
        <v>4.5968899521531252</v>
      </c>
      <c r="P3149" s="158">
        <f t="shared" si="327"/>
        <v>14.714788732394481</v>
      </c>
      <c r="Q3149" s="158">
        <f t="shared" si="325"/>
        <v>4.008695652173933</v>
      </c>
      <c r="R3149" s="158" t="e">
        <f t="shared" si="325"/>
        <v>#DIV/0!</v>
      </c>
      <c r="S3149" s="158" t="e">
        <f t="shared" si="325"/>
        <v>#DIV/0!</v>
      </c>
      <c r="T3149" s="159">
        <f t="shared" si="328"/>
        <v>23.320374336721542</v>
      </c>
      <c r="V3149" s="159">
        <f t="shared" si="329"/>
        <v>4.0863460149167325</v>
      </c>
      <c r="W3149" s="159">
        <f t="shared" si="330"/>
        <v>23.320374336721542</v>
      </c>
    </row>
    <row r="3150" spans="1:23" x14ac:dyDescent="0.25">
      <c r="A3150" s="154">
        <v>43082</v>
      </c>
      <c r="B3150" s="155">
        <v>4050.09</v>
      </c>
      <c r="C3150" s="156">
        <v>27.7</v>
      </c>
      <c r="D3150" s="155">
        <v>30.97</v>
      </c>
      <c r="E3150" s="155">
        <v>18.420000000000002</v>
      </c>
      <c r="F3150" s="160"/>
      <c r="G3150" s="160"/>
      <c r="H3150" s="157">
        <f t="shared" si="326"/>
        <v>8.4835234884288457E-3</v>
      </c>
      <c r="I3150" s="157">
        <f t="shared" si="326"/>
        <v>9.1074681238616506E-3</v>
      </c>
      <c r="J3150" s="157">
        <f t="shared" si="326"/>
        <v>3.7520938023450467E-2</v>
      </c>
      <c r="K3150" s="157">
        <f t="shared" si="324"/>
        <v>-1.0845986984815426E-3</v>
      </c>
      <c r="L3150" s="157" t="e">
        <f t="shared" si="324"/>
        <v>#DIV/0!</v>
      </c>
      <c r="M3150" s="157" t="e">
        <f t="shared" si="324"/>
        <v>#DIV/0!</v>
      </c>
      <c r="N3150" s="158">
        <f t="shared" si="327"/>
        <v>4.1210126273161265</v>
      </c>
      <c r="O3150" s="158">
        <f t="shared" si="327"/>
        <v>4.6387559808612595</v>
      </c>
      <c r="P3150" s="158">
        <f t="shared" si="327"/>
        <v>15.266901408450822</v>
      </c>
      <c r="Q3150" s="158">
        <f t="shared" si="325"/>
        <v>4.0043478260869767</v>
      </c>
      <c r="R3150" s="158" t="e">
        <f t="shared" si="325"/>
        <v>#DIV/0!</v>
      </c>
      <c r="S3150" s="158" t="e">
        <f t="shared" si="325"/>
        <v>#DIV/0!</v>
      </c>
      <c r="T3150" s="159">
        <f t="shared" si="328"/>
        <v>23.91000521539906</v>
      </c>
      <c r="V3150" s="159">
        <f t="shared" si="329"/>
        <v>4.1210126273161265</v>
      </c>
      <c r="W3150" s="159">
        <f t="shared" si="330"/>
        <v>23.91000521539906</v>
      </c>
    </row>
    <row r="3151" spans="1:23" x14ac:dyDescent="0.25">
      <c r="A3151" s="154">
        <v>43083</v>
      </c>
      <c r="B3151" s="155">
        <v>4026.15</v>
      </c>
      <c r="C3151" s="156">
        <v>27.73</v>
      </c>
      <c r="D3151" s="155">
        <v>31.17</v>
      </c>
      <c r="E3151" s="155">
        <v>18.37</v>
      </c>
      <c r="F3151" s="160"/>
      <c r="G3151" s="160"/>
      <c r="H3151" s="157">
        <f t="shared" si="326"/>
        <v>-5.9109797560054078E-3</v>
      </c>
      <c r="I3151" s="157">
        <f t="shared" si="326"/>
        <v>1.0830324909747446E-3</v>
      </c>
      <c r="J3151" s="157">
        <f t="shared" si="326"/>
        <v>6.4578624475299939E-3</v>
      </c>
      <c r="K3151" s="157">
        <f t="shared" si="324"/>
        <v>-2.7144408251900121E-3</v>
      </c>
      <c r="L3151" s="157" t="e">
        <f t="shared" si="324"/>
        <v>#DIV/0!</v>
      </c>
      <c r="M3151" s="157" t="e">
        <f t="shared" si="324"/>
        <v>#DIV/0!</v>
      </c>
      <c r="N3151" s="158">
        <f t="shared" si="327"/>
        <v>4.0966534051018186</v>
      </c>
      <c r="O3151" s="158">
        <f t="shared" si="327"/>
        <v>4.6437799043062356</v>
      </c>
      <c r="P3151" s="158">
        <f t="shared" si="327"/>
        <v>15.3654929577466</v>
      </c>
      <c r="Q3151" s="158">
        <f t="shared" si="325"/>
        <v>3.9934782608695851</v>
      </c>
      <c r="R3151" s="158" t="e">
        <f t="shared" si="325"/>
        <v>#DIV/0!</v>
      </c>
      <c r="S3151" s="158" t="e">
        <f t="shared" si="325"/>
        <v>#DIV/0!</v>
      </c>
      <c r="T3151" s="159">
        <f t="shared" si="328"/>
        <v>24.002751122922419</v>
      </c>
      <c r="V3151" s="159">
        <f t="shared" si="329"/>
        <v>4.0966534051018186</v>
      </c>
      <c r="W3151" s="159">
        <f t="shared" si="330"/>
        <v>24.002751122922419</v>
      </c>
    </row>
    <row r="3152" spans="1:23" x14ac:dyDescent="0.25">
      <c r="A3152" s="154">
        <v>43084</v>
      </c>
      <c r="B3152" s="155">
        <v>3980.86</v>
      </c>
      <c r="C3152" s="156">
        <v>27.17</v>
      </c>
      <c r="D3152" s="155">
        <v>30.82</v>
      </c>
      <c r="E3152" s="155">
        <v>18.37</v>
      </c>
      <c r="F3152" s="160"/>
      <c r="G3152" s="160"/>
      <c r="H3152" s="157">
        <f t="shared" si="326"/>
        <v>-1.1248959924493596E-2</v>
      </c>
      <c r="I3152" s="157">
        <f t="shared" si="326"/>
        <v>-2.0194734944103843E-2</v>
      </c>
      <c r="J3152" s="157">
        <f t="shared" si="326"/>
        <v>-1.1228745588707123E-2</v>
      </c>
      <c r="K3152" s="157">
        <f t="shared" si="324"/>
        <v>0</v>
      </c>
      <c r="L3152" s="157" t="e">
        <f t="shared" si="324"/>
        <v>#DIV/0!</v>
      </c>
      <c r="M3152" s="157" t="e">
        <f t="shared" si="324"/>
        <v>#DIV/0!</v>
      </c>
      <c r="N3152" s="158">
        <f t="shared" si="327"/>
        <v>4.0505703151232879</v>
      </c>
      <c r="O3152" s="158">
        <f t="shared" si="327"/>
        <v>4.5500000000000149</v>
      </c>
      <c r="P3152" s="158">
        <f t="shared" si="327"/>
        <v>15.192957746478992</v>
      </c>
      <c r="Q3152" s="158">
        <f t="shared" si="325"/>
        <v>3.9934782608695851</v>
      </c>
      <c r="R3152" s="158" t="e">
        <f t="shared" si="325"/>
        <v>#DIV/0!</v>
      </c>
      <c r="S3152" s="158" t="e">
        <f t="shared" si="325"/>
        <v>#DIV/0!</v>
      </c>
      <c r="T3152" s="159">
        <f t="shared" si="328"/>
        <v>23.736436007348594</v>
      </c>
      <c r="V3152" s="159">
        <f t="shared" si="329"/>
        <v>4.0505703151232879</v>
      </c>
      <c r="W3152" s="159">
        <f t="shared" si="330"/>
        <v>23.736436007348594</v>
      </c>
    </row>
    <row r="3153" spans="1:23" x14ac:dyDescent="0.25">
      <c r="A3153" s="154">
        <v>43087</v>
      </c>
      <c r="B3153" s="155">
        <v>3985.29</v>
      </c>
      <c r="C3153" s="156">
        <v>27.44</v>
      </c>
      <c r="D3153" s="155">
        <v>31.1</v>
      </c>
      <c r="E3153" s="155">
        <v>18.54</v>
      </c>
      <c r="F3153" s="160"/>
      <c r="G3153" s="160"/>
      <c r="H3153" s="157">
        <f t="shared" si="326"/>
        <v>1.1128248669884933E-3</v>
      </c>
      <c r="I3153" s="157">
        <f t="shared" si="326"/>
        <v>9.9374309900626123E-3</v>
      </c>
      <c r="J3153" s="157">
        <f t="shared" si="326"/>
        <v>9.0850097339389979E-3</v>
      </c>
      <c r="K3153" s="157">
        <f t="shared" si="324"/>
        <v>9.2542188350570598E-3</v>
      </c>
      <c r="L3153" s="157" t="e">
        <f t="shared" si="324"/>
        <v>#DIV/0!</v>
      </c>
      <c r="M3153" s="157" t="e">
        <f t="shared" si="324"/>
        <v>#DIV/0!</v>
      </c>
      <c r="N3153" s="158">
        <f t="shared" si="327"/>
        <v>4.0550778904954425</v>
      </c>
      <c r="O3153" s="158">
        <f t="shared" si="327"/>
        <v>4.5952153110048002</v>
      </c>
      <c r="P3153" s="158">
        <f t="shared" si="327"/>
        <v>15.330985915493077</v>
      </c>
      <c r="Q3153" s="158">
        <f t="shared" si="325"/>
        <v>4.0304347826087152</v>
      </c>
      <c r="R3153" s="158" t="e">
        <f t="shared" si="325"/>
        <v>#DIV/0!</v>
      </c>
      <c r="S3153" s="158" t="e">
        <f t="shared" si="325"/>
        <v>#DIV/0!</v>
      </c>
      <c r="T3153" s="159">
        <f t="shared" si="328"/>
        <v>23.956636009106592</v>
      </c>
      <c r="V3153" s="159">
        <f t="shared" si="329"/>
        <v>4.0550778904954425</v>
      </c>
      <c r="W3153" s="159">
        <f t="shared" si="330"/>
        <v>23.956636009106592</v>
      </c>
    </row>
    <row r="3154" spans="1:23" x14ac:dyDescent="0.25">
      <c r="A3154" s="154">
        <v>43088</v>
      </c>
      <c r="B3154" s="155">
        <v>4035.33</v>
      </c>
      <c r="C3154" s="156">
        <v>28.43</v>
      </c>
      <c r="D3154" s="155">
        <v>31.23</v>
      </c>
      <c r="E3154" s="155">
        <v>18.809999999999999</v>
      </c>
      <c r="F3154" s="160"/>
      <c r="G3154" s="160"/>
      <c r="H3154" s="157">
        <f t="shared" si="326"/>
        <v>1.2556175334793584E-2</v>
      </c>
      <c r="I3154" s="157">
        <f t="shared" si="326"/>
        <v>3.6078717201166066E-2</v>
      </c>
      <c r="J3154" s="157">
        <f t="shared" si="326"/>
        <v>4.1800643086815636E-3</v>
      </c>
      <c r="K3154" s="157">
        <f t="shared" si="324"/>
        <v>1.4563106796116498E-2</v>
      </c>
      <c r="L3154" s="157" t="e">
        <f t="shared" si="324"/>
        <v>#DIV/0!</v>
      </c>
      <c r="M3154" s="157" t="e">
        <f t="shared" si="324"/>
        <v>#DIV/0!</v>
      </c>
      <c r="N3154" s="158">
        <f t="shared" si="327"/>
        <v>4.105994159484748</v>
      </c>
      <c r="O3154" s="158">
        <f t="shared" si="327"/>
        <v>4.7610047846890104</v>
      </c>
      <c r="P3154" s="158">
        <f t="shared" si="327"/>
        <v>15.39507042253533</v>
      </c>
      <c r="Q3154" s="158">
        <f t="shared" si="325"/>
        <v>4.0891304347826285</v>
      </c>
      <c r="R3154" s="158" t="e">
        <f t="shared" si="325"/>
        <v>#DIV/0!</v>
      </c>
      <c r="S3154" s="158" t="e">
        <f t="shared" si="325"/>
        <v>#DIV/0!</v>
      </c>
      <c r="T3154" s="159">
        <f t="shared" si="328"/>
        <v>24.245205642006969</v>
      </c>
      <c r="V3154" s="159">
        <f t="shared" si="329"/>
        <v>4.105994159484748</v>
      </c>
      <c r="W3154" s="159">
        <f t="shared" si="330"/>
        <v>24.245205642006969</v>
      </c>
    </row>
    <row r="3155" spans="1:23" x14ac:dyDescent="0.25">
      <c r="A3155" s="154">
        <v>43089</v>
      </c>
      <c r="B3155" s="155">
        <v>4030.49</v>
      </c>
      <c r="C3155" s="156">
        <v>28.54</v>
      </c>
      <c r="D3155" s="155">
        <v>32.369999999999997</v>
      </c>
      <c r="E3155" s="155">
        <v>18.54</v>
      </c>
      <c r="F3155" s="160"/>
      <c r="G3155" s="160"/>
      <c r="H3155" s="157">
        <f t="shared" si="326"/>
        <v>-1.19940624434689E-3</v>
      </c>
      <c r="I3155" s="157">
        <f t="shared" si="326"/>
        <v>3.8691523039042774E-3</v>
      </c>
      <c r="J3155" s="157">
        <f t="shared" si="326"/>
        <v>3.6503362151776964E-2</v>
      </c>
      <c r="K3155" s="157">
        <f t="shared" si="324"/>
        <v>-1.4354066985645897E-2</v>
      </c>
      <c r="L3155" s="157" t="e">
        <f t="shared" si="324"/>
        <v>#DIV/0!</v>
      </c>
      <c r="M3155" s="157" t="e">
        <f t="shared" si="324"/>
        <v>#DIV/0!</v>
      </c>
      <c r="N3155" s="158">
        <f t="shared" si="327"/>
        <v>4.1010694044506097</v>
      </c>
      <c r="O3155" s="158">
        <f t="shared" si="327"/>
        <v>4.7794258373205896</v>
      </c>
      <c r="P3155" s="158">
        <f t="shared" si="327"/>
        <v>15.957042253521246</v>
      </c>
      <c r="Q3155" s="158">
        <f t="shared" si="325"/>
        <v>4.0304347826087152</v>
      </c>
      <c r="R3155" s="158" t="e">
        <f t="shared" si="325"/>
        <v>#DIV/0!</v>
      </c>
      <c r="S3155" s="158" t="e">
        <f t="shared" si="325"/>
        <v>#DIV/0!</v>
      </c>
      <c r="T3155" s="159">
        <f t="shared" si="328"/>
        <v>24.766902873450551</v>
      </c>
      <c r="V3155" s="159">
        <f t="shared" si="329"/>
        <v>4.1010694044506097</v>
      </c>
      <c r="W3155" s="159">
        <f t="shared" si="330"/>
        <v>24.766902873450551</v>
      </c>
    </row>
    <row r="3156" spans="1:23" x14ac:dyDescent="0.25">
      <c r="A3156" s="154">
        <v>43090</v>
      </c>
      <c r="B3156" s="155">
        <v>4067.85</v>
      </c>
      <c r="C3156" s="156">
        <v>28.7</v>
      </c>
      <c r="D3156" s="155">
        <v>32.53</v>
      </c>
      <c r="E3156" s="155">
        <v>18.66</v>
      </c>
      <c r="F3156" s="160"/>
      <c r="G3156" s="160"/>
      <c r="H3156" s="157">
        <f t="shared" si="326"/>
        <v>9.2693444221423338E-3</v>
      </c>
      <c r="I3156" s="157">
        <f t="shared" si="326"/>
        <v>5.6061667834617079E-3</v>
      </c>
      <c r="J3156" s="157">
        <f t="shared" si="326"/>
        <v>4.9428483163425074E-3</v>
      </c>
      <c r="K3156" s="157">
        <f t="shared" si="324"/>
        <v>6.4724919093852584E-3</v>
      </c>
      <c r="L3156" s="157" t="e">
        <f t="shared" si="324"/>
        <v>#DIV/0!</v>
      </c>
      <c r="M3156" s="157" t="e">
        <f t="shared" si="324"/>
        <v>#DIV/0!</v>
      </c>
      <c r="N3156" s="158">
        <f t="shared" si="327"/>
        <v>4.1390836292595727</v>
      </c>
      <c r="O3156" s="158">
        <f t="shared" si="327"/>
        <v>4.8062200956937948</v>
      </c>
      <c r="P3156" s="158">
        <f t="shared" si="327"/>
        <v>16.035915492957869</v>
      </c>
      <c r="Q3156" s="158">
        <f t="shared" si="325"/>
        <v>4.0565217391304547</v>
      </c>
      <c r="R3156" s="158" t="e">
        <f t="shared" si="325"/>
        <v>#DIV/0!</v>
      </c>
      <c r="S3156" s="158" t="e">
        <f t="shared" si="325"/>
        <v>#DIV/0!</v>
      </c>
      <c r="T3156" s="159">
        <f t="shared" si="328"/>
        <v>24.898657327782118</v>
      </c>
      <c r="V3156" s="159">
        <f t="shared" si="329"/>
        <v>4.1390836292595727</v>
      </c>
      <c r="W3156" s="159">
        <f t="shared" si="330"/>
        <v>24.898657327782118</v>
      </c>
    </row>
    <row r="3157" spans="1:23" x14ac:dyDescent="0.25">
      <c r="A3157" s="154">
        <v>43091</v>
      </c>
      <c r="B3157" s="155">
        <v>4054.6</v>
      </c>
      <c r="C3157" s="156">
        <v>28.37</v>
      </c>
      <c r="D3157" s="155">
        <v>32.4</v>
      </c>
      <c r="E3157" s="155">
        <v>18.68</v>
      </c>
      <c r="F3157" s="160"/>
      <c r="G3157" s="160"/>
      <c r="H3157" s="157">
        <f t="shared" si="326"/>
        <v>-3.2572489152746797E-3</v>
      </c>
      <c r="I3157" s="157">
        <f t="shared" si="326"/>
        <v>-1.1498257839721249E-2</v>
      </c>
      <c r="J3157" s="157">
        <f t="shared" si="326"/>
        <v>-3.9963110974485794E-3</v>
      </c>
      <c r="K3157" s="157">
        <f t="shared" si="324"/>
        <v>1.071811361200492E-3</v>
      </c>
      <c r="L3157" s="157" t="e">
        <f t="shared" si="324"/>
        <v>#DIV/0!</v>
      </c>
      <c r="M3157" s="157" t="e">
        <f t="shared" si="324"/>
        <v>#DIV/0!</v>
      </c>
      <c r="N3157" s="158">
        <f t="shared" si="327"/>
        <v>4.1256016035979357</v>
      </c>
      <c r="O3157" s="158">
        <f t="shared" si="327"/>
        <v>4.7509569377990575</v>
      </c>
      <c r="P3157" s="158">
        <f t="shared" si="327"/>
        <v>15.971830985915615</v>
      </c>
      <c r="Q3157" s="158">
        <f t="shared" si="325"/>
        <v>4.0608695652174118</v>
      </c>
      <c r="R3157" s="158" t="e">
        <f t="shared" si="325"/>
        <v>#DIV/0!</v>
      </c>
      <c r="S3157" s="158" t="e">
        <f t="shared" si="325"/>
        <v>#DIV/0!</v>
      </c>
      <c r="T3157" s="159">
        <f t="shared" si="328"/>
        <v>24.783657488932086</v>
      </c>
      <c r="V3157" s="159">
        <f t="shared" si="329"/>
        <v>4.1256016035979357</v>
      </c>
      <c r="W3157" s="159">
        <f t="shared" si="330"/>
        <v>24.783657488932086</v>
      </c>
    </row>
    <row r="3158" spans="1:23" x14ac:dyDescent="0.25">
      <c r="A3158" s="154">
        <v>43094</v>
      </c>
      <c r="B3158" s="155">
        <v>4041.54</v>
      </c>
      <c r="C3158" s="156">
        <v>28.37</v>
      </c>
      <c r="D3158" s="155">
        <v>32.299999999999997</v>
      </c>
      <c r="E3158" s="155">
        <v>18.09</v>
      </c>
      <c r="F3158" s="160"/>
      <c r="G3158" s="160"/>
      <c r="H3158" s="157">
        <f t="shared" si="326"/>
        <v>-3.2210329009026983E-3</v>
      </c>
      <c r="I3158" s="157">
        <f t="shared" si="326"/>
        <v>0</v>
      </c>
      <c r="J3158" s="157">
        <f t="shared" si="326"/>
        <v>-3.0864197530864335E-3</v>
      </c>
      <c r="K3158" s="157">
        <f t="shared" si="324"/>
        <v>-3.1584582441113507E-2</v>
      </c>
      <c r="L3158" s="157" t="e">
        <f t="shared" si="324"/>
        <v>#DIV/0!</v>
      </c>
      <c r="M3158" s="157" t="e">
        <f t="shared" si="324"/>
        <v>#DIV/0!</v>
      </c>
      <c r="N3158" s="158">
        <f t="shared" si="327"/>
        <v>4.1123129050967302</v>
      </c>
      <c r="O3158" s="158">
        <f t="shared" si="327"/>
        <v>4.7509569377990575</v>
      </c>
      <c r="P3158" s="158">
        <f t="shared" si="327"/>
        <v>15.922535211267727</v>
      </c>
      <c r="Q3158" s="158">
        <f t="shared" si="325"/>
        <v>3.9326086956521937</v>
      </c>
      <c r="R3158" s="158" t="e">
        <f t="shared" si="325"/>
        <v>#DIV/0!</v>
      </c>
      <c r="S3158" s="158" t="e">
        <f t="shared" si="325"/>
        <v>#DIV/0!</v>
      </c>
      <c r="T3158" s="159">
        <f t="shared" si="328"/>
        <v>24.606100844718981</v>
      </c>
      <c r="V3158" s="159">
        <f t="shared" si="329"/>
        <v>4.1123129050967302</v>
      </c>
      <c r="W3158" s="159">
        <f t="shared" si="330"/>
        <v>24.606100844718981</v>
      </c>
    </row>
    <row r="3159" spans="1:23" x14ac:dyDescent="0.25">
      <c r="A3159" s="154">
        <v>43095</v>
      </c>
      <c r="B3159" s="155">
        <v>4053.62</v>
      </c>
      <c r="C3159" s="156">
        <v>28.77</v>
      </c>
      <c r="D3159" s="155">
        <v>31.64</v>
      </c>
      <c r="E3159" s="155">
        <v>18.170000000000002</v>
      </c>
      <c r="F3159" s="160"/>
      <c r="G3159" s="160"/>
      <c r="H3159" s="157">
        <f t="shared" si="326"/>
        <v>2.9889596539933727E-3</v>
      </c>
      <c r="I3159" s="157">
        <f t="shared" si="326"/>
        <v>1.4099400775466897E-2</v>
      </c>
      <c r="J3159" s="157">
        <f t="shared" si="326"/>
        <v>-2.0433436532507621E-2</v>
      </c>
      <c r="K3159" s="157">
        <f t="shared" si="324"/>
        <v>4.4223327805419377E-3</v>
      </c>
      <c r="L3159" s="157" t="e">
        <f t="shared" si="324"/>
        <v>#DIV/0!</v>
      </c>
      <c r="M3159" s="157" t="e">
        <f t="shared" si="324"/>
        <v>#DIV/0!</v>
      </c>
      <c r="N3159" s="158">
        <f t="shared" si="327"/>
        <v>4.1246044424546602</v>
      </c>
      <c r="O3159" s="158">
        <f t="shared" si="327"/>
        <v>4.8179425837320711</v>
      </c>
      <c r="P3159" s="158">
        <f t="shared" si="327"/>
        <v>15.597183098591669</v>
      </c>
      <c r="Q3159" s="158">
        <f t="shared" si="325"/>
        <v>3.9500000000000206</v>
      </c>
      <c r="R3159" s="158" t="e">
        <f t="shared" si="325"/>
        <v>#DIV/0!</v>
      </c>
      <c r="S3159" s="158" t="e">
        <f t="shared" si="325"/>
        <v>#DIV/0!</v>
      </c>
      <c r="T3159" s="159">
        <f t="shared" si="328"/>
        <v>24.365125682323761</v>
      </c>
      <c r="V3159" s="159">
        <f t="shared" si="329"/>
        <v>4.1246044424546602</v>
      </c>
      <c r="W3159" s="159">
        <f t="shared" si="330"/>
        <v>24.365125682323761</v>
      </c>
    </row>
    <row r="3160" spans="1:23" x14ac:dyDescent="0.25">
      <c r="A3160" s="154">
        <v>43096</v>
      </c>
      <c r="B3160" s="155">
        <v>3991.21</v>
      </c>
      <c r="C3160" s="156">
        <v>27.85</v>
      </c>
      <c r="D3160" s="155">
        <v>30.94</v>
      </c>
      <c r="E3160" s="155">
        <v>17.71</v>
      </c>
      <c r="F3160" s="160"/>
      <c r="G3160" s="160"/>
      <c r="H3160" s="157">
        <f t="shared" si="326"/>
        <v>-1.5396115077387584E-2</v>
      </c>
      <c r="I3160" s="157">
        <f t="shared" si="326"/>
        <v>-3.1977754605491793E-2</v>
      </c>
      <c r="J3160" s="157">
        <f t="shared" si="326"/>
        <v>-2.2123893805309658E-2</v>
      </c>
      <c r="K3160" s="157">
        <f t="shared" si="324"/>
        <v>-2.5316455696202556E-2</v>
      </c>
      <c r="L3160" s="157" t="e">
        <f t="shared" si="324"/>
        <v>#DIV/0!</v>
      </c>
      <c r="M3160" s="157" t="e">
        <f t="shared" si="324"/>
        <v>#DIV/0!</v>
      </c>
      <c r="N3160" s="158">
        <f t="shared" si="327"/>
        <v>4.0611015578099243</v>
      </c>
      <c r="O3160" s="158">
        <f t="shared" si="327"/>
        <v>4.6638755980861379</v>
      </c>
      <c r="P3160" s="158">
        <f t="shared" si="327"/>
        <v>15.252112676056457</v>
      </c>
      <c r="Q3160" s="158">
        <f t="shared" si="325"/>
        <v>3.8500000000000201</v>
      </c>
      <c r="R3160" s="158" t="e">
        <f t="shared" si="325"/>
        <v>#DIV/0!</v>
      </c>
      <c r="S3160" s="158" t="e">
        <f t="shared" si="325"/>
        <v>#DIV/0!</v>
      </c>
      <c r="T3160" s="159">
        <f t="shared" si="328"/>
        <v>23.765988274142615</v>
      </c>
      <c r="V3160" s="159">
        <f t="shared" si="329"/>
        <v>4.0611015578099243</v>
      </c>
      <c r="W3160" s="159">
        <f t="shared" si="330"/>
        <v>23.765988274142615</v>
      </c>
    </row>
    <row r="3161" spans="1:23" x14ac:dyDescent="0.25">
      <c r="A3161" s="154">
        <v>43097</v>
      </c>
      <c r="B3161" s="155">
        <v>4018.9</v>
      </c>
      <c r="C3161" s="156">
        <v>27.73</v>
      </c>
      <c r="D3161" s="155">
        <v>31.34</v>
      </c>
      <c r="E3161" s="155">
        <v>17.690000000000001</v>
      </c>
      <c r="F3161" s="160"/>
      <c r="G3161" s="160"/>
      <c r="H3161" s="157">
        <f t="shared" si="326"/>
        <v>6.9377456961674522E-3</v>
      </c>
      <c r="I3161" s="157">
        <f t="shared" si="326"/>
        <v>-4.3087971274685666E-3</v>
      </c>
      <c r="J3161" s="157">
        <f t="shared" si="326"/>
        <v>1.2928248222365823E-2</v>
      </c>
      <c r="K3161" s="157">
        <f t="shared" si="324"/>
        <v>-1.1293054771315258E-3</v>
      </c>
      <c r="L3161" s="157" t="e">
        <f t="shared" si="324"/>
        <v>#DIV/0!</v>
      </c>
      <c r="M3161" s="157" t="e">
        <f t="shared" si="324"/>
        <v>#DIV/0!</v>
      </c>
      <c r="N3161" s="158">
        <f t="shared" si="327"/>
        <v>4.0892764476643189</v>
      </c>
      <c r="O3161" s="158">
        <f t="shared" si="327"/>
        <v>4.6437799043062338</v>
      </c>
      <c r="P3161" s="158">
        <f t="shared" si="327"/>
        <v>15.449295774648007</v>
      </c>
      <c r="Q3161" s="158">
        <f t="shared" si="325"/>
        <v>3.8456521739130638</v>
      </c>
      <c r="R3161" s="158" t="e">
        <f t="shared" si="325"/>
        <v>#DIV/0!</v>
      </c>
      <c r="S3161" s="158" t="e">
        <f t="shared" si="325"/>
        <v>#DIV/0!</v>
      </c>
      <c r="T3161" s="159">
        <f t="shared" si="328"/>
        <v>23.938727852867306</v>
      </c>
      <c r="V3161" s="159">
        <f t="shared" si="329"/>
        <v>4.0892764476643189</v>
      </c>
      <c r="W3161" s="159">
        <f t="shared" si="330"/>
        <v>23.938727852867306</v>
      </c>
    </row>
    <row r="3162" spans="1:23" x14ac:dyDescent="0.25">
      <c r="A3162" s="154">
        <v>43098</v>
      </c>
      <c r="B3162" s="155">
        <v>4030.86</v>
      </c>
      <c r="C3162" s="156">
        <v>28.1</v>
      </c>
      <c r="D3162" s="155">
        <v>31.45</v>
      </c>
      <c r="E3162" s="155">
        <v>17.88</v>
      </c>
      <c r="F3162" s="160"/>
      <c r="G3162" s="160"/>
      <c r="H3162" s="157">
        <f t="shared" si="326"/>
        <v>2.9759386896912599E-3</v>
      </c>
      <c r="I3162" s="157">
        <f t="shared" si="326"/>
        <v>1.3342949873782928E-2</v>
      </c>
      <c r="J3162" s="157">
        <f t="shared" si="326"/>
        <v>3.5098915124440744E-3</v>
      </c>
      <c r="K3162" s="157">
        <f t="shared" si="324"/>
        <v>1.0740531373657269E-2</v>
      </c>
      <c r="L3162" s="157" t="e">
        <f t="shared" si="324"/>
        <v>#DIV/0!</v>
      </c>
      <c r="M3162" s="157" t="e">
        <f t="shared" si="324"/>
        <v>#DIV/0!</v>
      </c>
      <c r="N3162" s="158">
        <f t="shared" si="327"/>
        <v>4.1014458836577665</v>
      </c>
      <c r="O3162" s="158">
        <f t="shared" si="327"/>
        <v>4.7057416267942722</v>
      </c>
      <c r="P3162" s="158">
        <f t="shared" si="327"/>
        <v>15.503521126760683</v>
      </c>
      <c r="Q3162" s="158">
        <f t="shared" si="325"/>
        <v>3.8869565217391502</v>
      </c>
      <c r="R3162" s="158" t="e">
        <f t="shared" si="325"/>
        <v>#DIV/0!</v>
      </c>
      <c r="S3162" s="158" t="e">
        <f t="shared" si="325"/>
        <v>#DIV/0!</v>
      </c>
      <c r="T3162" s="159">
        <f t="shared" si="328"/>
        <v>24.096219275294107</v>
      </c>
      <c r="V3162" s="159">
        <f t="shared" si="329"/>
        <v>4.1014458836577665</v>
      </c>
      <c r="W3162" s="159">
        <f t="shared" si="330"/>
        <v>24.096219275294107</v>
      </c>
    </row>
    <row r="3163" spans="1:23" x14ac:dyDescent="0.25">
      <c r="A3163" s="154">
        <v>43102</v>
      </c>
      <c r="B3163" s="155">
        <v>4087.4</v>
      </c>
      <c r="C3163" s="156">
        <v>28.68</v>
      </c>
      <c r="D3163" s="155">
        <v>31.22</v>
      </c>
      <c r="E3163" s="155">
        <v>18.149999999999999</v>
      </c>
      <c r="F3163" s="160"/>
      <c r="G3163" s="160"/>
      <c r="H3163" s="157">
        <f t="shared" si="326"/>
        <v>1.4026783366328788E-2</v>
      </c>
      <c r="I3163" s="157">
        <f t="shared" si="326"/>
        <v>2.0640569395017794E-2</v>
      </c>
      <c r="J3163" s="157">
        <f t="shared" si="326"/>
        <v>-7.3131955484896372E-3</v>
      </c>
      <c r="K3163" s="157">
        <f t="shared" si="326"/>
        <v>1.5100671140939603E-2</v>
      </c>
      <c r="L3163" s="157" t="e">
        <f t="shared" si="326"/>
        <v>#DIV/0!</v>
      </c>
      <c r="M3163" s="157" t="e">
        <f t="shared" si="326"/>
        <v>#DIV/0!</v>
      </c>
      <c r="N3163" s="158">
        <f t="shared" si="327"/>
        <v>4.1589759765565546</v>
      </c>
      <c r="O3163" s="158">
        <f t="shared" si="327"/>
        <v>4.8028708133971429</v>
      </c>
      <c r="P3163" s="158">
        <f t="shared" si="327"/>
        <v>15.390140845070542</v>
      </c>
      <c r="Q3163" s="158">
        <f t="shared" si="327"/>
        <v>3.9456521739130634</v>
      </c>
      <c r="R3163" s="158" t="e">
        <f t="shared" si="327"/>
        <v>#DIV/0!</v>
      </c>
      <c r="S3163" s="158" t="e">
        <f t="shared" si="327"/>
        <v>#DIV/0!</v>
      </c>
      <c r="T3163" s="159">
        <f t="shared" si="328"/>
        <v>24.13866383238075</v>
      </c>
      <c r="V3163" s="159">
        <f t="shared" si="329"/>
        <v>4.1589759765565546</v>
      </c>
      <c r="W3163" s="159">
        <f t="shared" si="330"/>
        <v>24.13866383238075</v>
      </c>
    </row>
    <row r="3164" spans="1:23" x14ac:dyDescent="0.25">
      <c r="A3164" s="154">
        <v>43103</v>
      </c>
      <c r="B3164" s="155">
        <v>4111.3900000000003</v>
      </c>
      <c r="C3164" s="156">
        <v>29.02</v>
      </c>
      <c r="D3164" s="155">
        <v>31.86</v>
      </c>
      <c r="E3164" s="155">
        <v>18.420000000000002</v>
      </c>
      <c r="F3164" s="160"/>
      <c r="G3164" s="160"/>
      <c r="H3164" s="157">
        <f t="shared" ref="H3164:M3206" si="331">B3164/B3163-1</f>
        <v>5.869256740226092E-3</v>
      </c>
      <c r="I3164" s="157">
        <f t="shared" si="331"/>
        <v>1.1854951185495066E-2</v>
      </c>
      <c r="J3164" s="157">
        <f t="shared" si="331"/>
        <v>2.0499679692504769E-2</v>
      </c>
      <c r="K3164" s="157">
        <f t="shared" si="331"/>
        <v>1.4876033057851457E-2</v>
      </c>
      <c r="L3164" s="157" t="e">
        <f t="shared" si="331"/>
        <v>#DIV/0!</v>
      </c>
      <c r="M3164" s="157" t="e">
        <f t="shared" si="331"/>
        <v>#DIV/0!</v>
      </c>
      <c r="N3164" s="158">
        <f t="shared" ref="N3164:S3206" si="332">N3163*(1+H3164)</f>
        <v>4.1833860743393974</v>
      </c>
      <c r="O3164" s="158">
        <f t="shared" si="332"/>
        <v>4.8598086124402053</v>
      </c>
      <c r="P3164" s="158">
        <f t="shared" si="332"/>
        <v>15.705633802817022</v>
      </c>
      <c r="Q3164" s="158">
        <f t="shared" si="332"/>
        <v>4.0043478260869776</v>
      </c>
      <c r="R3164" s="158" t="e">
        <f t="shared" si="332"/>
        <v>#DIV/0!</v>
      </c>
      <c r="S3164" s="158" t="e">
        <f t="shared" si="332"/>
        <v>#DIV/0!</v>
      </c>
      <c r="T3164" s="159">
        <f t="shared" si="328"/>
        <v>24.569790241344204</v>
      </c>
      <c r="V3164" s="159">
        <f t="shared" si="329"/>
        <v>4.1833860743393974</v>
      </c>
      <c r="W3164" s="159">
        <f t="shared" si="330"/>
        <v>24.569790241344204</v>
      </c>
    </row>
    <row r="3165" spans="1:23" x14ac:dyDescent="0.25">
      <c r="A3165" s="154">
        <v>43104</v>
      </c>
      <c r="B3165" s="155">
        <v>4128.8100000000004</v>
      </c>
      <c r="C3165" s="156">
        <v>28.71</v>
      </c>
      <c r="D3165" s="155">
        <v>32.65</v>
      </c>
      <c r="E3165" s="155">
        <v>18.45</v>
      </c>
      <c r="F3165" s="160"/>
      <c r="G3165" s="160"/>
      <c r="H3165" s="157">
        <f t="shared" si="331"/>
        <v>4.2370098677089185E-3</v>
      </c>
      <c r="I3165" s="157">
        <f t="shared" si="331"/>
        <v>-1.0682288077188073E-2</v>
      </c>
      <c r="J3165" s="157">
        <f t="shared" si="331"/>
        <v>2.4795982423100993E-2</v>
      </c>
      <c r="K3165" s="157">
        <f t="shared" si="331"/>
        <v>1.6286644951137852E-3</v>
      </c>
      <c r="L3165" s="157" t="e">
        <f t="shared" si="331"/>
        <v>#DIV/0!</v>
      </c>
      <c r="M3165" s="157" t="e">
        <f t="shared" si="331"/>
        <v>#DIV/0!</v>
      </c>
      <c r="N3165" s="158">
        <f t="shared" si="332"/>
        <v>4.2011111224168092</v>
      </c>
      <c r="O3165" s="158">
        <f t="shared" si="332"/>
        <v>4.807894736842119</v>
      </c>
      <c r="P3165" s="158">
        <f t="shared" si="332"/>
        <v>16.095070422535333</v>
      </c>
      <c r="Q3165" s="158">
        <f t="shared" si="332"/>
        <v>4.0108695652174111</v>
      </c>
      <c r="R3165" s="158" t="e">
        <f t="shared" si="332"/>
        <v>#DIV/0!</v>
      </c>
      <c r="S3165" s="158" t="e">
        <f t="shared" si="332"/>
        <v>#DIV/0!</v>
      </c>
      <c r="T3165" s="159">
        <f t="shared" si="328"/>
        <v>24.913834724594864</v>
      </c>
      <c r="V3165" s="159">
        <f t="shared" si="329"/>
        <v>4.2011111224168092</v>
      </c>
      <c r="W3165" s="159">
        <f t="shared" si="330"/>
        <v>24.913834724594864</v>
      </c>
    </row>
    <row r="3166" spans="1:23" x14ac:dyDescent="0.25">
      <c r="A3166" s="154">
        <v>43105</v>
      </c>
      <c r="B3166" s="155">
        <v>4138.75</v>
      </c>
      <c r="C3166" s="156">
        <v>29.15</v>
      </c>
      <c r="D3166" s="155">
        <v>32.659999999999997</v>
      </c>
      <c r="E3166" s="155">
        <v>18.510000000000002</v>
      </c>
      <c r="F3166" s="160"/>
      <c r="G3166" s="160"/>
      <c r="H3166" s="157">
        <f t="shared" si="331"/>
        <v>2.4074733397758674E-3</v>
      </c>
      <c r="I3166" s="157">
        <f t="shared" si="331"/>
        <v>1.5325670498084198E-2</v>
      </c>
      <c r="J3166" s="157">
        <f t="shared" si="331"/>
        <v>3.0627871362942649E-4</v>
      </c>
      <c r="K3166" s="157">
        <f t="shared" si="331"/>
        <v>3.2520325203253542E-3</v>
      </c>
      <c r="L3166" s="157" t="e">
        <f t="shared" si="331"/>
        <v>#DIV/0!</v>
      </c>
      <c r="M3166" s="157" t="e">
        <f t="shared" si="331"/>
        <v>#DIV/0!</v>
      </c>
      <c r="N3166" s="158">
        <f t="shared" si="332"/>
        <v>4.2112251854414637</v>
      </c>
      <c r="O3166" s="158">
        <f t="shared" si="332"/>
        <v>4.8815789473684346</v>
      </c>
      <c r="P3166" s="158">
        <f t="shared" si="332"/>
        <v>16.100000000000122</v>
      </c>
      <c r="Q3166" s="158">
        <f t="shared" si="332"/>
        <v>4.0239130434782817</v>
      </c>
      <c r="R3166" s="158" t="e">
        <f t="shared" si="332"/>
        <v>#DIV/0!</v>
      </c>
      <c r="S3166" s="158" t="e">
        <f t="shared" si="332"/>
        <v>#DIV/0!</v>
      </c>
      <c r="T3166" s="159">
        <f t="shared" si="328"/>
        <v>25.005491990846838</v>
      </c>
      <c r="V3166" s="159">
        <f t="shared" si="329"/>
        <v>4.2112251854414637</v>
      </c>
      <c r="W3166" s="159">
        <f t="shared" si="330"/>
        <v>25.005491990846838</v>
      </c>
    </row>
    <row r="3167" spans="1:23" x14ac:dyDescent="0.25">
      <c r="A3167" s="154">
        <v>43108</v>
      </c>
      <c r="B3167" s="155">
        <v>4160.16</v>
      </c>
      <c r="C3167" s="156">
        <v>28.54</v>
      </c>
      <c r="D3167" s="155">
        <v>32.79</v>
      </c>
      <c r="E3167" s="155">
        <v>18.850000000000001</v>
      </c>
      <c r="F3167" s="160"/>
      <c r="G3167" s="160"/>
      <c r="H3167" s="157">
        <f t="shared" si="331"/>
        <v>5.1730594986407752E-3</v>
      </c>
      <c r="I3167" s="157">
        <f t="shared" si="331"/>
        <v>-2.0926243567752967E-2</v>
      </c>
      <c r="J3167" s="157">
        <f t="shared" si="331"/>
        <v>3.9804041641151588E-3</v>
      </c>
      <c r="K3167" s="157">
        <f t="shared" si="331"/>
        <v>1.8368449486763971E-2</v>
      </c>
      <c r="L3167" s="157" t="e">
        <f t="shared" si="331"/>
        <v>#DIV/0!</v>
      </c>
      <c r="M3167" s="157" t="e">
        <f t="shared" si="331"/>
        <v>#DIV/0!</v>
      </c>
      <c r="N3167" s="158">
        <f t="shared" si="332"/>
        <v>4.2330101038879269</v>
      </c>
      <c r="O3167" s="158">
        <f t="shared" si="332"/>
        <v>4.7794258373205878</v>
      </c>
      <c r="P3167" s="158">
        <f t="shared" si="332"/>
        <v>16.164084507042375</v>
      </c>
      <c r="Q3167" s="158">
        <f t="shared" si="332"/>
        <v>4.0978260869565428</v>
      </c>
      <c r="R3167" s="158" t="e">
        <f t="shared" si="332"/>
        <v>#DIV/0!</v>
      </c>
      <c r="S3167" s="158" t="e">
        <f t="shared" si="332"/>
        <v>#DIV/0!</v>
      </c>
      <c r="T3167" s="159">
        <f t="shared" si="328"/>
        <v>25.041336431319507</v>
      </c>
      <c r="V3167" s="159">
        <f t="shared" si="329"/>
        <v>4.2330101038879269</v>
      </c>
      <c r="W3167" s="159">
        <f t="shared" si="330"/>
        <v>25.041336431319507</v>
      </c>
    </row>
    <row r="3168" spans="1:23" x14ac:dyDescent="0.25">
      <c r="A3168" s="154">
        <v>43109</v>
      </c>
      <c r="B3168" s="155">
        <v>4189.3</v>
      </c>
      <c r="C3168" s="156">
        <v>28.83</v>
      </c>
      <c r="D3168" s="155">
        <v>33.799999999999997</v>
      </c>
      <c r="E3168" s="155">
        <v>18.87</v>
      </c>
      <c r="F3168" s="160"/>
      <c r="G3168" s="160"/>
      <c r="H3168" s="157">
        <f t="shared" si="331"/>
        <v>7.0045382869889927E-3</v>
      </c>
      <c r="I3168" s="157">
        <f t="shared" si="331"/>
        <v>1.0161177295024526E-2</v>
      </c>
      <c r="J3168" s="157">
        <f t="shared" si="331"/>
        <v>3.0802073802988605E-2</v>
      </c>
      <c r="K3168" s="157">
        <f t="shared" si="331"/>
        <v>1.0610079575597009E-3</v>
      </c>
      <c r="L3168" s="157" t="e">
        <f t="shared" si="331"/>
        <v>#DIV/0!</v>
      </c>
      <c r="M3168" s="157" t="e">
        <f t="shared" si="331"/>
        <v>#DIV/0!</v>
      </c>
      <c r="N3168" s="158">
        <f t="shared" si="332"/>
        <v>4.2626603852298208</v>
      </c>
      <c r="O3168" s="158">
        <f t="shared" si="332"/>
        <v>4.8279904306220232</v>
      </c>
      <c r="P3168" s="158">
        <f t="shared" si="332"/>
        <v>16.66197183098604</v>
      </c>
      <c r="Q3168" s="158">
        <f t="shared" si="332"/>
        <v>4.1021739130434991</v>
      </c>
      <c r="R3168" s="158" t="e">
        <f t="shared" si="332"/>
        <v>#DIV/0!</v>
      </c>
      <c r="S3168" s="158" t="e">
        <f t="shared" si="332"/>
        <v>#DIV/0!</v>
      </c>
      <c r="T3168" s="159">
        <f t="shared" si="328"/>
        <v>25.592136174651564</v>
      </c>
      <c r="V3168" s="159">
        <f t="shared" si="329"/>
        <v>4.2626603852298208</v>
      </c>
      <c r="W3168" s="159">
        <f t="shared" si="330"/>
        <v>25.592136174651564</v>
      </c>
    </row>
    <row r="3169" spans="1:23" x14ac:dyDescent="0.25">
      <c r="A3169" s="154">
        <v>43110</v>
      </c>
      <c r="B3169" s="155">
        <v>4207.8100000000004</v>
      </c>
      <c r="C3169" s="156">
        <v>29.57</v>
      </c>
      <c r="D3169" s="155">
        <v>33.83</v>
      </c>
      <c r="E3169" s="155">
        <v>18.59</v>
      </c>
      <c r="F3169" s="160"/>
      <c r="G3169" s="160"/>
      <c r="H3169" s="157">
        <f t="shared" si="331"/>
        <v>4.4183992552455642E-3</v>
      </c>
      <c r="I3169" s="157">
        <f t="shared" si="331"/>
        <v>2.5667707249393157E-2</v>
      </c>
      <c r="J3169" s="157">
        <f t="shared" si="331"/>
        <v>8.8757396449712367E-4</v>
      </c>
      <c r="K3169" s="157">
        <f t="shared" si="331"/>
        <v>-1.4838367779544281E-2</v>
      </c>
      <c r="L3169" s="157" t="e">
        <f t="shared" si="331"/>
        <v>#DIV/0!</v>
      </c>
      <c r="M3169" s="157" t="e">
        <f t="shared" si="331"/>
        <v>#DIV/0!</v>
      </c>
      <c r="N3169" s="158">
        <f t="shared" si="332"/>
        <v>4.2814945207012851</v>
      </c>
      <c r="O3169" s="158">
        <f t="shared" si="332"/>
        <v>4.9519138755981009</v>
      </c>
      <c r="P3169" s="158">
        <f t="shared" si="332"/>
        <v>16.676760563380409</v>
      </c>
      <c r="Q3169" s="158">
        <f t="shared" si="332"/>
        <v>4.0413043478261077</v>
      </c>
      <c r="R3169" s="158" t="e">
        <f t="shared" si="332"/>
        <v>#DIV/0!</v>
      </c>
      <c r="S3169" s="158" t="e">
        <f t="shared" si="332"/>
        <v>#DIV/0!</v>
      </c>
      <c r="T3169" s="159">
        <f t="shared" si="328"/>
        <v>25.66997878680462</v>
      </c>
      <c r="V3169" s="159">
        <f t="shared" si="329"/>
        <v>4.2814945207012851</v>
      </c>
      <c r="W3169" s="159">
        <f t="shared" si="330"/>
        <v>25.66997878680462</v>
      </c>
    </row>
    <row r="3170" spans="1:23" x14ac:dyDescent="0.25">
      <c r="A3170" s="154">
        <v>43111</v>
      </c>
      <c r="B3170" s="155">
        <v>4205.59</v>
      </c>
      <c r="C3170" s="156">
        <v>29.94</v>
      </c>
      <c r="D3170" s="155">
        <v>33.44</v>
      </c>
      <c r="E3170" s="155">
        <v>18.739999999999998</v>
      </c>
      <c r="F3170" s="160"/>
      <c r="G3170" s="160"/>
      <c r="H3170" s="157">
        <f t="shared" si="331"/>
        <v>-5.2759036173222196E-4</v>
      </c>
      <c r="I3170" s="157">
        <f t="shared" si="331"/>
        <v>1.2512681772066214E-2</v>
      </c>
      <c r="J3170" s="157">
        <f t="shared" si="331"/>
        <v>-1.1528229382205213E-2</v>
      </c>
      <c r="K3170" s="157">
        <f t="shared" si="331"/>
        <v>8.0688542227003168E-3</v>
      </c>
      <c r="L3170" s="157" t="e">
        <f t="shared" si="331"/>
        <v>#DIV/0!</v>
      </c>
      <c r="M3170" s="157" t="e">
        <f t="shared" si="331"/>
        <v>#DIV/0!</v>
      </c>
      <c r="N3170" s="158">
        <f t="shared" si="332"/>
        <v>4.2792356454583542</v>
      </c>
      <c r="O3170" s="158">
        <f t="shared" si="332"/>
        <v>5.0138755980861394</v>
      </c>
      <c r="P3170" s="158">
        <f t="shared" si="332"/>
        <v>16.484507042253647</v>
      </c>
      <c r="Q3170" s="158">
        <f t="shared" si="332"/>
        <v>4.0739130434782815</v>
      </c>
      <c r="R3170" s="158" t="e">
        <f t="shared" si="332"/>
        <v>#DIV/0!</v>
      </c>
      <c r="S3170" s="158" t="e">
        <f t="shared" si="332"/>
        <v>#DIV/0!</v>
      </c>
      <c r="T3170" s="159">
        <f t="shared" si="328"/>
        <v>25.572295683818066</v>
      </c>
      <c r="V3170" s="159">
        <f t="shared" si="329"/>
        <v>4.2792356454583542</v>
      </c>
      <c r="W3170" s="159">
        <f t="shared" si="330"/>
        <v>25.572295683818066</v>
      </c>
    </row>
    <row r="3171" spans="1:23" x14ac:dyDescent="0.25">
      <c r="A3171" s="154">
        <v>43112</v>
      </c>
      <c r="B3171" s="155">
        <v>4225</v>
      </c>
      <c r="C3171" s="156">
        <v>30.51</v>
      </c>
      <c r="D3171" s="155">
        <v>34.020000000000003</v>
      </c>
      <c r="E3171" s="155">
        <v>18.54</v>
      </c>
      <c r="F3171" s="160"/>
      <c r="G3171" s="160"/>
      <c r="H3171" s="157">
        <f t="shared" si="331"/>
        <v>4.6152858457433332E-3</v>
      </c>
      <c r="I3171" s="157">
        <f t="shared" si="331"/>
        <v>1.9038076152304573E-2</v>
      </c>
      <c r="J3171" s="157">
        <f t="shared" si="331"/>
        <v>1.7344497607655773E-2</v>
      </c>
      <c r="K3171" s="157">
        <f t="shared" si="331"/>
        <v>-1.0672358591248599E-2</v>
      </c>
      <c r="L3171" s="157" t="e">
        <f t="shared" si="331"/>
        <v>#DIV/0!</v>
      </c>
      <c r="M3171" s="157" t="e">
        <f t="shared" si="331"/>
        <v>#DIV/0!</v>
      </c>
      <c r="N3171" s="158">
        <f t="shared" si="332"/>
        <v>4.2989855411634386</v>
      </c>
      <c r="O3171" s="158">
        <f t="shared" si="332"/>
        <v>5.109330143540685</v>
      </c>
      <c r="P3171" s="158">
        <f t="shared" si="332"/>
        <v>16.770422535211399</v>
      </c>
      <c r="Q3171" s="158">
        <f t="shared" si="332"/>
        <v>4.0304347826087161</v>
      </c>
      <c r="R3171" s="158" t="e">
        <f t="shared" si="332"/>
        <v>#DIV/0!</v>
      </c>
      <c r="S3171" s="158" t="e">
        <f t="shared" si="332"/>
        <v>#DIV/0!</v>
      </c>
      <c r="T3171" s="159">
        <f t="shared" si="328"/>
        <v>25.910187461360799</v>
      </c>
      <c r="V3171" s="159">
        <f t="shared" si="329"/>
        <v>4.2989855411634386</v>
      </c>
      <c r="W3171" s="159">
        <f t="shared" si="330"/>
        <v>25.910187461360799</v>
      </c>
    </row>
    <row r="3172" spans="1:23" x14ac:dyDescent="0.25">
      <c r="A3172" s="154">
        <v>43115</v>
      </c>
      <c r="B3172" s="155">
        <v>4225.24</v>
      </c>
      <c r="C3172" s="156">
        <v>30.93</v>
      </c>
      <c r="D3172" s="155">
        <v>33.6</v>
      </c>
      <c r="E3172" s="155">
        <v>18.510000000000002</v>
      </c>
      <c r="F3172" s="160"/>
      <c r="G3172" s="160"/>
      <c r="H3172" s="157">
        <f t="shared" si="331"/>
        <v>5.680473372771111E-5</v>
      </c>
      <c r="I3172" s="157">
        <f t="shared" si="331"/>
        <v>1.3765978367748177E-2</v>
      </c>
      <c r="J3172" s="157">
        <f t="shared" si="331"/>
        <v>-1.2345679012345734E-2</v>
      </c>
      <c r="K3172" s="157">
        <f t="shared" si="331"/>
        <v>-1.6181229773462036E-3</v>
      </c>
      <c r="L3172" s="157" t="e">
        <f t="shared" si="331"/>
        <v>#DIV/0!</v>
      </c>
      <c r="M3172" s="157" t="e">
        <f t="shared" si="331"/>
        <v>#DIV/0!</v>
      </c>
      <c r="N3172" s="158">
        <f t="shared" si="332"/>
        <v>4.2992297438924032</v>
      </c>
      <c r="O3172" s="158">
        <f t="shared" si="332"/>
        <v>5.1796650717703496</v>
      </c>
      <c r="P3172" s="158">
        <f t="shared" si="332"/>
        <v>16.563380281690268</v>
      </c>
      <c r="Q3172" s="158">
        <f t="shared" si="332"/>
        <v>4.0239130434782817</v>
      </c>
      <c r="R3172" s="158" t="e">
        <f t="shared" si="332"/>
        <v>#DIV/0!</v>
      </c>
      <c r="S3172" s="158" t="e">
        <f t="shared" si="332"/>
        <v>#DIV/0!</v>
      </c>
      <c r="T3172" s="159">
        <f t="shared" si="328"/>
        <v>25.766958396938897</v>
      </c>
      <c r="V3172" s="159">
        <f t="shared" si="329"/>
        <v>4.2992297438924032</v>
      </c>
      <c r="W3172" s="159">
        <f t="shared" si="330"/>
        <v>25.766958396938897</v>
      </c>
    </row>
    <row r="3173" spans="1:23" x14ac:dyDescent="0.25">
      <c r="A3173" s="154">
        <v>43116</v>
      </c>
      <c r="B3173" s="155">
        <v>4258.47</v>
      </c>
      <c r="C3173" s="156">
        <v>30.88</v>
      </c>
      <c r="D3173" s="155">
        <v>33.75</v>
      </c>
      <c r="E3173" s="155">
        <v>19.13</v>
      </c>
      <c r="F3173" s="160"/>
      <c r="G3173" s="160"/>
      <c r="H3173" s="157">
        <f t="shared" si="331"/>
        <v>7.8646420085013435E-3</v>
      </c>
      <c r="I3173" s="157">
        <f t="shared" si="331"/>
        <v>-1.6165535079211146E-3</v>
      </c>
      <c r="J3173" s="157">
        <f t="shared" si="331"/>
        <v>4.4642857142855874E-3</v>
      </c>
      <c r="K3173" s="157">
        <f t="shared" si="331"/>
        <v>3.349540788762817E-2</v>
      </c>
      <c r="L3173" s="157" t="e">
        <f t="shared" si="331"/>
        <v>#DIV/0!</v>
      </c>
      <c r="M3173" s="157" t="e">
        <f t="shared" si="331"/>
        <v>#DIV/0!</v>
      </c>
      <c r="N3173" s="158">
        <f t="shared" si="332"/>
        <v>4.3330416467404183</v>
      </c>
      <c r="O3173" s="158">
        <f t="shared" si="332"/>
        <v>5.1712918660287226</v>
      </c>
      <c r="P3173" s="158">
        <f t="shared" si="332"/>
        <v>16.637323943662096</v>
      </c>
      <c r="Q3173" s="158">
        <f t="shared" si="332"/>
        <v>4.1586956521739342</v>
      </c>
      <c r="R3173" s="158" t="e">
        <f t="shared" si="332"/>
        <v>#DIV/0!</v>
      </c>
      <c r="S3173" s="158" t="e">
        <f t="shared" si="332"/>
        <v>#DIV/0!</v>
      </c>
      <c r="T3173" s="159">
        <f t="shared" si="328"/>
        <v>25.967311461864753</v>
      </c>
      <c r="V3173" s="159">
        <f t="shared" si="329"/>
        <v>4.3330416467404183</v>
      </c>
      <c r="W3173" s="159">
        <f t="shared" si="330"/>
        <v>25.967311461864753</v>
      </c>
    </row>
    <row r="3174" spans="1:23" x14ac:dyDescent="0.25">
      <c r="A3174" s="154">
        <v>43117</v>
      </c>
      <c r="B3174" s="155">
        <v>4248.12</v>
      </c>
      <c r="C3174" s="156">
        <v>30.69</v>
      </c>
      <c r="D3174" s="155">
        <v>33.799999999999997</v>
      </c>
      <c r="E3174" s="155">
        <v>18.89</v>
      </c>
      <c r="F3174" s="160"/>
      <c r="G3174" s="160"/>
      <c r="H3174" s="157">
        <f t="shared" si="331"/>
        <v>-2.4304503730213645E-3</v>
      </c>
      <c r="I3174" s="157">
        <f t="shared" si="331"/>
        <v>-6.1528497409325533E-3</v>
      </c>
      <c r="J3174" s="157">
        <f t="shared" si="331"/>
        <v>1.481481481481417E-3</v>
      </c>
      <c r="K3174" s="157">
        <f t="shared" si="331"/>
        <v>-1.2545739675901668E-2</v>
      </c>
      <c r="L3174" s="157" t="e">
        <f t="shared" si="331"/>
        <v>#DIV/0!</v>
      </c>
      <c r="M3174" s="157" t="e">
        <f t="shared" si="331"/>
        <v>#DIV/0!</v>
      </c>
      <c r="N3174" s="158">
        <f t="shared" si="332"/>
        <v>4.322510404053781</v>
      </c>
      <c r="O3174" s="158">
        <f t="shared" si="332"/>
        <v>5.1394736842105413</v>
      </c>
      <c r="P3174" s="158">
        <f t="shared" si="332"/>
        <v>16.66197183098604</v>
      </c>
      <c r="Q3174" s="158">
        <f t="shared" si="332"/>
        <v>4.1065217391304563</v>
      </c>
      <c r="R3174" s="158" t="e">
        <f t="shared" si="332"/>
        <v>#DIV/0!</v>
      </c>
      <c r="S3174" s="158" t="e">
        <f t="shared" si="332"/>
        <v>#DIV/0!</v>
      </c>
      <c r="T3174" s="159">
        <f t="shared" si="328"/>
        <v>25.907967254327041</v>
      </c>
      <c r="V3174" s="159">
        <f t="shared" si="329"/>
        <v>4.322510404053781</v>
      </c>
      <c r="W3174" s="159">
        <f t="shared" si="330"/>
        <v>25.907967254327041</v>
      </c>
    </row>
    <row r="3175" spans="1:23" x14ac:dyDescent="0.25">
      <c r="A3175" s="154">
        <v>43118</v>
      </c>
      <c r="B3175" s="155">
        <v>4271.42</v>
      </c>
      <c r="C3175" s="156">
        <v>31.3</v>
      </c>
      <c r="D3175" s="155">
        <v>33.46</v>
      </c>
      <c r="E3175" s="155">
        <v>18.850000000000001</v>
      </c>
      <c r="F3175" s="160"/>
      <c r="G3175" s="160"/>
      <c r="H3175" s="157">
        <f t="shared" si="331"/>
        <v>5.484779149364849E-3</v>
      </c>
      <c r="I3175" s="157">
        <f t="shared" si="331"/>
        <v>1.9876181166503804E-2</v>
      </c>
      <c r="J3175" s="157">
        <f t="shared" si="331"/>
        <v>-1.0059171597633032E-2</v>
      </c>
      <c r="K3175" s="157">
        <f t="shared" si="331"/>
        <v>-2.1175224986764718E-3</v>
      </c>
      <c r="L3175" s="157" t="e">
        <f t="shared" si="331"/>
        <v>#DIV/0!</v>
      </c>
      <c r="M3175" s="157" t="e">
        <f t="shared" si="331"/>
        <v>#DIV/0!</v>
      </c>
      <c r="N3175" s="158">
        <f t="shared" si="332"/>
        <v>4.3462184189908477</v>
      </c>
      <c r="O3175" s="158">
        <f t="shared" si="332"/>
        <v>5.241626794258389</v>
      </c>
      <c r="P3175" s="158">
        <f t="shared" si="332"/>
        <v>16.494366197183226</v>
      </c>
      <c r="Q3175" s="158">
        <f t="shared" si="332"/>
        <v>4.0978260869565437</v>
      </c>
      <c r="R3175" s="158" t="e">
        <f t="shared" si="332"/>
        <v>#DIV/0!</v>
      </c>
      <c r="S3175" s="158" t="e">
        <f t="shared" si="332"/>
        <v>#DIV/0!</v>
      </c>
      <c r="T3175" s="159">
        <f t="shared" si="328"/>
        <v>25.833819078398157</v>
      </c>
      <c r="V3175" s="159">
        <f t="shared" si="329"/>
        <v>4.3462184189908477</v>
      </c>
      <c r="W3175" s="159">
        <f t="shared" si="330"/>
        <v>25.833819078398157</v>
      </c>
    </row>
    <row r="3176" spans="1:23" x14ac:dyDescent="0.25">
      <c r="A3176" s="154">
        <v>43119</v>
      </c>
      <c r="B3176" s="155">
        <v>4285.3999999999996</v>
      </c>
      <c r="C3176" s="156">
        <v>31.43</v>
      </c>
      <c r="D3176" s="155">
        <v>32.840000000000003</v>
      </c>
      <c r="E3176" s="155">
        <v>18.559999999999999</v>
      </c>
      <c r="F3176" s="160"/>
      <c r="G3176" s="160"/>
      <c r="H3176" s="157">
        <f t="shared" si="331"/>
        <v>3.2729162667215483E-3</v>
      </c>
      <c r="I3176" s="157">
        <f t="shared" si="331"/>
        <v>4.1533546325878135E-3</v>
      </c>
      <c r="J3176" s="157">
        <f t="shared" si="331"/>
        <v>-1.8529587567244432E-2</v>
      </c>
      <c r="K3176" s="157">
        <f t="shared" si="331"/>
        <v>-1.5384615384615552E-2</v>
      </c>
      <c r="L3176" s="157" t="e">
        <f t="shared" si="331"/>
        <v>#DIV/0!</v>
      </c>
      <c r="M3176" s="157" t="e">
        <f t="shared" si="331"/>
        <v>#DIV/0!</v>
      </c>
      <c r="N3176" s="158">
        <f t="shared" si="332"/>
        <v>4.3604432279530876</v>
      </c>
      <c r="O3176" s="158">
        <f t="shared" si="332"/>
        <v>5.2633971291866182</v>
      </c>
      <c r="P3176" s="158">
        <f t="shared" si="332"/>
        <v>16.188732394366323</v>
      </c>
      <c r="Q3176" s="158">
        <f t="shared" si="332"/>
        <v>4.0347826086956733</v>
      </c>
      <c r="R3176" s="158" t="e">
        <f t="shared" si="332"/>
        <v>#DIV/0!</v>
      </c>
      <c r="S3176" s="158" t="e">
        <f t="shared" si="332"/>
        <v>#DIV/0!</v>
      </c>
      <c r="T3176" s="159">
        <f t="shared" si="328"/>
        <v>25.486912132248612</v>
      </c>
      <c r="V3176" s="159">
        <f t="shared" si="329"/>
        <v>4.3604432279530876</v>
      </c>
      <c r="W3176" s="159">
        <f t="shared" si="330"/>
        <v>25.486912132248612</v>
      </c>
    </row>
    <row r="3177" spans="1:23" x14ac:dyDescent="0.25">
      <c r="A3177" s="154">
        <v>43122</v>
      </c>
      <c r="B3177" s="155">
        <v>4336.6000000000004</v>
      </c>
      <c r="C3177" s="156">
        <v>32.04</v>
      </c>
      <c r="D3177" s="155">
        <v>34.19</v>
      </c>
      <c r="E3177" s="155">
        <v>18.89</v>
      </c>
      <c r="F3177" s="160"/>
      <c r="G3177" s="160"/>
      <c r="H3177" s="157">
        <f t="shared" si="331"/>
        <v>1.1947542819807033E-2</v>
      </c>
      <c r="I3177" s="157">
        <f t="shared" si="331"/>
        <v>1.9408208717785591E-2</v>
      </c>
      <c r="J3177" s="157">
        <f t="shared" si="331"/>
        <v>4.110840438489638E-2</v>
      </c>
      <c r="K3177" s="157">
        <f t="shared" si="331"/>
        <v>1.7780172413793149E-2</v>
      </c>
      <c r="L3177" s="157" t="e">
        <f t="shared" si="331"/>
        <v>#DIV/0!</v>
      </c>
      <c r="M3177" s="157" t="e">
        <f t="shared" si="331"/>
        <v>#DIV/0!</v>
      </c>
      <c r="N3177" s="158">
        <f t="shared" si="332"/>
        <v>4.4125398101323947</v>
      </c>
      <c r="O3177" s="158">
        <f t="shared" si="332"/>
        <v>5.3655502392344658</v>
      </c>
      <c r="P3177" s="158">
        <f t="shared" si="332"/>
        <v>16.854225352112806</v>
      </c>
      <c r="Q3177" s="158">
        <f t="shared" si="332"/>
        <v>4.1065217391304563</v>
      </c>
      <c r="R3177" s="158" t="e">
        <f t="shared" si="332"/>
        <v>#DIV/0!</v>
      </c>
      <c r="S3177" s="158" t="e">
        <f t="shared" si="332"/>
        <v>#DIV/0!</v>
      </c>
      <c r="T3177" s="159">
        <f t="shared" si="328"/>
        <v>26.326297330477729</v>
      </c>
      <c r="V3177" s="159">
        <f t="shared" si="329"/>
        <v>4.4125398101323947</v>
      </c>
      <c r="W3177" s="159">
        <f t="shared" si="330"/>
        <v>26.326297330477729</v>
      </c>
    </row>
    <row r="3178" spans="1:23" x14ac:dyDescent="0.25">
      <c r="A3178" s="154">
        <v>43123</v>
      </c>
      <c r="B3178" s="155">
        <v>4382.6099999999997</v>
      </c>
      <c r="C3178" s="156">
        <v>32.97</v>
      </c>
      <c r="D3178" s="155">
        <v>34.65</v>
      </c>
      <c r="E3178" s="155">
        <v>18.940000000000001</v>
      </c>
      <c r="F3178" s="160"/>
      <c r="G3178" s="160"/>
      <c r="H3178" s="157">
        <f t="shared" si="331"/>
        <v>1.0609694230502953E-2</v>
      </c>
      <c r="I3178" s="157">
        <f t="shared" si="331"/>
        <v>2.9026217228464324E-2</v>
      </c>
      <c r="J3178" s="157">
        <f t="shared" si="331"/>
        <v>1.3454226381983014E-2</v>
      </c>
      <c r="K3178" s="157">
        <f t="shared" si="331"/>
        <v>2.6469031233458118E-3</v>
      </c>
      <c r="L3178" s="157" t="e">
        <f t="shared" si="331"/>
        <v>#DIV/0!</v>
      </c>
      <c r="M3178" s="157" t="e">
        <f t="shared" si="331"/>
        <v>#DIV/0!</v>
      </c>
      <c r="N3178" s="158">
        <f t="shared" si="332"/>
        <v>4.4593555082978211</v>
      </c>
      <c r="O3178" s="158">
        <f t="shared" si="332"/>
        <v>5.521291866028724</v>
      </c>
      <c r="P3178" s="158">
        <f t="shared" si="332"/>
        <v>17.080985915493088</v>
      </c>
      <c r="Q3178" s="158">
        <f t="shared" si="332"/>
        <v>4.1173913043478478</v>
      </c>
      <c r="R3178" s="158" t="e">
        <f t="shared" si="332"/>
        <v>#DIV/0!</v>
      </c>
      <c r="S3178" s="158" t="e">
        <f t="shared" si="332"/>
        <v>#DIV/0!</v>
      </c>
      <c r="T3178" s="159">
        <f t="shared" si="328"/>
        <v>26.719669085869661</v>
      </c>
      <c r="V3178" s="159">
        <f t="shared" si="329"/>
        <v>4.4593555082978211</v>
      </c>
      <c r="W3178" s="159">
        <f t="shared" si="330"/>
        <v>26.719669085869661</v>
      </c>
    </row>
    <row r="3179" spans="1:23" x14ac:dyDescent="0.25">
      <c r="A3179" s="154">
        <v>43124</v>
      </c>
      <c r="B3179" s="155">
        <v>4389.8900000000003</v>
      </c>
      <c r="C3179" s="156">
        <v>32.78</v>
      </c>
      <c r="D3179" s="155">
        <v>34.25</v>
      </c>
      <c r="E3179" s="155">
        <v>18.850000000000001</v>
      </c>
      <c r="F3179" s="160"/>
      <c r="G3179" s="160"/>
      <c r="H3179" s="157">
        <f t="shared" si="331"/>
        <v>1.6611106167330192E-3</v>
      </c>
      <c r="I3179" s="157">
        <f t="shared" si="331"/>
        <v>-5.7628146800120517E-3</v>
      </c>
      <c r="J3179" s="157">
        <f t="shared" si="331"/>
        <v>-1.1544011544011523E-2</v>
      </c>
      <c r="K3179" s="157">
        <f t="shared" si="331"/>
        <v>-4.7518479408659164E-3</v>
      </c>
      <c r="L3179" s="157" t="e">
        <f t="shared" si="331"/>
        <v>#DIV/0!</v>
      </c>
      <c r="M3179" s="157" t="e">
        <f t="shared" si="331"/>
        <v>#DIV/0!</v>
      </c>
      <c r="N3179" s="158">
        <f t="shared" si="332"/>
        <v>4.4667629910764415</v>
      </c>
      <c r="O3179" s="158">
        <f t="shared" si="332"/>
        <v>5.4894736842105427</v>
      </c>
      <c r="P3179" s="158">
        <f t="shared" si="332"/>
        <v>16.883802816901536</v>
      </c>
      <c r="Q3179" s="158">
        <f t="shared" si="332"/>
        <v>4.0978260869565437</v>
      </c>
      <c r="R3179" s="158" t="e">
        <f t="shared" si="332"/>
        <v>#DIV/0!</v>
      </c>
      <c r="S3179" s="158" t="e">
        <f t="shared" si="332"/>
        <v>#DIV/0!</v>
      </c>
      <c r="T3179" s="159">
        <f t="shared" si="328"/>
        <v>26.471102588068625</v>
      </c>
      <c r="V3179" s="159">
        <f t="shared" si="329"/>
        <v>4.4667629910764415</v>
      </c>
      <c r="W3179" s="159">
        <f t="shared" si="330"/>
        <v>26.471102588068625</v>
      </c>
    </row>
    <row r="3180" spans="1:23" x14ac:dyDescent="0.25">
      <c r="A3180" s="154">
        <v>43125</v>
      </c>
      <c r="B3180" s="155">
        <v>4365.08</v>
      </c>
      <c r="C3180" s="156">
        <v>32.35</v>
      </c>
      <c r="D3180" s="155">
        <v>33.61</v>
      </c>
      <c r="E3180" s="155">
        <v>18.77</v>
      </c>
      <c r="F3180" s="160"/>
      <c r="G3180" s="160"/>
      <c r="H3180" s="157">
        <f t="shared" si="331"/>
        <v>-5.6516222502159819E-3</v>
      </c>
      <c r="I3180" s="157">
        <f t="shared" si="331"/>
        <v>-1.311775472849297E-2</v>
      </c>
      <c r="J3180" s="157">
        <f t="shared" si="331"/>
        <v>-1.8686131386861371E-2</v>
      </c>
      <c r="K3180" s="157">
        <f t="shared" si="331"/>
        <v>-4.2440318302388036E-3</v>
      </c>
      <c r="L3180" s="157" t="e">
        <f t="shared" si="331"/>
        <v>#DIV/0!</v>
      </c>
      <c r="M3180" s="157" t="e">
        <f t="shared" si="331"/>
        <v>#DIV/0!</v>
      </c>
      <c r="N3180" s="158">
        <f t="shared" si="332"/>
        <v>4.4415185339696324</v>
      </c>
      <c r="O3180" s="158">
        <f t="shared" si="332"/>
        <v>5.4174641148325522</v>
      </c>
      <c r="P3180" s="158">
        <f t="shared" si="332"/>
        <v>16.568309859155054</v>
      </c>
      <c r="Q3180" s="158">
        <f t="shared" si="332"/>
        <v>4.0804347826087168</v>
      </c>
      <c r="R3180" s="158" t="e">
        <f t="shared" si="332"/>
        <v>#DIV/0!</v>
      </c>
      <c r="S3180" s="158" t="e">
        <f t="shared" si="332"/>
        <v>#DIV/0!</v>
      </c>
      <c r="T3180" s="159">
        <f t="shared" si="328"/>
        <v>26.066208756596321</v>
      </c>
      <c r="V3180" s="159">
        <f t="shared" si="329"/>
        <v>4.4415185339696324</v>
      </c>
      <c r="W3180" s="159">
        <f t="shared" si="330"/>
        <v>26.066208756596321</v>
      </c>
    </row>
    <row r="3181" spans="1:23" x14ac:dyDescent="0.25">
      <c r="A3181" s="154">
        <v>43126</v>
      </c>
      <c r="B3181" s="155">
        <v>4381.3</v>
      </c>
      <c r="C3181" s="156">
        <v>32.409999999999997</v>
      </c>
      <c r="D3181" s="155">
        <v>33.85</v>
      </c>
      <c r="E3181" s="155">
        <v>18.399999999999999</v>
      </c>
      <c r="F3181" s="160"/>
      <c r="G3181" s="160"/>
      <c r="H3181" s="157">
        <f t="shared" si="331"/>
        <v>3.7158540049666566E-3</v>
      </c>
      <c r="I3181" s="157">
        <f t="shared" si="331"/>
        <v>1.8547140649147753E-3</v>
      </c>
      <c r="J3181" s="157">
        <f t="shared" si="331"/>
        <v>7.1407319250222923E-3</v>
      </c>
      <c r="K3181" s="157">
        <f t="shared" si="331"/>
        <v>-1.9712306872669227E-2</v>
      </c>
      <c r="L3181" s="157" t="e">
        <f t="shared" si="331"/>
        <v>#DIV/0!</v>
      </c>
      <c r="M3181" s="157" t="e">
        <f t="shared" si="331"/>
        <v>#DIV/0!</v>
      </c>
      <c r="N3181" s="158">
        <f t="shared" si="332"/>
        <v>4.4580225684022174</v>
      </c>
      <c r="O3181" s="158">
        <f t="shared" si="332"/>
        <v>5.4275119617225034</v>
      </c>
      <c r="P3181" s="158">
        <f t="shared" si="332"/>
        <v>16.686619718309984</v>
      </c>
      <c r="Q3181" s="158">
        <f t="shared" si="332"/>
        <v>4.0000000000000204</v>
      </c>
      <c r="R3181" s="158" t="e">
        <f t="shared" si="332"/>
        <v>#DIV/0!</v>
      </c>
      <c r="S3181" s="158" t="e">
        <f t="shared" si="332"/>
        <v>#DIV/0!</v>
      </c>
      <c r="T3181" s="159">
        <f t="shared" si="328"/>
        <v>26.114131680032507</v>
      </c>
      <c r="V3181" s="159">
        <f t="shared" si="329"/>
        <v>4.4580225684022174</v>
      </c>
      <c r="W3181" s="159">
        <f t="shared" si="330"/>
        <v>26.114131680032507</v>
      </c>
    </row>
    <row r="3182" spans="1:23" x14ac:dyDescent="0.25">
      <c r="A3182" s="154">
        <v>43129</v>
      </c>
      <c r="B3182" s="155">
        <v>4302.0200000000004</v>
      </c>
      <c r="C3182" s="156">
        <v>31.94</v>
      </c>
      <c r="D3182" s="155">
        <v>32.700000000000003</v>
      </c>
      <c r="E3182" s="155">
        <v>18.13</v>
      </c>
      <c r="F3182" s="160"/>
      <c r="G3182" s="160"/>
      <c r="H3182" s="157">
        <f t="shared" si="331"/>
        <v>-1.8095085933398702E-2</v>
      </c>
      <c r="I3182" s="157">
        <f t="shared" si="331"/>
        <v>-1.450169700709647E-2</v>
      </c>
      <c r="J3182" s="157">
        <f t="shared" si="331"/>
        <v>-3.3973412112259904E-2</v>
      </c>
      <c r="K3182" s="157">
        <f t="shared" si="331"/>
        <v>-1.4673913043478204E-2</v>
      </c>
      <c r="L3182" s="157" t="e">
        <f t="shared" si="331"/>
        <v>#DIV/0!</v>
      </c>
      <c r="M3182" s="157" t="e">
        <f t="shared" si="331"/>
        <v>#DIV/0!</v>
      </c>
      <c r="N3182" s="158">
        <f t="shared" si="332"/>
        <v>4.3773542669339482</v>
      </c>
      <c r="O3182" s="158">
        <f t="shared" si="332"/>
        <v>5.3488038277512118</v>
      </c>
      <c r="P3182" s="158">
        <f t="shared" si="332"/>
        <v>16.119718309859277</v>
      </c>
      <c r="Q3182" s="158">
        <f t="shared" si="332"/>
        <v>3.9413043478261072</v>
      </c>
      <c r="R3182" s="158" t="e">
        <f t="shared" si="332"/>
        <v>#DIV/0!</v>
      </c>
      <c r="S3182" s="158" t="e">
        <f t="shared" si="332"/>
        <v>#DIV/0!</v>
      </c>
      <c r="T3182" s="159">
        <f t="shared" si="328"/>
        <v>25.409826485436596</v>
      </c>
      <c r="V3182" s="159">
        <f t="shared" si="329"/>
        <v>4.3773542669339482</v>
      </c>
      <c r="W3182" s="159">
        <f t="shared" si="330"/>
        <v>25.409826485436596</v>
      </c>
    </row>
    <row r="3183" spans="1:23" x14ac:dyDescent="0.25">
      <c r="A3183" s="154">
        <v>43130</v>
      </c>
      <c r="B3183" s="155">
        <v>4256.1000000000004</v>
      </c>
      <c r="C3183" s="156">
        <v>31.54</v>
      </c>
      <c r="D3183" s="155">
        <v>32.57</v>
      </c>
      <c r="E3183" s="155">
        <v>18.2</v>
      </c>
      <c r="F3183" s="160"/>
      <c r="G3183" s="160"/>
      <c r="H3183" s="157">
        <f t="shared" si="331"/>
        <v>-1.0674055443721797E-2</v>
      </c>
      <c r="I3183" s="157">
        <f t="shared" si="331"/>
        <v>-1.2523481527864866E-2</v>
      </c>
      <c r="J3183" s="157">
        <f t="shared" si="331"/>
        <v>-3.9755351681958206E-3</v>
      </c>
      <c r="K3183" s="157">
        <f t="shared" si="331"/>
        <v>3.8610038610038533E-3</v>
      </c>
      <c r="L3183" s="157" t="e">
        <f t="shared" si="331"/>
        <v>#DIV/0!</v>
      </c>
      <c r="M3183" s="157" t="e">
        <f t="shared" si="331"/>
        <v>#DIV/0!</v>
      </c>
      <c r="N3183" s="158">
        <f t="shared" si="332"/>
        <v>4.3306301447918827</v>
      </c>
      <c r="O3183" s="158">
        <f t="shared" si="332"/>
        <v>5.2818181818181964</v>
      </c>
      <c r="P3183" s="158">
        <f t="shared" si="332"/>
        <v>16.05563380281702</v>
      </c>
      <c r="Q3183" s="158">
        <f t="shared" si="332"/>
        <v>3.956521739130455</v>
      </c>
      <c r="R3183" s="158" t="e">
        <f t="shared" si="332"/>
        <v>#DIV/0!</v>
      </c>
      <c r="S3183" s="158" t="e">
        <f t="shared" si="332"/>
        <v>#DIV/0!</v>
      </c>
      <c r="T3183" s="159">
        <f t="shared" si="328"/>
        <v>25.293973723765671</v>
      </c>
      <c r="V3183" s="159">
        <f t="shared" si="329"/>
        <v>4.3306301447918827</v>
      </c>
      <c r="W3183" s="159">
        <f t="shared" si="330"/>
        <v>25.293973723765671</v>
      </c>
    </row>
    <row r="3184" spans="1:23" x14ac:dyDescent="0.25">
      <c r="A3184" s="154">
        <v>43131</v>
      </c>
      <c r="B3184" s="155">
        <v>4275.8999999999996</v>
      </c>
      <c r="C3184" s="156">
        <v>32.869999999999997</v>
      </c>
      <c r="D3184" s="155">
        <v>33.32</v>
      </c>
      <c r="E3184" s="155">
        <v>17.7</v>
      </c>
      <c r="F3184" s="160"/>
      <c r="G3184" s="160"/>
      <c r="H3184" s="157">
        <f t="shared" si="331"/>
        <v>4.6521463311479661E-3</v>
      </c>
      <c r="I3184" s="157">
        <f t="shared" si="331"/>
        <v>4.2168674698795039E-2</v>
      </c>
      <c r="J3184" s="157">
        <f t="shared" si="331"/>
        <v>2.3027325759901851E-2</v>
      </c>
      <c r="K3184" s="157">
        <f t="shared" si="331"/>
        <v>-2.7472527472527486E-2</v>
      </c>
      <c r="L3184" s="157" t="e">
        <f t="shared" si="331"/>
        <v>#DIV/0!</v>
      </c>
      <c r="M3184" s="157" t="e">
        <f t="shared" si="331"/>
        <v>#DIV/0!</v>
      </c>
      <c r="N3184" s="158">
        <f t="shared" si="332"/>
        <v>4.3507768699315355</v>
      </c>
      <c r="O3184" s="158">
        <f t="shared" si="332"/>
        <v>5.5045454545454691</v>
      </c>
      <c r="P3184" s="158">
        <f t="shared" si="332"/>
        <v>16.42535211267618</v>
      </c>
      <c r="Q3184" s="158">
        <f t="shared" si="332"/>
        <v>3.8478260869565415</v>
      </c>
      <c r="R3184" s="158" t="e">
        <f t="shared" si="332"/>
        <v>#DIV/0!</v>
      </c>
      <c r="S3184" s="158" t="e">
        <f t="shared" si="332"/>
        <v>#DIV/0!</v>
      </c>
      <c r="T3184" s="159">
        <f t="shared" si="328"/>
        <v>25.777723654178189</v>
      </c>
      <c r="V3184" s="159">
        <f t="shared" si="329"/>
        <v>4.3507768699315355</v>
      </c>
      <c r="W3184" s="159">
        <f t="shared" si="330"/>
        <v>25.777723654178189</v>
      </c>
    </row>
    <row r="3185" spans="1:23" x14ac:dyDescent="0.25">
      <c r="A3185" s="154">
        <v>43132</v>
      </c>
      <c r="B3185" s="155">
        <v>4245.8999999999996</v>
      </c>
      <c r="C3185" s="156">
        <v>33.36</v>
      </c>
      <c r="D3185" s="155">
        <v>33.83</v>
      </c>
      <c r="E3185" s="155">
        <v>17.48</v>
      </c>
      <c r="F3185" s="160"/>
      <c r="G3185" s="160"/>
      <c r="H3185" s="157">
        <f t="shared" si="331"/>
        <v>-7.0160667929558551E-3</v>
      </c>
      <c r="I3185" s="157">
        <f t="shared" si="331"/>
        <v>1.4907210222087075E-2</v>
      </c>
      <c r="J3185" s="157">
        <f t="shared" si="331"/>
        <v>1.5306122448979442E-2</v>
      </c>
      <c r="K3185" s="157">
        <f t="shared" si="331"/>
        <v>-1.2429378531073398E-2</v>
      </c>
      <c r="L3185" s="157" t="e">
        <f t="shared" si="331"/>
        <v>#DIV/0!</v>
      </c>
      <c r="M3185" s="157" t="e">
        <f t="shared" si="331"/>
        <v>#DIV/0!</v>
      </c>
      <c r="N3185" s="158">
        <f t="shared" si="332"/>
        <v>4.3202515288108483</v>
      </c>
      <c r="O3185" s="158">
        <f t="shared" si="332"/>
        <v>5.5866028708134126</v>
      </c>
      <c r="P3185" s="158">
        <f t="shared" si="332"/>
        <v>16.676760563380405</v>
      </c>
      <c r="Q3185" s="158">
        <f t="shared" si="332"/>
        <v>3.8000000000000198</v>
      </c>
      <c r="R3185" s="158" t="e">
        <f t="shared" si="332"/>
        <v>#DIV/0!</v>
      </c>
      <c r="S3185" s="158" t="e">
        <f t="shared" si="332"/>
        <v>#DIV/0!</v>
      </c>
      <c r="T3185" s="159">
        <f t="shared" si="328"/>
        <v>26.063363434193835</v>
      </c>
      <c r="V3185" s="159">
        <f t="shared" si="329"/>
        <v>4.3202515288108483</v>
      </c>
      <c r="W3185" s="159">
        <f t="shared" si="330"/>
        <v>26.063363434193835</v>
      </c>
    </row>
    <row r="3186" spans="1:23" x14ac:dyDescent="0.25">
      <c r="A3186" s="154">
        <v>43133</v>
      </c>
      <c r="B3186" s="155">
        <v>4271.2299999999996</v>
      </c>
      <c r="C3186" s="156">
        <v>33.409999999999997</v>
      </c>
      <c r="D3186" s="155">
        <v>33.880000000000003</v>
      </c>
      <c r="E3186" s="155">
        <v>17.079999999999998</v>
      </c>
      <c r="F3186" s="160"/>
      <c r="G3186" s="160"/>
      <c r="H3186" s="157">
        <f t="shared" si="331"/>
        <v>5.9657551991332269E-3</v>
      </c>
      <c r="I3186" s="157">
        <f t="shared" si="331"/>
        <v>1.4988009592324936E-3</v>
      </c>
      <c r="J3186" s="157">
        <f t="shared" si="331"/>
        <v>1.4779781259237623E-3</v>
      </c>
      <c r="K3186" s="157">
        <f t="shared" si="331"/>
        <v>-2.2883295194508158E-2</v>
      </c>
      <c r="L3186" s="157" t="e">
        <f t="shared" si="331"/>
        <v>#DIV/0!</v>
      </c>
      <c r="M3186" s="157" t="e">
        <f t="shared" si="331"/>
        <v>#DIV/0!</v>
      </c>
      <c r="N3186" s="158">
        <f t="shared" si="332"/>
        <v>4.3460250918304153</v>
      </c>
      <c r="O3186" s="158">
        <f t="shared" si="332"/>
        <v>5.5949760765550387</v>
      </c>
      <c r="P3186" s="158">
        <f t="shared" si="332"/>
        <v>16.701408450704349</v>
      </c>
      <c r="Q3186" s="158">
        <f t="shared" si="332"/>
        <v>3.7130434782608885</v>
      </c>
      <c r="R3186" s="158" t="e">
        <f t="shared" si="332"/>
        <v>#DIV/0!</v>
      </c>
      <c r="S3186" s="158" t="e">
        <f t="shared" si="332"/>
        <v>#DIV/0!</v>
      </c>
      <c r="T3186" s="159">
        <f t="shared" si="328"/>
        <v>26.009428005520277</v>
      </c>
      <c r="V3186" s="159">
        <f t="shared" si="329"/>
        <v>4.3460250918304153</v>
      </c>
      <c r="W3186" s="159">
        <f t="shared" si="330"/>
        <v>26.009428005520277</v>
      </c>
    </row>
    <row r="3187" spans="1:23" x14ac:dyDescent="0.25">
      <c r="A3187" s="154">
        <v>43136</v>
      </c>
      <c r="B3187" s="155">
        <v>4274.1499999999996</v>
      </c>
      <c r="C3187" s="156">
        <v>33.79</v>
      </c>
      <c r="D3187" s="155">
        <v>32.26</v>
      </c>
      <c r="E3187" s="155">
        <v>16.89</v>
      </c>
      <c r="F3187" s="160"/>
      <c r="G3187" s="160"/>
      <c r="H3187" s="157">
        <f t="shared" si="331"/>
        <v>6.8364382156893555E-4</v>
      </c>
      <c r="I3187" s="157">
        <f t="shared" si="331"/>
        <v>1.1373840167614668E-2</v>
      </c>
      <c r="J3187" s="157">
        <f t="shared" si="331"/>
        <v>-4.7815820543093412E-2</v>
      </c>
      <c r="K3187" s="157">
        <f t="shared" si="331"/>
        <v>-1.1124121779859331E-2</v>
      </c>
      <c r="L3187" s="157" t="e">
        <f t="shared" si="331"/>
        <v>#DIV/0!</v>
      </c>
      <c r="M3187" s="157" t="e">
        <f t="shared" si="331"/>
        <v>#DIV/0!</v>
      </c>
      <c r="N3187" s="158">
        <f t="shared" si="332"/>
        <v>4.3489962250328285</v>
      </c>
      <c r="O3187" s="158">
        <f t="shared" si="332"/>
        <v>5.6586124401914031</v>
      </c>
      <c r="P3187" s="158">
        <f t="shared" si="332"/>
        <v>15.902816901408567</v>
      </c>
      <c r="Q3187" s="158">
        <f t="shared" si="332"/>
        <v>3.6717391304348022</v>
      </c>
      <c r="R3187" s="158" t="e">
        <f t="shared" si="332"/>
        <v>#DIV/0!</v>
      </c>
      <c r="S3187" s="158" t="e">
        <f t="shared" si="332"/>
        <v>#DIV/0!</v>
      </c>
      <c r="T3187" s="159">
        <f t="shared" si="328"/>
        <v>25.23316847203477</v>
      </c>
      <c r="V3187" s="159">
        <f t="shared" si="329"/>
        <v>4.3489962250328285</v>
      </c>
      <c r="W3187" s="159">
        <f t="shared" si="330"/>
        <v>25.23316847203477</v>
      </c>
    </row>
    <row r="3188" spans="1:23" x14ac:dyDescent="0.25">
      <c r="A3188" s="154">
        <v>43137</v>
      </c>
      <c r="B3188" s="155">
        <v>4148.8900000000003</v>
      </c>
      <c r="C3188" s="156">
        <v>33.53</v>
      </c>
      <c r="D3188" s="155">
        <v>32.25</v>
      </c>
      <c r="E3188" s="155">
        <v>16.13</v>
      </c>
      <c r="F3188" s="160"/>
      <c r="G3188" s="160"/>
      <c r="H3188" s="157">
        <f t="shared" si="331"/>
        <v>-2.9306411801176657E-2</v>
      </c>
      <c r="I3188" s="157">
        <f t="shared" si="331"/>
        <v>-7.6945841965078143E-3</v>
      </c>
      <c r="J3188" s="157">
        <f t="shared" si="331"/>
        <v>-3.0998140111582195E-4</v>
      </c>
      <c r="K3188" s="157">
        <f t="shared" si="331"/>
        <v>-4.4997039668442929E-2</v>
      </c>
      <c r="L3188" s="157" t="e">
        <f t="shared" si="331"/>
        <v>#DIV/0!</v>
      </c>
      <c r="M3188" s="157" t="e">
        <f t="shared" si="331"/>
        <v>#DIV/0!</v>
      </c>
      <c r="N3188" s="158">
        <f t="shared" si="332"/>
        <v>4.2215427507402534</v>
      </c>
      <c r="O3188" s="158">
        <f t="shared" si="332"/>
        <v>5.6150717703349438</v>
      </c>
      <c r="P3188" s="158">
        <f t="shared" si="332"/>
        <v>15.897887323943779</v>
      </c>
      <c r="Q3188" s="158">
        <f t="shared" si="332"/>
        <v>3.5065217391304531</v>
      </c>
      <c r="R3188" s="158" t="e">
        <f t="shared" si="332"/>
        <v>#DIV/0!</v>
      </c>
      <c r="S3188" s="158" t="e">
        <f t="shared" si="332"/>
        <v>#DIV/0!</v>
      </c>
      <c r="T3188" s="159">
        <f t="shared" si="328"/>
        <v>25.019480833409176</v>
      </c>
      <c r="V3188" s="159">
        <f t="shared" si="329"/>
        <v>4.2215427507402534</v>
      </c>
      <c r="W3188" s="159">
        <f t="shared" si="330"/>
        <v>25.019480833409176</v>
      </c>
    </row>
    <row r="3189" spans="1:23" x14ac:dyDescent="0.25">
      <c r="A3189" s="154">
        <v>43138</v>
      </c>
      <c r="B3189" s="155">
        <v>4050.5</v>
      </c>
      <c r="C3189" s="156">
        <v>31.37</v>
      </c>
      <c r="D3189" s="155">
        <v>30.8</v>
      </c>
      <c r="E3189" s="155">
        <v>16.260000000000002</v>
      </c>
      <c r="F3189" s="160"/>
      <c r="G3189" s="160"/>
      <c r="H3189" s="157">
        <f t="shared" si="331"/>
        <v>-2.3714776723412823E-2</v>
      </c>
      <c r="I3189" s="157">
        <f t="shared" si="331"/>
        <v>-6.4419922457500722E-2</v>
      </c>
      <c r="J3189" s="157">
        <f t="shared" si="331"/>
        <v>-4.4961240310077533E-2</v>
      </c>
      <c r="K3189" s="157">
        <f t="shared" si="331"/>
        <v>8.0595164290144794E-3</v>
      </c>
      <c r="L3189" s="157" t="e">
        <f t="shared" si="331"/>
        <v>#DIV/0!</v>
      </c>
      <c r="M3189" s="157" t="e">
        <f t="shared" si="331"/>
        <v>#DIV/0!</v>
      </c>
      <c r="N3189" s="158">
        <f t="shared" si="332"/>
        <v>4.1214298069781066</v>
      </c>
      <c r="O3189" s="158">
        <f t="shared" si="332"/>
        <v>5.2533492822966652</v>
      </c>
      <c r="P3189" s="158">
        <f t="shared" si="332"/>
        <v>15.183098591549408</v>
      </c>
      <c r="Q3189" s="158">
        <f t="shared" si="332"/>
        <v>3.5347826086956715</v>
      </c>
      <c r="R3189" s="158" t="e">
        <f t="shared" si="332"/>
        <v>#DIV/0!</v>
      </c>
      <c r="S3189" s="158" t="e">
        <f t="shared" si="332"/>
        <v>#DIV/0!</v>
      </c>
      <c r="T3189" s="159">
        <f t="shared" si="328"/>
        <v>23.971230482541745</v>
      </c>
      <c r="V3189" s="159">
        <f t="shared" si="329"/>
        <v>4.1214298069781066</v>
      </c>
      <c r="W3189" s="159">
        <f t="shared" si="330"/>
        <v>23.971230482541745</v>
      </c>
    </row>
    <row r="3190" spans="1:23" x14ac:dyDescent="0.25">
      <c r="A3190" s="154">
        <v>43139</v>
      </c>
      <c r="B3190" s="155">
        <v>4012.05</v>
      </c>
      <c r="C3190" s="156">
        <v>30.29</v>
      </c>
      <c r="D3190" s="155">
        <v>30.79</v>
      </c>
      <c r="E3190" s="155">
        <v>16.420000000000002</v>
      </c>
      <c r="F3190" s="160"/>
      <c r="G3190" s="160"/>
      <c r="H3190" s="157">
        <f t="shared" si="331"/>
        <v>-9.492655227749669E-3</v>
      </c>
      <c r="I3190" s="157">
        <f t="shared" si="331"/>
        <v>-3.4427797258527293E-2</v>
      </c>
      <c r="J3190" s="157">
        <f t="shared" si="331"/>
        <v>-3.2467532467539417E-4</v>
      </c>
      <c r="K3190" s="157">
        <f t="shared" si="331"/>
        <v>9.8400984009840986E-3</v>
      </c>
      <c r="L3190" s="157" t="e">
        <f t="shared" si="331"/>
        <v>#DIV/0!</v>
      </c>
      <c r="M3190" s="157" t="e">
        <f t="shared" si="331"/>
        <v>#DIV/0!</v>
      </c>
      <c r="N3190" s="158">
        <f t="shared" si="332"/>
        <v>4.0823064947750929</v>
      </c>
      <c r="O3190" s="158">
        <f t="shared" si="332"/>
        <v>5.0724880382775259</v>
      </c>
      <c r="P3190" s="158">
        <f t="shared" si="332"/>
        <v>15.178169014084618</v>
      </c>
      <c r="Q3190" s="158">
        <f t="shared" si="332"/>
        <v>3.5695652173913244</v>
      </c>
      <c r="R3190" s="158" t="e">
        <f t="shared" si="332"/>
        <v>#DIV/0!</v>
      </c>
      <c r="S3190" s="158" t="e">
        <f t="shared" si="332"/>
        <v>#DIV/0!</v>
      </c>
      <c r="T3190" s="159">
        <f t="shared" si="328"/>
        <v>23.820222269753469</v>
      </c>
      <c r="V3190" s="159">
        <f t="shared" si="329"/>
        <v>4.0823064947750929</v>
      </c>
      <c r="W3190" s="159">
        <f t="shared" si="330"/>
        <v>23.820222269753469</v>
      </c>
    </row>
    <row r="3191" spans="1:23" x14ac:dyDescent="0.25">
      <c r="A3191" s="154">
        <v>43140</v>
      </c>
      <c r="B3191" s="155">
        <v>3840.65</v>
      </c>
      <c r="C3191" s="156">
        <v>29.74</v>
      </c>
      <c r="D3191" s="155">
        <v>30.53</v>
      </c>
      <c r="E3191" s="155">
        <v>15.83</v>
      </c>
      <c r="F3191" s="160"/>
      <c r="G3191" s="160"/>
      <c r="H3191" s="157">
        <f t="shared" si="331"/>
        <v>-4.2721302077491585E-2</v>
      </c>
      <c r="I3191" s="157">
        <f t="shared" si="331"/>
        <v>-1.8157807857378749E-2</v>
      </c>
      <c r="J3191" s="157">
        <f t="shared" si="331"/>
        <v>-8.444300097434132E-3</v>
      </c>
      <c r="K3191" s="157">
        <f t="shared" si="331"/>
        <v>-3.5931790499391103E-2</v>
      </c>
      <c r="L3191" s="157" t="e">
        <f t="shared" si="331"/>
        <v>#DIV/0!</v>
      </c>
      <c r="M3191" s="157" t="e">
        <f t="shared" si="331"/>
        <v>#DIV/0!</v>
      </c>
      <c r="N3191" s="158">
        <f t="shared" si="332"/>
        <v>3.9079050458389002</v>
      </c>
      <c r="O3191" s="158">
        <f t="shared" si="332"/>
        <v>4.9803827751196303</v>
      </c>
      <c r="P3191" s="158">
        <f t="shared" si="332"/>
        <v>15.050000000000113</v>
      </c>
      <c r="Q3191" s="158">
        <f t="shared" si="332"/>
        <v>3.4413043478261058</v>
      </c>
      <c r="R3191" s="158" t="e">
        <f t="shared" si="332"/>
        <v>#DIV/0!</v>
      </c>
      <c r="S3191" s="158" t="e">
        <f t="shared" si="332"/>
        <v>#DIV/0!</v>
      </c>
      <c r="T3191" s="159">
        <f t="shared" si="328"/>
        <v>23.471687122945848</v>
      </c>
      <c r="V3191" s="159">
        <f t="shared" si="329"/>
        <v>3.9079050458389002</v>
      </c>
      <c r="W3191" s="159">
        <f t="shared" si="330"/>
        <v>23.471687122945848</v>
      </c>
    </row>
    <row r="3192" spans="1:23" x14ac:dyDescent="0.25">
      <c r="A3192" s="154">
        <v>43143</v>
      </c>
      <c r="B3192" s="155">
        <v>3890.1</v>
      </c>
      <c r="C3192" s="156">
        <v>29.1</v>
      </c>
      <c r="D3192" s="155">
        <v>30.92</v>
      </c>
      <c r="E3192" s="155">
        <v>16.350000000000001</v>
      </c>
      <c r="F3192" s="160"/>
      <c r="G3192" s="160"/>
      <c r="H3192" s="157">
        <f t="shared" si="331"/>
        <v>1.2875424732792684E-2</v>
      </c>
      <c r="I3192" s="157">
        <f t="shared" si="331"/>
        <v>-2.1519838601210428E-2</v>
      </c>
      <c r="J3192" s="157">
        <f t="shared" si="331"/>
        <v>1.2774320340648515E-2</v>
      </c>
      <c r="K3192" s="157">
        <f t="shared" si="331"/>
        <v>3.2849020846493993E-2</v>
      </c>
      <c r="L3192" s="157" t="e">
        <f t="shared" si="331"/>
        <v>#DIV/0!</v>
      </c>
      <c r="M3192" s="157" t="e">
        <f t="shared" si="331"/>
        <v>#DIV/0!</v>
      </c>
      <c r="N3192" s="158">
        <f t="shared" si="332"/>
        <v>3.9582209831194999</v>
      </c>
      <c r="O3192" s="158">
        <f t="shared" si="332"/>
        <v>4.8732057416268075</v>
      </c>
      <c r="P3192" s="158">
        <f t="shared" si="332"/>
        <v>15.242253521126875</v>
      </c>
      <c r="Q3192" s="158">
        <f t="shared" si="332"/>
        <v>3.5543478260869761</v>
      </c>
      <c r="R3192" s="158" t="e">
        <f t="shared" si="332"/>
        <v>#DIV/0!</v>
      </c>
      <c r="S3192" s="158" t="e">
        <f t="shared" si="332"/>
        <v>#DIV/0!</v>
      </c>
      <c r="T3192" s="159">
        <f t="shared" si="328"/>
        <v>23.669807088840656</v>
      </c>
      <c r="V3192" s="159">
        <f t="shared" si="329"/>
        <v>3.9582209831194999</v>
      </c>
      <c r="W3192" s="159">
        <f t="shared" si="330"/>
        <v>23.669807088840656</v>
      </c>
    </row>
    <row r="3193" spans="1:23" x14ac:dyDescent="0.25">
      <c r="A3193" s="154">
        <v>43144</v>
      </c>
      <c r="B3193" s="155">
        <v>3935.63</v>
      </c>
      <c r="C3193" s="156">
        <v>29.93</v>
      </c>
      <c r="D3193" s="155">
        <v>31.56</v>
      </c>
      <c r="E3193" s="155">
        <v>16.45</v>
      </c>
      <c r="F3193" s="160"/>
      <c r="G3193" s="160"/>
      <c r="H3193" s="157">
        <f t="shared" si="331"/>
        <v>1.1704069304131037E-2</v>
      </c>
      <c r="I3193" s="157">
        <f t="shared" si="331"/>
        <v>2.8522336769759349E-2</v>
      </c>
      <c r="J3193" s="157">
        <f t="shared" si="331"/>
        <v>2.0698576972832949E-2</v>
      </c>
      <c r="K3193" s="157">
        <f t="shared" si="331"/>
        <v>6.1162079510701517E-3</v>
      </c>
      <c r="L3193" s="157" t="e">
        <f t="shared" si="331"/>
        <v>#DIV/0!</v>
      </c>
      <c r="M3193" s="157" t="e">
        <f t="shared" si="331"/>
        <v>#DIV/0!</v>
      </c>
      <c r="N3193" s="158">
        <f t="shared" si="332"/>
        <v>4.0045482758269966</v>
      </c>
      <c r="O3193" s="158">
        <f t="shared" si="332"/>
        <v>5.0122009569378125</v>
      </c>
      <c r="P3193" s="158">
        <f t="shared" si="332"/>
        <v>15.557746478873353</v>
      </c>
      <c r="Q3193" s="158">
        <f t="shared" si="332"/>
        <v>3.5760869565217583</v>
      </c>
      <c r="R3193" s="158" t="e">
        <f t="shared" si="332"/>
        <v>#DIV/0!</v>
      </c>
      <c r="S3193" s="158" t="e">
        <f t="shared" si="332"/>
        <v>#DIV/0!</v>
      </c>
      <c r="T3193" s="159">
        <f t="shared" si="328"/>
        <v>24.146034392332925</v>
      </c>
      <c r="V3193" s="159">
        <f t="shared" si="329"/>
        <v>4.0045482758269966</v>
      </c>
      <c r="W3193" s="159">
        <f t="shared" si="330"/>
        <v>24.146034392332925</v>
      </c>
    </row>
    <row r="3194" spans="1:23" x14ac:dyDescent="0.25">
      <c r="A3194" s="154">
        <v>43145</v>
      </c>
      <c r="B3194" s="155">
        <v>3966.96</v>
      </c>
      <c r="C3194" s="156">
        <v>30.38</v>
      </c>
      <c r="D3194" s="155">
        <v>31.51</v>
      </c>
      <c r="E3194" s="155">
        <v>16.28</v>
      </c>
      <c r="F3194" s="160"/>
      <c r="G3194" s="160"/>
      <c r="H3194" s="157">
        <f t="shared" si="331"/>
        <v>7.9606060529062717E-3</v>
      </c>
      <c r="I3194" s="157">
        <f t="shared" si="331"/>
        <v>1.5035081857667887E-2</v>
      </c>
      <c r="J3194" s="157">
        <f t="shared" si="331"/>
        <v>-1.5842839036754874E-3</v>
      </c>
      <c r="K3194" s="157">
        <f t="shared" si="331"/>
        <v>-1.0334346504559111E-2</v>
      </c>
      <c r="L3194" s="157" t="e">
        <f t="shared" si="331"/>
        <v>#DIV/0!</v>
      </c>
      <c r="M3194" s="157" t="e">
        <f t="shared" si="331"/>
        <v>#DIV/0!</v>
      </c>
      <c r="N3194" s="158">
        <f t="shared" si="332"/>
        <v>4.0364269070707</v>
      </c>
      <c r="O3194" s="158">
        <f t="shared" si="332"/>
        <v>5.087559808612454</v>
      </c>
      <c r="P3194" s="158">
        <f t="shared" si="332"/>
        <v>15.533098591549411</v>
      </c>
      <c r="Q3194" s="158">
        <f t="shared" si="332"/>
        <v>3.5391304347826282</v>
      </c>
      <c r="R3194" s="158" t="e">
        <f t="shared" si="332"/>
        <v>#DIV/0!</v>
      </c>
      <c r="S3194" s="158" t="e">
        <f t="shared" si="332"/>
        <v>#DIV/0!</v>
      </c>
      <c r="T3194" s="159">
        <f t="shared" si="328"/>
        <v>24.159788834944493</v>
      </c>
      <c r="V3194" s="159">
        <f t="shared" si="329"/>
        <v>4.0364269070707</v>
      </c>
      <c r="W3194" s="159">
        <f t="shared" si="330"/>
        <v>24.159788834944493</v>
      </c>
    </row>
    <row r="3195" spans="1:23" x14ac:dyDescent="0.25">
      <c r="A3195" s="154">
        <v>43153</v>
      </c>
      <c r="B3195" s="155">
        <v>4052.73</v>
      </c>
      <c r="C3195" s="156">
        <v>30.51</v>
      </c>
      <c r="D3195" s="155">
        <v>33.46</v>
      </c>
      <c r="E3195" s="155">
        <v>16.54</v>
      </c>
      <c r="F3195" s="160"/>
      <c r="G3195" s="160"/>
      <c r="H3195" s="157">
        <f t="shared" si="331"/>
        <v>2.1621090205094173E-2</v>
      </c>
      <c r="I3195" s="157">
        <f t="shared" si="331"/>
        <v>4.2791310072416433E-3</v>
      </c>
      <c r="J3195" s="157">
        <f t="shared" si="331"/>
        <v>6.1885115836242344E-2</v>
      </c>
      <c r="K3195" s="157">
        <f t="shared" si="331"/>
        <v>1.5970515970515908E-2</v>
      </c>
      <c r="L3195" s="157" t="e">
        <f t="shared" si="331"/>
        <v>#DIV/0!</v>
      </c>
      <c r="M3195" s="157" t="e">
        <f t="shared" si="331"/>
        <v>#DIV/0!</v>
      </c>
      <c r="N3195" s="158">
        <f t="shared" si="332"/>
        <v>4.1236988573347446</v>
      </c>
      <c r="O3195" s="158">
        <f t="shared" si="332"/>
        <v>5.1093301435406842</v>
      </c>
      <c r="P3195" s="158">
        <f t="shared" si="332"/>
        <v>16.494366197183219</v>
      </c>
      <c r="Q3195" s="158">
        <f t="shared" si="332"/>
        <v>3.5956521739130629</v>
      </c>
      <c r="R3195" s="158" t="e">
        <f t="shared" si="332"/>
        <v>#DIV/0!</v>
      </c>
      <c r="S3195" s="158" t="e">
        <f t="shared" si="332"/>
        <v>#DIV/0!</v>
      </c>
      <c r="T3195" s="159">
        <f t="shared" si="328"/>
        <v>25.199348514636966</v>
      </c>
      <c r="V3195" s="159">
        <f t="shared" si="329"/>
        <v>4.1236988573347446</v>
      </c>
      <c r="W3195" s="159">
        <f t="shared" si="330"/>
        <v>25.199348514636966</v>
      </c>
    </row>
    <row r="3196" spans="1:23" x14ac:dyDescent="0.25">
      <c r="A3196" s="154">
        <v>43154</v>
      </c>
      <c r="B3196" s="155">
        <v>4071.09</v>
      </c>
      <c r="C3196" s="156">
        <v>30.78</v>
      </c>
      <c r="D3196" s="155">
        <v>33.21</v>
      </c>
      <c r="E3196" s="155">
        <v>16.59</v>
      </c>
      <c r="F3196" s="160"/>
      <c r="G3196" s="160"/>
      <c r="H3196" s="157">
        <f t="shared" si="331"/>
        <v>4.5302795893138459E-3</v>
      </c>
      <c r="I3196" s="157">
        <f t="shared" si="331"/>
        <v>8.8495575221239076E-3</v>
      </c>
      <c r="J3196" s="157">
        <f t="shared" si="331"/>
        <v>-7.4716078900178839E-3</v>
      </c>
      <c r="K3196" s="157">
        <f t="shared" si="331"/>
        <v>3.0229746070133956E-3</v>
      </c>
      <c r="L3196" s="157" t="e">
        <f t="shared" si="331"/>
        <v>#DIV/0!</v>
      </c>
      <c r="M3196" s="157" t="e">
        <f t="shared" si="331"/>
        <v>#DIV/0!</v>
      </c>
      <c r="N3196" s="158">
        <f t="shared" si="332"/>
        <v>4.1423803661006051</v>
      </c>
      <c r="O3196" s="158">
        <f t="shared" si="332"/>
        <v>5.1545454545454694</v>
      </c>
      <c r="P3196" s="158">
        <f t="shared" si="332"/>
        <v>16.371126760563499</v>
      </c>
      <c r="Q3196" s="158">
        <f t="shared" si="332"/>
        <v>3.6065217391304545</v>
      </c>
      <c r="R3196" s="158" t="e">
        <f t="shared" si="332"/>
        <v>#DIV/0!</v>
      </c>
      <c r="S3196" s="158" t="e">
        <f t="shared" si="332"/>
        <v>#DIV/0!</v>
      </c>
      <c r="T3196" s="159">
        <f t="shared" si="328"/>
        <v>25.132193954239423</v>
      </c>
      <c r="V3196" s="159">
        <f t="shared" si="329"/>
        <v>4.1423803661006051</v>
      </c>
      <c r="W3196" s="159">
        <f t="shared" si="330"/>
        <v>25.132193954239423</v>
      </c>
    </row>
    <row r="3197" spans="1:23" x14ac:dyDescent="0.25">
      <c r="A3197" s="154">
        <v>43157</v>
      </c>
      <c r="B3197" s="155">
        <v>4118.42</v>
      </c>
      <c r="C3197" s="156">
        <v>30.51</v>
      </c>
      <c r="D3197" s="155">
        <v>33.4</v>
      </c>
      <c r="E3197" s="155">
        <v>16.989999999999998</v>
      </c>
      <c r="F3197" s="160"/>
      <c r="G3197" s="160"/>
      <c r="H3197" s="157">
        <f t="shared" si="331"/>
        <v>1.1625879064329103E-2</v>
      </c>
      <c r="I3197" s="157">
        <f t="shared" si="331"/>
        <v>-8.7719298245614308E-3</v>
      </c>
      <c r="J3197" s="157">
        <f t="shared" si="331"/>
        <v>5.7211683227942345E-3</v>
      </c>
      <c r="K3197" s="157">
        <f t="shared" si="331"/>
        <v>2.4110910186859513E-2</v>
      </c>
      <c r="L3197" s="157" t="e">
        <f t="shared" si="331"/>
        <v>#DIV/0!</v>
      </c>
      <c r="M3197" s="157" t="e">
        <f t="shared" si="331"/>
        <v>#DIV/0!</v>
      </c>
      <c r="N3197" s="158">
        <f t="shared" si="332"/>
        <v>4.1905391792753424</v>
      </c>
      <c r="O3197" s="158">
        <f t="shared" si="332"/>
        <v>5.1093301435406842</v>
      </c>
      <c r="P3197" s="158">
        <f t="shared" si="332"/>
        <v>16.464788732394485</v>
      </c>
      <c r="Q3197" s="158">
        <f t="shared" si="332"/>
        <v>3.6934782608695853</v>
      </c>
      <c r="R3197" s="158" t="e">
        <f t="shared" si="332"/>
        <v>#DIV/0!</v>
      </c>
      <c r="S3197" s="158" t="e">
        <f t="shared" si="332"/>
        <v>#DIV/0!</v>
      </c>
      <c r="T3197" s="159">
        <f t="shared" si="328"/>
        <v>25.267597136804756</v>
      </c>
      <c r="V3197" s="159">
        <f t="shared" si="329"/>
        <v>4.1905391792753424</v>
      </c>
      <c r="W3197" s="159">
        <f t="shared" si="330"/>
        <v>25.267597136804756</v>
      </c>
    </row>
    <row r="3198" spans="1:23" x14ac:dyDescent="0.25">
      <c r="A3198" s="154">
        <v>43158</v>
      </c>
      <c r="B3198" s="155">
        <v>4058.98</v>
      </c>
      <c r="C3198" s="156">
        <v>29.9</v>
      </c>
      <c r="D3198" s="155">
        <v>32.92</v>
      </c>
      <c r="E3198" s="155">
        <v>16.89</v>
      </c>
      <c r="F3198" s="160"/>
      <c r="G3198" s="160"/>
      <c r="H3198" s="157">
        <f t="shared" si="331"/>
        <v>-1.4432719343826061E-2</v>
      </c>
      <c r="I3198" s="157">
        <f t="shared" si="331"/>
        <v>-1.9993444772205882E-2</v>
      </c>
      <c r="J3198" s="157">
        <f t="shared" si="331"/>
        <v>-1.4371257485029876E-2</v>
      </c>
      <c r="K3198" s="157">
        <f t="shared" si="331"/>
        <v>-5.8858151854030982E-3</v>
      </c>
      <c r="L3198" s="157" t="e">
        <f t="shared" si="331"/>
        <v>#DIV/0!</v>
      </c>
      <c r="M3198" s="157" t="e">
        <f t="shared" si="331"/>
        <v>#DIV/0!</v>
      </c>
      <c r="N3198" s="158">
        <f t="shared" si="332"/>
        <v>4.1300583034015546</v>
      </c>
      <c r="O3198" s="158">
        <f t="shared" si="332"/>
        <v>5.0071770334928365</v>
      </c>
      <c r="P3198" s="158">
        <f t="shared" si="332"/>
        <v>16.228169014084624</v>
      </c>
      <c r="Q3198" s="158">
        <f t="shared" si="332"/>
        <v>3.671739130434803</v>
      </c>
      <c r="R3198" s="158" t="e">
        <f t="shared" si="332"/>
        <v>#DIV/0!</v>
      </c>
      <c r="S3198" s="158" t="e">
        <f t="shared" si="332"/>
        <v>#DIV/0!</v>
      </c>
      <c r="T3198" s="159">
        <f t="shared" si="328"/>
        <v>24.907085178012267</v>
      </c>
      <c r="V3198" s="159">
        <f t="shared" si="329"/>
        <v>4.1300583034015546</v>
      </c>
      <c r="W3198" s="159">
        <f t="shared" si="330"/>
        <v>24.907085178012267</v>
      </c>
    </row>
    <row r="3199" spans="1:23" x14ac:dyDescent="0.25">
      <c r="A3199" s="154">
        <v>43159</v>
      </c>
      <c r="B3199" s="155">
        <v>4023.64</v>
      </c>
      <c r="C3199" s="156">
        <v>29.34</v>
      </c>
      <c r="D3199" s="155">
        <v>31.71</v>
      </c>
      <c r="E3199" s="155">
        <v>16.95</v>
      </c>
      <c r="F3199" s="160"/>
      <c r="G3199" s="160"/>
      <c r="H3199" s="157">
        <f t="shared" si="331"/>
        <v>-8.7066208751952479E-3</v>
      </c>
      <c r="I3199" s="157">
        <f t="shared" si="331"/>
        <v>-1.8729096989966498E-2</v>
      </c>
      <c r="J3199" s="157">
        <f t="shared" si="331"/>
        <v>-3.6755771567436257E-2</v>
      </c>
      <c r="K3199" s="157">
        <f t="shared" si="331"/>
        <v>3.5523978685612079E-3</v>
      </c>
      <c r="L3199" s="157" t="e">
        <f t="shared" si="331"/>
        <v>#DIV/0!</v>
      </c>
      <c r="M3199" s="157" t="e">
        <f t="shared" si="331"/>
        <v>#DIV/0!</v>
      </c>
      <c r="N3199" s="158">
        <f t="shared" si="332"/>
        <v>4.0940994515613855</v>
      </c>
      <c r="O3199" s="158">
        <f t="shared" si="332"/>
        <v>4.9133971291866168</v>
      </c>
      <c r="P3199" s="158">
        <f t="shared" si="332"/>
        <v>15.631690140845183</v>
      </c>
      <c r="Q3199" s="158">
        <f t="shared" si="332"/>
        <v>3.6847826086956723</v>
      </c>
      <c r="R3199" s="158" t="e">
        <f t="shared" si="332"/>
        <v>#DIV/0!</v>
      </c>
      <c r="S3199" s="158" t="e">
        <f t="shared" si="332"/>
        <v>#DIV/0!</v>
      </c>
      <c r="T3199" s="159">
        <f t="shared" si="328"/>
        <v>24.229869878727474</v>
      </c>
      <c r="V3199" s="159">
        <f t="shared" si="329"/>
        <v>4.0940994515613855</v>
      </c>
      <c r="W3199" s="159">
        <f t="shared" si="330"/>
        <v>24.229869878727474</v>
      </c>
    </row>
    <row r="3200" spans="1:23" x14ac:dyDescent="0.25">
      <c r="A3200" s="154">
        <v>43160</v>
      </c>
      <c r="B3200" s="155">
        <v>4049.09</v>
      </c>
      <c r="C3200" s="156">
        <v>29.44</v>
      </c>
      <c r="D3200" s="155">
        <v>31.67</v>
      </c>
      <c r="E3200" s="155">
        <v>17.25</v>
      </c>
      <c r="F3200" s="160"/>
      <c r="G3200" s="160"/>
      <c r="H3200" s="157">
        <f t="shared" si="331"/>
        <v>6.3251185493733431E-3</v>
      </c>
      <c r="I3200" s="157">
        <f t="shared" si="331"/>
        <v>3.4083162917519783E-3</v>
      </c>
      <c r="J3200" s="157">
        <f t="shared" si="331"/>
        <v>-1.2614317250078111E-3</v>
      </c>
      <c r="K3200" s="157">
        <f t="shared" si="331"/>
        <v>1.7699115044247815E-2</v>
      </c>
      <c r="L3200" s="157" t="e">
        <f t="shared" si="331"/>
        <v>#DIV/0!</v>
      </c>
      <c r="M3200" s="157" t="e">
        <f t="shared" si="331"/>
        <v>#DIV/0!</v>
      </c>
      <c r="N3200" s="158">
        <f t="shared" si="332"/>
        <v>4.1199951159454358</v>
      </c>
      <c r="O3200" s="158">
        <f t="shared" si="332"/>
        <v>4.9301435406698708</v>
      </c>
      <c r="P3200" s="158">
        <f t="shared" si="332"/>
        <v>15.611971830986029</v>
      </c>
      <c r="Q3200" s="158">
        <f t="shared" si="332"/>
        <v>3.7500000000000204</v>
      </c>
      <c r="R3200" s="158" t="e">
        <f t="shared" si="332"/>
        <v>#DIV/0!</v>
      </c>
      <c r="S3200" s="158" t="e">
        <f t="shared" si="332"/>
        <v>#DIV/0!</v>
      </c>
      <c r="T3200" s="159">
        <f t="shared" si="328"/>
        <v>24.292115371655921</v>
      </c>
      <c r="V3200" s="159">
        <f t="shared" si="329"/>
        <v>4.1199951159454358</v>
      </c>
      <c r="W3200" s="159">
        <f t="shared" si="330"/>
        <v>24.292115371655921</v>
      </c>
    </row>
    <row r="3201" spans="1:23" x14ac:dyDescent="0.25">
      <c r="A3201" s="154">
        <v>43161</v>
      </c>
      <c r="B3201" s="155">
        <v>4016.46</v>
      </c>
      <c r="C3201" s="156">
        <v>29.08</v>
      </c>
      <c r="D3201" s="155">
        <v>31.53</v>
      </c>
      <c r="E3201" s="155">
        <v>17.02</v>
      </c>
      <c r="F3201" s="160"/>
      <c r="G3201" s="160"/>
      <c r="H3201" s="157">
        <f t="shared" si="331"/>
        <v>-8.0586008214191818E-3</v>
      </c>
      <c r="I3201" s="157">
        <f t="shared" si="331"/>
        <v>-1.2228260869565299E-2</v>
      </c>
      <c r="J3201" s="157">
        <f t="shared" si="331"/>
        <v>-4.4205873065993329E-3</v>
      </c>
      <c r="K3201" s="157">
        <f t="shared" si="331"/>
        <v>-1.3333333333333308E-2</v>
      </c>
      <c r="L3201" s="157" t="e">
        <f t="shared" si="331"/>
        <v>#DIV/0!</v>
      </c>
      <c r="M3201" s="157" t="e">
        <f t="shared" si="331"/>
        <v>#DIV/0!</v>
      </c>
      <c r="N3201" s="158">
        <f t="shared" si="332"/>
        <v>4.086793719919835</v>
      </c>
      <c r="O3201" s="158">
        <f t="shared" si="332"/>
        <v>4.8698564593301574</v>
      </c>
      <c r="P3201" s="158">
        <f t="shared" si="332"/>
        <v>15.542957746478987</v>
      </c>
      <c r="Q3201" s="158">
        <f t="shared" si="332"/>
        <v>3.7000000000000202</v>
      </c>
      <c r="R3201" s="158" t="e">
        <f t="shared" si="332"/>
        <v>#DIV/0!</v>
      </c>
      <c r="S3201" s="158" t="e">
        <f t="shared" si="332"/>
        <v>#DIV/0!</v>
      </c>
      <c r="T3201" s="159">
        <f t="shared" si="328"/>
        <v>24.112814205809165</v>
      </c>
      <c r="V3201" s="159">
        <f t="shared" si="329"/>
        <v>4.086793719919835</v>
      </c>
      <c r="W3201" s="159">
        <f t="shared" si="330"/>
        <v>24.112814205809165</v>
      </c>
    </row>
    <row r="3202" spans="1:23" x14ac:dyDescent="0.25">
      <c r="A3202" s="154">
        <v>43164</v>
      </c>
      <c r="B3202" s="155">
        <v>4018.1</v>
      </c>
      <c r="C3202" s="156">
        <v>29.2</v>
      </c>
      <c r="D3202" s="155">
        <v>31.64</v>
      </c>
      <c r="E3202" s="155">
        <v>17.03</v>
      </c>
      <c r="F3202" s="160"/>
      <c r="G3202" s="160"/>
      <c r="H3202" s="157">
        <f t="shared" si="331"/>
        <v>4.0831976417043947E-4</v>
      </c>
      <c r="I3202" s="157">
        <f t="shared" si="331"/>
        <v>4.126547455295837E-3</v>
      </c>
      <c r="J3202" s="157">
        <f t="shared" si="331"/>
        <v>3.4887408816999255E-3</v>
      </c>
      <c r="K3202" s="157">
        <f t="shared" si="331"/>
        <v>5.8754406580496799E-4</v>
      </c>
      <c r="L3202" s="157" t="e">
        <f t="shared" si="331"/>
        <v>#DIV/0!</v>
      </c>
      <c r="M3202" s="157" t="e">
        <f t="shared" si="331"/>
        <v>#DIV/0!</v>
      </c>
      <c r="N3202" s="158">
        <f t="shared" si="332"/>
        <v>4.0884624385677659</v>
      </c>
      <c r="O3202" s="158">
        <f t="shared" si="332"/>
        <v>4.8899521531100625</v>
      </c>
      <c r="P3202" s="158">
        <f t="shared" si="332"/>
        <v>15.597183098591662</v>
      </c>
      <c r="Q3202" s="158">
        <f t="shared" si="332"/>
        <v>3.7021739130434987</v>
      </c>
      <c r="R3202" s="158" t="e">
        <f t="shared" si="332"/>
        <v>#DIV/0!</v>
      </c>
      <c r="S3202" s="158" t="e">
        <f t="shared" si="332"/>
        <v>#DIV/0!</v>
      </c>
      <c r="T3202" s="159">
        <f t="shared" si="328"/>
        <v>24.189309164745222</v>
      </c>
      <c r="V3202" s="159">
        <f t="shared" si="329"/>
        <v>4.0884624385677659</v>
      </c>
      <c r="W3202" s="159">
        <f t="shared" si="330"/>
        <v>24.189309164745222</v>
      </c>
    </row>
    <row r="3203" spans="1:23" x14ac:dyDescent="0.25">
      <c r="A3203" s="154">
        <v>43165</v>
      </c>
      <c r="B3203" s="155">
        <v>4066.56</v>
      </c>
      <c r="C3203" s="156">
        <v>29.09</v>
      </c>
      <c r="D3203" s="155">
        <v>31.26</v>
      </c>
      <c r="E3203" s="155">
        <v>17.22</v>
      </c>
      <c r="F3203" s="160"/>
      <c r="G3203" s="160"/>
      <c r="H3203" s="157">
        <f t="shared" si="331"/>
        <v>1.2060426569771687E-2</v>
      </c>
      <c r="I3203" s="157">
        <f t="shared" si="331"/>
        <v>-3.767123287671259E-3</v>
      </c>
      <c r="J3203" s="157">
        <f t="shared" si="331"/>
        <v>-1.2010113780025256E-2</v>
      </c>
      <c r="K3203" s="157">
        <f t="shared" si="331"/>
        <v>1.1156782149148503E-2</v>
      </c>
      <c r="L3203" s="157" t="e">
        <f t="shared" si="331"/>
        <v>#DIV/0!</v>
      </c>
      <c r="M3203" s="157" t="e">
        <f t="shared" si="331"/>
        <v>#DIV/0!</v>
      </c>
      <c r="N3203" s="158">
        <f t="shared" si="332"/>
        <v>4.1377710395913825</v>
      </c>
      <c r="O3203" s="158">
        <f t="shared" si="332"/>
        <v>4.8715311004784834</v>
      </c>
      <c r="P3203" s="158">
        <f t="shared" si="332"/>
        <v>15.409859154929689</v>
      </c>
      <c r="Q3203" s="158">
        <f t="shared" si="332"/>
        <v>3.7434782608695856</v>
      </c>
      <c r="R3203" s="158" t="e">
        <f t="shared" si="332"/>
        <v>#DIV/0!</v>
      </c>
      <c r="S3203" s="158" t="e">
        <f t="shared" si="332"/>
        <v>#DIV/0!</v>
      </c>
      <c r="T3203" s="159">
        <f t="shared" si="328"/>
        <v>24.02486851627776</v>
      </c>
      <c r="V3203" s="159">
        <f t="shared" si="329"/>
        <v>4.1377710395913825</v>
      </c>
      <c r="W3203" s="159">
        <f t="shared" si="330"/>
        <v>24.02486851627776</v>
      </c>
    </row>
    <row r="3204" spans="1:23" x14ac:dyDescent="0.25">
      <c r="A3204" s="154">
        <v>43166</v>
      </c>
      <c r="B3204" s="155">
        <v>4036.65</v>
      </c>
      <c r="C3204" s="156">
        <v>29.8</v>
      </c>
      <c r="D3204" s="155">
        <v>30.23</v>
      </c>
      <c r="E3204" s="155">
        <v>17.13</v>
      </c>
      <c r="F3204" s="160"/>
      <c r="G3204" s="160"/>
      <c r="H3204" s="157">
        <f t="shared" si="331"/>
        <v>-7.3551109537298709E-3</v>
      </c>
      <c r="I3204" s="157">
        <f t="shared" si="331"/>
        <v>2.4407012719147581E-2</v>
      </c>
      <c r="J3204" s="157">
        <f t="shared" si="331"/>
        <v>-3.2949456174024339E-2</v>
      </c>
      <c r="K3204" s="157">
        <f t="shared" si="331"/>
        <v>-5.2264808362368909E-3</v>
      </c>
      <c r="L3204" s="157" t="e">
        <f t="shared" si="331"/>
        <v>#DIV/0!</v>
      </c>
      <c r="M3204" s="157" t="e">
        <f t="shared" si="331"/>
        <v>#DIV/0!</v>
      </c>
      <c r="N3204" s="158">
        <f t="shared" si="332"/>
        <v>4.1073372744940579</v>
      </c>
      <c r="O3204" s="158">
        <f t="shared" si="332"/>
        <v>4.9904306220095851</v>
      </c>
      <c r="P3204" s="158">
        <f t="shared" si="332"/>
        <v>14.902112676056445</v>
      </c>
      <c r="Q3204" s="158">
        <f t="shared" si="332"/>
        <v>3.7239130434782814</v>
      </c>
      <c r="R3204" s="158" t="e">
        <f t="shared" si="332"/>
        <v>#DIV/0!</v>
      </c>
      <c r="S3204" s="158" t="e">
        <f t="shared" si="332"/>
        <v>#DIV/0!</v>
      </c>
      <c r="T3204" s="159">
        <f t="shared" si="328"/>
        <v>23.616456341544311</v>
      </c>
      <c r="V3204" s="159">
        <f t="shared" si="329"/>
        <v>4.1073372744940579</v>
      </c>
      <c r="W3204" s="159">
        <f t="shared" si="330"/>
        <v>23.616456341544311</v>
      </c>
    </row>
    <row r="3205" spans="1:23" x14ac:dyDescent="0.25">
      <c r="A3205" s="154">
        <v>43167</v>
      </c>
      <c r="B3205" s="155">
        <v>4077.6</v>
      </c>
      <c r="C3205" s="156">
        <v>29.94</v>
      </c>
      <c r="D3205" s="155">
        <v>30.78</v>
      </c>
      <c r="E3205" s="155">
        <v>17.37</v>
      </c>
      <c r="F3205" s="160"/>
      <c r="G3205" s="160"/>
      <c r="H3205" s="157">
        <f t="shared" si="331"/>
        <v>1.014455055553487E-2</v>
      </c>
      <c r="I3205" s="157">
        <f t="shared" si="331"/>
        <v>4.6979865771812346E-3</v>
      </c>
      <c r="J3205" s="157">
        <f t="shared" si="331"/>
        <v>1.8193847171683819E-2</v>
      </c>
      <c r="K3205" s="157">
        <f t="shared" si="331"/>
        <v>1.4010507880910739E-2</v>
      </c>
      <c r="L3205" s="157" t="e">
        <f t="shared" si="331"/>
        <v>#DIV/0!</v>
      </c>
      <c r="M3205" s="157" t="e">
        <f t="shared" si="331"/>
        <v>#DIV/0!</v>
      </c>
      <c r="N3205" s="158">
        <f t="shared" si="332"/>
        <v>4.1490043651237958</v>
      </c>
      <c r="O3205" s="158">
        <f t="shared" si="332"/>
        <v>5.0138755980861403</v>
      </c>
      <c r="P3205" s="158">
        <f t="shared" si="332"/>
        <v>15.173239436619829</v>
      </c>
      <c r="Q3205" s="158">
        <f t="shared" si="332"/>
        <v>3.7760869565217603</v>
      </c>
      <c r="R3205" s="158" t="e">
        <f t="shared" si="332"/>
        <v>#DIV/0!</v>
      </c>
      <c r="S3205" s="158" t="e">
        <f t="shared" si="332"/>
        <v>#DIV/0!</v>
      </c>
      <c r="T3205" s="159">
        <f t="shared" si="328"/>
        <v>23.963201991227727</v>
      </c>
      <c r="V3205" s="159">
        <f t="shared" si="329"/>
        <v>4.1490043651237958</v>
      </c>
      <c r="W3205" s="159">
        <f t="shared" si="330"/>
        <v>23.963201991227727</v>
      </c>
    </row>
    <row r="3206" spans="1:23" x14ac:dyDescent="0.25">
      <c r="A3206" s="154">
        <v>43168</v>
      </c>
      <c r="B3206" s="155">
        <v>4108.87</v>
      </c>
      <c r="C3206" s="156">
        <v>30.17</v>
      </c>
      <c r="D3206" s="155">
        <v>30.38</v>
      </c>
      <c r="E3206" s="155">
        <v>17.47</v>
      </c>
      <c r="F3206" s="160"/>
      <c r="G3206" s="160"/>
      <c r="H3206" s="157">
        <f t="shared" si="331"/>
        <v>7.6687267019814875E-3</v>
      </c>
      <c r="I3206" s="157">
        <f t="shared" si="331"/>
        <v>7.6820307281229017E-3</v>
      </c>
      <c r="J3206" s="157">
        <f t="shared" si="331"/>
        <v>-1.299545159194293E-2</v>
      </c>
      <c r="K3206" s="157">
        <f t="shared" ref="K3206:M3269" si="333">E3206/E3205-1</f>
        <v>5.7570523891765646E-3</v>
      </c>
      <c r="L3206" s="157" t="e">
        <f t="shared" si="333"/>
        <v>#DIV/0!</v>
      </c>
      <c r="M3206" s="157" t="e">
        <f t="shared" si="333"/>
        <v>#DIV/0!</v>
      </c>
      <c r="N3206" s="158">
        <f t="shared" si="332"/>
        <v>4.180821945685258</v>
      </c>
      <c r="O3206" s="158">
        <f t="shared" si="332"/>
        <v>5.0523923444976235</v>
      </c>
      <c r="P3206" s="158">
        <f t="shared" si="332"/>
        <v>14.976056338028277</v>
      </c>
      <c r="Q3206" s="158">
        <f t="shared" ref="Q3206:S3269" si="334">Q3205*(1+K3206)</f>
        <v>3.7978260869565426</v>
      </c>
      <c r="R3206" s="158" t="e">
        <f t="shared" si="334"/>
        <v>#DIV/0!</v>
      </c>
      <c r="S3206" s="158" t="e">
        <f t="shared" si="334"/>
        <v>#DIV/0!</v>
      </c>
      <c r="T3206" s="159">
        <f t="shared" ref="T3206:T3269" si="335">SUM(O3206:Q3206)</f>
        <v>23.826274769482445</v>
      </c>
      <c r="V3206" s="159">
        <f t="shared" ref="V3206:V3269" si="336">N3206</f>
        <v>4.180821945685258</v>
      </c>
      <c r="W3206" s="159">
        <f t="shared" ref="W3206:W3269" si="337">T3206</f>
        <v>23.826274769482445</v>
      </c>
    </row>
    <row r="3207" spans="1:23" x14ac:dyDescent="0.25">
      <c r="A3207" s="154">
        <v>43171</v>
      </c>
      <c r="B3207" s="155">
        <v>4127.67</v>
      </c>
      <c r="C3207" s="156">
        <v>29.87</v>
      </c>
      <c r="D3207" s="155">
        <v>30.19</v>
      </c>
      <c r="E3207" s="155">
        <v>17.71</v>
      </c>
      <c r="F3207" s="160"/>
      <c r="G3207" s="160"/>
      <c r="H3207" s="157">
        <f t="shared" ref="H3207:M3270" si="338">B3207/B3206-1</f>
        <v>4.5754672209148417E-3</v>
      </c>
      <c r="I3207" s="157">
        <f t="shared" si="338"/>
        <v>-9.9436526350680232E-3</v>
      </c>
      <c r="J3207" s="157">
        <f t="shared" si="338"/>
        <v>-6.254114549045342E-3</v>
      </c>
      <c r="K3207" s="157">
        <f t="shared" si="333"/>
        <v>1.3737836290784289E-2</v>
      </c>
      <c r="L3207" s="157" t="e">
        <f t="shared" si="333"/>
        <v>#DIV/0!</v>
      </c>
      <c r="M3207" s="157" t="e">
        <f t="shared" si="333"/>
        <v>#DIV/0!</v>
      </c>
      <c r="N3207" s="158">
        <f t="shared" ref="N3207:S3270" si="339">N3206*(1+H3207)</f>
        <v>4.1999511594542227</v>
      </c>
      <c r="O3207" s="158">
        <f t="shared" si="339"/>
        <v>5.0021531100478622</v>
      </c>
      <c r="P3207" s="158">
        <f t="shared" si="339"/>
        <v>14.882394366197293</v>
      </c>
      <c r="Q3207" s="158">
        <f t="shared" si="334"/>
        <v>3.8500000000000214</v>
      </c>
      <c r="R3207" s="158" t="e">
        <f t="shared" si="334"/>
        <v>#DIV/0!</v>
      </c>
      <c r="S3207" s="158" t="e">
        <f t="shared" si="334"/>
        <v>#DIV/0!</v>
      </c>
      <c r="T3207" s="159">
        <f t="shared" si="335"/>
        <v>23.734547476245176</v>
      </c>
      <c r="V3207" s="159">
        <f t="shared" si="336"/>
        <v>4.1999511594542227</v>
      </c>
      <c r="W3207" s="159">
        <f t="shared" si="337"/>
        <v>23.734547476245176</v>
      </c>
    </row>
    <row r="3208" spans="1:23" x14ac:dyDescent="0.25">
      <c r="A3208" s="154">
        <v>43172</v>
      </c>
      <c r="B3208" s="155">
        <v>4091.25</v>
      </c>
      <c r="C3208" s="156">
        <v>29.76</v>
      </c>
      <c r="D3208" s="155">
        <v>30.61</v>
      </c>
      <c r="E3208" s="155">
        <v>17.420000000000002</v>
      </c>
      <c r="F3208" s="160"/>
      <c r="G3208" s="160"/>
      <c r="H3208" s="157">
        <f t="shared" si="338"/>
        <v>-8.8233797759995625E-3</v>
      </c>
      <c r="I3208" s="157">
        <f t="shared" si="338"/>
        <v>-3.6826247070639306E-3</v>
      </c>
      <c r="J3208" s="157">
        <f t="shared" si="338"/>
        <v>1.3911891354753125E-2</v>
      </c>
      <c r="K3208" s="157">
        <f t="shared" si="333"/>
        <v>-1.637492941840768E-2</v>
      </c>
      <c r="L3208" s="157" t="e">
        <f t="shared" si="333"/>
        <v>#DIV/0!</v>
      </c>
      <c r="M3208" s="157" t="e">
        <f t="shared" si="333"/>
        <v>#DIV/0!</v>
      </c>
      <c r="N3208" s="158">
        <f t="shared" si="339"/>
        <v>4.1628933953337084</v>
      </c>
      <c r="O3208" s="158">
        <f t="shared" si="339"/>
        <v>4.9837320574162831</v>
      </c>
      <c r="P3208" s="158">
        <f t="shared" si="339"/>
        <v>15.08943661971842</v>
      </c>
      <c r="Q3208" s="158">
        <f t="shared" si="334"/>
        <v>3.7869565217391514</v>
      </c>
      <c r="R3208" s="158" t="e">
        <f t="shared" si="334"/>
        <v>#DIV/0!</v>
      </c>
      <c r="S3208" s="158" t="e">
        <f t="shared" si="334"/>
        <v>#DIV/0!</v>
      </c>
      <c r="T3208" s="159">
        <f t="shared" si="335"/>
        <v>23.860125198873853</v>
      </c>
      <c r="V3208" s="159">
        <f t="shared" si="336"/>
        <v>4.1628933953337084</v>
      </c>
      <c r="W3208" s="159">
        <f t="shared" si="337"/>
        <v>23.860125198873853</v>
      </c>
    </row>
    <row r="3209" spans="1:23" x14ac:dyDescent="0.25">
      <c r="A3209" s="154">
        <v>43173</v>
      </c>
      <c r="B3209" s="155">
        <v>4073.34</v>
      </c>
      <c r="C3209" s="156">
        <v>29.43</v>
      </c>
      <c r="D3209" s="155">
        <v>30.67</v>
      </c>
      <c r="E3209" s="155">
        <v>17.13</v>
      </c>
      <c r="F3209" s="160"/>
      <c r="G3209" s="160"/>
      <c r="H3209" s="157">
        <f t="shared" si="338"/>
        <v>-4.3776351970669092E-3</v>
      </c>
      <c r="I3209" s="157">
        <f t="shared" si="338"/>
        <v>-1.1088709677419373E-2</v>
      </c>
      <c r="J3209" s="157">
        <f t="shared" si="338"/>
        <v>1.9601437438745428E-3</v>
      </c>
      <c r="K3209" s="157">
        <f t="shared" si="333"/>
        <v>-1.6647531572904883E-2</v>
      </c>
      <c r="L3209" s="157" t="e">
        <f t="shared" si="333"/>
        <v>#DIV/0!</v>
      </c>
      <c r="M3209" s="157" t="e">
        <f t="shared" si="333"/>
        <v>#DIV/0!</v>
      </c>
      <c r="N3209" s="158">
        <f t="shared" si="339"/>
        <v>4.1446697666846584</v>
      </c>
      <c r="O3209" s="158">
        <f t="shared" si="339"/>
        <v>4.9284688995215458</v>
      </c>
      <c r="P3209" s="158">
        <f t="shared" si="339"/>
        <v>15.119014084507151</v>
      </c>
      <c r="Q3209" s="158">
        <f t="shared" si="334"/>
        <v>3.723913043478281</v>
      </c>
      <c r="R3209" s="158" t="e">
        <f t="shared" si="334"/>
        <v>#DIV/0!</v>
      </c>
      <c r="S3209" s="158" t="e">
        <f t="shared" si="334"/>
        <v>#DIV/0!</v>
      </c>
      <c r="T3209" s="159">
        <f t="shared" si="335"/>
        <v>23.771396027506977</v>
      </c>
      <c r="V3209" s="159">
        <f t="shared" si="336"/>
        <v>4.1446697666846584</v>
      </c>
      <c r="W3209" s="159">
        <f t="shared" si="337"/>
        <v>23.771396027506977</v>
      </c>
    </row>
    <row r="3210" spans="1:23" x14ac:dyDescent="0.25">
      <c r="A3210" s="154">
        <v>43174</v>
      </c>
      <c r="B3210" s="155">
        <v>4096.16</v>
      </c>
      <c r="C3210" s="156">
        <v>29.56</v>
      </c>
      <c r="D3210" s="155">
        <v>31.3</v>
      </c>
      <c r="E3210" s="155">
        <v>17.010000000000002</v>
      </c>
      <c r="F3210" s="160"/>
      <c r="G3210" s="160"/>
      <c r="H3210" s="157">
        <f t="shared" si="338"/>
        <v>5.6022821566577008E-3</v>
      </c>
      <c r="I3210" s="157">
        <f t="shared" si="338"/>
        <v>4.4172612979951342E-3</v>
      </c>
      <c r="J3210" s="157">
        <f t="shared" si="338"/>
        <v>2.0541245516791706E-2</v>
      </c>
      <c r="K3210" s="157">
        <f t="shared" si="333"/>
        <v>-7.0052539404551473E-3</v>
      </c>
      <c r="L3210" s="157" t="e">
        <f t="shared" si="333"/>
        <v>#DIV/0!</v>
      </c>
      <c r="M3210" s="157" t="e">
        <f t="shared" si="333"/>
        <v>#DIV/0!</v>
      </c>
      <c r="N3210" s="158">
        <f t="shared" si="339"/>
        <v>4.1678893761637941</v>
      </c>
      <c r="O3210" s="158">
        <f t="shared" si="339"/>
        <v>4.950239234449775</v>
      </c>
      <c r="P3210" s="158">
        <f t="shared" si="339"/>
        <v>15.429577464788844</v>
      </c>
      <c r="Q3210" s="158">
        <f t="shared" si="334"/>
        <v>3.6978260869565425</v>
      </c>
      <c r="R3210" s="158" t="e">
        <f t="shared" si="334"/>
        <v>#DIV/0!</v>
      </c>
      <c r="S3210" s="158" t="e">
        <f t="shared" si="334"/>
        <v>#DIV/0!</v>
      </c>
      <c r="T3210" s="159">
        <f t="shared" si="335"/>
        <v>24.07764278619516</v>
      </c>
      <c r="V3210" s="159">
        <f t="shared" si="336"/>
        <v>4.1678893761637941</v>
      </c>
      <c r="W3210" s="159">
        <f t="shared" si="337"/>
        <v>24.07764278619516</v>
      </c>
    </row>
    <row r="3211" spans="1:23" x14ac:dyDescent="0.25">
      <c r="A3211" s="154">
        <v>43175</v>
      </c>
      <c r="B3211" s="155">
        <v>4056.42</v>
      </c>
      <c r="C3211" s="156">
        <v>29.18</v>
      </c>
      <c r="D3211" s="155">
        <v>30.27</v>
      </c>
      <c r="E3211" s="155">
        <v>17.16</v>
      </c>
      <c r="F3211" s="160"/>
      <c r="G3211" s="160"/>
      <c r="H3211" s="157">
        <f t="shared" si="338"/>
        <v>-9.7017694621303052E-3</v>
      </c>
      <c r="I3211" s="157">
        <f t="shared" si="338"/>
        <v>-1.2855209742895779E-2</v>
      </c>
      <c r="J3211" s="157">
        <f t="shared" si="338"/>
        <v>-3.2907348242811496E-2</v>
      </c>
      <c r="K3211" s="157">
        <f t="shared" si="333"/>
        <v>8.818342151675429E-3</v>
      </c>
      <c r="L3211" s="157" t="e">
        <f t="shared" si="333"/>
        <v>#DIV/0!</v>
      </c>
      <c r="M3211" s="157" t="e">
        <f t="shared" si="333"/>
        <v>#DIV/0!</v>
      </c>
      <c r="N3211" s="158">
        <f t="shared" si="339"/>
        <v>4.127453474292591</v>
      </c>
      <c r="O3211" s="158">
        <f t="shared" si="339"/>
        <v>4.8866028708134115</v>
      </c>
      <c r="P3211" s="158">
        <f t="shared" si="339"/>
        <v>14.921830985915602</v>
      </c>
      <c r="Q3211" s="158">
        <f t="shared" si="334"/>
        <v>3.7304347826087163</v>
      </c>
      <c r="R3211" s="158" t="e">
        <f t="shared" si="334"/>
        <v>#DIV/0!</v>
      </c>
      <c r="S3211" s="158" t="e">
        <f t="shared" si="334"/>
        <v>#DIV/0!</v>
      </c>
      <c r="T3211" s="159">
        <f t="shared" si="335"/>
        <v>23.538868639337728</v>
      </c>
      <c r="V3211" s="159">
        <f t="shared" si="336"/>
        <v>4.127453474292591</v>
      </c>
      <c r="W3211" s="159">
        <f t="shared" si="337"/>
        <v>23.538868639337728</v>
      </c>
    </row>
    <row r="3212" spans="1:23" x14ac:dyDescent="0.25">
      <c r="A3212" s="154">
        <v>43178</v>
      </c>
      <c r="B3212" s="155">
        <v>4074.25</v>
      </c>
      <c r="C3212" s="156">
        <v>29.74</v>
      </c>
      <c r="D3212" s="155">
        <v>29.95</v>
      </c>
      <c r="E3212" s="155">
        <v>17.170000000000002</v>
      </c>
      <c r="F3212" s="160"/>
      <c r="G3212" s="160"/>
      <c r="H3212" s="157">
        <f t="shared" si="338"/>
        <v>4.3955014520191682E-3</v>
      </c>
      <c r="I3212" s="157">
        <f t="shared" si="338"/>
        <v>1.9191226867717681E-2</v>
      </c>
      <c r="J3212" s="157">
        <f t="shared" si="338"/>
        <v>-1.0571522960026392E-2</v>
      </c>
      <c r="K3212" s="157">
        <f t="shared" si="333"/>
        <v>5.827505827507018E-4</v>
      </c>
      <c r="L3212" s="157" t="e">
        <f t="shared" si="333"/>
        <v>#DIV/0!</v>
      </c>
      <c r="M3212" s="157" t="e">
        <f t="shared" si="333"/>
        <v>#DIV/0!</v>
      </c>
      <c r="N3212" s="158">
        <f t="shared" si="339"/>
        <v>4.1455957020319856</v>
      </c>
      <c r="O3212" s="158">
        <f t="shared" si="339"/>
        <v>4.9803827751196321</v>
      </c>
      <c r="P3212" s="158">
        <f t="shared" si="339"/>
        <v>14.764084507042362</v>
      </c>
      <c r="Q3212" s="158">
        <f t="shared" si="334"/>
        <v>3.7326086956521949</v>
      </c>
      <c r="R3212" s="158" t="e">
        <f t="shared" si="334"/>
        <v>#DIV/0!</v>
      </c>
      <c r="S3212" s="158" t="e">
        <f t="shared" si="334"/>
        <v>#DIV/0!</v>
      </c>
      <c r="T3212" s="159">
        <f t="shared" si="335"/>
        <v>23.477075977814192</v>
      </c>
      <c r="V3212" s="159">
        <f t="shared" si="336"/>
        <v>4.1455957020319856</v>
      </c>
      <c r="W3212" s="159">
        <f t="shared" si="337"/>
        <v>23.477075977814192</v>
      </c>
    </row>
    <row r="3213" spans="1:23" x14ac:dyDescent="0.25">
      <c r="A3213" s="154">
        <v>43179</v>
      </c>
      <c r="B3213" s="155">
        <v>4077.7</v>
      </c>
      <c r="C3213" s="156">
        <v>30.01</v>
      </c>
      <c r="D3213" s="155">
        <v>30.16</v>
      </c>
      <c r="E3213" s="155">
        <v>18.59</v>
      </c>
      <c r="F3213" s="160"/>
      <c r="G3213" s="160"/>
      <c r="H3213" s="157">
        <f t="shared" si="338"/>
        <v>8.4678161624829329E-4</v>
      </c>
      <c r="I3213" s="157">
        <f t="shared" si="338"/>
        <v>9.0786819098858107E-3</v>
      </c>
      <c r="J3213" s="157">
        <f t="shared" si="338"/>
        <v>7.0116861435727262E-3</v>
      </c>
      <c r="K3213" s="157">
        <f t="shared" si="333"/>
        <v>8.2702387885847273E-2</v>
      </c>
      <c r="L3213" s="157" t="e">
        <f t="shared" si="333"/>
        <v>#DIV/0!</v>
      </c>
      <c r="M3213" s="157" t="e">
        <f t="shared" si="333"/>
        <v>#DIV/0!</v>
      </c>
      <c r="N3213" s="158">
        <f t="shared" si="339"/>
        <v>4.1491061162608638</v>
      </c>
      <c r="O3213" s="158">
        <f t="shared" si="339"/>
        <v>5.0255980861244174</v>
      </c>
      <c r="P3213" s="158">
        <f t="shared" si="339"/>
        <v>14.867605633802928</v>
      </c>
      <c r="Q3213" s="158">
        <f t="shared" si="334"/>
        <v>4.0413043478261095</v>
      </c>
      <c r="R3213" s="158" t="e">
        <f t="shared" si="334"/>
        <v>#DIV/0!</v>
      </c>
      <c r="S3213" s="158" t="e">
        <f t="shared" si="334"/>
        <v>#DIV/0!</v>
      </c>
      <c r="T3213" s="159">
        <f t="shared" si="335"/>
        <v>23.934508067753455</v>
      </c>
      <c r="V3213" s="159">
        <f t="shared" si="336"/>
        <v>4.1491061162608638</v>
      </c>
      <c r="W3213" s="159">
        <f t="shared" si="337"/>
        <v>23.934508067753455</v>
      </c>
    </row>
    <row r="3214" spans="1:23" x14ac:dyDescent="0.25">
      <c r="A3214" s="154">
        <v>43180</v>
      </c>
      <c r="B3214" s="155">
        <v>4061.05</v>
      </c>
      <c r="C3214" s="156">
        <v>30.27</v>
      </c>
      <c r="D3214" s="155">
        <v>29.77</v>
      </c>
      <c r="E3214" s="155">
        <v>18.09</v>
      </c>
      <c r="F3214" s="160"/>
      <c r="G3214" s="160"/>
      <c r="H3214" s="157">
        <f t="shared" si="338"/>
        <v>-4.0831841479264108E-3</v>
      </c>
      <c r="I3214" s="157">
        <f t="shared" si="338"/>
        <v>8.6637787404197919E-3</v>
      </c>
      <c r="J3214" s="157">
        <f t="shared" si="338"/>
        <v>-1.2931034482758674E-2</v>
      </c>
      <c r="K3214" s="157">
        <f t="shared" si="333"/>
        <v>-2.6896180742334574E-2</v>
      </c>
      <c r="L3214" s="157" t="e">
        <f t="shared" si="333"/>
        <v>#DIV/0!</v>
      </c>
      <c r="M3214" s="157" t="e">
        <f t="shared" si="333"/>
        <v>#DIV/0!</v>
      </c>
      <c r="N3214" s="158">
        <f t="shared" si="339"/>
        <v>4.1321645519388825</v>
      </c>
      <c r="O3214" s="158">
        <f t="shared" si="339"/>
        <v>5.0691387559808767</v>
      </c>
      <c r="P3214" s="158">
        <f t="shared" si="339"/>
        <v>14.675352112676165</v>
      </c>
      <c r="Q3214" s="158">
        <f t="shared" si="334"/>
        <v>3.932608695652196</v>
      </c>
      <c r="R3214" s="158" t="e">
        <f t="shared" si="334"/>
        <v>#DIV/0!</v>
      </c>
      <c r="S3214" s="158" t="e">
        <f t="shared" si="334"/>
        <v>#DIV/0!</v>
      </c>
      <c r="T3214" s="159">
        <f t="shared" si="335"/>
        <v>23.677099564309238</v>
      </c>
      <c r="V3214" s="159">
        <f t="shared" si="336"/>
        <v>4.1321645519388825</v>
      </c>
      <c r="W3214" s="159">
        <f t="shared" si="337"/>
        <v>23.677099564309238</v>
      </c>
    </row>
    <row r="3215" spans="1:23" x14ac:dyDescent="0.25">
      <c r="A3215" s="154">
        <v>43181</v>
      </c>
      <c r="B3215" s="155">
        <v>4020.35</v>
      </c>
      <c r="C3215" s="156">
        <v>30.24</v>
      </c>
      <c r="D3215" s="155">
        <v>28.06</v>
      </c>
      <c r="E3215" s="155">
        <v>17.79</v>
      </c>
      <c r="F3215" s="160"/>
      <c r="G3215" s="160"/>
      <c r="H3215" s="157">
        <f t="shared" si="338"/>
        <v>-1.0022038635328356E-2</v>
      </c>
      <c r="I3215" s="157">
        <f t="shared" si="338"/>
        <v>-9.910802775024985E-4</v>
      </c>
      <c r="J3215" s="157">
        <f t="shared" si="338"/>
        <v>-5.7440376217668843E-2</v>
      </c>
      <c r="K3215" s="157">
        <f t="shared" si="333"/>
        <v>-1.6583747927031545E-2</v>
      </c>
      <c r="L3215" s="157" t="e">
        <f t="shared" si="333"/>
        <v>#DIV/0!</v>
      </c>
      <c r="M3215" s="157" t="e">
        <f t="shared" si="333"/>
        <v>#DIV/0!</v>
      </c>
      <c r="N3215" s="158">
        <f t="shared" si="339"/>
        <v>4.0907518391518165</v>
      </c>
      <c r="O3215" s="158">
        <f t="shared" si="339"/>
        <v>5.0641148325359007</v>
      </c>
      <c r="P3215" s="158">
        <f t="shared" si="339"/>
        <v>13.832394366197285</v>
      </c>
      <c r="Q3215" s="158">
        <f t="shared" si="334"/>
        <v>3.8673913043478478</v>
      </c>
      <c r="R3215" s="158" t="e">
        <f t="shared" si="334"/>
        <v>#DIV/0!</v>
      </c>
      <c r="S3215" s="158" t="e">
        <f t="shared" si="334"/>
        <v>#DIV/0!</v>
      </c>
      <c r="T3215" s="159">
        <f t="shared" si="335"/>
        <v>22.763900503081032</v>
      </c>
      <c r="V3215" s="159">
        <f t="shared" si="336"/>
        <v>4.0907518391518165</v>
      </c>
      <c r="W3215" s="159">
        <f t="shared" si="337"/>
        <v>22.763900503081032</v>
      </c>
    </row>
    <row r="3216" spans="1:23" x14ac:dyDescent="0.25">
      <c r="A3216" s="154">
        <v>43182</v>
      </c>
      <c r="B3216" s="155">
        <v>3904.94</v>
      </c>
      <c r="C3216" s="156">
        <v>29.35</v>
      </c>
      <c r="D3216" s="155">
        <v>27.65</v>
      </c>
      <c r="E3216" s="155">
        <v>16.59</v>
      </c>
      <c r="F3216" s="160"/>
      <c r="G3216" s="160"/>
      <c r="H3216" s="157">
        <f t="shared" si="338"/>
        <v>-2.8706455905580297E-2</v>
      </c>
      <c r="I3216" s="157">
        <f t="shared" si="338"/>
        <v>-2.9431216931216864E-2</v>
      </c>
      <c r="J3216" s="157">
        <f t="shared" si="338"/>
        <v>-1.4611546685673549E-2</v>
      </c>
      <c r="K3216" s="157">
        <f t="shared" si="333"/>
        <v>-6.7453625632377667E-2</v>
      </c>
      <c r="L3216" s="157" t="e">
        <f t="shared" si="333"/>
        <v>#DIV/0!</v>
      </c>
      <c r="M3216" s="157" t="e">
        <f t="shared" si="333"/>
        <v>#DIV/0!</v>
      </c>
      <c r="N3216" s="158">
        <f t="shared" si="339"/>
        <v>3.9733208518605334</v>
      </c>
      <c r="O3216" s="158">
        <f t="shared" si="339"/>
        <v>4.9150717703349436</v>
      </c>
      <c r="P3216" s="158">
        <f t="shared" si="339"/>
        <v>13.630281690140945</v>
      </c>
      <c r="Q3216" s="158">
        <f t="shared" si="334"/>
        <v>3.6065217391304554</v>
      </c>
      <c r="R3216" s="158" t="e">
        <f t="shared" si="334"/>
        <v>#DIV/0!</v>
      </c>
      <c r="S3216" s="158" t="e">
        <f t="shared" si="334"/>
        <v>#DIV/0!</v>
      </c>
      <c r="T3216" s="159">
        <f t="shared" si="335"/>
        <v>22.151875199606344</v>
      </c>
      <c r="V3216" s="159">
        <f t="shared" si="336"/>
        <v>3.9733208518605334</v>
      </c>
      <c r="W3216" s="159">
        <f t="shared" si="337"/>
        <v>22.151875199606344</v>
      </c>
    </row>
    <row r="3217" spans="1:23" x14ac:dyDescent="0.25">
      <c r="A3217" s="154">
        <v>43185</v>
      </c>
      <c r="B3217" s="155">
        <v>3879.89</v>
      </c>
      <c r="C3217" s="156">
        <v>28.19</v>
      </c>
      <c r="D3217" s="155">
        <v>26.67</v>
      </c>
      <c r="E3217" s="155">
        <v>17.11</v>
      </c>
      <c r="F3217" s="160"/>
      <c r="G3217" s="160"/>
      <c r="H3217" s="157">
        <f t="shared" si="338"/>
        <v>-6.4149513180741247E-3</v>
      </c>
      <c r="I3217" s="157">
        <f t="shared" si="338"/>
        <v>-3.9522998296422474E-2</v>
      </c>
      <c r="J3217" s="157">
        <f t="shared" si="338"/>
        <v>-3.54430379746834E-2</v>
      </c>
      <c r="K3217" s="157">
        <f t="shared" si="333"/>
        <v>3.1344183242917323E-2</v>
      </c>
      <c r="L3217" s="157" t="e">
        <f t="shared" si="333"/>
        <v>#DIV/0!</v>
      </c>
      <c r="M3217" s="157" t="e">
        <f t="shared" si="333"/>
        <v>#DIV/0!</v>
      </c>
      <c r="N3217" s="158">
        <f t="shared" si="339"/>
        <v>3.9478321920247592</v>
      </c>
      <c r="O3217" s="158">
        <f t="shared" si="339"/>
        <v>4.7208133971292012</v>
      </c>
      <c r="P3217" s="158">
        <f t="shared" si="339"/>
        <v>13.147183098591649</v>
      </c>
      <c r="Q3217" s="158">
        <f t="shared" si="334"/>
        <v>3.7195652173913252</v>
      </c>
      <c r="R3217" s="158" t="e">
        <f t="shared" si="334"/>
        <v>#DIV/0!</v>
      </c>
      <c r="S3217" s="158" t="e">
        <f t="shared" si="334"/>
        <v>#DIV/0!</v>
      </c>
      <c r="T3217" s="159">
        <f t="shared" si="335"/>
        <v>21.587561713112173</v>
      </c>
      <c r="V3217" s="159">
        <f t="shared" si="336"/>
        <v>3.9478321920247592</v>
      </c>
      <c r="W3217" s="159">
        <f t="shared" si="337"/>
        <v>21.587561713112173</v>
      </c>
    </row>
    <row r="3218" spans="1:23" x14ac:dyDescent="0.25">
      <c r="A3218" s="154">
        <v>43186</v>
      </c>
      <c r="B3218" s="155">
        <v>3913.27</v>
      </c>
      <c r="C3218" s="156">
        <v>27.81</v>
      </c>
      <c r="D3218" s="155">
        <v>27.73</v>
      </c>
      <c r="E3218" s="155">
        <v>17.309999999999999</v>
      </c>
      <c r="F3218" s="160"/>
      <c r="G3218" s="160"/>
      <c r="H3218" s="157">
        <f t="shared" si="338"/>
        <v>8.6033366925351018E-3</v>
      </c>
      <c r="I3218" s="157">
        <f t="shared" si="338"/>
        <v>-1.3479957431713485E-2</v>
      </c>
      <c r="J3218" s="157">
        <f t="shared" si="338"/>
        <v>3.9745031871015968E-2</v>
      </c>
      <c r="K3218" s="157">
        <f t="shared" si="333"/>
        <v>1.1689070718877703E-2</v>
      </c>
      <c r="L3218" s="157" t="e">
        <f t="shared" si="333"/>
        <v>#DIV/0!</v>
      </c>
      <c r="M3218" s="157" t="e">
        <f t="shared" si="333"/>
        <v>#DIV/0!</v>
      </c>
      <c r="N3218" s="158">
        <f t="shared" si="339"/>
        <v>3.9817967215783772</v>
      </c>
      <c r="O3218" s="158">
        <f t="shared" si="339"/>
        <v>4.6571770334928368</v>
      </c>
      <c r="P3218" s="158">
        <f t="shared" si="339"/>
        <v>13.669718309859256</v>
      </c>
      <c r="Q3218" s="158">
        <f t="shared" si="334"/>
        <v>3.7630434782608901</v>
      </c>
      <c r="R3218" s="158" t="e">
        <f t="shared" si="334"/>
        <v>#DIV/0!</v>
      </c>
      <c r="S3218" s="158" t="e">
        <f t="shared" si="334"/>
        <v>#DIV/0!</v>
      </c>
      <c r="T3218" s="159">
        <f t="shared" si="335"/>
        <v>22.089938821612982</v>
      </c>
      <c r="V3218" s="159">
        <f t="shared" si="336"/>
        <v>3.9817967215783772</v>
      </c>
      <c r="W3218" s="159">
        <f t="shared" si="337"/>
        <v>22.089938821612982</v>
      </c>
    </row>
    <row r="3219" spans="1:23" x14ac:dyDescent="0.25">
      <c r="A3219" s="154">
        <v>43187</v>
      </c>
      <c r="B3219" s="155">
        <v>3842.72</v>
      </c>
      <c r="C3219" s="156">
        <v>27.79</v>
      </c>
      <c r="D3219" s="155">
        <v>26.31</v>
      </c>
      <c r="E3219" s="155">
        <v>17.53</v>
      </c>
      <c r="F3219" s="160"/>
      <c r="G3219" s="160"/>
      <c r="H3219" s="157">
        <f t="shared" si="338"/>
        <v>-1.8028400800353728E-2</v>
      </c>
      <c r="I3219" s="157">
        <f t="shared" si="338"/>
        <v>-7.1916576770947316E-4</v>
      </c>
      <c r="J3219" s="157">
        <f t="shared" si="338"/>
        <v>-5.1208077893977744E-2</v>
      </c>
      <c r="K3219" s="157">
        <f t="shared" si="333"/>
        <v>1.2709416522241668E-2</v>
      </c>
      <c r="L3219" s="157" t="e">
        <f t="shared" si="333"/>
        <v>#DIV/0!</v>
      </c>
      <c r="M3219" s="157" t="e">
        <f t="shared" si="333"/>
        <v>#DIV/0!</v>
      </c>
      <c r="N3219" s="158">
        <f t="shared" si="339"/>
        <v>3.9100112943762277</v>
      </c>
      <c r="O3219" s="158">
        <f t="shared" si="339"/>
        <v>4.6538277511961859</v>
      </c>
      <c r="P3219" s="158">
        <f t="shared" si="339"/>
        <v>12.96971830985925</v>
      </c>
      <c r="Q3219" s="158">
        <f t="shared" si="334"/>
        <v>3.8108695652174127</v>
      </c>
      <c r="R3219" s="158" t="e">
        <f t="shared" si="334"/>
        <v>#DIV/0!</v>
      </c>
      <c r="S3219" s="158" t="e">
        <f t="shared" si="334"/>
        <v>#DIV/0!</v>
      </c>
      <c r="T3219" s="159">
        <f t="shared" si="335"/>
        <v>21.434415626272848</v>
      </c>
      <c r="V3219" s="159">
        <f t="shared" si="336"/>
        <v>3.9100112943762277</v>
      </c>
      <c r="W3219" s="159">
        <f t="shared" si="337"/>
        <v>21.434415626272848</v>
      </c>
    </row>
    <row r="3220" spans="1:23" x14ac:dyDescent="0.25">
      <c r="A3220" s="154">
        <v>43188</v>
      </c>
      <c r="B3220" s="155">
        <v>3894.05</v>
      </c>
      <c r="C3220" s="156">
        <v>28.38</v>
      </c>
      <c r="D3220" s="155">
        <v>27.34</v>
      </c>
      <c r="E3220" s="155">
        <v>17.97</v>
      </c>
      <c r="F3220" s="160"/>
      <c r="G3220" s="160"/>
      <c r="H3220" s="157">
        <f t="shared" si="338"/>
        <v>1.3357725777574325E-2</v>
      </c>
      <c r="I3220" s="157">
        <f t="shared" si="338"/>
        <v>2.1230658510255518E-2</v>
      </c>
      <c r="J3220" s="157">
        <f t="shared" si="338"/>
        <v>3.9148612694792861E-2</v>
      </c>
      <c r="K3220" s="157">
        <f t="shared" si="333"/>
        <v>2.5099828864802998E-2</v>
      </c>
      <c r="L3220" s="157" t="e">
        <f t="shared" si="333"/>
        <v>#DIV/0!</v>
      </c>
      <c r="M3220" s="157" t="e">
        <f t="shared" si="333"/>
        <v>#DIV/0!</v>
      </c>
      <c r="N3220" s="158">
        <f t="shared" si="339"/>
        <v>3.9622401530337239</v>
      </c>
      <c r="O3220" s="158">
        <f t="shared" si="339"/>
        <v>4.7526315789473825</v>
      </c>
      <c r="P3220" s="158">
        <f t="shared" si="339"/>
        <v>13.477464788732492</v>
      </c>
      <c r="Q3220" s="158">
        <f t="shared" si="334"/>
        <v>3.9065217391304561</v>
      </c>
      <c r="R3220" s="158" t="e">
        <f t="shared" si="334"/>
        <v>#DIV/0!</v>
      </c>
      <c r="S3220" s="158" t="e">
        <f t="shared" si="334"/>
        <v>#DIV/0!</v>
      </c>
      <c r="T3220" s="159">
        <f t="shared" si="335"/>
        <v>22.136618106810332</v>
      </c>
      <c r="V3220" s="159">
        <f t="shared" si="336"/>
        <v>3.9622401530337239</v>
      </c>
      <c r="W3220" s="159">
        <f t="shared" si="337"/>
        <v>22.136618106810332</v>
      </c>
    </row>
    <row r="3221" spans="1:23" x14ac:dyDescent="0.25">
      <c r="A3221" s="154">
        <v>43189</v>
      </c>
      <c r="B3221" s="155">
        <v>3898.5</v>
      </c>
      <c r="C3221" s="156">
        <v>28.17</v>
      </c>
      <c r="D3221" s="155">
        <v>27.84</v>
      </c>
      <c r="E3221" s="155">
        <v>18.11</v>
      </c>
      <c r="F3221" s="160"/>
      <c r="G3221" s="160"/>
      <c r="H3221" s="157">
        <f t="shared" si="338"/>
        <v>1.1427690964420645E-3</v>
      </c>
      <c r="I3221" s="157">
        <f t="shared" si="338"/>
        <v>-7.3995771670188892E-3</v>
      </c>
      <c r="J3221" s="157">
        <f t="shared" si="338"/>
        <v>1.8288222384784225E-2</v>
      </c>
      <c r="K3221" s="157">
        <f t="shared" si="333"/>
        <v>7.7907623817474736E-3</v>
      </c>
      <c r="L3221" s="157" t="e">
        <f t="shared" si="333"/>
        <v>#DIV/0!</v>
      </c>
      <c r="M3221" s="157" t="e">
        <f t="shared" si="333"/>
        <v>#DIV/0!</v>
      </c>
      <c r="N3221" s="158">
        <f t="shared" si="339"/>
        <v>3.9667680786332928</v>
      </c>
      <c r="O3221" s="158">
        <f t="shared" si="339"/>
        <v>4.7174641148325502</v>
      </c>
      <c r="P3221" s="158">
        <f t="shared" si="339"/>
        <v>13.723943661971932</v>
      </c>
      <c r="Q3221" s="158">
        <f t="shared" si="334"/>
        <v>3.9369565217391522</v>
      </c>
      <c r="R3221" s="158" t="e">
        <f t="shared" si="334"/>
        <v>#DIV/0!</v>
      </c>
      <c r="S3221" s="158" t="e">
        <f t="shared" si="334"/>
        <v>#DIV/0!</v>
      </c>
      <c r="T3221" s="159">
        <f t="shared" si="335"/>
        <v>22.378364298543634</v>
      </c>
      <c r="V3221" s="159">
        <f t="shared" si="336"/>
        <v>3.9667680786332928</v>
      </c>
      <c r="W3221" s="159">
        <f t="shared" si="337"/>
        <v>22.378364298543634</v>
      </c>
    </row>
    <row r="3222" spans="1:23" x14ac:dyDescent="0.25">
      <c r="A3222" s="154">
        <v>43192</v>
      </c>
      <c r="B3222" s="155">
        <v>3886.92</v>
      </c>
      <c r="C3222" s="156">
        <v>28.09</v>
      </c>
      <c r="D3222" s="155">
        <v>27.32</v>
      </c>
      <c r="E3222" s="155">
        <v>17.850000000000001</v>
      </c>
      <c r="F3222" s="160"/>
      <c r="G3222" s="160"/>
      <c r="H3222" s="157">
        <f t="shared" si="338"/>
        <v>-2.9703732204694466E-3</v>
      </c>
      <c r="I3222" s="157">
        <f t="shared" si="338"/>
        <v>-2.8399006034789398E-3</v>
      </c>
      <c r="J3222" s="157">
        <f t="shared" si="338"/>
        <v>-1.8678160919540221E-2</v>
      </c>
      <c r="K3222" s="157">
        <f t="shared" si="333"/>
        <v>-1.4356709000552081E-2</v>
      </c>
      <c r="L3222" s="157" t="e">
        <f t="shared" si="333"/>
        <v>#DIV/0!</v>
      </c>
      <c r="M3222" s="157" t="e">
        <f t="shared" si="333"/>
        <v>#DIV/0!</v>
      </c>
      <c r="N3222" s="158">
        <f t="shared" si="339"/>
        <v>3.9549852969607073</v>
      </c>
      <c r="O3222" s="158">
        <f t="shared" si="339"/>
        <v>4.7040669856459472</v>
      </c>
      <c r="P3222" s="158">
        <f t="shared" si="339"/>
        <v>13.467605633802917</v>
      </c>
      <c r="Q3222" s="158">
        <f t="shared" si="334"/>
        <v>3.8804347826087175</v>
      </c>
      <c r="R3222" s="158" t="e">
        <f t="shared" si="334"/>
        <v>#DIV/0!</v>
      </c>
      <c r="S3222" s="158" t="e">
        <f t="shared" si="334"/>
        <v>#DIV/0!</v>
      </c>
      <c r="T3222" s="159">
        <f t="shared" si="335"/>
        <v>22.05210740205758</v>
      </c>
      <c r="V3222" s="159">
        <f t="shared" si="336"/>
        <v>3.9549852969607073</v>
      </c>
      <c r="W3222" s="159">
        <f t="shared" si="337"/>
        <v>22.05210740205758</v>
      </c>
    </row>
    <row r="3223" spans="1:23" x14ac:dyDescent="0.25">
      <c r="A3223" s="154">
        <v>43193</v>
      </c>
      <c r="B3223" s="155">
        <v>3862.48</v>
      </c>
      <c r="C3223" s="156">
        <v>27.9</v>
      </c>
      <c r="D3223" s="155">
        <v>27.86</v>
      </c>
      <c r="E3223" s="155">
        <v>17.61</v>
      </c>
      <c r="F3223" s="160"/>
      <c r="G3223" s="160"/>
      <c r="H3223" s="157">
        <f t="shared" si="338"/>
        <v>-6.2877548290163343E-3</v>
      </c>
      <c r="I3223" s="157">
        <f t="shared" si="338"/>
        <v>-6.763972944108243E-3</v>
      </c>
      <c r="J3223" s="157">
        <f t="shared" si="338"/>
        <v>1.9765739385065872E-2</v>
      </c>
      <c r="K3223" s="157">
        <f t="shared" si="333"/>
        <v>-1.3445378151260567E-2</v>
      </c>
      <c r="L3223" s="157" t="e">
        <f t="shared" si="333"/>
        <v>#DIV/0!</v>
      </c>
      <c r="M3223" s="157" t="e">
        <f t="shared" si="333"/>
        <v>#DIV/0!</v>
      </c>
      <c r="N3223" s="158">
        <f t="shared" si="339"/>
        <v>3.9301173190610541</v>
      </c>
      <c r="O3223" s="158">
        <f t="shared" si="339"/>
        <v>4.672248803827765</v>
      </c>
      <c r="P3223" s="158">
        <f t="shared" si="339"/>
        <v>13.733802816901511</v>
      </c>
      <c r="Q3223" s="158">
        <f t="shared" si="334"/>
        <v>3.8282608695652387</v>
      </c>
      <c r="R3223" s="158" t="e">
        <f t="shared" si="334"/>
        <v>#DIV/0!</v>
      </c>
      <c r="S3223" s="158" t="e">
        <f t="shared" si="334"/>
        <v>#DIV/0!</v>
      </c>
      <c r="T3223" s="159">
        <f t="shared" si="335"/>
        <v>22.234312490294514</v>
      </c>
      <c r="V3223" s="159">
        <f t="shared" si="336"/>
        <v>3.9301173190610541</v>
      </c>
      <c r="W3223" s="159">
        <f t="shared" si="337"/>
        <v>22.234312490294514</v>
      </c>
    </row>
    <row r="3224" spans="1:23" x14ac:dyDescent="0.25">
      <c r="A3224" s="154">
        <v>43194</v>
      </c>
      <c r="B3224" s="155">
        <v>3854.86</v>
      </c>
      <c r="C3224" s="156">
        <v>27.85</v>
      </c>
      <c r="D3224" s="155">
        <v>29.07</v>
      </c>
      <c r="E3224" s="155">
        <v>17.86</v>
      </c>
      <c r="F3224" s="160"/>
      <c r="G3224" s="160"/>
      <c r="H3224" s="157">
        <f t="shared" si="338"/>
        <v>-1.9728257492594992E-3</v>
      </c>
      <c r="I3224" s="157">
        <f t="shared" si="338"/>
        <v>-1.7921146953403522E-3</v>
      </c>
      <c r="J3224" s="157">
        <f t="shared" si="338"/>
        <v>4.3431442928930419E-2</v>
      </c>
      <c r="K3224" s="157">
        <f t="shared" si="333"/>
        <v>1.4196479273140161E-2</v>
      </c>
      <c r="L3224" s="157" t="e">
        <f t="shared" si="333"/>
        <v>#DIV/0!</v>
      </c>
      <c r="M3224" s="157" t="e">
        <f t="shared" si="333"/>
        <v>#DIV/0!</v>
      </c>
      <c r="N3224" s="158">
        <f t="shared" si="339"/>
        <v>3.9223638824163998</v>
      </c>
      <c r="O3224" s="158">
        <f t="shared" si="339"/>
        <v>4.6638755980861388</v>
      </c>
      <c r="P3224" s="158">
        <f t="shared" si="339"/>
        <v>14.330281690140952</v>
      </c>
      <c r="Q3224" s="158">
        <f t="shared" si="334"/>
        <v>3.8826086956521952</v>
      </c>
      <c r="R3224" s="158" t="e">
        <f t="shared" si="334"/>
        <v>#DIV/0!</v>
      </c>
      <c r="S3224" s="158" t="e">
        <f t="shared" si="334"/>
        <v>#DIV/0!</v>
      </c>
      <c r="T3224" s="159">
        <f t="shared" si="335"/>
        <v>22.876765983879285</v>
      </c>
      <c r="V3224" s="159">
        <f t="shared" si="336"/>
        <v>3.9223638824163998</v>
      </c>
      <c r="W3224" s="159">
        <f t="shared" si="337"/>
        <v>22.876765983879285</v>
      </c>
    </row>
    <row r="3225" spans="1:23" x14ac:dyDescent="0.25">
      <c r="A3225" s="154">
        <v>43199</v>
      </c>
      <c r="B3225" s="155">
        <v>3852.93</v>
      </c>
      <c r="C3225" s="156">
        <v>27.93</v>
      </c>
      <c r="D3225" s="155">
        <v>27.94</v>
      </c>
      <c r="E3225" s="155">
        <v>18.04</v>
      </c>
      <c r="F3225" s="160"/>
      <c r="G3225" s="160"/>
      <c r="H3225" s="157">
        <f t="shared" si="338"/>
        <v>-5.0066669087855953E-4</v>
      </c>
      <c r="I3225" s="157">
        <f t="shared" si="338"/>
        <v>2.8725314183122297E-3</v>
      </c>
      <c r="J3225" s="157">
        <f t="shared" si="338"/>
        <v>-3.8871689026487743E-2</v>
      </c>
      <c r="K3225" s="157">
        <f t="shared" si="333"/>
        <v>1.0078387458006599E-2</v>
      </c>
      <c r="L3225" s="157" t="e">
        <f t="shared" si="333"/>
        <v>#DIV/0!</v>
      </c>
      <c r="M3225" s="157" t="e">
        <f t="shared" si="333"/>
        <v>#DIV/0!</v>
      </c>
      <c r="N3225" s="158">
        <f t="shared" si="339"/>
        <v>3.9204000854709689</v>
      </c>
      <c r="O3225" s="158">
        <f t="shared" si="339"/>
        <v>4.677272727272741</v>
      </c>
      <c r="P3225" s="158">
        <f t="shared" si="339"/>
        <v>13.773239436619821</v>
      </c>
      <c r="Q3225" s="158">
        <f t="shared" si="334"/>
        <v>3.9217391304348035</v>
      </c>
      <c r="R3225" s="158" t="e">
        <f t="shared" si="334"/>
        <v>#DIV/0!</v>
      </c>
      <c r="S3225" s="158" t="e">
        <f t="shared" si="334"/>
        <v>#DIV/0!</v>
      </c>
      <c r="T3225" s="159">
        <f t="shared" si="335"/>
        <v>22.372251294327366</v>
      </c>
      <c r="V3225" s="159">
        <f t="shared" si="336"/>
        <v>3.9204000854709689</v>
      </c>
      <c r="W3225" s="159">
        <f t="shared" si="337"/>
        <v>22.372251294327366</v>
      </c>
    </row>
    <row r="3226" spans="1:23" x14ac:dyDescent="0.25">
      <c r="A3226" s="154">
        <v>43200</v>
      </c>
      <c r="B3226" s="155">
        <v>3927.17</v>
      </c>
      <c r="C3226" s="156">
        <v>29.33</v>
      </c>
      <c r="D3226" s="155">
        <v>27.98</v>
      </c>
      <c r="E3226" s="155">
        <v>17.989999999999998</v>
      </c>
      <c r="F3226" s="160"/>
      <c r="G3226" s="160"/>
      <c r="H3226" s="157">
        <f t="shared" si="338"/>
        <v>1.9268452839786843E-2</v>
      </c>
      <c r="I3226" s="157">
        <f t="shared" si="338"/>
        <v>5.0125313283208017E-2</v>
      </c>
      <c r="J3226" s="157">
        <f t="shared" si="338"/>
        <v>1.4316392269146938E-3</v>
      </c>
      <c r="K3226" s="157">
        <f t="shared" si="333"/>
        <v>-2.7716186252771946E-3</v>
      </c>
      <c r="L3226" s="157" t="e">
        <f t="shared" si="333"/>
        <v>#DIV/0!</v>
      </c>
      <c r="M3226" s="157" t="e">
        <f t="shared" si="333"/>
        <v>#DIV/0!</v>
      </c>
      <c r="N3226" s="158">
        <f t="shared" si="339"/>
        <v>3.9959401296309625</v>
      </c>
      <c r="O3226" s="158">
        <f t="shared" si="339"/>
        <v>4.9117224880382917</v>
      </c>
      <c r="P3226" s="158">
        <f t="shared" si="339"/>
        <v>13.792957746478974</v>
      </c>
      <c r="Q3226" s="158">
        <f t="shared" si="334"/>
        <v>3.9108695652174119</v>
      </c>
      <c r="R3226" s="158" t="e">
        <f t="shared" si="334"/>
        <v>#DIV/0!</v>
      </c>
      <c r="S3226" s="158" t="e">
        <f t="shared" si="334"/>
        <v>#DIV/0!</v>
      </c>
      <c r="T3226" s="159">
        <f t="shared" si="335"/>
        <v>22.615549799734676</v>
      </c>
      <c r="V3226" s="159">
        <f t="shared" si="336"/>
        <v>3.9959401296309625</v>
      </c>
      <c r="W3226" s="159">
        <f t="shared" si="337"/>
        <v>22.615549799734676</v>
      </c>
    </row>
    <row r="3227" spans="1:23" x14ac:dyDescent="0.25">
      <c r="A3227" s="154">
        <v>43201</v>
      </c>
      <c r="B3227" s="155">
        <v>3938.34</v>
      </c>
      <c r="C3227" s="156">
        <v>29.53</v>
      </c>
      <c r="D3227" s="155">
        <v>28.75</v>
      </c>
      <c r="E3227" s="155">
        <v>18.03</v>
      </c>
      <c r="F3227" s="160"/>
      <c r="G3227" s="160"/>
      <c r="H3227" s="157">
        <f t="shared" si="338"/>
        <v>2.8442873621463693E-3</v>
      </c>
      <c r="I3227" s="157">
        <f t="shared" si="338"/>
        <v>6.8189566996250672E-3</v>
      </c>
      <c r="J3227" s="157">
        <f t="shared" si="338"/>
        <v>2.7519656897784017E-2</v>
      </c>
      <c r="K3227" s="157">
        <f t="shared" si="333"/>
        <v>2.2234574763759785E-3</v>
      </c>
      <c r="L3227" s="157" t="e">
        <f t="shared" si="333"/>
        <v>#DIV/0!</v>
      </c>
      <c r="M3227" s="157" t="e">
        <f t="shared" si="333"/>
        <v>#DIV/0!</v>
      </c>
      <c r="N3227" s="158">
        <f t="shared" si="339"/>
        <v>4.0073057316415657</v>
      </c>
      <c r="O3227" s="158">
        <f t="shared" si="339"/>
        <v>4.9452153110047998</v>
      </c>
      <c r="P3227" s="158">
        <f t="shared" si="339"/>
        <v>14.172535211267707</v>
      </c>
      <c r="Q3227" s="158">
        <f t="shared" si="334"/>
        <v>3.9195652173913258</v>
      </c>
      <c r="R3227" s="158" t="e">
        <f t="shared" si="334"/>
        <v>#DIV/0!</v>
      </c>
      <c r="S3227" s="158" t="e">
        <f t="shared" si="334"/>
        <v>#DIV/0!</v>
      </c>
      <c r="T3227" s="159">
        <f t="shared" si="335"/>
        <v>23.037315739663836</v>
      </c>
      <c r="V3227" s="159">
        <f t="shared" si="336"/>
        <v>4.0073057316415657</v>
      </c>
      <c r="W3227" s="159">
        <f t="shared" si="337"/>
        <v>23.037315739663836</v>
      </c>
    </row>
    <row r="3228" spans="1:23" x14ac:dyDescent="0.25">
      <c r="A3228" s="154">
        <v>43202</v>
      </c>
      <c r="B3228" s="155">
        <v>3898.64</v>
      </c>
      <c r="C3228" s="156">
        <v>28.98</v>
      </c>
      <c r="D3228" s="155">
        <v>28.25</v>
      </c>
      <c r="E3228" s="155">
        <v>18.23</v>
      </c>
      <c r="F3228" s="160"/>
      <c r="G3228" s="160"/>
      <c r="H3228" s="157">
        <f t="shared" si="338"/>
        <v>-1.0080389199510487E-2</v>
      </c>
      <c r="I3228" s="157">
        <f t="shared" si="338"/>
        <v>-1.862512698950225E-2</v>
      </c>
      <c r="J3228" s="157">
        <f t="shared" si="338"/>
        <v>-1.7391304347826098E-2</v>
      </c>
      <c r="K3228" s="157">
        <f t="shared" si="333"/>
        <v>1.1092623405435376E-2</v>
      </c>
      <c r="L3228" s="157" t="e">
        <f t="shared" si="333"/>
        <v>#DIV/0!</v>
      </c>
      <c r="M3228" s="157" t="e">
        <f t="shared" si="333"/>
        <v>#DIV/0!</v>
      </c>
      <c r="N3228" s="158">
        <f t="shared" si="339"/>
        <v>3.9669105302251895</v>
      </c>
      <c r="O3228" s="158">
        <f t="shared" si="339"/>
        <v>4.8531100478469043</v>
      </c>
      <c r="P3228" s="158">
        <f t="shared" si="339"/>
        <v>13.926056338028269</v>
      </c>
      <c r="Q3228" s="158">
        <f t="shared" si="334"/>
        <v>3.9630434782608912</v>
      </c>
      <c r="R3228" s="158" t="e">
        <f t="shared" si="334"/>
        <v>#DIV/0!</v>
      </c>
      <c r="S3228" s="158" t="e">
        <f t="shared" si="334"/>
        <v>#DIV/0!</v>
      </c>
      <c r="T3228" s="159">
        <f t="shared" si="335"/>
        <v>22.742209864136065</v>
      </c>
      <c r="V3228" s="159">
        <f t="shared" si="336"/>
        <v>3.9669105302251895</v>
      </c>
      <c r="W3228" s="159">
        <f t="shared" si="337"/>
        <v>22.742209864136065</v>
      </c>
    </row>
    <row r="3229" spans="1:23" x14ac:dyDescent="0.25">
      <c r="A3229" s="154">
        <v>43203</v>
      </c>
      <c r="B3229" s="155">
        <v>3871.14</v>
      </c>
      <c r="C3229" s="156">
        <v>28.61</v>
      </c>
      <c r="D3229" s="155">
        <v>27.72</v>
      </c>
      <c r="E3229" s="155">
        <v>17.809999999999999</v>
      </c>
      <c r="F3229" s="160"/>
      <c r="G3229" s="160"/>
      <c r="H3229" s="157">
        <f t="shared" si="338"/>
        <v>-7.0537418176594979E-3</v>
      </c>
      <c r="I3229" s="157">
        <f t="shared" si="338"/>
        <v>-1.2767425810904065E-2</v>
      </c>
      <c r="J3229" s="157">
        <f t="shared" si="338"/>
        <v>-1.8761061946902746E-2</v>
      </c>
      <c r="K3229" s="157">
        <f t="shared" si="333"/>
        <v>-2.3038946791003934E-2</v>
      </c>
      <c r="L3229" s="157" t="e">
        <f t="shared" si="333"/>
        <v>#DIV/0!</v>
      </c>
      <c r="M3229" s="157" t="e">
        <f t="shared" si="333"/>
        <v>#DIV/0!</v>
      </c>
      <c r="N3229" s="158">
        <f t="shared" si="339"/>
        <v>3.9389289675312265</v>
      </c>
      <c r="O3229" s="158">
        <f t="shared" si="339"/>
        <v>4.7911483253588658</v>
      </c>
      <c r="P3229" s="158">
        <f t="shared" si="339"/>
        <v>13.664788732394463</v>
      </c>
      <c r="Q3229" s="158">
        <f t="shared" si="334"/>
        <v>3.8717391304348032</v>
      </c>
      <c r="R3229" s="158" t="e">
        <f t="shared" si="334"/>
        <v>#DIV/0!</v>
      </c>
      <c r="S3229" s="158" t="e">
        <f t="shared" si="334"/>
        <v>#DIV/0!</v>
      </c>
      <c r="T3229" s="159">
        <f t="shared" si="335"/>
        <v>22.327676188188132</v>
      </c>
      <c r="V3229" s="159">
        <f t="shared" si="336"/>
        <v>3.9389289675312265</v>
      </c>
      <c r="W3229" s="159">
        <f t="shared" si="337"/>
        <v>22.327676188188132</v>
      </c>
    </row>
    <row r="3230" spans="1:23" x14ac:dyDescent="0.25">
      <c r="A3230" s="154">
        <v>43206</v>
      </c>
      <c r="B3230" s="155">
        <v>3808.86</v>
      </c>
      <c r="C3230" s="156">
        <v>27.22</v>
      </c>
      <c r="D3230" s="155">
        <v>27.37</v>
      </c>
      <c r="E3230" s="155">
        <v>17.829999999999998</v>
      </c>
      <c r="F3230" s="160"/>
      <c r="G3230" s="160"/>
      <c r="H3230" s="157">
        <f t="shared" si="338"/>
        <v>-1.608828407135876E-2</v>
      </c>
      <c r="I3230" s="157">
        <f t="shared" si="338"/>
        <v>-4.8584411045089149E-2</v>
      </c>
      <c r="J3230" s="157">
        <f t="shared" si="338"/>
        <v>-1.2626262626262541E-2</v>
      </c>
      <c r="K3230" s="157">
        <f t="shared" si="333"/>
        <v>1.122964626614209E-3</v>
      </c>
      <c r="L3230" s="157" t="e">
        <f t="shared" si="333"/>
        <v>#DIV/0!</v>
      </c>
      <c r="M3230" s="157" t="e">
        <f t="shared" si="333"/>
        <v>#DIV/0!</v>
      </c>
      <c r="N3230" s="158">
        <f t="shared" si="339"/>
        <v>3.8755583593646801</v>
      </c>
      <c r="O3230" s="158">
        <f t="shared" si="339"/>
        <v>4.5583732057416402</v>
      </c>
      <c r="P3230" s="158">
        <f t="shared" si="339"/>
        <v>13.492253521126857</v>
      </c>
      <c r="Q3230" s="158">
        <f t="shared" si="334"/>
        <v>3.8760869565217595</v>
      </c>
      <c r="R3230" s="158" t="e">
        <f t="shared" si="334"/>
        <v>#DIV/0!</v>
      </c>
      <c r="S3230" s="158" t="e">
        <f t="shared" si="334"/>
        <v>#DIV/0!</v>
      </c>
      <c r="T3230" s="159">
        <f t="shared" si="335"/>
        <v>21.926713683390258</v>
      </c>
      <c r="V3230" s="159">
        <f t="shared" si="336"/>
        <v>3.8755583593646801</v>
      </c>
      <c r="W3230" s="159">
        <f t="shared" si="337"/>
        <v>21.926713683390258</v>
      </c>
    </row>
    <row r="3231" spans="1:23" x14ac:dyDescent="0.25">
      <c r="A3231" s="154">
        <v>43207</v>
      </c>
      <c r="B3231" s="155">
        <v>3748.64</v>
      </c>
      <c r="C3231" s="156">
        <v>26.82</v>
      </c>
      <c r="D3231" s="155">
        <v>27.17</v>
      </c>
      <c r="E3231" s="155">
        <v>17.11</v>
      </c>
      <c r="F3231" s="160"/>
      <c r="G3231" s="160"/>
      <c r="H3231" s="157">
        <f t="shared" si="338"/>
        <v>-1.5810504980492968E-2</v>
      </c>
      <c r="I3231" s="157">
        <f t="shared" si="338"/>
        <v>-1.4695077149154967E-2</v>
      </c>
      <c r="J3231" s="157">
        <f t="shared" si="338"/>
        <v>-7.3072707343806442E-3</v>
      </c>
      <c r="K3231" s="157">
        <f t="shared" si="333"/>
        <v>-4.0381379697139619E-2</v>
      </c>
      <c r="L3231" s="157" t="e">
        <f t="shared" si="333"/>
        <v>#DIV/0!</v>
      </c>
      <c r="M3231" s="157" t="e">
        <f t="shared" si="333"/>
        <v>#DIV/0!</v>
      </c>
      <c r="N3231" s="158">
        <f t="shared" si="339"/>
        <v>3.8142838246217536</v>
      </c>
      <c r="O3231" s="158">
        <f t="shared" si="339"/>
        <v>4.4913875598086257</v>
      </c>
      <c r="P3231" s="158">
        <f t="shared" si="339"/>
        <v>13.393661971831083</v>
      </c>
      <c r="Q3231" s="158">
        <f t="shared" si="334"/>
        <v>3.7195652173913238</v>
      </c>
      <c r="R3231" s="158" t="e">
        <f t="shared" si="334"/>
        <v>#DIV/0!</v>
      </c>
      <c r="S3231" s="158" t="e">
        <f t="shared" si="334"/>
        <v>#DIV/0!</v>
      </c>
      <c r="T3231" s="159">
        <f t="shared" si="335"/>
        <v>21.604614749031033</v>
      </c>
      <c r="V3231" s="159">
        <f t="shared" si="336"/>
        <v>3.8142838246217536</v>
      </c>
      <c r="W3231" s="159">
        <f t="shared" si="337"/>
        <v>21.604614749031033</v>
      </c>
    </row>
    <row r="3232" spans="1:23" x14ac:dyDescent="0.25">
      <c r="A3232" s="154">
        <v>43208</v>
      </c>
      <c r="B3232" s="155">
        <v>3766.28</v>
      </c>
      <c r="C3232" s="156">
        <v>27.25</v>
      </c>
      <c r="D3232" s="155">
        <v>27.45</v>
      </c>
      <c r="E3232" s="155">
        <v>17.38</v>
      </c>
      <c r="F3232" s="160"/>
      <c r="G3232" s="160"/>
      <c r="H3232" s="157">
        <f t="shared" si="338"/>
        <v>4.705706602928128E-3</v>
      </c>
      <c r="I3232" s="157">
        <f t="shared" si="338"/>
        <v>1.6032811334824704E-2</v>
      </c>
      <c r="J3232" s="157">
        <f t="shared" si="338"/>
        <v>1.0305483989694331E-2</v>
      </c>
      <c r="K3232" s="157">
        <f t="shared" si="333"/>
        <v>1.5780245470485177E-2</v>
      </c>
      <c r="L3232" s="157" t="e">
        <f t="shared" si="333"/>
        <v>#DIV/0!</v>
      </c>
      <c r="M3232" s="157" t="e">
        <f t="shared" si="333"/>
        <v>#DIV/0!</v>
      </c>
      <c r="N3232" s="158">
        <f t="shared" si="339"/>
        <v>3.832232725200718</v>
      </c>
      <c r="O3232" s="158">
        <f t="shared" si="339"/>
        <v>4.5633971291866162</v>
      </c>
      <c r="P3232" s="158">
        <f t="shared" si="339"/>
        <v>13.531690140845166</v>
      </c>
      <c r="Q3232" s="158">
        <f t="shared" si="334"/>
        <v>3.7782608695652375</v>
      </c>
      <c r="R3232" s="158" t="e">
        <f t="shared" si="334"/>
        <v>#DIV/0!</v>
      </c>
      <c r="S3232" s="158" t="e">
        <f t="shared" si="334"/>
        <v>#DIV/0!</v>
      </c>
      <c r="T3232" s="159">
        <f t="shared" si="335"/>
        <v>21.87334813959702</v>
      </c>
      <c r="V3232" s="159">
        <f t="shared" si="336"/>
        <v>3.832232725200718</v>
      </c>
      <c r="W3232" s="159">
        <f t="shared" si="337"/>
        <v>21.87334813959702</v>
      </c>
    </row>
    <row r="3233" spans="1:23" x14ac:dyDescent="0.25">
      <c r="A3233" s="154">
        <v>43209</v>
      </c>
      <c r="B3233" s="155">
        <v>3811.84</v>
      </c>
      <c r="C3233" s="156">
        <v>27.35</v>
      </c>
      <c r="D3233" s="155">
        <v>28.29</v>
      </c>
      <c r="E3233" s="155">
        <v>17.309999999999999</v>
      </c>
      <c r="F3233" s="160"/>
      <c r="G3233" s="160"/>
      <c r="H3233" s="157">
        <f t="shared" si="338"/>
        <v>1.2096817018384165E-2</v>
      </c>
      <c r="I3233" s="157">
        <f t="shared" si="338"/>
        <v>3.6697247706423131E-3</v>
      </c>
      <c r="J3233" s="157">
        <f t="shared" si="338"/>
        <v>3.0601092896174853E-2</v>
      </c>
      <c r="K3233" s="157">
        <f t="shared" si="333"/>
        <v>-4.0276179516686161E-3</v>
      </c>
      <c r="L3233" s="157" t="e">
        <f t="shared" si="333"/>
        <v>#DIV/0!</v>
      </c>
      <c r="M3233" s="157" t="e">
        <f t="shared" si="333"/>
        <v>#DIV/0!</v>
      </c>
      <c r="N3233" s="158">
        <f t="shared" si="339"/>
        <v>3.8785905432493348</v>
      </c>
      <c r="O3233" s="158">
        <f t="shared" si="339"/>
        <v>4.5801435406698703</v>
      </c>
      <c r="P3233" s="158">
        <f t="shared" si="339"/>
        <v>13.945774647887422</v>
      </c>
      <c r="Q3233" s="158">
        <f t="shared" si="334"/>
        <v>3.7630434782608897</v>
      </c>
      <c r="R3233" s="158" t="e">
        <f t="shared" si="334"/>
        <v>#DIV/0!</v>
      </c>
      <c r="S3233" s="158" t="e">
        <f t="shared" si="334"/>
        <v>#DIV/0!</v>
      </c>
      <c r="T3233" s="159">
        <f t="shared" si="335"/>
        <v>22.288961666818182</v>
      </c>
      <c r="V3233" s="159">
        <f t="shared" si="336"/>
        <v>3.8785905432493348</v>
      </c>
      <c r="W3233" s="159">
        <f t="shared" si="337"/>
        <v>22.288961666818182</v>
      </c>
    </row>
    <row r="3234" spans="1:23" x14ac:dyDescent="0.25">
      <c r="A3234" s="154">
        <v>43210</v>
      </c>
      <c r="B3234" s="155">
        <v>3760.85</v>
      </c>
      <c r="C3234" s="156">
        <v>27.32</v>
      </c>
      <c r="D3234" s="155">
        <v>27.18</v>
      </c>
      <c r="E3234" s="155">
        <v>16.82</v>
      </c>
      <c r="F3234" s="160"/>
      <c r="G3234" s="160"/>
      <c r="H3234" s="157">
        <f t="shared" si="338"/>
        <v>-1.3376741940899994E-2</v>
      </c>
      <c r="I3234" s="157">
        <f t="shared" si="338"/>
        <v>-1.096892138939709E-3</v>
      </c>
      <c r="J3234" s="157">
        <f t="shared" si="338"/>
        <v>-3.923647932131491E-2</v>
      </c>
      <c r="K3234" s="157">
        <f t="shared" si="333"/>
        <v>-2.8307336799537786E-2</v>
      </c>
      <c r="L3234" s="157" t="e">
        <f t="shared" si="333"/>
        <v>#DIV/0!</v>
      </c>
      <c r="M3234" s="157" t="e">
        <f t="shared" si="333"/>
        <v>#DIV/0!</v>
      </c>
      <c r="N3234" s="158">
        <f t="shared" si="339"/>
        <v>3.8267076384578735</v>
      </c>
      <c r="O3234" s="158">
        <f t="shared" si="339"/>
        <v>4.5751196172248942</v>
      </c>
      <c r="P3234" s="158">
        <f t="shared" si="339"/>
        <v>13.398591549295869</v>
      </c>
      <c r="Q3234" s="158">
        <f t="shared" si="334"/>
        <v>3.6565217391304548</v>
      </c>
      <c r="R3234" s="158" t="e">
        <f t="shared" si="334"/>
        <v>#DIV/0!</v>
      </c>
      <c r="S3234" s="158" t="e">
        <f t="shared" si="334"/>
        <v>#DIV/0!</v>
      </c>
      <c r="T3234" s="159">
        <f t="shared" si="335"/>
        <v>21.630232905651219</v>
      </c>
      <c r="V3234" s="159">
        <f t="shared" si="336"/>
        <v>3.8267076384578735</v>
      </c>
      <c r="W3234" s="159">
        <f t="shared" si="337"/>
        <v>21.630232905651219</v>
      </c>
    </row>
    <row r="3235" spans="1:23" x14ac:dyDescent="0.25">
      <c r="A3235" s="154">
        <v>43213</v>
      </c>
      <c r="B3235" s="155">
        <v>3766.33</v>
      </c>
      <c r="C3235" s="156">
        <v>27.4</v>
      </c>
      <c r="D3235" s="155">
        <v>27.61</v>
      </c>
      <c r="E3235" s="155">
        <v>16.68</v>
      </c>
      <c r="F3235" s="160"/>
      <c r="G3235" s="160"/>
      <c r="H3235" s="157">
        <f t="shared" si="338"/>
        <v>1.4571174069690773E-3</v>
      </c>
      <c r="I3235" s="157">
        <f t="shared" si="338"/>
        <v>2.9282576866762611E-3</v>
      </c>
      <c r="J3235" s="157">
        <f t="shared" si="338"/>
        <v>1.5820456217807255E-2</v>
      </c>
      <c r="K3235" s="157">
        <f t="shared" si="333"/>
        <v>-8.3234244946492897E-3</v>
      </c>
      <c r="L3235" s="157" t="e">
        <f t="shared" si="333"/>
        <v>#DIV/0!</v>
      </c>
      <c r="M3235" s="157" t="e">
        <f t="shared" si="333"/>
        <v>#DIV/0!</v>
      </c>
      <c r="N3235" s="158">
        <f t="shared" si="339"/>
        <v>3.832283600769252</v>
      </c>
      <c r="O3235" s="158">
        <f t="shared" si="339"/>
        <v>4.5885167464114964</v>
      </c>
      <c r="P3235" s="158">
        <f t="shared" si="339"/>
        <v>13.610563380281787</v>
      </c>
      <c r="Q3235" s="158">
        <f t="shared" si="334"/>
        <v>3.6260869565217586</v>
      </c>
      <c r="R3235" s="158" t="e">
        <f t="shared" si="334"/>
        <v>#DIV/0!</v>
      </c>
      <c r="S3235" s="158" t="e">
        <f t="shared" si="334"/>
        <v>#DIV/0!</v>
      </c>
      <c r="T3235" s="159">
        <f t="shared" si="335"/>
        <v>21.825167083215042</v>
      </c>
      <c r="V3235" s="159">
        <f t="shared" si="336"/>
        <v>3.832283600769252</v>
      </c>
      <c r="W3235" s="159">
        <f t="shared" si="337"/>
        <v>21.825167083215042</v>
      </c>
    </row>
    <row r="3236" spans="1:23" x14ac:dyDescent="0.25">
      <c r="A3236" s="154">
        <v>43214</v>
      </c>
      <c r="B3236" s="155">
        <v>3843.49</v>
      </c>
      <c r="C3236" s="156">
        <v>27.95</v>
      </c>
      <c r="D3236" s="155">
        <v>28.44</v>
      </c>
      <c r="E3236" s="155">
        <v>17.149999999999999</v>
      </c>
      <c r="F3236" s="160"/>
      <c r="G3236" s="160"/>
      <c r="H3236" s="157">
        <f t="shared" si="338"/>
        <v>2.0486786872100815E-2</v>
      </c>
      <c r="I3236" s="157">
        <f t="shared" si="338"/>
        <v>2.007299270072993E-2</v>
      </c>
      <c r="J3236" s="157">
        <f t="shared" si="338"/>
        <v>3.006157189424119E-2</v>
      </c>
      <c r="K3236" s="157">
        <f t="shared" si="333"/>
        <v>2.8177458033572966E-2</v>
      </c>
      <c r="L3236" s="157" t="e">
        <f t="shared" si="333"/>
        <v>#DIV/0!</v>
      </c>
      <c r="M3236" s="157" t="e">
        <f t="shared" si="333"/>
        <v>#DIV/0!</v>
      </c>
      <c r="N3236" s="158">
        <f t="shared" si="339"/>
        <v>3.9107947781316588</v>
      </c>
      <c r="O3236" s="158">
        <f t="shared" si="339"/>
        <v>4.6806220095693911</v>
      </c>
      <c r="P3236" s="158">
        <f t="shared" si="339"/>
        <v>14.019718309859254</v>
      </c>
      <c r="Q3236" s="158">
        <f t="shared" si="334"/>
        <v>3.7282608695652368</v>
      </c>
      <c r="R3236" s="158" t="e">
        <f t="shared" si="334"/>
        <v>#DIV/0!</v>
      </c>
      <c r="S3236" s="158" t="e">
        <f t="shared" si="334"/>
        <v>#DIV/0!</v>
      </c>
      <c r="T3236" s="159">
        <f t="shared" si="335"/>
        <v>22.428601188993881</v>
      </c>
      <c r="V3236" s="159">
        <f t="shared" si="336"/>
        <v>3.9107947781316588</v>
      </c>
      <c r="W3236" s="159">
        <f t="shared" si="337"/>
        <v>22.428601188993881</v>
      </c>
    </row>
    <row r="3237" spans="1:23" x14ac:dyDescent="0.25">
      <c r="A3237" s="154">
        <v>43215</v>
      </c>
      <c r="B3237" s="155">
        <v>3828.7</v>
      </c>
      <c r="C3237" s="156">
        <v>27.91</v>
      </c>
      <c r="D3237" s="155">
        <v>29.07</v>
      </c>
      <c r="E3237" s="155">
        <v>17.28</v>
      </c>
      <c r="F3237" s="160"/>
      <c r="G3237" s="160"/>
      <c r="H3237" s="157">
        <f t="shared" si="338"/>
        <v>-3.848065169936743E-3</v>
      </c>
      <c r="I3237" s="157">
        <f t="shared" si="338"/>
        <v>-1.4311270125223485E-3</v>
      </c>
      <c r="J3237" s="157">
        <f t="shared" si="338"/>
        <v>2.2151898734177111E-2</v>
      </c>
      <c r="K3237" s="157">
        <f t="shared" si="333"/>
        <v>7.5801749271138252E-3</v>
      </c>
      <c r="L3237" s="157" t="e">
        <f t="shared" si="333"/>
        <v>#DIV/0!</v>
      </c>
      <c r="M3237" s="157" t="e">
        <f t="shared" si="333"/>
        <v>#DIV/0!</v>
      </c>
      <c r="N3237" s="158">
        <f t="shared" si="339"/>
        <v>3.8957457849591597</v>
      </c>
      <c r="O3237" s="158">
        <f t="shared" si="339"/>
        <v>4.67392344497609</v>
      </c>
      <c r="P3237" s="158">
        <f t="shared" si="339"/>
        <v>14.330281690140945</v>
      </c>
      <c r="Q3237" s="158">
        <f t="shared" si="334"/>
        <v>3.7565217391304548</v>
      </c>
      <c r="R3237" s="158" t="e">
        <f t="shared" si="334"/>
        <v>#DIV/0!</v>
      </c>
      <c r="S3237" s="158" t="e">
        <f t="shared" si="334"/>
        <v>#DIV/0!</v>
      </c>
      <c r="T3237" s="159">
        <f t="shared" si="335"/>
        <v>22.760726874247489</v>
      </c>
      <c r="V3237" s="159">
        <f t="shared" si="336"/>
        <v>3.8957457849591597</v>
      </c>
      <c r="W3237" s="159">
        <f t="shared" si="337"/>
        <v>22.760726874247489</v>
      </c>
    </row>
    <row r="3238" spans="1:23" x14ac:dyDescent="0.25">
      <c r="A3238" s="154">
        <v>43216</v>
      </c>
      <c r="B3238" s="155">
        <v>3755.49</v>
      </c>
      <c r="C3238" s="156">
        <v>27.89</v>
      </c>
      <c r="D3238" s="155">
        <v>28.53</v>
      </c>
      <c r="E3238" s="155">
        <v>17.03</v>
      </c>
      <c r="F3238" s="160"/>
      <c r="G3238" s="160"/>
      <c r="H3238" s="157">
        <f t="shared" si="338"/>
        <v>-1.9121372789719704E-2</v>
      </c>
      <c r="I3238" s="157">
        <f t="shared" si="338"/>
        <v>-7.1658903618776471E-4</v>
      </c>
      <c r="J3238" s="157">
        <f t="shared" si="338"/>
        <v>-1.8575851393188847E-2</v>
      </c>
      <c r="K3238" s="157">
        <f t="shared" si="333"/>
        <v>-1.446759259259256E-2</v>
      </c>
      <c r="L3238" s="157" t="e">
        <f t="shared" si="333"/>
        <v>#DIV/0!</v>
      </c>
      <c r="M3238" s="157" t="e">
        <f t="shared" si="333"/>
        <v>#DIV/0!</v>
      </c>
      <c r="N3238" s="158">
        <f t="shared" si="339"/>
        <v>3.8212537775109765</v>
      </c>
      <c r="O3238" s="158">
        <f t="shared" si="339"/>
        <v>4.670574162679439</v>
      </c>
      <c r="P3238" s="158">
        <f t="shared" si="339"/>
        <v>14.064084507042351</v>
      </c>
      <c r="Q3238" s="158">
        <f t="shared" si="334"/>
        <v>3.7021739130434983</v>
      </c>
      <c r="R3238" s="158" t="e">
        <f t="shared" si="334"/>
        <v>#DIV/0!</v>
      </c>
      <c r="S3238" s="158" t="e">
        <f t="shared" si="334"/>
        <v>#DIV/0!</v>
      </c>
      <c r="T3238" s="159">
        <f t="shared" si="335"/>
        <v>22.436832582765287</v>
      </c>
      <c r="V3238" s="159">
        <f t="shared" si="336"/>
        <v>3.8212537775109765</v>
      </c>
      <c r="W3238" s="159">
        <f t="shared" si="337"/>
        <v>22.436832582765287</v>
      </c>
    </row>
    <row r="3239" spans="1:23" x14ac:dyDescent="0.25">
      <c r="A3239" s="154">
        <v>43217</v>
      </c>
      <c r="B3239" s="155">
        <v>3756.88</v>
      </c>
      <c r="C3239" s="156">
        <v>28.4</v>
      </c>
      <c r="D3239" s="155">
        <v>25.68</v>
      </c>
      <c r="E3239" s="155">
        <v>17.75</v>
      </c>
      <c r="F3239" s="160"/>
      <c r="G3239" s="160"/>
      <c r="H3239" s="157">
        <f t="shared" si="338"/>
        <v>3.7012480395381964E-4</v>
      </c>
      <c r="I3239" s="157">
        <f t="shared" si="338"/>
        <v>1.8286124058802367E-2</v>
      </c>
      <c r="J3239" s="157">
        <f t="shared" si="338"/>
        <v>-9.9894847528916975E-2</v>
      </c>
      <c r="K3239" s="157">
        <f t="shared" si="333"/>
        <v>4.2278332354668269E-2</v>
      </c>
      <c r="L3239" s="157" t="e">
        <f t="shared" si="333"/>
        <v>#DIV/0!</v>
      </c>
      <c r="M3239" s="157" t="e">
        <f t="shared" si="333"/>
        <v>#DIV/0!</v>
      </c>
      <c r="N3239" s="158">
        <f t="shared" si="339"/>
        <v>3.8226681183162357</v>
      </c>
      <c r="O3239" s="158">
        <f t="shared" si="339"/>
        <v>4.7559808612440326</v>
      </c>
      <c r="P3239" s="158">
        <f t="shared" si="339"/>
        <v>12.659154929577552</v>
      </c>
      <c r="Q3239" s="158">
        <f t="shared" si="334"/>
        <v>3.858695652173934</v>
      </c>
      <c r="R3239" s="158" t="e">
        <f t="shared" si="334"/>
        <v>#DIV/0!</v>
      </c>
      <c r="S3239" s="158" t="e">
        <f t="shared" si="334"/>
        <v>#DIV/0!</v>
      </c>
      <c r="T3239" s="159">
        <f t="shared" si="335"/>
        <v>21.273831442995519</v>
      </c>
      <c r="V3239" s="159">
        <f t="shared" si="336"/>
        <v>3.8226681183162357</v>
      </c>
      <c r="W3239" s="159">
        <f t="shared" si="337"/>
        <v>21.273831442995519</v>
      </c>
    </row>
    <row r="3240" spans="1:23" x14ac:dyDescent="0.25">
      <c r="A3240" s="154">
        <v>43222</v>
      </c>
      <c r="B3240" s="155">
        <v>3763.65</v>
      </c>
      <c r="C3240" s="156">
        <v>28.63</v>
      </c>
      <c r="D3240" s="155">
        <v>24.66</v>
      </c>
      <c r="E3240" s="155">
        <v>17.75</v>
      </c>
      <c r="F3240" s="160"/>
      <c r="G3240" s="160"/>
      <c r="H3240" s="157">
        <f t="shared" si="338"/>
        <v>1.8020272140713001E-3</v>
      </c>
      <c r="I3240" s="157">
        <f t="shared" si="338"/>
        <v>8.0985915492957083E-3</v>
      </c>
      <c r="J3240" s="157">
        <f t="shared" si="338"/>
        <v>-3.9719626168224331E-2</v>
      </c>
      <c r="K3240" s="157">
        <f t="shared" si="333"/>
        <v>0</v>
      </c>
      <c r="L3240" s="157" t="e">
        <f t="shared" si="333"/>
        <v>#DIV/0!</v>
      </c>
      <c r="M3240" s="157" t="e">
        <f t="shared" si="333"/>
        <v>#DIV/0!</v>
      </c>
      <c r="N3240" s="158">
        <f t="shared" si="339"/>
        <v>3.8295566702958044</v>
      </c>
      <c r="O3240" s="158">
        <f t="shared" si="339"/>
        <v>4.7944976076555159</v>
      </c>
      <c r="P3240" s="158">
        <f t="shared" si="339"/>
        <v>12.156338028169097</v>
      </c>
      <c r="Q3240" s="158">
        <f t="shared" si="334"/>
        <v>3.858695652173934</v>
      </c>
      <c r="R3240" s="158" t="e">
        <f t="shared" si="334"/>
        <v>#DIV/0!</v>
      </c>
      <c r="S3240" s="158" t="e">
        <f t="shared" si="334"/>
        <v>#DIV/0!</v>
      </c>
      <c r="T3240" s="159">
        <f t="shared" si="335"/>
        <v>20.809531287998549</v>
      </c>
      <c r="V3240" s="159">
        <f t="shared" si="336"/>
        <v>3.8295566702958044</v>
      </c>
      <c r="W3240" s="159">
        <f t="shared" si="337"/>
        <v>20.809531287998549</v>
      </c>
    </row>
    <row r="3241" spans="1:23" x14ac:dyDescent="0.25">
      <c r="A3241" s="154">
        <v>43223</v>
      </c>
      <c r="B3241" s="155">
        <v>3793</v>
      </c>
      <c r="C3241" s="156">
        <v>28.37</v>
      </c>
      <c r="D3241" s="155">
        <v>24.56</v>
      </c>
      <c r="E3241" s="155">
        <v>17.75</v>
      </c>
      <c r="F3241" s="160"/>
      <c r="G3241" s="160"/>
      <c r="H3241" s="157">
        <f t="shared" si="338"/>
        <v>7.7982809241028406E-3</v>
      </c>
      <c r="I3241" s="157">
        <f t="shared" si="338"/>
        <v>-9.0813831645126797E-3</v>
      </c>
      <c r="J3241" s="157">
        <f t="shared" si="338"/>
        <v>-4.0551500405515695E-3</v>
      </c>
      <c r="K3241" s="157">
        <f t="shared" si="333"/>
        <v>0</v>
      </c>
      <c r="L3241" s="157" t="e">
        <f t="shared" si="333"/>
        <v>#DIV/0!</v>
      </c>
      <c r="M3241" s="157" t="e">
        <f t="shared" si="333"/>
        <v>#DIV/0!</v>
      </c>
      <c r="N3241" s="158">
        <f t="shared" si="339"/>
        <v>3.8594206290255428</v>
      </c>
      <c r="O3241" s="158">
        <f t="shared" si="339"/>
        <v>4.7509569377990566</v>
      </c>
      <c r="P3241" s="158">
        <f t="shared" si="339"/>
        <v>12.107042253521209</v>
      </c>
      <c r="Q3241" s="158">
        <f t="shared" si="334"/>
        <v>3.858695652173934</v>
      </c>
      <c r="R3241" s="158" t="e">
        <f t="shared" si="334"/>
        <v>#DIV/0!</v>
      </c>
      <c r="S3241" s="158" t="e">
        <f t="shared" si="334"/>
        <v>#DIV/0!</v>
      </c>
      <c r="T3241" s="159">
        <f t="shared" si="335"/>
        <v>20.716694843494203</v>
      </c>
      <c r="V3241" s="159">
        <f t="shared" si="336"/>
        <v>3.8594206290255428</v>
      </c>
      <c r="W3241" s="159">
        <f t="shared" si="337"/>
        <v>20.716694843494203</v>
      </c>
    </row>
    <row r="3242" spans="1:23" x14ac:dyDescent="0.25">
      <c r="A3242" s="154">
        <v>43224</v>
      </c>
      <c r="B3242" s="155">
        <v>3774.6</v>
      </c>
      <c r="C3242" s="156">
        <v>27.83</v>
      </c>
      <c r="D3242" s="155">
        <v>24.26</v>
      </c>
      <c r="E3242" s="155">
        <v>17.75</v>
      </c>
      <c r="F3242" s="160"/>
      <c r="G3242" s="160"/>
      <c r="H3242" s="157">
        <f t="shared" si="338"/>
        <v>-4.851041392037958E-3</v>
      </c>
      <c r="I3242" s="157">
        <f t="shared" si="338"/>
        <v>-1.9034191046880644E-2</v>
      </c>
      <c r="J3242" s="157">
        <f t="shared" si="338"/>
        <v>-1.2214983713354943E-2</v>
      </c>
      <c r="K3242" s="157">
        <f t="shared" si="333"/>
        <v>0</v>
      </c>
      <c r="L3242" s="157" t="e">
        <f t="shared" si="333"/>
        <v>#DIV/0!</v>
      </c>
      <c r="M3242" s="157" t="e">
        <f t="shared" si="333"/>
        <v>#DIV/0!</v>
      </c>
      <c r="N3242" s="158">
        <f t="shared" si="339"/>
        <v>3.8406984198048546</v>
      </c>
      <c r="O3242" s="158">
        <f t="shared" si="339"/>
        <v>4.6605263157894861</v>
      </c>
      <c r="P3242" s="158">
        <f t="shared" si="339"/>
        <v>11.959154929577547</v>
      </c>
      <c r="Q3242" s="158">
        <f t="shared" si="334"/>
        <v>3.858695652173934</v>
      </c>
      <c r="R3242" s="158" t="e">
        <f t="shared" si="334"/>
        <v>#DIV/0!</v>
      </c>
      <c r="S3242" s="158" t="e">
        <f t="shared" si="334"/>
        <v>#DIV/0!</v>
      </c>
      <c r="T3242" s="159">
        <f t="shared" si="335"/>
        <v>20.478376897540969</v>
      </c>
      <c r="V3242" s="159">
        <f t="shared" si="336"/>
        <v>3.8406984198048546</v>
      </c>
      <c r="W3242" s="159">
        <f t="shared" si="337"/>
        <v>20.478376897540969</v>
      </c>
    </row>
    <row r="3243" spans="1:23" x14ac:dyDescent="0.25">
      <c r="A3243" s="154">
        <v>43227</v>
      </c>
      <c r="B3243" s="155">
        <v>3834.19</v>
      </c>
      <c r="C3243" s="156">
        <v>28.02</v>
      </c>
      <c r="D3243" s="155">
        <v>25.37</v>
      </c>
      <c r="E3243" s="155">
        <v>17.75</v>
      </c>
      <c r="F3243" s="160"/>
      <c r="G3243" s="160"/>
      <c r="H3243" s="157">
        <f t="shared" si="338"/>
        <v>1.5787103269220726E-2</v>
      </c>
      <c r="I3243" s="157">
        <f t="shared" si="338"/>
        <v>6.8271649299318504E-3</v>
      </c>
      <c r="J3243" s="157">
        <f t="shared" si="338"/>
        <v>4.5754328112118658E-2</v>
      </c>
      <c r="K3243" s="157">
        <f t="shared" si="333"/>
        <v>0</v>
      </c>
      <c r="L3243" s="157" t="e">
        <f t="shared" si="333"/>
        <v>#DIV/0!</v>
      </c>
      <c r="M3243" s="157" t="e">
        <f t="shared" si="333"/>
        <v>#DIV/0!</v>
      </c>
      <c r="N3243" s="158">
        <f t="shared" si="339"/>
        <v>3.9013319223842466</v>
      </c>
      <c r="O3243" s="158">
        <f t="shared" si="339"/>
        <v>4.6923444976076683</v>
      </c>
      <c r="P3243" s="158">
        <f t="shared" si="339"/>
        <v>12.5063380281691</v>
      </c>
      <c r="Q3243" s="158">
        <f t="shared" si="334"/>
        <v>3.858695652173934</v>
      </c>
      <c r="R3243" s="158" t="e">
        <f t="shared" si="334"/>
        <v>#DIV/0!</v>
      </c>
      <c r="S3243" s="158" t="e">
        <f t="shared" si="334"/>
        <v>#DIV/0!</v>
      </c>
      <c r="T3243" s="159">
        <f t="shared" si="335"/>
        <v>21.057378177950703</v>
      </c>
      <c r="V3243" s="159">
        <f t="shared" si="336"/>
        <v>3.9013319223842466</v>
      </c>
      <c r="W3243" s="159">
        <f t="shared" si="337"/>
        <v>21.057378177950703</v>
      </c>
    </row>
    <row r="3244" spans="1:23" x14ac:dyDescent="0.25">
      <c r="A3244" s="154">
        <v>43228</v>
      </c>
      <c r="B3244" s="155">
        <v>3878.68</v>
      </c>
      <c r="C3244" s="156">
        <v>28.74</v>
      </c>
      <c r="D3244" s="155">
        <v>25.7</v>
      </c>
      <c r="E3244" s="155">
        <v>17.75</v>
      </c>
      <c r="F3244" s="160"/>
      <c r="G3244" s="160"/>
      <c r="H3244" s="157">
        <f t="shared" si="338"/>
        <v>1.1603493827901046E-2</v>
      </c>
      <c r="I3244" s="157">
        <f t="shared" si="338"/>
        <v>2.5695931477516032E-2</v>
      </c>
      <c r="J3244" s="157">
        <f t="shared" si="338"/>
        <v>1.3007489160425711E-2</v>
      </c>
      <c r="K3244" s="157">
        <f t="shared" si="333"/>
        <v>0</v>
      </c>
      <c r="L3244" s="157" t="e">
        <f t="shared" si="333"/>
        <v>#DIV/0!</v>
      </c>
      <c r="M3244" s="157" t="e">
        <f t="shared" si="333"/>
        <v>#DIV/0!</v>
      </c>
      <c r="N3244" s="158">
        <f t="shared" si="339"/>
        <v>3.9466010032662258</v>
      </c>
      <c r="O3244" s="158">
        <f t="shared" si="339"/>
        <v>4.8129186602870941</v>
      </c>
      <c r="P3244" s="158">
        <f t="shared" si="339"/>
        <v>12.669014084507129</v>
      </c>
      <c r="Q3244" s="158">
        <f t="shared" si="334"/>
        <v>3.858695652173934</v>
      </c>
      <c r="R3244" s="158" t="e">
        <f t="shared" si="334"/>
        <v>#DIV/0!</v>
      </c>
      <c r="S3244" s="158" t="e">
        <f t="shared" si="334"/>
        <v>#DIV/0!</v>
      </c>
      <c r="T3244" s="159">
        <f t="shared" si="335"/>
        <v>21.340628396968157</v>
      </c>
      <c r="V3244" s="159">
        <f t="shared" si="336"/>
        <v>3.9466010032662258</v>
      </c>
      <c r="W3244" s="159">
        <f t="shared" si="337"/>
        <v>21.340628396968157</v>
      </c>
    </row>
    <row r="3245" spans="1:23" x14ac:dyDescent="0.25">
      <c r="A3245" s="154">
        <v>43229</v>
      </c>
      <c r="B3245" s="155">
        <v>3871.62</v>
      </c>
      <c r="C3245" s="156">
        <v>28.81</v>
      </c>
      <c r="D3245" s="155">
        <v>25.63</v>
      </c>
      <c r="E3245" s="155">
        <v>17.75</v>
      </c>
      <c r="F3245" s="160"/>
      <c r="G3245" s="160"/>
      <c r="H3245" s="157">
        <f t="shared" si="338"/>
        <v>-1.8202068745036826E-3</v>
      </c>
      <c r="I3245" s="157">
        <f t="shared" si="338"/>
        <v>2.4356297842726971E-3</v>
      </c>
      <c r="J3245" s="157">
        <f t="shared" si="338"/>
        <v>-2.7237354085603016E-3</v>
      </c>
      <c r="K3245" s="157">
        <f t="shared" si="333"/>
        <v>0</v>
      </c>
      <c r="L3245" s="157" t="e">
        <f t="shared" si="333"/>
        <v>#DIV/0!</v>
      </c>
      <c r="M3245" s="157" t="e">
        <f t="shared" si="333"/>
        <v>#DIV/0!</v>
      </c>
      <c r="N3245" s="158">
        <f t="shared" si="339"/>
        <v>3.9394173729891575</v>
      </c>
      <c r="O3245" s="158">
        <f t="shared" si="339"/>
        <v>4.8246411483253713</v>
      </c>
      <c r="P3245" s="158">
        <f t="shared" si="339"/>
        <v>12.634507042253608</v>
      </c>
      <c r="Q3245" s="158">
        <f t="shared" si="334"/>
        <v>3.858695652173934</v>
      </c>
      <c r="R3245" s="158" t="e">
        <f t="shared" si="334"/>
        <v>#DIV/0!</v>
      </c>
      <c r="S3245" s="158" t="e">
        <f t="shared" si="334"/>
        <v>#DIV/0!</v>
      </c>
      <c r="T3245" s="159">
        <f t="shared" si="335"/>
        <v>21.317843842752914</v>
      </c>
      <c r="V3245" s="159">
        <f t="shared" si="336"/>
        <v>3.9394173729891575</v>
      </c>
      <c r="W3245" s="159">
        <f t="shared" si="337"/>
        <v>21.317843842752914</v>
      </c>
    </row>
    <row r="3246" spans="1:23" x14ac:dyDescent="0.25">
      <c r="A3246" s="154">
        <v>43230</v>
      </c>
      <c r="B3246" s="155">
        <v>3893.06</v>
      </c>
      <c r="C3246" s="156">
        <v>28.9</v>
      </c>
      <c r="D3246" s="155">
        <v>25.77</v>
      </c>
      <c r="E3246" s="155">
        <v>17.75</v>
      </c>
      <c r="F3246" s="160"/>
      <c r="G3246" s="160"/>
      <c r="H3246" s="157">
        <f t="shared" si="338"/>
        <v>5.5377335585620191E-3</v>
      </c>
      <c r="I3246" s="157">
        <f t="shared" si="338"/>
        <v>3.1239153071849213E-3</v>
      </c>
      <c r="J3246" s="157">
        <f t="shared" si="338"/>
        <v>5.4623488099883044E-3</v>
      </c>
      <c r="K3246" s="157">
        <f t="shared" si="333"/>
        <v>0</v>
      </c>
      <c r="L3246" s="157" t="e">
        <f t="shared" si="333"/>
        <v>#DIV/0!</v>
      </c>
      <c r="M3246" s="157" t="e">
        <f t="shared" si="333"/>
        <v>#DIV/0!</v>
      </c>
      <c r="N3246" s="158">
        <f t="shared" si="339"/>
        <v>3.9612328167767417</v>
      </c>
      <c r="O3246" s="158">
        <f t="shared" si="339"/>
        <v>4.8397129186602994</v>
      </c>
      <c r="P3246" s="158">
        <f t="shared" si="339"/>
        <v>12.70352112676065</v>
      </c>
      <c r="Q3246" s="158">
        <f t="shared" si="334"/>
        <v>3.858695652173934</v>
      </c>
      <c r="R3246" s="158" t="e">
        <f t="shared" si="334"/>
        <v>#DIV/0!</v>
      </c>
      <c r="S3246" s="158" t="e">
        <f t="shared" si="334"/>
        <v>#DIV/0!</v>
      </c>
      <c r="T3246" s="159">
        <f t="shared" si="335"/>
        <v>21.401929697594884</v>
      </c>
      <c r="V3246" s="159">
        <f t="shared" si="336"/>
        <v>3.9612328167767417</v>
      </c>
      <c r="W3246" s="159">
        <f t="shared" si="337"/>
        <v>21.401929697594884</v>
      </c>
    </row>
    <row r="3247" spans="1:23" x14ac:dyDescent="0.25">
      <c r="A3247" s="154">
        <v>43231</v>
      </c>
      <c r="B3247" s="155">
        <v>3872.84</v>
      </c>
      <c r="C3247" s="156">
        <v>29.13</v>
      </c>
      <c r="D3247" s="155">
        <v>25.32</v>
      </c>
      <c r="E3247" s="155">
        <v>17.75</v>
      </c>
      <c r="F3247" s="160"/>
      <c r="G3247" s="160"/>
      <c r="H3247" s="157">
        <f t="shared" si="338"/>
        <v>-5.1938577879611092E-3</v>
      </c>
      <c r="I3247" s="157">
        <f t="shared" si="338"/>
        <v>7.9584775086505299E-3</v>
      </c>
      <c r="J3247" s="157">
        <f t="shared" si="338"/>
        <v>-1.7462165308498201E-2</v>
      </c>
      <c r="K3247" s="157">
        <f t="shared" si="333"/>
        <v>0</v>
      </c>
      <c r="L3247" s="157" t="e">
        <f t="shared" si="333"/>
        <v>#DIV/0!</v>
      </c>
      <c r="M3247" s="157" t="e">
        <f t="shared" si="333"/>
        <v>#DIV/0!</v>
      </c>
      <c r="N3247" s="158">
        <f t="shared" si="339"/>
        <v>3.9406587368613986</v>
      </c>
      <c r="O3247" s="158">
        <f t="shared" si="339"/>
        <v>4.8782296650717827</v>
      </c>
      <c r="P3247" s="158">
        <f t="shared" si="339"/>
        <v>12.481690140845156</v>
      </c>
      <c r="Q3247" s="158">
        <f t="shared" si="334"/>
        <v>3.858695652173934</v>
      </c>
      <c r="R3247" s="158" t="e">
        <f t="shared" si="334"/>
        <v>#DIV/0!</v>
      </c>
      <c r="S3247" s="158" t="e">
        <f t="shared" si="334"/>
        <v>#DIV/0!</v>
      </c>
      <c r="T3247" s="159">
        <f t="shared" si="335"/>
        <v>21.218615458090873</v>
      </c>
      <c r="V3247" s="159">
        <f t="shared" si="336"/>
        <v>3.9406587368613986</v>
      </c>
      <c r="W3247" s="159">
        <f t="shared" si="337"/>
        <v>21.218615458090873</v>
      </c>
    </row>
    <row r="3248" spans="1:23" x14ac:dyDescent="0.25">
      <c r="A3248" s="154">
        <v>43234</v>
      </c>
      <c r="B3248" s="155">
        <v>3909.29</v>
      </c>
      <c r="C3248" s="156">
        <v>29.85</v>
      </c>
      <c r="D3248" s="155">
        <v>26.42</v>
      </c>
      <c r="E3248" s="155">
        <v>17.75</v>
      </c>
      <c r="F3248" s="160"/>
      <c r="G3248" s="160"/>
      <c r="H3248" s="157">
        <f t="shared" si="338"/>
        <v>9.4116978754608116E-3</v>
      </c>
      <c r="I3248" s="157">
        <f t="shared" si="338"/>
        <v>2.4716786817713832E-2</v>
      </c>
      <c r="J3248" s="157">
        <f t="shared" si="338"/>
        <v>4.3443917851500924E-2</v>
      </c>
      <c r="K3248" s="157">
        <f t="shared" si="333"/>
        <v>0</v>
      </c>
      <c r="L3248" s="157" t="e">
        <f t="shared" si="333"/>
        <v>#DIV/0!</v>
      </c>
      <c r="M3248" s="157" t="e">
        <f t="shared" si="333"/>
        <v>#DIV/0!</v>
      </c>
      <c r="N3248" s="158">
        <f t="shared" si="339"/>
        <v>3.977747026323033</v>
      </c>
      <c r="O3248" s="158">
        <f t="shared" si="339"/>
        <v>4.9988038277512095</v>
      </c>
      <c r="P3248" s="158">
        <f t="shared" si="339"/>
        <v>13.023943661971922</v>
      </c>
      <c r="Q3248" s="158">
        <f t="shared" si="334"/>
        <v>3.858695652173934</v>
      </c>
      <c r="R3248" s="158" t="e">
        <f t="shared" si="334"/>
        <v>#DIV/0!</v>
      </c>
      <c r="S3248" s="158" t="e">
        <f t="shared" si="334"/>
        <v>#DIV/0!</v>
      </c>
      <c r="T3248" s="159">
        <f t="shared" si="335"/>
        <v>21.881443141897066</v>
      </c>
      <c r="V3248" s="159">
        <f t="shared" si="336"/>
        <v>3.977747026323033</v>
      </c>
      <c r="W3248" s="159">
        <f t="shared" si="337"/>
        <v>21.881443141897066</v>
      </c>
    </row>
    <row r="3249" spans="1:23" x14ac:dyDescent="0.25">
      <c r="A3249" s="154">
        <v>43235</v>
      </c>
      <c r="B3249" s="155">
        <v>3924.1</v>
      </c>
      <c r="C3249" s="156">
        <v>29.59</v>
      </c>
      <c r="D3249" s="155">
        <v>26.45</v>
      </c>
      <c r="E3249" s="155">
        <v>17.75</v>
      </c>
      <c r="F3249" s="160"/>
      <c r="G3249" s="160"/>
      <c r="H3249" s="157">
        <f t="shared" si="338"/>
        <v>3.7884117064734824E-3</v>
      </c>
      <c r="I3249" s="157">
        <f t="shared" si="338"/>
        <v>-8.7102177554438942E-3</v>
      </c>
      <c r="J3249" s="157">
        <f t="shared" si="338"/>
        <v>1.135503406510141E-3</v>
      </c>
      <c r="K3249" s="157">
        <f t="shared" si="333"/>
        <v>0</v>
      </c>
      <c r="L3249" s="157" t="e">
        <f t="shared" si="333"/>
        <v>#DIV/0!</v>
      </c>
      <c r="M3249" s="157" t="e">
        <f t="shared" si="333"/>
        <v>#DIV/0!</v>
      </c>
      <c r="N3249" s="158">
        <f t="shared" si="339"/>
        <v>3.9928163697229451</v>
      </c>
      <c r="O3249" s="158">
        <f t="shared" si="339"/>
        <v>4.9552631578947501</v>
      </c>
      <c r="P3249" s="158">
        <f t="shared" si="339"/>
        <v>13.038732394366287</v>
      </c>
      <c r="Q3249" s="158">
        <f t="shared" si="334"/>
        <v>3.858695652173934</v>
      </c>
      <c r="R3249" s="158" t="e">
        <f t="shared" si="334"/>
        <v>#DIV/0!</v>
      </c>
      <c r="S3249" s="158" t="e">
        <f t="shared" si="334"/>
        <v>#DIV/0!</v>
      </c>
      <c r="T3249" s="159">
        <f t="shared" si="335"/>
        <v>21.852691204434972</v>
      </c>
      <c r="V3249" s="159">
        <f t="shared" si="336"/>
        <v>3.9928163697229451</v>
      </c>
      <c r="W3249" s="159">
        <f t="shared" si="337"/>
        <v>21.852691204434972</v>
      </c>
    </row>
    <row r="3250" spans="1:23" x14ac:dyDescent="0.25">
      <c r="A3250" s="154">
        <v>43236</v>
      </c>
      <c r="B3250" s="155">
        <v>3892.84</v>
      </c>
      <c r="C3250" s="156">
        <v>29.02</v>
      </c>
      <c r="D3250" s="155">
        <v>26.94</v>
      </c>
      <c r="E3250" s="155">
        <v>17.75</v>
      </c>
      <c r="F3250" s="160"/>
      <c r="G3250" s="160"/>
      <c r="H3250" s="157">
        <f t="shared" si="338"/>
        <v>-7.9661578451108994E-3</v>
      </c>
      <c r="I3250" s="157">
        <f t="shared" si="338"/>
        <v>-1.9263264616424469E-2</v>
      </c>
      <c r="J3250" s="157">
        <f t="shared" si="338"/>
        <v>1.8525519848771266E-2</v>
      </c>
      <c r="K3250" s="157">
        <f t="shared" si="333"/>
        <v>0</v>
      </c>
      <c r="L3250" s="157" t="e">
        <f t="shared" si="333"/>
        <v>#DIV/0!</v>
      </c>
      <c r="M3250" s="157" t="e">
        <f t="shared" si="333"/>
        <v>#DIV/0!</v>
      </c>
      <c r="N3250" s="158">
        <f t="shared" si="339"/>
        <v>3.9610089642751896</v>
      </c>
      <c r="O3250" s="158">
        <f t="shared" si="339"/>
        <v>4.8598086124402045</v>
      </c>
      <c r="P3250" s="158">
        <f t="shared" si="339"/>
        <v>13.280281690140937</v>
      </c>
      <c r="Q3250" s="158">
        <f t="shared" si="334"/>
        <v>3.858695652173934</v>
      </c>
      <c r="R3250" s="158" t="e">
        <f t="shared" si="334"/>
        <v>#DIV/0!</v>
      </c>
      <c r="S3250" s="158" t="e">
        <f t="shared" si="334"/>
        <v>#DIV/0!</v>
      </c>
      <c r="T3250" s="159">
        <f t="shared" si="335"/>
        <v>21.998785954755078</v>
      </c>
      <c r="V3250" s="159">
        <f t="shared" si="336"/>
        <v>3.9610089642751896</v>
      </c>
      <c r="W3250" s="159">
        <f t="shared" si="337"/>
        <v>21.998785954755078</v>
      </c>
    </row>
    <row r="3251" spans="1:23" x14ac:dyDescent="0.25">
      <c r="A3251" s="154">
        <v>43237</v>
      </c>
      <c r="B3251" s="155">
        <v>3864.05</v>
      </c>
      <c r="C3251" s="156">
        <v>28.86</v>
      </c>
      <c r="D3251" s="155">
        <v>26.62</v>
      </c>
      <c r="E3251" s="155">
        <v>17.75</v>
      </c>
      <c r="F3251" s="160"/>
      <c r="G3251" s="160"/>
      <c r="H3251" s="157">
        <f t="shared" si="338"/>
        <v>-7.3956288981823493E-3</v>
      </c>
      <c r="I3251" s="157">
        <f t="shared" si="338"/>
        <v>-5.5134390075809447E-3</v>
      </c>
      <c r="J3251" s="157">
        <f t="shared" si="338"/>
        <v>-1.187824795842618E-2</v>
      </c>
      <c r="K3251" s="157">
        <f t="shared" si="333"/>
        <v>0</v>
      </c>
      <c r="L3251" s="157" t="e">
        <f t="shared" si="333"/>
        <v>#DIV/0!</v>
      </c>
      <c r="M3251" s="157" t="e">
        <f t="shared" si="333"/>
        <v>#DIV/0!</v>
      </c>
      <c r="N3251" s="158">
        <f t="shared" si="339"/>
        <v>3.9317148119130367</v>
      </c>
      <c r="O3251" s="158">
        <f t="shared" si="339"/>
        <v>4.8330143540669992</v>
      </c>
      <c r="P3251" s="158">
        <f t="shared" si="339"/>
        <v>13.122535211267696</v>
      </c>
      <c r="Q3251" s="158">
        <f t="shared" si="334"/>
        <v>3.858695652173934</v>
      </c>
      <c r="R3251" s="158" t="e">
        <f t="shared" si="334"/>
        <v>#DIV/0!</v>
      </c>
      <c r="S3251" s="158" t="e">
        <f t="shared" si="334"/>
        <v>#DIV/0!</v>
      </c>
      <c r="T3251" s="159">
        <f t="shared" si="335"/>
        <v>21.814245217508631</v>
      </c>
      <c r="V3251" s="159">
        <f t="shared" si="336"/>
        <v>3.9317148119130367</v>
      </c>
      <c r="W3251" s="159">
        <f t="shared" si="337"/>
        <v>21.814245217508631</v>
      </c>
    </row>
    <row r="3252" spans="1:23" x14ac:dyDescent="0.25">
      <c r="A3252" s="154">
        <v>43238</v>
      </c>
      <c r="B3252" s="155">
        <v>3903.06</v>
      </c>
      <c r="C3252" s="156">
        <v>29.5</v>
      </c>
      <c r="D3252" s="155">
        <v>26.85</v>
      </c>
      <c r="E3252" s="155">
        <v>17.75</v>
      </c>
      <c r="F3252" s="160"/>
      <c r="G3252" s="160"/>
      <c r="H3252" s="157">
        <f t="shared" si="338"/>
        <v>1.0095625056611546E-2</v>
      </c>
      <c r="I3252" s="157">
        <f t="shared" si="338"/>
        <v>2.2176022176022103E-2</v>
      </c>
      <c r="J3252" s="157">
        <f t="shared" si="338"/>
        <v>8.6401202103680852E-3</v>
      </c>
      <c r="K3252" s="157">
        <f t="shared" si="333"/>
        <v>0</v>
      </c>
      <c r="L3252" s="157" t="e">
        <f t="shared" si="333"/>
        <v>#DIV/0!</v>
      </c>
      <c r="M3252" s="157" t="e">
        <f t="shared" si="333"/>
        <v>#DIV/0!</v>
      </c>
      <c r="N3252" s="158">
        <f t="shared" si="339"/>
        <v>3.9714079304836369</v>
      </c>
      <c r="O3252" s="158">
        <f t="shared" si="339"/>
        <v>4.940191387559822</v>
      </c>
      <c r="P3252" s="158">
        <f t="shared" si="339"/>
        <v>13.235915492957837</v>
      </c>
      <c r="Q3252" s="158">
        <f t="shared" si="334"/>
        <v>3.858695652173934</v>
      </c>
      <c r="R3252" s="158" t="e">
        <f t="shared" si="334"/>
        <v>#DIV/0!</v>
      </c>
      <c r="S3252" s="158" t="e">
        <f t="shared" si="334"/>
        <v>#DIV/0!</v>
      </c>
      <c r="T3252" s="159">
        <f t="shared" si="335"/>
        <v>22.034802532691593</v>
      </c>
      <c r="V3252" s="159">
        <f t="shared" si="336"/>
        <v>3.9714079304836369</v>
      </c>
      <c r="W3252" s="159">
        <f t="shared" si="337"/>
        <v>22.034802532691593</v>
      </c>
    </row>
    <row r="3253" spans="1:23" x14ac:dyDescent="0.25">
      <c r="A3253" s="154">
        <v>43241</v>
      </c>
      <c r="B3253" s="155">
        <v>3921.24</v>
      </c>
      <c r="C3253" s="156">
        <v>29.31</v>
      </c>
      <c r="D3253" s="155">
        <v>26.66</v>
      </c>
      <c r="E3253" s="155">
        <v>17.75</v>
      </c>
      <c r="F3253" s="160"/>
      <c r="G3253" s="160"/>
      <c r="H3253" s="157">
        <f t="shared" si="338"/>
        <v>4.6578838142379286E-3</v>
      </c>
      <c r="I3253" s="157">
        <f t="shared" si="338"/>
        <v>-6.4406779661017044E-3</v>
      </c>
      <c r="J3253" s="157">
        <f t="shared" si="338"/>
        <v>-7.0763500931099177E-3</v>
      </c>
      <c r="K3253" s="157">
        <f t="shared" si="333"/>
        <v>0</v>
      </c>
      <c r="L3253" s="157" t="e">
        <f t="shared" si="333"/>
        <v>#DIV/0!</v>
      </c>
      <c r="M3253" s="157" t="e">
        <f t="shared" si="333"/>
        <v>#DIV/0!</v>
      </c>
      <c r="N3253" s="158">
        <f t="shared" si="339"/>
        <v>3.9899062872027726</v>
      </c>
      <c r="O3253" s="158">
        <f t="shared" si="339"/>
        <v>4.9083732057416398</v>
      </c>
      <c r="P3253" s="158">
        <f t="shared" si="339"/>
        <v>13.14225352112685</v>
      </c>
      <c r="Q3253" s="158">
        <f t="shared" si="334"/>
        <v>3.858695652173934</v>
      </c>
      <c r="R3253" s="158" t="e">
        <f t="shared" si="334"/>
        <v>#DIV/0!</v>
      </c>
      <c r="S3253" s="158" t="e">
        <f t="shared" si="334"/>
        <v>#DIV/0!</v>
      </c>
      <c r="T3253" s="159">
        <f t="shared" si="335"/>
        <v>21.909322379042425</v>
      </c>
      <c r="V3253" s="159">
        <f t="shared" si="336"/>
        <v>3.9899062872027726</v>
      </c>
      <c r="W3253" s="159">
        <f t="shared" si="337"/>
        <v>21.909322379042425</v>
      </c>
    </row>
    <row r="3254" spans="1:23" x14ac:dyDescent="0.25">
      <c r="A3254" s="154">
        <v>43242</v>
      </c>
      <c r="B3254" s="155">
        <v>3906.21</v>
      </c>
      <c r="C3254" s="156">
        <v>28.88</v>
      </c>
      <c r="D3254" s="155">
        <v>26.65</v>
      </c>
      <c r="E3254" s="155">
        <v>17.75</v>
      </c>
      <c r="F3254" s="160"/>
      <c r="G3254" s="160"/>
      <c r="H3254" s="157">
        <f t="shared" si="338"/>
        <v>-3.8329712029867569E-3</v>
      </c>
      <c r="I3254" s="157">
        <f t="shared" si="338"/>
        <v>-1.4670760832480423E-2</v>
      </c>
      <c r="J3254" s="157">
        <f t="shared" si="338"/>
        <v>-3.7509377344346895E-4</v>
      </c>
      <c r="K3254" s="157">
        <f t="shared" si="333"/>
        <v>0</v>
      </c>
      <c r="L3254" s="157" t="e">
        <f t="shared" si="333"/>
        <v>#DIV/0!</v>
      </c>
      <c r="M3254" s="157" t="e">
        <f t="shared" si="333"/>
        <v>#DIV/0!</v>
      </c>
      <c r="N3254" s="158">
        <f t="shared" si="339"/>
        <v>3.9746130913013085</v>
      </c>
      <c r="O3254" s="158">
        <f t="shared" si="339"/>
        <v>4.8363636363636493</v>
      </c>
      <c r="P3254" s="158">
        <f t="shared" si="339"/>
        <v>13.137323943662061</v>
      </c>
      <c r="Q3254" s="158">
        <f t="shared" si="334"/>
        <v>3.858695652173934</v>
      </c>
      <c r="R3254" s="158" t="e">
        <f t="shared" si="334"/>
        <v>#DIV/0!</v>
      </c>
      <c r="S3254" s="158" t="e">
        <f t="shared" si="334"/>
        <v>#DIV/0!</v>
      </c>
      <c r="T3254" s="159">
        <f t="shared" si="335"/>
        <v>21.832383232199646</v>
      </c>
      <c r="V3254" s="159">
        <f t="shared" si="336"/>
        <v>3.9746130913013085</v>
      </c>
      <c r="W3254" s="159">
        <f t="shared" si="337"/>
        <v>21.832383232199646</v>
      </c>
    </row>
    <row r="3255" spans="1:23" x14ac:dyDescent="0.25">
      <c r="A3255" s="154">
        <v>43243</v>
      </c>
      <c r="B3255" s="155">
        <v>3854.58</v>
      </c>
      <c r="C3255" s="156">
        <v>28.67</v>
      </c>
      <c r="D3255" s="155">
        <v>25.69</v>
      </c>
      <c r="E3255" s="155">
        <v>17.75</v>
      </c>
      <c r="F3255" s="160"/>
      <c r="G3255" s="160"/>
      <c r="H3255" s="157">
        <f t="shared" si="338"/>
        <v>-1.3217415346333139E-2</v>
      </c>
      <c r="I3255" s="157">
        <f t="shared" si="338"/>
        <v>-7.2714681440442241E-3</v>
      </c>
      <c r="J3255" s="157">
        <f t="shared" si="338"/>
        <v>-3.602251407129442E-2</v>
      </c>
      <c r="K3255" s="157">
        <f t="shared" si="333"/>
        <v>0</v>
      </c>
      <c r="L3255" s="157" t="e">
        <f t="shared" si="333"/>
        <v>#DIV/0!</v>
      </c>
      <c r="M3255" s="157" t="e">
        <f t="shared" si="333"/>
        <v>#DIV/0!</v>
      </c>
      <c r="N3255" s="158">
        <f t="shared" si="339"/>
        <v>3.9220789792326061</v>
      </c>
      <c r="O3255" s="158">
        <f t="shared" si="339"/>
        <v>4.801196172248817</v>
      </c>
      <c r="P3255" s="158">
        <f t="shared" si="339"/>
        <v>12.664084507042341</v>
      </c>
      <c r="Q3255" s="158">
        <f t="shared" si="334"/>
        <v>3.858695652173934</v>
      </c>
      <c r="R3255" s="158" t="e">
        <f t="shared" si="334"/>
        <v>#DIV/0!</v>
      </c>
      <c r="S3255" s="158" t="e">
        <f t="shared" si="334"/>
        <v>#DIV/0!</v>
      </c>
      <c r="T3255" s="159">
        <f t="shared" si="335"/>
        <v>21.323976331465094</v>
      </c>
      <c r="V3255" s="159">
        <f t="shared" si="336"/>
        <v>3.9220789792326061</v>
      </c>
      <c r="W3255" s="159">
        <f t="shared" si="337"/>
        <v>21.323976331465094</v>
      </c>
    </row>
    <row r="3256" spans="1:23" x14ac:dyDescent="0.25">
      <c r="A3256" s="154">
        <v>43244</v>
      </c>
      <c r="B3256" s="155">
        <v>3827.22</v>
      </c>
      <c r="C3256" s="156">
        <v>28.18</v>
      </c>
      <c r="D3256" s="155">
        <v>25.35</v>
      </c>
      <c r="E3256" s="155">
        <v>17.75</v>
      </c>
      <c r="F3256" s="160"/>
      <c r="G3256" s="160"/>
      <c r="H3256" s="157">
        <f t="shared" si="338"/>
        <v>-7.0980495929517939E-3</v>
      </c>
      <c r="I3256" s="157">
        <f t="shared" si="338"/>
        <v>-1.7091035926055209E-2</v>
      </c>
      <c r="J3256" s="157">
        <f t="shared" si="338"/>
        <v>-1.3234721681588124E-2</v>
      </c>
      <c r="K3256" s="157">
        <f t="shared" si="333"/>
        <v>0</v>
      </c>
      <c r="L3256" s="157" t="e">
        <f t="shared" si="333"/>
        <v>#DIV/0!</v>
      </c>
      <c r="M3256" s="157" t="e">
        <f t="shared" si="333"/>
        <v>#DIV/0!</v>
      </c>
      <c r="N3256" s="158">
        <f t="shared" si="339"/>
        <v>3.8942398681305392</v>
      </c>
      <c r="O3256" s="158">
        <f t="shared" si="339"/>
        <v>4.7191387559808735</v>
      </c>
      <c r="P3256" s="158">
        <f t="shared" si="339"/>
        <v>12.496478873239523</v>
      </c>
      <c r="Q3256" s="158">
        <f t="shared" si="334"/>
        <v>3.858695652173934</v>
      </c>
      <c r="R3256" s="158" t="e">
        <f t="shared" si="334"/>
        <v>#DIV/0!</v>
      </c>
      <c r="S3256" s="158" t="e">
        <f t="shared" si="334"/>
        <v>#DIV/0!</v>
      </c>
      <c r="T3256" s="159">
        <f t="shared" si="335"/>
        <v>21.074313281394332</v>
      </c>
      <c r="V3256" s="159">
        <f t="shared" si="336"/>
        <v>3.8942398681305392</v>
      </c>
      <c r="W3256" s="159">
        <f t="shared" si="337"/>
        <v>21.074313281394332</v>
      </c>
    </row>
    <row r="3257" spans="1:23" x14ac:dyDescent="0.25">
      <c r="A3257" s="154">
        <v>43245</v>
      </c>
      <c r="B3257" s="155">
        <v>3816.5</v>
      </c>
      <c r="C3257" s="156">
        <v>28.29</v>
      </c>
      <c r="D3257" s="155">
        <v>25.4</v>
      </c>
      <c r="E3257" s="155">
        <v>17.75</v>
      </c>
      <c r="F3257" s="160"/>
      <c r="G3257" s="160"/>
      <c r="H3257" s="157">
        <f t="shared" si="338"/>
        <v>-2.8009887072077966E-3</v>
      </c>
      <c r="I3257" s="157">
        <f t="shared" si="338"/>
        <v>3.9034776437190111E-3</v>
      </c>
      <c r="J3257" s="157">
        <f t="shared" si="338"/>
        <v>1.9723865877709912E-3</v>
      </c>
      <c r="K3257" s="157">
        <f t="shared" si="333"/>
        <v>0</v>
      </c>
      <c r="L3257" s="157" t="e">
        <f t="shared" si="333"/>
        <v>#DIV/0!</v>
      </c>
      <c r="M3257" s="157" t="e">
        <f t="shared" si="333"/>
        <v>#DIV/0!</v>
      </c>
      <c r="N3257" s="158">
        <f t="shared" si="339"/>
        <v>3.8833321462367474</v>
      </c>
      <c r="O3257" s="158">
        <f t="shared" si="339"/>
        <v>4.7375598086124526</v>
      </c>
      <c r="P3257" s="158">
        <f t="shared" si="339"/>
        <v>12.521126760563464</v>
      </c>
      <c r="Q3257" s="158">
        <f t="shared" si="334"/>
        <v>3.858695652173934</v>
      </c>
      <c r="R3257" s="158" t="e">
        <f t="shared" si="334"/>
        <v>#DIV/0!</v>
      </c>
      <c r="S3257" s="158" t="e">
        <f t="shared" si="334"/>
        <v>#DIV/0!</v>
      </c>
      <c r="T3257" s="159">
        <f t="shared" si="335"/>
        <v>21.11738222134985</v>
      </c>
      <c r="V3257" s="159">
        <f t="shared" si="336"/>
        <v>3.8833321462367474</v>
      </c>
      <c r="W3257" s="159">
        <f t="shared" si="337"/>
        <v>21.11738222134985</v>
      </c>
    </row>
    <row r="3258" spans="1:23" x14ac:dyDescent="0.25">
      <c r="A3258" s="154">
        <v>43248</v>
      </c>
      <c r="B3258" s="155">
        <v>3833.26</v>
      </c>
      <c r="C3258" s="156">
        <v>27.89</v>
      </c>
      <c r="D3258" s="155">
        <v>26.2</v>
      </c>
      <c r="E3258" s="155">
        <v>17.75</v>
      </c>
      <c r="F3258" s="160"/>
      <c r="G3258" s="160"/>
      <c r="H3258" s="157">
        <f t="shared" si="338"/>
        <v>4.3914581422770382E-3</v>
      </c>
      <c r="I3258" s="157">
        <f t="shared" si="338"/>
        <v>-1.4139271827500854E-2</v>
      </c>
      <c r="J3258" s="157">
        <f t="shared" si="338"/>
        <v>3.1496062992125928E-2</v>
      </c>
      <c r="K3258" s="157">
        <f t="shared" si="333"/>
        <v>0</v>
      </c>
      <c r="L3258" s="157" t="e">
        <f t="shared" si="333"/>
        <v>#DIV/0!</v>
      </c>
      <c r="M3258" s="157" t="e">
        <f t="shared" si="333"/>
        <v>#DIV/0!</v>
      </c>
      <c r="N3258" s="158">
        <f t="shared" si="339"/>
        <v>3.9003856368095051</v>
      </c>
      <c r="O3258" s="158">
        <f t="shared" si="339"/>
        <v>4.6705741626794381</v>
      </c>
      <c r="P3258" s="158">
        <f t="shared" si="339"/>
        <v>12.915492957746563</v>
      </c>
      <c r="Q3258" s="158">
        <f t="shared" si="334"/>
        <v>3.858695652173934</v>
      </c>
      <c r="R3258" s="158" t="e">
        <f t="shared" si="334"/>
        <v>#DIV/0!</v>
      </c>
      <c r="S3258" s="158" t="e">
        <f t="shared" si="334"/>
        <v>#DIV/0!</v>
      </c>
      <c r="T3258" s="159">
        <f t="shared" si="335"/>
        <v>21.444762772599937</v>
      </c>
      <c r="V3258" s="159">
        <f t="shared" si="336"/>
        <v>3.9003856368095051</v>
      </c>
      <c r="W3258" s="159">
        <f t="shared" si="337"/>
        <v>21.444762772599937</v>
      </c>
    </row>
    <row r="3259" spans="1:23" x14ac:dyDescent="0.25">
      <c r="A3259" s="154">
        <v>43249</v>
      </c>
      <c r="B3259" s="155">
        <v>3804.01</v>
      </c>
      <c r="C3259" s="156">
        <v>28.03</v>
      </c>
      <c r="D3259" s="155">
        <v>26.95</v>
      </c>
      <c r="E3259" s="155">
        <v>17.75</v>
      </c>
      <c r="F3259" s="160"/>
      <c r="G3259" s="160"/>
      <c r="H3259" s="157">
        <f t="shared" si="338"/>
        <v>-7.6305807589363006E-3</v>
      </c>
      <c r="I3259" s="157">
        <f t="shared" si="338"/>
        <v>5.0197203298674165E-3</v>
      </c>
      <c r="J3259" s="157">
        <f t="shared" si="338"/>
        <v>2.8625954198473247E-2</v>
      </c>
      <c r="K3259" s="157">
        <f t="shared" si="333"/>
        <v>0</v>
      </c>
      <c r="L3259" s="157" t="e">
        <f t="shared" si="333"/>
        <v>#DIV/0!</v>
      </c>
      <c r="M3259" s="157" t="e">
        <f t="shared" si="333"/>
        <v>#DIV/0!</v>
      </c>
      <c r="N3259" s="158">
        <f t="shared" si="339"/>
        <v>3.8706234292168351</v>
      </c>
      <c r="O3259" s="158">
        <f t="shared" si="339"/>
        <v>4.6940191387559933</v>
      </c>
      <c r="P3259" s="158">
        <f t="shared" si="339"/>
        <v>13.285211267605721</v>
      </c>
      <c r="Q3259" s="158">
        <f t="shared" si="334"/>
        <v>3.858695652173934</v>
      </c>
      <c r="R3259" s="158" t="e">
        <f t="shared" si="334"/>
        <v>#DIV/0!</v>
      </c>
      <c r="S3259" s="158" t="e">
        <f t="shared" si="334"/>
        <v>#DIV/0!</v>
      </c>
      <c r="T3259" s="159">
        <f t="shared" si="335"/>
        <v>21.83792605853565</v>
      </c>
      <c r="V3259" s="159">
        <f t="shared" si="336"/>
        <v>3.8706234292168351</v>
      </c>
      <c r="W3259" s="159">
        <f t="shared" si="337"/>
        <v>21.83792605853565</v>
      </c>
    </row>
    <row r="3260" spans="1:23" x14ac:dyDescent="0.25">
      <c r="A3260" s="154">
        <v>43250</v>
      </c>
      <c r="B3260" s="155">
        <v>3723.37</v>
      </c>
      <c r="C3260" s="156">
        <v>27.41</v>
      </c>
      <c r="D3260" s="155">
        <v>27.57</v>
      </c>
      <c r="E3260" s="155">
        <v>17.75</v>
      </c>
      <c r="F3260" s="160"/>
      <c r="G3260" s="160"/>
      <c r="H3260" s="157">
        <f t="shared" si="338"/>
        <v>-2.1198682443001049E-2</v>
      </c>
      <c r="I3260" s="157">
        <f t="shared" si="338"/>
        <v>-2.2119158044951903E-2</v>
      </c>
      <c r="J3260" s="157">
        <f t="shared" si="338"/>
        <v>2.3005565862708854E-2</v>
      </c>
      <c r="K3260" s="157">
        <f t="shared" si="333"/>
        <v>0</v>
      </c>
      <c r="L3260" s="157" t="e">
        <f t="shared" si="333"/>
        <v>#DIV/0!</v>
      </c>
      <c r="M3260" s="157" t="e">
        <f t="shared" si="333"/>
        <v>#DIV/0!</v>
      </c>
      <c r="N3260" s="158">
        <f t="shared" si="339"/>
        <v>3.7885713122844278</v>
      </c>
      <c r="O3260" s="158">
        <f t="shared" si="339"/>
        <v>4.5901913875598206</v>
      </c>
      <c r="P3260" s="158">
        <f t="shared" si="339"/>
        <v>13.590845070422626</v>
      </c>
      <c r="Q3260" s="158">
        <f t="shared" si="334"/>
        <v>3.858695652173934</v>
      </c>
      <c r="R3260" s="158" t="e">
        <f t="shared" si="334"/>
        <v>#DIV/0!</v>
      </c>
      <c r="S3260" s="158" t="e">
        <f t="shared" si="334"/>
        <v>#DIV/0!</v>
      </c>
      <c r="T3260" s="159">
        <f t="shared" si="335"/>
        <v>22.039732110156383</v>
      </c>
      <c r="V3260" s="159">
        <f t="shared" si="336"/>
        <v>3.7885713122844278</v>
      </c>
      <c r="W3260" s="159">
        <f t="shared" si="337"/>
        <v>22.039732110156383</v>
      </c>
    </row>
    <row r="3261" spans="1:23" x14ac:dyDescent="0.25">
      <c r="A3261" s="154">
        <v>43251</v>
      </c>
      <c r="B3261" s="155">
        <v>3802.38</v>
      </c>
      <c r="C3261" s="156">
        <v>27.87</v>
      </c>
      <c r="D3261" s="155">
        <v>30.32</v>
      </c>
      <c r="E3261" s="155">
        <v>17.75</v>
      </c>
      <c r="F3261" s="160"/>
      <c r="G3261" s="160"/>
      <c r="H3261" s="157">
        <f t="shared" si="338"/>
        <v>2.1220023795647469E-2</v>
      </c>
      <c r="I3261" s="157">
        <f t="shared" si="338"/>
        <v>1.6782196278730455E-2</v>
      </c>
      <c r="J3261" s="157">
        <f t="shared" si="338"/>
        <v>9.9746100834240181E-2</v>
      </c>
      <c r="K3261" s="157">
        <f t="shared" si="333"/>
        <v>0</v>
      </c>
      <c r="L3261" s="157" t="e">
        <f t="shared" si="333"/>
        <v>#DIV/0!</v>
      </c>
      <c r="M3261" s="157" t="e">
        <f t="shared" si="333"/>
        <v>#DIV/0!</v>
      </c>
      <c r="N3261" s="158">
        <f t="shared" si="339"/>
        <v>3.8689648856826109</v>
      </c>
      <c r="O3261" s="158">
        <f t="shared" si="339"/>
        <v>4.6672248803827872</v>
      </c>
      <c r="P3261" s="158">
        <f t="shared" si="339"/>
        <v>14.946478873239537</v>
      </c>
      <c r="Q3261" s="158">
        <f t="shared" si="334"/>
        <v>3.858695652173934</v>
      </c>
      <c r="R3261" s="158" t="e">
        <f t="shared" si="334"/>
        <v>#DIV/0!</v>
      </c>
      <c r="S3261" s="158" t="e">
        <f t="shared" si="334"/>
        <v>#DIV/0!</v>
      </c>
      <c r="T3261" s="159">
        <f t="shared" si="335"/>
        <v>23.47239940579626</v>
      </c>
      <c r="V3261" s="159">
        <f t="shared" si="336"/>
        <v>3.8689648856826109</v>
      </c>
      <c r="W3261" s="159">
        <f t="shared" si="337"/>
        <v>23.47239940579626</v>
      </c>
    </row>
    <row r="3262" spans="1:23" x14ac:dyDescent="0.25">
      <c r="A3262" s="154">
        <v>43252</v>
      </c>
      <c r="B3262" s="155">
        <v>3770.59</v>
      </c>
      <c r="C3262" s="156">
        <v>27.7</v>
      </c>
      <c r="D3262" s="155">
        <v>29.52</v>
      </c>
      <c r="E3262" s="155">
        <v>17.75</v>
      </c>
      <c r="F3262" s="160"/>
      <c r="G3262" s="160"/>
      <c r="H3262" s="157">
        <f t="shared" si="338"/>
        <v>-8.360553127251924E-3</v>
      </c>
      <c r="I3262" s="157">
        <f t="shared" si="338"/>
        <v>-6.0997488338716543E-3</v>
      </c>
      <c r="J3262" s="157">
        <f t="shared" si="338"/>
        <v>-2.6385224274406371E-2</v>
      </c>
      <c r="K3262" s="157">
        <f t="shared" si="333"/>
        <v>0</v>
      </c>
      <c r="L3262" s="157" t="e">
        <f t="shared" si="333"/>
        <v>#DIV/0!</v>
      </c>
      <c r="M3262" s="157" t="e">
        <f t="shared" si="333"/>
        <v>#DIV/0!</v>
      </c>
      <c r="N3262" s="158">
        <f t="shared" si="339"/>
        <v>3.8366181992083894</v>
      </c>
      <c r="O3262" s="158">
        <f t="shared" si="339"/>
        <v>4.6387559808612551</v>
      </c>
      <c r="P3262" s="158">
        <f t="shared" si="339"/>
        <v>14.552112676056435</v>
      </c>
      <c r="Q3262" s="158">
        <f t="shared" si="334"/>
        <v>3.858695652173934</v>
      </c>
      <c r="R3262" s="158" t="e">
        <f t="shared" si="334"/>
        <v>#DIV/0!</v>
      </c>
      <c r="S3262" s="158" t="e">
        <f t="shared" si="334"/>
        <v>#DIV/0!</v>
      </c>
      <c r="T3262" s="159">
        <f t="shared" si="335"/>
        <v>23.049564309091625</v>
      </c>
      <c r="V3262" s="159">
        <f t="shared" si="336"/>
        <v>3.8366181992083894</v>
      </c>
      <c r="W3262" s="159">
        <f t="shared" si="337"/>
        <v>23.049564309091625</v>
      </c>
    </row>
    <row r="3263" spans="1:23" x14ac:dyDescent="0.25">
      <c r="A3263" s="154">
        <v>43255</v>
      </c>
      <c r="B3263" s="155">
        <v>3807.58</v>
      </c>
      <c r="C3263" s="156">
        <v>28.33</v>
      </c>
      <c r="D3263" s="155">
        <v>30.29</v>
      </c>
      <c r="E3263" s="155">
        <v>17.75</v>
      </c>
      <c r="F3263" s="160"/>
      <c r="G3263" s="160"/>
      <c r="H3263" s="157">
        <f t="shared" si="338"/>
        <v>9.8101358142890227E-3</v>
      </c>
      <c r="I3263" s="157">
        <f t="shared" si="338"/>
        <v>2.2743682310469193E-2</v>
      </c>
      <c r="J3263" s="157">
        <f t="shared" si="338"/>
        <v>2.6084010840108363E-2</v>
      </c>
      <c r="K3263" s="157">
        <f t="shared" si="333"/>
        <v>0</v>
      </c>
      <c r="L3263" s="157" t="e">
        <f t="shared" si="333"/>
        <v>#DIV/0!</v>
      </c>
      <c r="M3263" s="157" t="e">
        <f t="shared" si="333"/>
        <v>#DIV/0!</v>
      </c>
      <c r="N3263" s="158">
        <f t="shared" si="339"/>
        <v>3.8742559448101965</v>
      </c>
      <c r="O3263" s="158">
        <f t="shared" si="339"/>
        <v>4.7442583732057519</v>
      </c>
      <c r="P3263" s="158">
        <f t="shared" si="339"/>
        <v>14.93169014084517</v>
      </c>
      <c r="Q3263" s="158">
        <f t="shared" si="334"/>
        <v>3.858695652173934</v>
      </c>
      <c r="R3263" s="158" t="e">
        <f t="shared" si="334"/>
        <v>#DIV/0!</v>
      </c>
      <c r="S3263" s="158" t="e">
        <f t="shared" si="334"/>
        <v>#DIV/0!</v>
      </c>
      <c r="T3263" s="159">
        <f t="shared" si="335"/>
        <v>23.534644166224858</v>
      </c>
      <c r="V3263" s="159">
        <f t="shared" si="336"/>
        <v>3.8742559448101965</v>
      </c>
      <c r="W3263" s="159">
        <f t="shared" si="337"/>
        <v>23.534644166224858</v>
      </c>
    </row>
    <row r="3264" spans="1:23" x14ac:dyDescent="0.25">
      <c r="A3264" s="154">
        <v>43256</v>
      </c>
      <c r="B3264" s="155">
        <v>3845.32</v>
      </c>
      <c r="C3264" s="156">
        <v>28.34</v>
      </c>
      <c r="D3264" s="155">
        <v>30.9</v>
      </c>
      <c r="E3264" s="155">
        <v>17.75</v>
      </c>
      <c r="F3264" s="160"/>
      <c r="G3264" s="160"/>
      <c r="H3264" s="157">
        <f t="shared" si="338"/>
        <v>9.9118074997768257E-3</v>
      </c>
      <c r="I3264" s="157">
        <f t="shared" si="338"/>
        <v>3.5298270384753749E-4</v>
      </c>
      <c r="J3264" s="157">
        <f t="shared" si="338"/>
        <v>2.0138659623638144E-2</v>
      </c>
      <c r="K3264" s="157">
        <f t="shared" si="333"/>
        <v>0</v>
      </c>
      <c r="L3264" s="157" t="e">
        <f t="shared" si="333"/>
        <v>#DIV/0!</v>
      </c>
      <c r="M3264" s="157" t="e">
        <f t="shared" si="333"/>
        <v>#DIV/0!</v>
      </c>
      <c r="N3264" s="158">
        <f t="shared" si="339"/>
        <v>3.9126568239400212</v>
      </c>
      <c r="O3264" s="158">
        <f t="shared" si="339"/>
        <v>4.745933014354077</v>
      </c>
      <c r="P3264" s="158">
        <f t="shared" si="339"/>
        <v>15.232394366197283</v>
      </c>
      <c r="Q3264" s="158">
        <f t="shared" si="334"/>
        <v>3.858695652173934</v>
      </c>
      <c r="R3264" s="158" t="e">
        <f t="shared" si="334"/>
        <v>#DIV/0!</v>
      </c>
      <c r="S3264" s="158" t="e">
        <f t="shared" si="334"/>
        <v>#DIV/0!</v>
      </c>
      <c r="T3264" s="159">
        <f t="shared" si="335"/>
        <v>23.837023032725295</v>
      </c>
      <c r="V3264" s="159">
        <f t="shared" si="336"/>
        <v>3.9126568239400212</v>
      </c>
      <c r="W3264" s="159">
        <f t="shared" si="337"/>
        <v>23.837023032725295</v>
      </c>
    </row>
    <row r="3265" spans="1:23" x14ac:dyDescent="0.25">
      <c r="A3265" s="154">
        <v>43257</v>
      </c>
      <c r="B3265" s="155">
        <v>3837.35</v>
      </c>
      <c r="C3265" s="156">
        <v>27.89</v>
      </c>
      <c r="D3265" s="155">
        <v>30.54</v>
      </c>
      <c r="E3265" s="155">
        <v>17.75</v>
      </c>
      <c r="F3265" s="160"/>
      <c r="G3265" s="160"/>
      <c r="H3265" s="157">
        <f t="shared" si="338"/>
        <v>-2.0726493503792076E-3</v>
      </c>
      <c r="I3265" s="157">
        <f t="shared" si="338"/>
        <v>-1.5878616796047962E-2</v>
      </c>
      <c r="J3265" s="157">
        <f t="shared" si="338"/>
        <v>-1.1650485436893177E-2</v>
      </c>
      <c r="K3265" s="157">
        <f t="shared" si="333"/>
        <v>0</v>
      </c>
      <c r="L3265" s="157" t="e">
        <f t="shared" si="333"/>
        <v>#DIV/0!</v>
      </c>
      <c r="M3265" s="157" t="e">
        <f t="shared" si="333"/>
        <v>#DIV/0!</v>
      </c>
      <c r="N3265" s="158">
        <f t="shared" si="339"/>
        <v>3.9045472583156253</v>
      </c>
      <c r="O3265" s="158">
        <f t="shared" si="339"/>
        <v>4.6705741626794355</v>
      </c>
      <c r="P3265" s="158">
        <f t="shared" si="339"/>
        <v>15.054929577464888</v>
      </c>
      <c r="Q3265" s="158">
        <f t="shared" si="334"/>
        <v>3.858695652173934</v>
      </c>
      <c r="R3265" s="158" t="e">
        <f t="shared" si="334"/>
        <v>#DIV/0!</v>
      </c>
      <c r="S3265" s="158" t="e">
        <f t="shared" si="334"/>
        <v>#DIV/0!</v>
      </c>
      <c r="T3265" s="159">
        <f t="shared" si="335"/>
        <v>23.584199392318258</v>
      </c>
      <c r="V3265" s="159">
        <f t="shared" si="336"/>
        <v>3.9045472583156253</v>
      </c>
      <c r="W3265" s="159">
        <f t="shared" si="337"/>
        <v>23.584199392318258</v>
      </c>
    </row>
    <row r="3266" spans="1:23" x14ac:dyDescent="0.25">
      <c r="A3266" s="154">
        <v>43258</v>
      </c>
      <c r="B3266" s="155">
        <v>3831.01</v>
      </c>
      <c r="C3266" s="156">
        <v>27.99</v>
      </c>
      <c r="D3266" s="155">
        <v>30.06</v>
      </c>
      <c r="E3266" s="155">
        <v>17.75</v>
      </c>
      <c r="F3266" s="160"/>
      <c r="G3266" s="160"/>
      <c r="H3266" s="157">
        <f t="shared" si="338"/>
        <v>-1.6521818442414293E-3</v>
      </c>
      <c r="I3266" s="157">
        <f t="shared" si="338"/>
        <v>3.5855145213337103E-3</v>
      </c>
      <c r="J3266" s="157">
        <f t="shared" si="338"/>
        <v>-1.5717092337917515E-2</v>
      </c>
      <c r="K3266" s="157">
        <f t="shared" si="333"/>
        <v>0</v>
      </c>
      <c r="L3266" s="157" t="e">
        <f t="shared" si="333"/>
        <v>#DIV/0!</v>
      </c>
      <c r="M3266" s="157" t="e">
        <f t="shared" si="333"/>
        <v>#DIV/0!</v>
      </c>
      <c r="N3266" s="158">
        <f t="shared" si="339"/>
        <v>3.8980962362254536</v>
      </c>
      <c r="O3266" s="158">
        <f t="shared" si="339"/>
        <v>4.6873205741626887</v>
      </c>
      <c r="P3266" s="158">
        <f t="shared" si="339"/>
        <v>14.818309859155027</v>
      </c>
      <c r="Q3266" s="158">
        <f t="shared" si="334"/>
        <v>3.858695652173934</v>
      </c>
      <c r="R3266" s="158" t="e">
        <f t="shared" si="334"/>
        <v>#DIV/0!</v>
      </c>
      <c r="S3266" s="158" t="e">
        <f t="shared" si="334"/>
        <v>#DIV/0!</v>
      </c>
      <c r="T3266" s="159">
        <f t="shared" si="335"/>
        <v>23.364326085491651</v>
      </c>
      <c r="V3266" s="159">
        <f t="shared" si="336"/>
        <v>3.8980962362254536</v>
      </c>
      <c r="W3266" s="159">
        <f t="shared" si="337"/>
        <v>23.364326085491651</v>
      </c>
    </row>
    <row r="3267" spans="1:23" x14ac:dyDescent="0.25">
      <c r="A3267" s="154">
        <v>43259</v>
      </c>
      <c r="B3267" s="155">
        <v>3779.62</v>
      </c>
      <c r="C3267" s="156">
        <v>27.31</v>
      </c>
      <c r="D3267" s="155">
        <v>30</v>
      </c>
      <c r="E3267" s="155">
        <v>17.75</v>
      </c>
      <c r="F3267" s="160"/>
      <c r="G3267" s="160"/>
      <c r="H3267" s="157">
        <f t="shared" si="338"/>
        <v>-1.3414217138561502E-2</v>
      </c>
      <c r="I3267" s="157">
        <f t="shared" si="338"/>
        <v>-2.4294390853876413E-2</v>
      </c>
      <c r="J3267" s="157">
        <f t="shared" si="338"/>
        <v>-1.9960079840318778E-3</v>
      </c>
      <c r="K3267" s="157">
        <f t="shared" si="333"/>
        <v>0</v>
      </c>
      <c r="L3267" s="157" t="e">
        <f t="shared" si="333"/>
        <v>#DIV/0!</v>
      </c>
      <c r="M3267" s="157" t="e">
        <f t="shared" si="333"/>
        <v>#DIV/0!</v>
      </c>
      <c r="N3267" s="158">
        <f t="shared" si="339"/>
        <v>3.8458063268857159</v>
      </c>
      <c r="O3267" s="158">
        <f t="shared" si="339"/>
        <v>4.5734449760765639</v>
      </c>
      <c r="P3267" s="158">
        <f t="shared" si="339"/>
        <v>14.788732394366296</v>
      </c>
      <c r="Q3267" s="158">
        <f t="shared" si="334"/>
        <v>3.858695652173934</v>
      </c>
      <c r="R3267" s="158" t="e">
        <f t="shared" si="334"/>
        <v>#DIV/0!</v>
      </c>
      <c r="S3267" s="158" t="e">
        <f t="shared" si="334"/>
        <v>#DIV/0!</v>
      </c>
      <c r="T3267" s="159">
        <f t="shared" si="335"/>
        <v>23.220873022616793</v>
      </c>
      <c r="V3267" s="159">
        <f t="shared" si="336"/>
        <v>3.8458063268857159</v>
      </c>
      <c r="W3267" s="159">
        <f t="shared" si="337"/>
        <v>23.220873022616793</v>
      </c>
    </row>
    <row r="3268" spans="1:23" x14ac:dyDescent="0.25">
      <c r="A3268" s="154">
        <v>43262</v>
      </c>
      <c r="B3268" s="155">
        <v>3779.98</v>
      </c>
      <c r="C3268" s="156">
        <v>27.73</v>
      </c>
      <c r="D3268" s="155">
        <v>30.16</v>
      </c>
      <c r="E3268" s="155">
        <v>17.75</v>
      </c>
      <c r="F3268" s="160"/>
      <c r="G3268" s="160"/>
      <c r="H3268" s="157">
        <f t="shared" si="338"/>
        <v>9.5247670400810946E-5</v>
      </c>
      <c r="I3268" s="157">
        <f t="shared" si="338"/>
        <v>1.5378982057854262E-2</v>
      </c>
      <c r="J3268" s="157">
        <f t="shared" si="338"/>
        <v>5.3333333333334121E-3</v>
      </c>
      <c r="K3268" s="157">
        <f t="shared" si="333"/>
        <v>0</v>
      </c>
      <c r="L3268" s="157" t="e">
        <f t="shared" si="333"/>
        <v>#DIV/0!</v>
      </c>
      <c r="M3268" s="157" t="e">
        <f t="shared" si="333"/>
        <v>#DIV/0!</v>
      </c>
      <c r="N3268" s="158">
        <f t="shared" si="339"/>
        <v>3.8461726309791646</v>
      </c>
      <c r="O3268" s="158">
        <f t="shared" si="339"/>
        <v>4.6437799043062293</v>
      </c>
      <c r="P3268" s="158">
        <f t="shared" si="339"/>
        <v>14.867605633802917</v>
      </c>
      <c r="Q3268" s="158">
        <f t="shared" si="334"/>
        <v>3.858695652173934</v>
      </c>
      <c r="R3268" s="158" t="e">
        <f t="shared" si="334"/>
        <v>#DIV/0!</v>
      </c>
      <c r="S3268" s="158" t="e">
        <f t="shared" si="334"/>
        <v>#DIV/0!</v>
      </c>
      <c r="T3268" s="159">
        <f t="shared" si="335"/>
        <v>23.370081190283081</v>
      </c>
      <c r="V3268" s="159">
        <f t="shared" si="336"/>
        <v>3.8461726309791646</v>
      </c>
      <c r="W3268" s="159">
        <f t="shared" si="337"/>
        <v>23.370081190283081</v>
      </c>
    </row>
    <row r="3269" spans="1:23" x14ac:dyDescent="0.25">
      <c r="A3269" s="154">
        <v>43263</v>
      </c>
      <c r="B3269" s="155">
        <v>3825.95</v>
      </c>
      <c r="C3269" s="156">
        <v>27.83</v>
      </c>
      <c r="D3269" s="155">
        <v>31.1</v>
      </c>
      <c r="E3269" s="155">
        <v>17.75</v>
      </c>
      <c r="F3269" s="160"/>
      <c r="G3269" s="160"/>
      <c r="H3269" s="157">
        <f t="shared" si="338"/>
        <v>1.2161440007619095E-2</v>
      </c>
      <c r="I3269" s="157">
        <f t="shared" si="338"/>
        <v>3.6062026685899085E-3</v>
      </c>
      <c r="J3269" s="157">
        <f t="shared" si="338"/>
        <v>3.1167108753315631E-2</v>
      </c>
      <c r="K3269" s="157">
        <f t="shared" si="333"/>
        <v>0</v>
      </c>
      <c r="L3269" s="157" t="e">
        <f t="shared" si="333"/>
        <v>#DIV/0!</v>
      </c>
      <c r="M3269" s="157" t="e">
        <f t="shared" si="333"/>
        <v>#DIV/0!</v>
      </c>
      <c r="N3269" s="158">
        <f t="shared" si="339"/>
        <v>3.8929476286897642</v>
      </c>
      <c r="O3269" s="158">
        <f t="shared" si="339"/>
        <v>4.6605263157894825</v>
      </c>
      <c r="P3269" s="158">
        <f t="shared" si="339"/>
        <v>15.330985915493061</v>
      </c>
      <c r="Q3269" s="158">
        <f t="shared" si="334"/>
        <v>3.858695652173934</v>
      </c>
      <c r="R3269" s="158" t="e">
        <f t="shared" si="334"/>
        <v>#DIV/0!</v>
      </c>
      <c r="S3269" s="158" t="e">
        <f t="shared" si="334"/>
        <v>#DIV/0!</v>
      </c>
      <c r="T3269" s="159">
        <f t="shared" si="335"/>
        <v>23.850207883456477</v>
      </c>
      <c r="V3269" s="159">
        <f t="shared" si="336"/>
        <v>3.8929476286897642</v>
      </c>
      <c r="W3269" s="159">
        <f t="shared" si="337"/>
        <v>23.850207883456477</v>
      </c>
    </row>
    <row r="3270" spans="1:23" x14ac:dyDescent="0.25">
      <c r="A3270" s="154">
        <v>43264</v>
      </c>
      <c r="B3270" s="155">
        <v>3788.34</v>
      </c>
      <c r="C3270" s="156">
        <v>27.8</v>
      </c>
      <c r="D3270" s="155">
        <v>30.62</v>
      </c>
      <c r="E3270" s="155">
        <v>17.75</v>
      </c>
      <c r="F3270" s="160"/>
      <c r="G3270" s="160"/>
      <c r="H3270" s="157">
        <f t="shared" si="338"/>
        <v>-9.8302382414824363E-3</v>
      </c>
      <c r="I3270" s="157">
        <f t="shared" si="338"/>
        <v>-1.0779734099891636E-3</v>
      </c>
      <c r="J3270" s="157">
        <f t="shared" si="338"/>
        <v>-1.5434083601286175E-2</v>
      </c>
      <c r="K3270" s="157">
        <f t="shared" si="338"/>
        <v>0</v>
      </c>
      <c r="L3270" s="157" t="e">
        <f t="shared" si="338"/>
        <v>#DIV/0!</v>
      </c>
      <c r="M3270" s="157" t="e">
        <f t="shared" si="338"/>
        <v>#DIV/0!</v>
      </c>
      <c r="N3270" s="158">
        <f t="shared" si="339"/>
        <v>3.8546790260381298</v>
      </c>
      <c r="O3270" s="158">
        <f t="shared" si="339"/>
        <v>4.6555023923445065</v>
      </c>
      <c r="P3270" s="158">
        <f t="shared" si="339"/>
        <v>15.0943661971832</v>
      </c>
      <c r="Q3270" s="158">
        <f t="shared" si="339"/>
        <v>3.858695652173934</v>
      </c>
      <c r="R3270" s="158" t="e">
        <f t="shared" si="339"/>
        <v>#DIV/0!</v>
      </c>
      <c r="S3270" s="158" t="e">
        <f t="shared" si="339"/>
        <v>#DIV/0!</v>
      </c>
      <c r="T3270" s="159">
        <f t="shared" ref="T3270:T3333" si="340">SUM(O3270:Q3270)</f>
        <v>23.608564241701643</v>
      </c>
      <c r="V3270" s="159">
        <f t="shared" ref="V3270:V3333" si="341">N3270</f>
        <v>3.8546790260381298</v>
      </c>
      <c r="W3270" s="159">
        <f t="shared" ref="W3270:W3333" si="342">T3270</f>
        <v>23.608564241701643</v>
      </c>
    </row>
    <row r="3271" spans="1:23" x14ac:dyDescent="0.25">
      <c r="A3271" s="154">
        <v>43265</v>
      </c>
      <c r="B3271" s="155">
        <v>3773.37</v>
      </c>
      <c r="C3271" s="156">
        <v>27.67</v>
      </c>
      <c r="D3271" s="155">
        <v>29.81</v>
      </c>
      <c r="E3271" s="155">
        <v>17.75</v>
      </c>
      <c r="F3271" s="160"/>
      <c r="G3271" s="160"/>
      <c r="H3271" s="157">
        <f t="shared" ref="H3271:M3313" si="343">B3271/B3270-1</f>
        <v>-3.9515988533236346E-3</v>
      </c>
      <c r="I3271" s="157">
        <f t="shared" si="343"/>
        <v>-4.6762589928057707E-3</v>
      </c>
      <c r="J3271" s="157">
        <f t="shared" si="343"/>
        <v>-2.645329849771394E-2</v>
      </c>
      <c r="K3271" s="157">
        <f t="shared" si="343"/>
        <v>0</v>
      </c>
      <c r="L3271" s="157" t="e">
        <f t="shared" si="343"/>
        <v>#DIV/0!</v>
      </c>
      <c r="M3271" s="157" t="e">
        <f t="shared" si="343"/>
        <v>#DIV/0!</v>
      </c>
      <c r="N3271" s="158">
        <f t="shared" ref="N3271:S3313" si="344">N3270*(1+H3271)</f>
        <v>3.8394468808189068</v>
      </c>
      <c r="O3271" s="158">
        <f t="shared" si="344"/>
        <v>4.6337320574162764</v>
      </c>
      <c r="P3271" s="158">
        <f t="shared" si="344"/>
        <v>14.695070422535309</v>
      </c>
      <c r="Q3271" s="158">
        <f t="shared" si="344"/>
        <v>3.858695652173934</v>
      </c>
      <c r="R3271" s="158" t="e">
        <f t="shared" si="344"/>
        <v>#DIV/0!</v>
      </c>
      <c r="S3271" s="158" t="e">
        <f t="shared" si="344"/>
        <v>#DIV/0!</v>
      </c>
      <c r="T3271" s="159">
        <f t="shared" si="340"/>
        <v>23.187498132125519</v>
      </c>
      <c r="V3271" s="159">
        <f t="shared" si="341"/>
        <v>3.8394468808189068</v>
      </c>
      <c r="W3271" s="159">
        <f t="shared" si="342"/>
        <v>23.187498132125519</v>
      </c>
    </row>
    <row r="3272" spans="1:23" x14ac:dyDescent="0.25">
      <c r="A3272" s="154">
        <v>43266</v>
      </c>
      <c r="B3272" s="155">
        <v>3753.43</v>
      </c>
      <c r="C3272" s="156">
        <v>28.03</v>
      </c>
      <c r="D3272" s="155">
        <v>29.63</v>
      </c>
      <c r="E3272" s="155">
        <v>17.75</v>
      </c>
      <c r="F3272" s="160"/>
      <c r="G3272" s="160"/>
      <c r="H3272" s="157">
        <f t="shared" si="343"/>
        <v>-5.2844009466339603E-3</v>
      </c>
      <c r="I3272" s="157">
        <f t="shared" si="343"/>
        <v>1.3010480664980006E-2</v>
      </c>
      <c r="J3272" s="157">
        <f t="shared" si="343"/>
        <v>-6.0382422006037828E-3</v>
      </c>
      <c r="K3272" s="157">
        <f t="shared" si="343"/>
        <v>0</v>
      </c>
      <c r="L3272" s="157" t="e">
        <f t="shared" si="343"/>
        <v>#DIV/0!</v>
      </c>
      <c r="M3272" s="157" t="e">
        <f t="shared" si="343"/>
        <v>#DIV/0!</v>
      </c>
      <c r="N3272" s="158">
        <f t="shared" si="344"/>
        <v>3.8191577040873566</v>
      </c>
      <c r="O3272" s="158">
        <f t="shared" si="344"/>
        <v>4.6940191387559889</v>
      </c>
      <c r="P3272" s="158">
        <f t="shared" si="344"/>
        <v>14.606338028169112</v>
      </c>
      <c r="Q3272" s="158">
        <f t="shared" si="344"/>
        <v>3.858695652173934</v>
      </c>
      <c r="R3272" s="158" t="e">
        <f t="shared" si="344"/>
        <v>#DIV/0!</v>
      </c>
      <c r="S3272" s="158" t="e">
        <f t="shared" si="344"/>
        <v>#DIV/0!</v>
      </c>
      <c r="T3272" s="159">
        <f t="shared" si="340"/>
        <v>23.159052819099038</v>
      </c>
      <c r="V3272" s="159">
        <f t="shared" si="341"/>
        <v>3.8191577040873566</v>
      </c>
      <c r="W3272" s="159">
        <f t="shared" si="342"/>
        <v>23.159052819099038</v>
      </c>
    </row>
    <row r="3273" spans="1:23" x14ac:dyDescent="0.25">
      <c r="A3273" s="154">
        <v>43270</v>
      </c>
      <c r="B3273" s="155">
        <v>3621.12</v>
      </c>
      <c r="C3273" s="156">
        <v>28.07</v>
      </c>
      <c r="D3273" s="155">
        <v>28.21</v>
      </c>
      <c r="E3273" s="155">
        <v>17.75</v>
      </c>
      <c r="F3273" s="160"/>
      <c r="G3273" s="160"/>
      <c r="H3273" s="157">
        <f t="shared" si="343"/>
        <v>-3.5250424278593151E-2</v>
      </c>
      <c r="I3273" s="157">
        <f t="shared" si="343"/>
        <v>1.4270424545130833E-3</v>
      </c>
      <c r="J3273" s="157">
        <f t="shared" si="343"/>
        <v>-4.7924400944988177E-2</v>
      </c>
      <c r="K3273" s="157">
        <f t="shared" si="343"/>
        <v>0</v>
      </c>
      <c r="L3273" s="157" t="e">
        <f t="shared" si="343"/>
        <v>#DIV/0!</v>
      </c>
      <c r="M3273" s="157" t="e">
        <f t="shared" si="343"/>
        <v>#DIV/0!</v>
      </c>
      <c r="N3273" s="158">
        <f t="shared" si="344"/>
        <v>3.6845307746314195</v>
      </c>
      <c r="O3273" s="158">
        <f t="shared" si="344"/>
        <v>4.7007177033492908</v>
      </c>
      <c r="P3273" s="158">
        <f t="shared" si="344"/>
        <v>13.906338028169108</v>
      </c>
      <c r="Q3273" s="158">
        <f t="shared" si="344"/>
        <v>3.858695652173934</v>
      </c>
      <c r="R3273" s="158" t="e">
        <f t="shared" si="344"/>
        <v>#DIV/0!</v>
      </c>
      <c r="S3273" s="158" t="e">
        <f t="shared" si="344"/>
        <v>#DIV/0!</v>
      </c>
      <c r="T3273" s="159">
        <f t="shared" si="340"/>
        <v>22.465751383692336</v>
      </c>
      <c r="V3273" s="159">
        <f t="shared" si="341"/>
        <v>3.6845307746314195</v>
      </c>
      <c r="W3273" s="159">
        <f t="shared" si="342"/>
        <v>22.465751383692336</v>
      </c>
    </row>
    <row r="3274" spans="1:23" x14ac:dyDescent="0.25">
      <c r="A3274" s="154">
        <v>43271</v>
      </c>
      <c r="B3274" s="155">
        <v>3635.44</v>
      </c>
      <c r="C3274" s="156">
        <v>27.61</v>
      </c>
      <c r="D3274" s="155">
        <v>29.01</v>
      </c>
      <c r="E3274" s="155">
        <v>17.75</v>
      </c>
      <c r="F3274" s="160"/>
      <c r="G3274" s="160"/>
      <c r="H3274" s="157">
        <f t="shared" si="343"/>
        <v>3.9545775892542157E-3</v>
      </c>
      <c r="I3274" s="157">
        <f t="shared" si="343"/>
        <v>-1.6387602422515135E-2</v>
      </c>
      <c r="J3274" s="157">
        <f t="shared" si="343"/>
        <v>2.8358738036157405E-2</v>
      </c>
      <c r="K3274" s="157">
        <f t="shared" si="343"/>
        <v>0</v>
      </c>
      <c r="L3274" s="157" t="e">
        <f t="shared" si="343"/>
        <v>#DIV/0!</v>
      </c>
      <c r="M3274" s="157" t="e">
        <f t="shared" si="343"/>
        <v>#DIV/0!</v>
      </c>
      <c r="N3274" s="158">
        <f t="shared" si="344"/>
        <v>3.6991015374596943</v>
      </c>
      <c r="O3274" s="158">
        <f t="shared" si="344"/>
        <v>4.6236842105263243</v>
      </c>
      <c r="P3274" s="158">
        <f t="shared" si="344"/>
        <v>14.300704225352209</v>
      </c>
      <c r="Q3274" s="158">
        <f t="shared" si="344"/>
        <v>3.858695652173934</v>
      </c>
      <c r="R3274" s="158" t="e">
        <f t="shared" si="344"/>
        <v>#DIV/0!</v>
      </c>
      <c r="S3274" s="158" t="e">
        <f t="shared" si="344"/>
        <v>#DIV/0!</v>
      </c>
      <c r="T3274" s="159">
        <f t="shared" si="340"/>
        <v>22.783084088052469</v>
      </c>
      <c r="V3274" s="159">
        <f t="shared" si="341"/>
        <v>3.6991015374596943</v>
      </c>
      <c r="W3274" s="159">
        <f t="shared" si="342"/>
        <v>22.783084088052469</v>
      </c>
    </row>
    <row r="3275" spans="1:23" x14ac:dyDescent="0.25">
      <c r="A3275" s="154">
        <v>43272</v>
      </c>
      <c r="B3275" s="155">
        <v>3592.97</v>
      </c>
      <c r="C3275" s="156">
        <v>27.75</v>
      </c>
      <c r="D3275" s="155">
        <v>29.34</v>
      </c>
      <c r="E3275" s="155">
        <v>17.75</v>
      </c>
      <c r="F3275" s="160"/>
      <c r="G3275" s="160"/>
      <c r="H3275" s="157">
        <f t="shared" si="343"/>
        <v>-1.1682217283189966E-2</v>
      </c>
      <c r="I3275" s="157">
        <f t="shared" si="343"/>
        <v>5.0706265845708032E-3</v>
      </c>
      <c r="J3275" s="157">
        <f t="shared" si="343"/>
        <v>1.1375387797311287E-2</v>
      </c>
      <c r="K3275" s="157">
        <f t="shared" si="343"/>
        <v>0</v>
      </c>
      <c r="L3275" s="157" t="e">
        <f t="shared" si="343"/>
        <v>#DIV/0!</v>
      </c>
      <c r="M3275" s="157" t="e">
        <f t="shared" si="343"/>
        <v>#DIV/0!</v>
      </c>
      <c r="N3275" s="158">
        <f t="shared" si="344"/>
        <v>3.6558878295465083</v>
      </c>
      <c r="O3275" s="158">
        <f t="shared" si="344"/>
        <v>4.6471291866028794</v>
      </c>
      <c r="P3275" s="158">
        <f t="shared" si="344"/>
        <v>14.463380281690238</v>
      </c>
      <c r="Q3275" s="158">
        <f t="shared" si="344"/>
        <v>3.858695652173934</v>
      </c>
      <c r="R3275" s="158" t="e">
        <f t="shared" si="344"/>
        <v>#DIV/0!</v>
      </c>
      <c r="S3275" s="158" t="e">
        <f t="shared" si="344"/>
        <v>#DIV/0!</v>
      </c>
      <c r="T3275" s="159">
        <f t="shared" si="340"/>
        <v>22.969205120467052</v>
      </c>
      <c r="V3275" s="159">
        <f t="shared" si="341"/>
        <v>3.6558878295465083</v>
      </c>
      <c r="W3275" s="159">
        <f t="shared" si="342"/>
        <v>22.969205120467052</v>
      </c>
    </row>
    <row r="3276" spans="1:23" x14ac:dyDescent="0.25">
      <c r="A3276" s="154">
        <v>43273</v>
      </c>
      <c r="B3276" s="155">
        <v>3608.9</v>
      </c>
      <c r="C3276" s="156">
        <v>27.72</v>
      </c>
      <c r="D3276" s="155">
        <v>29.66</v>
      </c>
      <c r="E3276" s="155">
        <v>17.75</v>
      </c>
      <c r="F3276" s="160"/>
      <c r="G3276" s="160"/>
      <c r="H3276" s="157">
        <f t="shared" si="343"/>
        <v>4.4336579487165295E-3</v>
      </c>
      <c r="I3276" s="157">
        <f t="shared" si="343"/>
        <v>-1.08108108108107E-3</v>
      </c>
      <c r="J3276" s="157">
        <f t="shared" si="343"/>
        <v>1.0906612133606108E-2</v>
      </c>
      <c r="K3276" s="157">
        <f t="shared" si="343"/>
        <v>0</v>
      </c>
      <c r="L3276" s="157" t="e">
        <f t="shared" si="343"/>
        <v>#DIV/0!</v>
      </c>
      <c r="M3276" s="157" t="e">
        <f t="shared" si="343"/>
        <v>#DIV/0!</v>
      </c>
      <c r="N3276" s="158">
        <f t="shared" si="344"/>
        <v>3.6720967856815934</v>
      </c>
      <c r="O3276" s="158">
        <f t="shared" si="344"/>
        <v>4.6421052631579034</v>
      </c>
      <c r="P3276" s="158">
        <f t="shared" si="344"/>
        <v>14.621126760563481</v>
      </c>
      <c r="Q3276" s="158">
        <f t="shared" si="344"/>
        <v>3.858695652173934</v>
      </c>
      <c r="R3276" s="158" t="e">
        <f t="shared" si="344"/>
        <v>#DIV/0!</v>
      </c>
      <c r="S3276" s="158" t="e">
        <f t="shared" si="344"/>
        <v>#DIV/0!</v>
      </c>
      <c r="T3276" s="159">
        <f t="shared" si="340"/>
        <v>23.121927675895321</v>
      </c>
      <c r="V3276" s="159">
        <f t="shared" si="341"/>
        <v>3.6720967856815934</v>
      </c>
      <c r="W3276" s="159">
        <f t="shared" si="342"/>
        <v>23.121927675895321</v>
      </c>
    </row>
    <row r="3277" spans="1:23" x14ac:dyDescent="0.25">
      <c r="A3277" s="154">
        <v>43276</v>
      </c>
      <c r="B3277" s="155">
        <v>3560.48</v>
      </c>
      <c r="C3277" s="156">
        <v>26.8</v>
      </c>
      <c r="D3277" s="155">
        <v>28.79</v>
      </c>
      <c r="E3277" s="155">
        <v>17.75</v>
      </c>
      <c r="F3277" s="160"/>
      <c r="G3277" s="160"/>
      <c r="H3277" s="157">
        <f t="shared" si="343"/>
        <v>-1.341683061320631E-2</v>
      </c>
      <c r="I3277" s="157">
        <f t="shared" si="343"/>
        <v>-3.3189033189033101E-2</v>
      </c>
      <c r="J3277" s="157">
        <f t="shared" si="343"/>
        <v>-2.933243425488874E-2</v>
      </c>
      <c r="K3277" s="157">
        <f t="shared" si="343"/>
        <v>0</v>
      </c>
      <c r="L3277" s="157" t="e">
        <f t="shared" si="343"/>
        <v>#DIV/0!</v>
      </c>
      <c r="M3277" s="157" t="e">
        <f t="shared" si="343"/>
        <v>#DIV/0!</v>
      </c>
      <c r="N3277" s="158">
        <f t="shared" si="344"/>
        <v>3.6228288851128041</v>
      </c>
      <c r="O3277" s="158">
        <f t="shared" si="344"/>
        <v>4.4880382775119703</v>
      </c>
      <c r="P3277" s="158">
        <f t="shared" si="344"/>
        <v>14.192253521126858</v>
      </c>
      <c r="Q3277" s="158">
        <f t="shared" si="344"/>
        <v>3.858695652173934</v>
      </c>
      <c r="R3277" s="158" t="e">
        <f t="shared" si="344"/>
        <v>#DIV/0!</v>
      </c>
      <c r="S3277" s="158" t="e">
        <f t="shared" si="344"/>
        <v>#DIV/0!</v>
      </c>
      <c r="T3277" s="159">
        <f t="shared" si="340"/>
        <v>22.538987450812762</v>
      </c>
      <c r="V3277" s="159">
        <f t="shared" si="341"/>
        <v>3.6228288851128041</v>
      </c>
      <c r="W3277" s="159">
        <f t="shared" si="342"/>
        <v>22.538987450812762</v>
      </c>
    </row>
    <row r="3278" spans="1:23" x14ac:dyDescent="0.25">
      <c r="A3278" s="154">
        <v>43277</v>
      </c>
      <c r="B3278" s="155">
        <v>3531.11</v>
      </c>
      <c r="C3278" s="156">
        <v>26.05</v>
      </c>
      <c r="D3278" s="155">
        <v>28.98</v>
      </c>
      <c r="E3278" s="155">
        <v>17.75</v>
      </c>
      <c r="F3278" s="160"/>
      <c r="G3278" s="160"/>
      <c r="H3278" s="157">
        <f t="shared" si="343"/>
        <v>-8.2488877904102198E-3</v>
      </c>
      <c r="I3278" s="157">
        <f t="shared" si="343"/>
        <v>-2.7985074626865725E-2</v>
      </c>
      <c r="J3278" s="157">
        <f t="shared" si="343"/>
        <v>6.5995137200416387E-3</v>
      </c>
      <c r="K3278" s="157">
        <f t="shared" si="343"/>
        <v>0</v>
      </c>
      <c r="L3278" s="157" t="e">
        <f t="shared" si="343"/>
        <v>#DIV/0!</v>
      </c>
      <c r="M3278" s="157" t="e">
        <f t="shared" si="343"/>
        <v>#DIV/0!</v>
      </c>
      <c r="N3278" s="158">
        <f t="shared" si="344"/>
        <v>3.5929445761556518</v>
      </c>
      <c r="O3278" s="158">
        <f t="shared" si="344"/>
        <v>4.3624401913875674</v>
      </c>
      <c r="P3278" s="158">
        <f t="shared" si="344"/>
        <v>14.285915492957844</v>
      </c>
      <c r="Q3278" s="158">
        <f t="shared" si="344"/>
        <v>3.858695652173934</v>
      </c>
      <c r="R3278" s="158" t="e">
        <f t="shared" si="344"/>
        <v>#DIV/0!</v>
      </c>
      <c r="S3278" s="158" t="e">
        <f t="shared" si="344"/>
        <v>#DIV/0!</v>
      </c>
      <c r="T3278" s="159">
        <f t="shared" si="340"/>
        <v>22.507051336519346</v>
      </c>
      <c r="V3278" s="159">
        <f t="shared" si="341"/>
        <v>3.5929445761556518</v>
      </c>
      <c r="W3278" s="159">
        <f t="shared" si="342"/>
        <v>22.507051336519346</v>
      </c>
    </row>
    <row r="3279" spans="1:23" x14ac:dyDescent="0.25">
      <c r="A3279" s="154">
        <v>43278</v>
      </c>
      <c r="B3279" s="155">
        <v>3459.26</v>
      </c>
      <c r="C3279" s="156">
        <v>25.5</v>
      </c>
      <c r="D3279" s="155">
        <v>27.5</v>
      </c>
      <c r="E3279" s="155">
        <v>17.75</v>
      </c>
      <c r="F3279" s="160"/>
      <c r="G3279" s="160"/>
      <c r="H3279" s="157">
        <f t="shared" si="343"/>
        <v>-2.0347709360512667E-2</v>
      </c>
      <c r="I3279" s="157">
        <f t="shared" si="343"/>
        <v>-2.1113243761996192E-2</v>
      </c>
      <c r="J3279" s="157">
        <f t="shared" si="343"/>
        <v>-5.106970324361626E-2</v>
      </c>
      <c r="K3279" s="157">
        <f t="shared" si="343"/>
        <v>0</v>
      </c>
      <c r="L3279" s="157" t="e">
        <f t="shared" si="343"/>
        <v>#DIV/0!</v>
      </c>
      <c r="M3279" s="157" t="e">
        <f t="shared" si="343"/>
        <v>#DIV/0!</v>
      </c>
      <c r="N3279" s="158">
        <f t="shared" si="344"/>
        <v>3.5198363841716063</v>
      </c>
      <c r="O3279" s="158">
        <f t="shared" si="344"/>
        <v>4.2703349282296728</v>
      </c>
      <c r="P3279" s="158">
        <f t="shared" si="344"/>
        <v>13.556338028169108</v>
      </c>
      <c r="Q3279" s="158">
        <f t="shared" si="344"/>
        <v>3.858695652173934</v>
      </c>
      <c r="R3279" s="158" t="e">
        <f t="shared" si="344"/>
        <v>#DIV/0!</v>
      </c>
      <c r="S3279" s="158" t="e">
        <f t="shared" si="344"/>
        <v>#DIV/0!</v>
      </c>
      <c r="T3279" s="159">
        <f t="shared" si="340"/>
        <v>21.685368608572716</v>
      </c>
      <c r="V3279" s="159">
        <f t="shared" si="341"/>
        <v>3.5198363841716063</v>
      </c>
      <c r="W3279" s="159">
        <f t="shared" si="342"/>
        <v>21.685368608572716</v>
      </c>
    </row>
    <row r="3280" spans="1:23" x14ac:dyDescent="0.25">
      <c r="A3280" s="154">
        <v>43279</v>
      </c>
      <c r="B3280" s="155">
        <v>3423.53</v>
      </c>
      <c r="C3280" s="156">
        <v>25.03</v>
      </c>
      <c r="D3280" s="155">
        <v>27.01</v>
      </c>
      <c r="E3280" s="155">
        <v>17.75</v>
      </c>
      <c r="F3280" s="160"/>
      <c r="G3280" s="160"/>
      <c r="H3280" s="157">
        <f t="shared" si="343"/>
        <v>-1.0328798644796855E-2</v>
      </c>
      <c r="I3280" s="157">
        <f t="shared" si="343"/>
        <v>-1.8431372549019609E-2</v>
      </c>
      <c r="J3280" s="157">
        <f t="shared" si="343"/>
        <v>-1.7818181818181733E-2</v>
      </c>
      <c r="K3280" s="157">
        <f t="shared" si="343"/>
        <v>0</v>
      </c>
      <c r="L3280" s="157" t="e">
        <f t="shared" si="343"/>
        <v>#DIV/0!</v>
      </c>
      <c r="M3280" s="157" t="e">
        <f t="shared" si="343"/>
        <v>#DIV/0!</v>
      </c>
      <c r="N3280" s="158">
        <f t="shared" si="344"/>
        <v>3.483480702896868</v>
      </c>
      <c r="O3280" s="158">
        <f t="shared" si="344"/>
        <v>4.1916267942583811</v>
      </c>
      <c r="P3280" s="158">
        <f t="shared" si="344"/>
        <v>13.31478873239446</v>
      </c>
      <c r="Q3280" s="158">
        <f t="shared" si="344"/>
        <v>3.858695652173934</v>
      </c>
      <c r="R3280" s="158" t="e">
        <f t="shared" si="344"/>
        <v>#DIV/0!</v>
      </c>
      <c r="S3280" s="158" t="e">
        <f t="shared" si="344"/>
        <v>#DIV/0!</v>
      </c>
      <c r="T3280" s="159">
        <f t="shared" si="340"/>
        <v>21.365111178826776</v>
      </c>
      <c r="V3280" s="159">
        <f t="shared" si="341"/>
        <v>3.483480702896868</v>
      </c>
      <c r="W3280" s="159">
        <f t="shared" si="342"/>
        <v>21.365111178826776</v>
      </c>
    </row>
    <row r="3281" spans="1:23" x14ac:dyDescent="0.25">
      <c r="A3281" s="154">
        <v>43280</v>
      </c>
      <c r="B3281" s="155">
        <v>3510.98</v>
      </c>
      <c r="C3281" s="156">
        <v>25.61</v>
      </c>
      <c r="D3281" s="155">
        <v>27.9</v>
      </c>
      <c r="E3281" s="155">
        <v>17.75</v>
      </c>
      <c r="F3281" s="160"/>
      <c r="G3281" s="160"/>
      <c r="H3281" s="157">
        <f t="shared" si="343"/>
        <v>2.5543810044018844E-2</v>
      </c>
      <c r="I3281" s="157">
        <f t="shared" si="343"/>
        <v>2.3172193367958283E-2</v>
      </c>
      <c r="J3281" s="157">
        <f t="shared" si="343"/>
        <v>3.2950758978156136E-2</v>
      </c>
      <c r="K3281" s="157">
        <f t="shared" si="343"/>
        <v>0</v>
      </c>
      <c r="L3281" s="157" t="e">
        <f t="shared" si="343"/>
        <v>#DIV/0!</v>
      </c>
      <c r="M3281" s="157" t="e">
        <f t="shared" si="343"/>
        <v>#DIV/0!</v>
      </c>
      <c r="N3281" s="158">
        <f t="shared" si="344"/>
        <v>3.5724620722636709</v>
      </c>
      <c r="O3281" s="158">
        <f t="shared" si="344"/>
        <v>4.2887559808612519</v>
      </c>
      <c r="P3281" s="158">
        <f t="shared" si="344"/>
        <v>13.753521126760658</v>
      </c>
      <c r="Q3281" s="158">
        <f t="shared" si="344"/>
        <v>3.858695652173934</v>
      </c>
      <c r="R3281" s="158" t="e">
        <f t="shared" si="344"/>
        <v>#DIV/0!</v>
      </c>
      <c r="S3281" s="158" t="e">
        <f t="shared" si="344"/>
        <v>#DIV/0!</v>
      </c>
      <c r="T3281" s="159">
        <f t="shared" si="340"/>
        <v>21.900972759795845</v>
      </c>
      <c r="V3281" s="159">
        <f t="shared" si="341"/>
        <v>3.5724620722636709</v>
      </c>
      <c r="W3281" s="159">
        <f t="shared" si="342"/>
        <v>21.900972759795845</v>
      </c>
    </row>
    <row r="3282" spans="1:23" x14ac:dyDescent="0.25">
      <c r="A3282" s="154">
        <v>43283</v>
      </c>
      <c r="B3282" s="155">
        <v>3407.96</v>
      </c>
      <c r="C3282" s="156">
        <v>24.64</v>
      </c>
      <c r="D3282" s="155">
        <v>26.99</v>
      </c>
      <c r="E3282" s="155">
        <v>17.75</v>
      </c>
      <c r="F3282" s="160"/>
      <c r="G3282" s="160"/>
      <c r="H3282" s="157">
        <f t="shared" si="343"/>
        <v>-2.934223493155752E-2</v>
      </c>
      <c r="I3282" s="157">
        <f t="shared" si="343"/>
        <v>-3.7875829754002277E-2</v>
      </c>
      <c r="J3282" s="157">
        <f t="shared" si="343"/>
        <v>-3.2616487455197185E-2</v>
      </c>
      <c r="K3282" s="157">
        <f t="shared" si="343"/>
        <v>0</v>
      </c>
      <c r="L3282" s="157" t="e">
        <f t="shared" si="343"/>
        <v>#DIV/0!</v>
      </c>
      <c r="M3282" s="157" t="e">
        <f t="shared" si="343"/>
        <v>#DIV/0!</v>
      </c>
      <c r="N3282" s="158">
        <f t="shared" si="344"/>
        <v>3.4676380508552316</v>
      </c>
      <c r="O3282" s="158">
        <f t="shared" si="344"/>
        <v>4.1263157894736917</v>
      </c>
      <c r="P3282" s="158">
        <f t="shared" si="344"/>
        <v>13.304929577464879</v>
      </c>
      <c r="Q3282" s="158">
        <f t="shared" si="344"/>
        <v>3.858695652173934</v>
      </c>
      <c r="R3282" s="158" t="e">
        <f t="shared" si="344"/>
        <v>#DIV/0!</v>
      </c>
      <c r="S3282" s="158" t="e">
        <f t="shared" si="344"/>
        <v>#DIV/0!</v>
      </c>
      <c r="T3282" s="159">
        <f t="shared" si="340"/>
        <v>21.289941019112504</v>
      </c>
      <c r="V3282" s="159">
        <f t="shared" si="341"/>
        <v>3.4676380508552316</v>
      </c>
      <c r="W3282" s="159">
        <f t="shared" si="342"/>
        <v>21.289941019112504</v>
      </c>
    </row>
    <row r="3283" spans="1:23" x14ac:dyDescent="0.25">
      <c r="A3283" s="154">
        <v>43284</v>
      </c>
      <c r="B3283" s="155">
        <v>3409.28</v>
      </c>
      <c r="C3283" s="156">
        <v>24.42</v>
      </c>
      <c r="D3283" s="155">
        <v>26.5</v>
      </c>
      <c r="E3283" s="155">
        <v>17.75</v>
      </c>
      <c r="F3283" s="160"/>
      <c r="G3283" s="160"/>
      <c r="H3283" s="157">
        <f t="shared" si="343"/>
        <v>3.8732848977107714E-4</v>
      </c>
      <c r="I3283" s="157">
        <f t="shared" si="343"/>
        <v>-8.9285714285713969E-3</v>
      </c>
      <c r="J3283" s="157">
        <f t="shared" si="343"/>
        <v>-1.8154872174879544E-2</v>
      </c>
      <c r="K3283" s="157">
        <f t="shared" si="343"/>
        <v>0</v>
      </c>
      <c r="L3283" s="157" t="e">
        <f t="shared" si="343"/>
        <v>#DIV/0!</v>
      </c>
      <c r="M3283" s="157" t="e">
        <f t="shared" si="343"/>
        <v>#DIV/0!</v>
      </c>
      <c r="N3283" s="158">
        <f t="shared" si="344"/>
        <v>3.468981165864542</v>
      </c>
      <c r="O3283" s="158">
        <f t="shared" si="344"/>
        <v>4.0894736842105335</v>
      </c>
      <c r="P3283" s="158">
        <f t="shared" si="344"/>
        <v>13.063380281690231</v>
      </c>
      <c r="Q3283" s="158">
        <f t="shared" si="344"/>
        <v>3.858695652173934</v>
      </c>
      <c r="R3283" s="158" t="e">
        <f t="shared" si="344"/>
        <v>#DIV/0!</v>
      </c>
      <c r="S3283" s="158" t="e">
        <f t="shared" si="344"/>
        <v>#DIV/0!</v>
      </c>
      <c r="T3283" s="159">
        <f t="shared" si="340"/>
        <v>21.011549618074699</v>
      </c>
      <c r="V3283" s="159">
        <f t="shared" si="341"/>
        <v>3.468981165864542</v>
      </c>
      <c r="W3283" s="159">
        <f t="shared" si="342"/>
        <v>21.011549618074699</v>
      </c>
    </row>
    <row r="3284" spans="1:23" x14ac:dyDescent="0.25">
      <c r="A3284" s="154">
        <v>43285</v>
      </c>
      <c r="B3284" s="155">
        <v>3363.75</v>
      </c>
      <c r="C3284" s="156">
        <v>24.26</v>
      </c>
      <c r="D3284" s="155">
        <v>26.29</v>
      </c>
      <c r="E3284" s="155">
        <v>17.75</v>
      </c>
      <c r="F3284" s="160"/>
      <c r="G3284" s="160"/>
      <c r="H3284" s="157">
        <f t="shared" si="343"/>
        <v>-1.335472592453546E-2</v>
      </c>
      <c r="I3284" s="157">
        <f t="shared" si="343"/>
        <v>-6.5520065520066062E-3</v>
      </c>
      <c r="J3284" s="157">
        <f t="shared" si="343"/>
        <v>-7.9245283018868351E-3</v>
      </c>
      <c r="K3284" s="157">
        <f t="shared" si="343"/>
        <v>0</v>
      </c>
      <c r="L3284" s="157" t="e">
        <f t="shared" si="343"/>
        <v>#DIV/0!</v>
      </c>
      <c r="M3284" s="157" t="e">
        <f t="shared" si="343"/>
        <v>#DIV/0!</v>
      </c>
      <c r="N3284" s="158">
        <f t="shared" si="344"/>
        <v>3.4226538731570457</v>
      </c>
      <c r="O3284" s="158">
        <f t="shared" si="344"/>
        <v>4.0626794258373273</v>
      </c>
      <c r="P3284" s="158">
        <f t="shared" si="344"/>
        <v>12.959859154929665</v>
      </c>
      <c r="Q3284" s="158">
        <f t="shared" si="344"/>
        <v>3.858695652173934</v>
      </c>
      <c r="R3284" s="158" t="e">
        <f t="shared" si="344"/>
        <v>#DIV/0!</v>
      </c>
      <c r="S3284" s="158" t="e">
        <f t="shared" si="344"/>
        <v>#DIV/0!</v>
      </c>
      <c r="T3284" s="159">
        <f t="shared" si="340"/>
        <v>20.881234232940926</v>
      </c>
      <c r="V3284" s="159">
        <f t="shared" si="341"/>
        <v>3.4226538731570457</v>
      </c>
      <c r="W3284" s="159">
        <f t="shared" si="342"/>
        <v>20.881234232940926</v>
      </c>
    </row>
    <row r="3285" spans="1:23" x14ac:dyDescent="0.25">
      <c r="A3285" s="154">
        <v>43286</v>
      </c>
      <c r="B3285" s="155">
        <v>3342.44</v>
      </c>
      <c r="C3285" s="156">
        <v>24.64</v>
      </c>
      <c r="D3285" s="155">
        <v>26.31</v>
      </c>
      <c r="E3285" s="155">
        <v>17.75</v>
      </c>
      <c r="F3285" s="160"/>
      <c r="G3285" s="160"/>
      <c r="H3285" s="157">
        <f t="shared" si="343"/>
        <v>-6.335191378669669E-3</v>
      </c>
      <c r="I3285" s="157">
        <f t="shared" si="343"/>
        <v>1.5663643858202736E-2</v>
      </c>
      <c r="J3285" s="157">
        <f t="shared" si="343"/>
        <v>7.607455306199995E-4</v>
      </c>
      <c r="K3285" s="157">
        <f t="shared" si="343"/>
        <v>0</v>
      </c>
      <c r="L3285" s="157" t="e">
        <f t="shared" si="343"/>
        <v>#DIV/0!</v>
      </c>
      <c r="M3285" s="157" t="e">
        <f t="shared" si="343"/>
        <v>#DIV/0!</v>
      </c>
      <c r="N3285" s="158">
        <f t="shared" si="344"/>
        <v>3.400970705847651</v>
      </c>
      <c r="O3285" s="158">
        <f t="shared" si="344"/>
        <v>4.1263157894736908</v>
      </c>
      <c r="P3285" s="158">
        <f t="shared" si="344"/>
        <v>12.969718309859243</v>
      </c>
      <c r="Q3285" s="158">
        <f t="shared" si="344"/>
        <v>3.858695652173934</v>
      </c>
      <c r="R3285" s="158" t="e">
        <f t="shared" si="344"/>
        <v>#DIV/0!</v>
      </c>
      <c r="S3285" s="158" t="e">
        <f t="shared" si="344"/>
        <v>#DIV/0!</v>
      </c>
      <c r="T3285" s="159">
        <f t="shared" si="340"/>
        <v>20.954729751506868</v>
      </c>
      <c r="V3285" s="159">
        <f t="shared" si="341"/>
        <v>3.400970705847651</v>
      </c>
      <c r="W3285" s="159">
        <f t="shared" si="342"/>
        <v>20.954729751506868</v>
      </c>
    </row>
    <row r="3286" spans="1:23" x14ac:dyDescent="0.25">
      <c r="A3286" s="154">
        <v>43287</v>
      </c>
      <c r="B3286" s="155">
        <v>3365.12</v>
      </c>
      <c r="C3286" s="156">
        <v>25.02</v>
      </c>
      <c r="D3286" s="155">
        <v>27.47</v>
      </c>
      <c r="E3286" s="155">
        <v>17.75</v>
      </c>
      <c r="F3286" s="160"/>
      <c r="G3286" s="160"/>
      <c r="H3286" s="157">
        <f t="shared" si="343"/>
        <v>6.7854621174949781E-3</v>
      </c>
      <c r="I3286" s="157">
        <f t="shared" si="343"/>
        <v>1.5422077922077948E-2</v>
      </c>
      <c r="J3286" s="157">
        <f t="shared" si="343"/>
        <v>4.4089699733941501E-2</v>
      </c>
      <c r="K3286" s="157">
        <f t="shared" si="343"/>
        <v>0</v>
      </c>
      <c r="L3286" s="157" t="e">
        <f t="shared" si="343"/>
        <v>#DIV/0!</v>
      </c>
      <c r="M3286" s="157" t="e">
        <f t="shared" si="343"/>
        <v>#DIV/0!</v>
      </c>
      <c r="N3286" s="158">
        <f t="shared" si="344"/>
        <v>3.4240478637348906</v>
      </c>
      <c r="O3286" s="158">
        <f t="shared" si="344"/>
        <v>4.1899521531100543</v>
      </c>
      <c r="P3286" s="158">
        <f t="shared" si="344"/>
        <v>13.54154929577474</v>
      </c>
      <c r="Q3286" s="158">
        <f t="shared" si="344"/>
        <v>3.858695652173934</v>
      </c>
      <c r="R3286" s="158" t="e">
        <f t="shared" si="344"/>
        <v>#DIV/0!</v>
      </c>
      <c r="S3286" s="158" t="e">
        <f t="shared" si="344"/>
        <v>#DIV/0!</v>
      </c>
      <c r="T3286" s="159">
        <f t="shared" si="340"/>
        <v>21.590197101058727</v>
      </c>
      <c r="V3286" s="159">
        <f t="shared" si="341"/>
        <v>3.4240478637348906</v>
      </c>
      <c r="W3286" s="159">
        <f t="shared" si="342"/>
        <v>21.590197101058727</v>
      </c>
    </row>
    <row r="3287" spans="1:23" x14ac:dyDescent="0.25">
      <c r="A3287" s="154">
        <v>43290</v>
      </c>
      <c r="B3287" s="155">
        <v>3459.18</v>
      </c>
      <c r="C3287" s="156">
        <v>26.1</v>
      </c>
      <c r="D3287" s="155">
        <v>28.04</v>
      </c>
      <c r="E3287" s="155">
        <v>17.75</v>
      </c>
      <c r="F3287" s="160"/>
      <c r="G3287" s="160"/>
      <c r="H3287" s="157">
        <f t="shared" si="343"/>
        <v>2.795145492582729E-2</v>
      </c>
      <c r="I3287" s="157">
        <f t="shared" si="343"/>
        <v>4.3165467625899456E-2</v>
      </c>
      <c r="J3287" s="157">
        <f t="shared" si="343"/>
        <v>2.0749908991627208E-2</v>
      </c>
      <c r="K3287" s="157">
        <f t="shared" si="343"/>
        <v>0</v>
      </c>
      <c r="L3287" s="157" t="e">
        <f t="shared" si="343"/>
        <v>#DIV/0!</v>
      </c>
      <c r="M3287" s="157" t="e">
        <f t="shared" si="343"/>
        <v>#DIV/0!</v>
      </c>
      <c r="N3287" s="158">
        <f t="shared" si="344"/>
        <v>3.5197549832619517</v>
      </c>
      <c r="O3287" s="158">
        <f t="shared" si="344"/>
        <v>4.3708133971291945</v>
      </c>
      <c r="P3287" s="158">
        <f t="shared" si="344"/>
        <v>13.822535211267699</v>
      </c>
      <c r="Q3287" s="158">
        <f t="shared" si="344"/>
        <v>3.858695652173934</v>
      </c>
      <c r="R3287" s="158" t="e">
        <f t="shared" si="344"/>
        <v>#DIV/0!</v>
      </c>
      <c r="S3287" s="158" t="e">
        <f t="shared" si="344"/>
        <v>#DIV/0!</v>
      </c>
      <c r="T3287" s="159">
        <f t="shared" si="340"/>
        <v>22.052044260570828</v>
      </c>
      <c r="V3287" s="159">
        <f t="shared" si="341"/>
        <v>3.5197549832619517</v>
      </c>
      <c r="W3287" s="159">
        <f t="shared" si="342"/>
        <v>22.052044260570828</v>
      </c>
    </row>
    <row r="3288" spans="1:23" x14ac:dyDescent="0.25">
      <c r="A3288" s="154">
        <v>43291</v>
      </c>
      <c r="B3288" s="155">
        <v>3467.52</v>
      </c>
      <c r="C3288" s="156">
        <v>25.95</v>
      </c>
      <c r="D3288" s="155">
        <v>27.92</v>
      </c>
      <c r="E3288" s="155">
        <v>17.75</v>
      </c>
      <c r="F3288" s="160"/>
      <c r="G3288" s="160"/>
      <c r="H3288" s="157">
        <f t="shared" si="343"/>
        <v>2.4109760116559631E-3</v>
      </c>
      <c r="I3288" s="157">
        <f t="shared" si="343"/>
        <v>-5.7471264367816577E-3</v>
      </c>
      <c r="J3288" s="157">
        <f t="shared" si="343"/>
        <v>-4.2796005706132734E-3</v>
      </c>
      <c r="K3288" s="157">
        <f t="shared" si="343"/>
        <v>0</v>
      </c>
      <c r="L3288" s="157" t="e">
        <f t="shared" si="343"/>
        <v>#DIV/0!</v>
      </c>
      <c r="M3288" s="157" t="e">
        <f t="shared" si="343"/>
        <v>#DIV/0!</v>
      </c>
      <c r="N3288" s="158">
        <f t="shared" si="344"/>
        <v>3.5282410280935026</v>
      </c>
      <c r="O3288" s="158">
        <f t="shared" si="344"/>
        <v>4.3456937799043143</v>
      </c>
      <c r="P3288" s="158">
        <f t="shared" si="344"/>
        <v>13.763380281690235</v>
      </c>
      <c r="Q3288" s="158">
        <f t="shared" si="344"/>
        <v>3.858695652173934</v>
      </c>
      <c r="R3288" s="158" t="e">
        <f t="shared" si="344"/>
        <v>#DIV/0!</v>
      </c>
      <c r="S3288" s="158" t="e">
        <f t="shared" si="344"/>
        <v>#DIV/0!</v>
      </c>
      <c r="T3288" s="159">
        <f t="shared" si="340"/>
        <v>21.967769713768483</v>
      </c>
      <c r="V3288" s="159">
        <f t="shared" si="341"/>
        <v>3.5282410280935026</v>
      </c>
      <c r="W3288" s="159">
        <f t="shared" si="342"/>
        <v>21.967769713768483</v>
      </c>
    </row>
    <row r="3289" spans="1:23" x14ac:dyDescent="0.25">
      <c r="A3289" s="154">
        <v>43292</v>
      </c>
      <c r="B3289" s="155">
        <v>3407.53</v>
      </c>
      <c r="C3289" s="156">
        <v>25.76</v>
      </c>
      <c r="D3289" s="155">
        <v>27.71</v>
      </c>
      <c r="E3289" s="155">
        <v>17.75</v>
      </c>
      <c r="F3289" s="160"/>
      <c r="G3289" s="160"/>
      <c r="H3289" s="157">
        <f t="shared" si="343"/>
        <v>-1.7300549095607187E-2</v>
      </c>
      <c r="I3289" s="157">
        <f t="shared" si="343"/>
        <v>-7.3217726396915817E-3</v>
      </c>
      <c r="J3289" s="157">
        <f t="shared" si="343"/>
        <v>-7.5214899713467176E-3</v>
      </c>
      <c r="K3289" s="157">
        <f t="shared" si="343"/>
        <v>0</v>
      </c>
      <c r="L3289" s="157" t="e">
        <f t="shared" si="343"/>
        <v>#DIV/0!</v>
      </c>
      <c r="M3289" s="157" t="e">
        <f t="shared" si="343"/>
        <v>#DIV/0!</v>
      </c>
      <c r="N3289" s="158">
        <f t="shared" si="344"/>
        <v>3.4672005209658354</v>
      </c>
      <c r="O3289" s="158">
        <f t="shared" si="344"/>
        <v>4.313875598086133</v>
      </c>
      <c r="P3289" s="158">
        <f t="shared" si="344"/>
        <v>13.659859154929672</v>
      </c>
      <c r="Q3289" s="158">
        <f t="shared" si="344"/>
        <v>3.858695652173934</v>
      </c>
      <c r="R3289" s="158" t="e">
        <f t="shared" si="344"/>
        <v>#DIV/0!</v>
      </c>
      <c r="S3289" s="158" t="e">
        <f t="shared" si="344"/>
        <v>#DIV/0!</v>
      </c>
      <c r="T3289" s="159">
        <f t="shared" si="340"/>
        <v>21.83243040518974</v>
      </c>
      <c r="V3289" s="159">
        <f t="shared" si="341"/>
        <v>3.4672005209658354</v>
      </c>
      <c r="W3289" s="159">
        <f t="shared" si="342"/>
        <v>21.83243040518974</v>
      </c>
    </row>
    <row r="3290" spans="1:23" x14ac:dyDescent="0.25">
      <c r="A3290" s="154">
        <v>43293</v>
      </c>
      <c r="B3290" s="155">
        <v>3481.06</v>
      </c>
      <c r="C3290" s="156">
        <v>26.04</v>
      </c>
      <c r="D3290" s="155">
        <v>28.11</v>
      </c>
      <c r="E3290" s="155">
        <v>17.75</v>
      </c>
      <c r="F3290" s="160"/>
      <c r="G3290" s="160"/>
      <c r="H3290" s="157">
        <f t="shared" si="343"/>
        <v>2.1578680158355068E-2</v>
      </c>
      <c r="I3290" s="157">
        <f t="shared" si="343"/>
        <v>1.0869565217391131E-2</v>
      </c>
      <c r="J3290" s="157">
        <f t="shared" si="343"/>
        <v>1.4435221941537346E-2</v>
      </c>
      <c r="K3290" s="157">
        <f t="shared" si="343"/>
        <v>0</v>
      </c>
      <c r="L3290" s="157" t="e">
        <f t="shared" si="343"/>
        <v>#DIV/0!</v>
      </c>
      <c r="M3290" s="157" t="e">
        <f t="shared" si="343"/>
        <v>#DIV/0!</v>
      </c>
      <c r="N3290" s="158">
        <f t="shared" si="344"/>
        <v>3.5420181320526392</v>
      </c>
      <c r="O3290" s="158">
        <f t="shared" si="344"/>
        <v>4.3607655502392424</v>
      </c>
      <c r="P3290" s="158">
        <f t="shared" si="344"/>
        <v>13.857042253521222</v>
      </c>
      <c r="Q3290" s="158">
        <f t="shared" si="344"/>
        <v>3.858695652173934</v>
      </c>
      <c r="R3290" s="158" t="e">
        <f t="shared" si="344"/>
        <v>#DIV/0!</v>
      </c>
      <c r="S3290" s="158" t="e">
        <f t="shared" si="344"/>
        <v>#DIV/0!</v>
      </c>
      <c r="T3290" s="159">
        <f t="shared" si="340"/>
        <v>22.0765034559344</v>
      </c>
      <c r="V3290" s="159">
        <f t="shared" si="341"/>
        <v>3.5420181320526392</v>
      </c>
      <c r="W3290" s="159">
        <f t="shared" si="342"/>
        <v>22.0765034559344</v>
      </c>
    </row>
    <row r="3291" spans="1:23" x14ac:dyDescent="0.25">
      <c r="A3291" s="154">
        <v>43294</v>
      </c>
      <c r="B3291" s="155">
        <v>3492.69</v>
      </c>
      <c r="C3291" s="156">
        <v>26.23</v>
      </c>
      <c r="D3291" s="155">
        <v>28.5</v>
      </c>
      <c r="E3291" s="155">
        <v>17.75</v>
      </c>
      <c r="F3291" s="160"/>
      <c r="G3291" s="160"/>
      <c r="H3291" s="157">
        <f t="shared" si="343"/>
        <v>3.3409363814471682E-3</v>
      </c>
      <c r="I3291" s="157">
        <f t="shared" si="343"/>
        <v>7.2964669738864174E-3</v>
      </c>
      <c r="J3291" s="157">
        <f t="shared" si="343"/>
        <v>1.3874066168623189E-2</v>
      </c>
      <c r="K3291" s="157">
        <f t="shared" si="343"/>
        <v>0</v>
      </c>
      <c r="L3291" s="157" t="e">
        <f t="shared" si="343"/>
        <v>#DIV/0!</v>
      </c>
      <c r="M3291" s="157" t="e">
        <f t="shared" si="343"/>
        <v>#DIV/0!</v>
      </c>
      <c r="N3291" s="158">
        <f t="shared" si="344"/>
        <v>3.5538517892937596</v>
      </c>
      <c r="O3291" s="158">
        <f t="shared" si="344"/>
        <v>4.3925837320574246</v>
      </c>
      <c r="P3291" s="158">
        <f t="shared" si="344"/>
        <v>14.049295774647982</v>
      </c>
      <c r="Q3291" s="158">
        <f t="shared" si="344"/>
        <v>3.858695652173934</v>
      </c>
      <c r="R3291" s="158" t="e">
        <f t="shared" si="344"/>
        <v>#DIV/0!</v>
      </c>
      <c r="S3291" s="158" t="e">
        <f t="shared" si="344"/>
        <v>#DIV/0!</v>
      </c>
      <c r="T3291" s="159">
        <f t="shared" si="340"/>
        <v>22.30057515887934</v>
      </c>
      <c r="V3291" s="159">
        <f t="shared" si="341"/>
        <v>3.5538517892937596</v>
      </c>
      <c r="W3291" s="159">
        <f t="shared" si="342"/>
        <v>22.30057515887934</v>
      </c>
    </row>
    <row r="3292" spans="1:23" x14ac:dyDescent="0.25">
      <c r="A3292" s="154">
        <v>43297</v>
      </c>
      <c r="B3292" s="155">
        <v>3472.09</v>
      </c>
      <c r="C3292" s="156">
        <v>25.67</v>
      </c>
      <c r="D3292" s="155">
        <v>28.41</v>
      </c>
      <c r="E3292" s="155">
        <v>17.75</v>
      </c>
      <c r="F3292" s="160"/>
      <c r="G3292" s="160"/>
      <c r="H3292" s="157">
        <f t="shared" si="343"/>
        <v>-5.8980327483972861E-3</v>
      </c>
      <c r="I3292" s="157">
        <f t="shared" si="343"/>
        <v>-2.1349599695005717E-2</v>
      </c>
      <c r="J3292" s="157">
        <f t="shared" si="343"/>
        <v>-3.1578947368421373E-3</v>
      </c>
      <c r="K3292" s="157">
        <f t="shared" si="343"/>
        <v>0</v>
      </c>
      <c r="L3292" s="157" t="e">
        <f t="shared" si="343"/>
        <v>#DIV/0!</v>
      </c>
      <c r="M3292" s="157" t="e">
        <f t="shared" si="343"/>
        <v>#DIV/0!</v>
      </c>
      <c r="N3292" s="158">
        <f t="shared" si="344"/>
        <v>3.5328910550575547</v>
      </c>
      <c r="O3292" s="158">
        <f t="shared" si="344"/>
        <v>4.298803827751204</v>
      </c>
      <c r="P3292" s="158">
        <f t="shared" si="344"/>
        <v>14.004929577464882</v>
      </c>
      <c r="Q3292" s="158">
        <f t="shared" si="344"/>
        <v>3.858695652173934</v>
      </c>
      <c r="R3292" s="158" t="e">
        <f t="shared" si="344"/>
        <v>#DIV/0!</v>
      </c>
      <c r="S3292" s="158" t="e">
        <f t="shared" si="344"/>
        <v>#DIV/0!</v>
      </c>
      <c r="T3292" s="159">
        <f t="shared" si="340"/>
        <v>22.162429057390021</v>
      </c>
      <c r="V3292" s="159">
        <f t="shared" si="341"/>
        <v>3.5328910550575547</v>
      </c>
      <c r="W3292" s="159">
        <f t="shared" si="342"/>
        <v>22.162429057390021</v>
      </c>
    </row>
    <row r="3293" spans="1:23" x14ac:dyDescent="0.25">
      <c r="A3293" s="154">
        <v>43298</v>
      </c>
      <c r="B3293" s="155">
        <v>3449.38</v>
      </c>
      <c r="C3293" s="156">
        <v>25.37</v>
      </c>
      <c r="D3293" s="155">
        <v>27.64</v>
      </c>
      <c r="E3293" s="155">
        <v>17.75</v>
      </c>
      <c r="F3293" s="160"/>
      <c r="G3293" s="160"/>
      <c r="H3293" s="157">
        <f t="shared" si="343"/>
        <v>-6.5407290709630361E-3</v>
      </c>
      <c r="I3293" s="157">
        <f t="shared" si="343"/>
        <v>-1.16867939228672E-2</v>
      </c>
      <c r="J3293" s="157">
        <f t="shared" si="343"/>
        <v>-2.7103132699753618E-2</v>
      </c>
      <c r="K3293" s="157">
        <f t="shared" si="343"/>
        <v>0</v>
      </c>
      <c r="L3293" s="157" t="e">
        <f t="shared" si="343"/>
        <v>#DIV/0!</v>
      </c>
      <c r="M3293" s="157" t="e">
        <f t="shared" si="343"/>
        <v>#DIV/0!</v>
      </c>
      <c r="N3293" s="158">
        <f t="shared" si="344"/>
        <v>3.5097833718291946</v>
      </c>
      <c r="O3293" s="158">
        <f t="shared" si="344"/>
        <v>4.2485645933014426</v>
      </c>
      <c r="P3293" s="158">
        <f t="shared" si="344"/>
        <v>13.625352112676147</v>
      </c>
      <c r="Q3293" s="158">
        <f t="shared" si="344"/>
        <v>3.858695652173934</v>
      </c>
      <c r="R3293" s="158" t="e">
        <f t="shared" si="344"/>
        <v>#DIV/0!</v>
      </c>
      <c r="S3293" s="158" t="e">
        <f t="shared" si="344"/>
        <v>#DIV/0!</v>
      </c>
      <c r="T3293" s="159">
        <f t="shared" si="340"/>
        <v>21.732612358151524</v>
      </c>
      <c r="V3293" s="159">
        <f t="shared" si="341"/>
        <v>3.5097833718291946</v>
      </c>
      <c r="W3293" s="159">
        <f t="shared" si="342"/>
        <v>21.732612358151524</v>
      </c>
    </row>
    <row r="3294" spans="1:23" x14ac:dyDescent="0.25">
      <c r="A3294" s="154">
        <v>43299</v>
      </c>
      <c r="B3294" s="155">
        <v>3431.32</v>
      </c>
      <c r="C3294" s="156">
        <v>25.29</v>
      </c>
      <c r="D3294" s="155">
        <v>27.64</v>
      </c>
      <c r="E3294" s="155">
        <v>17.75</v>
      </c>
      <c r="F3294" s="160"/>
      <c r="G3294" s="160"/>
      <c r="H3294" s="157">
        <f t="shared" si="343"/>
        <v>-5.2357235213285058E-3</v>
      </c>
      <c r="I3294" s="157">
        <f t="shared" si="343"/>
        <v>-3.1533307055577886E-3</v>
      </c>
      <c r="J3294" s="157">
        <f t="shared" si="343"/>
        <v>0</v>
      </c>
      <c r="K3294" s="157">
        <f t="shared" si="343"/>
        <v>0</v>
      </c>
      <c r="L3294" s="157" t="e">
        <f t="shared" si="343"/>
        <v>#DIV/0!</v>
      </c>
      <c r="M3294" s="157" t="e">
        <f t="shared" si="343"/>
        <v>#DIV/0!</v>
      </c>
      <c r="N3294" s="158">
        <f t="shared" si="344"/>
        <v>3.4914071164745408</v>
      </c>
      <c r="O3294" s="158">
        <f t="shared" si="344"/>
        <v>4.2351674641148396</v>
      </c>
      <c r="P3294" s="158">
        <f t="shared" si="344"/>
        <v>13.625352112676147</v>
      </c>
      <c r="Q3294" s="158">
        <f t="shared" si="344"/>
        <v>3.858695652173934</v>
      </c>
      <c r="R3294" s="158" t="e">
        <f t="shared" si="344"/>
        <v>#DIV/0!</v>
      </c>
      <c r="S3294" s="158" t="e">
        <f t="shared" si="344"/>
        <v>#DIV/0!</v>
      </c>
      <c r="T3294" s="159">
        <f t="shared" si="340"/>
        <v>21.71921522896492</v>
      </c>
      <c r="V3294" s="159">
        <f t="shared" si="341"/>
        <v>3.4914071164745408</v>
      </c>
      <c r="W3294" s="159">
        <f t="shared" si="342"/>
        <v>21.71921522896492</v>
      </c>
    </row>
    <row r="3295" spans="1:23" x14ac:dyDescent="0.25">
      <c r="A3295" s="154">
        <v>43300</v>
      </c>
      <c r="B3295" s="155">
        <v>3428.34</v>
      </c>
      <c r="C3295" s="156">
        <v>25.62</v>
      </c>
      <c r="D3295" s="155">
        <v>27.14</v>
      </c>
      <c r="E3295" s="155">
        <v>17.75</v>
      </c>
      <c r="F3295" s="160"/>
      <c r="G3295" s="160"/>
      <c r="H3295" s="157">
        <f t="shared" si="343"/>
        <v>-8.6847044286164632E-4</v>
      </c>
      <c r="I3295" s="157">
        <f t="shared" si="343"/>
        <v>1.3048635824436605E-2</v>
      </c>
      <c r="J3295" s="157">
        <f t="shared" si="343"/>
        <v>-1.8089725036179449E-2</v>
      </c>
      <c r="K3295" s="157">
        <f t="shared" si="343"/>
        <v>0</v>
      </c>
      <c r="L3295" s="157" t="e">
        <f t="shared" si="343"/>
        <v>#DIV/0!</v>
      </c>
      <c r="M3295" s="157" t="e">
        <f t="shared" si="343"/>
        <v>#DIV/0!</v>
      </c>
      <c r="N3295" s="158">
        <f t="shared" si="344"/>
        <v>3.4883749325898861</v>
      </c>
      <c r="O3295" s="158">
        <f t="shared" si="344"/>
        <v>4.2904306220095769</v>
      </c>
      <c r="P3295" s="158">
        <f t="shared" si="344"/>
        <v>13.378873239436709</v>
      </c>
      <c r="Q3295" s="158">
        <f t="shared" si="344"/>
        <v>3.858695652173934</v>
      </c>
      <c r="R3295" s="158" t="e">
        <f t="shared" si="344"/>
        <v>#DIV/0!</v>
      </c>
      <c r="S3295" s="158" t="e">
        <f t="shared" si="344"/>
        <v>#DIV/0!</v>
      </c>
      <c r="T3295" s="159">
        <f t="shared" si="340"/>
        <v>21.527999513620223</v>
      </c>
      <c r="V3295" s="159">
        <f t="shared" si="341"/>
        <v>3.4883749325898861</v>
      </c>
      <c r="W3295" s="159">
        <f t="shared" si="342"/>
        <v>21.527999513620223</v>
      </c>
    </row>
    <row r="3296" spans="1:23" x14ac:dyDescent="0.25">
      <c r="A3296" s="154">
        <v>43301</v>
      </c>
      <c r="B3296" s="155">
        <v>3492.89</v>
      </c>
      <c r="C3296" s="156">
        <v>27.38</v>
      </c>
      <c r="D3296" s="155">
        <v>27.55</v>
      </c>
      <c r="E3296" s="155">
        <v>17.75</v>
      </c>
      <c r="F3296" s="160"/>
      <c r="G3296" s="160"/>
      <c r="H3296" s="157">
        <f t="shared" si="343"/>
        <v>1.8828354247244938E-2</v>
      </c>
      <c r="I3296" s="157">
        <f t="shared" si="343"/>
        <v>6.8696330991412813E-2</v>
      </c>
      <c r="J3296" s="157">
        <f t="shared" si="343"/>
        <v>1.5106853352984562E-2</v>
      </c>
      <c r="K3296" s="157">
        <f t="shared" si="343"/>
        <v>0</v>
      </c>
      <c r="L3296" s="157" t="e">
        <f t="shared" si="343"/>
        <v>#DIV/0!</v>
      </c>
      <c r="M3296" s="157" t="e">
        <f t="shared" si="343"/>
        <v>#DIV/0!</v>
      </c>
      <c r="N3296" s="158">
        <f t="shared" si="344"/>
        <v>3.5540552915678978</v>
      </c>
      <c r="O3296" s="158">
        <f t="shared" si="344"/>
        <v>4.5851674641148401</v>
      </c>
      <c r="P3296" s="158">
        <f t="shared" si="344"/>
        <v>13.580985915493049</v>
      </c>
      <c r="Q3296" s="158">
        <f t="shared" si="344"/>
        <v>3.858695652173934</v>
      </c>
      <c r="R3296" s="158" t="e">
        <f t="shared" si="344"/>
        <v>#DIV/0!</v>
      </c>
      <c r="S3296" s="158" t="e">
        <f t="shared" si="344"/>
        <v>#DIV/0!</v>
      </c>
      <c r="T3296" s="159">
        <f t="shared" si="340"/>
        <v>22.024849031781823</v>
      </c>
      <c r="V3296" s="159">
        <f t="shared" si="341"/>
        <v>3.5540552915678978</v>
      </c>
      <c r="W3296" s="159">
        <f t="shared" si="342"/>
        <v>22.024849031781823</v>
      </c>
    </row>
    <row r="3297" spans="1:23" x14ac:dyDescent="0.25">
      <c r="A3297" s="154">
        <v>43304</v>
      </c>
      <c r="B3297" s="155">
        <v>3525.75</v>
      </c>
      <c r="C3297" s="156">
        <v>27.86</v>
      </c>
      <c r="D3297" s="155">
        <v>27.59</v>
      </c>
      <c r="E3297" s="155">
        <v>17.75</v>
      </c>
      <c r="F3297" s="160"/>
      <c r="G3297" s="160"/>
      <c r="H3297" s="157">
        <f t="shared" si="343"/>
        <v>9.4076824635187517E-3</v>
      </c>
      <c r="I3297" s="157">
        <f t="shared" si="343"/>
        <v>1.753104455807164E-2</v>
      </c>
      <c r="J3297" s="157">
        <f t="shared" si="343"/>
        <v>1.4519056261341756E-3</v>
      </c>
      <c r="K3297" s="157">
        <f t="shared" si="343"/>
        <v>0</v>
      </c>
      <c r="L3297" s="157" t="e">
        <f t="shared" si="343"/>
        <v>#DIV/0!</v>
      </c>
      <c r="M3297" s="157" t="e">
        <f t="shared" si="343"/>
        <v>#DIV/0!</v>
      </c>
      <c r="N3297" s="158">
        <f t="shared" si="344"/>
        <v>3.587490715208757</v>
      </c>
      <c r="O3297" s="158">
        <f t="shared" si="344"/>
        <v>4.6655502392344577</v>
      </c>
      <c r="P3297" s="158">
        <f t="shared" si="344"/>
        <v>13.600704225352201</v>
      </c>
      <c r="Q3297" s="158">
        <f t="shared" si="344"/>
        <v>3.858695652173934</v>
      </c>
      <c r="R3297" s="158" t="e">
        <f t="shared" si="344"/>
        <v>#DIV/0!</v>
      </c>
      <c r="S3297" s="158" t="e">
        <f t="shared" si="344"/>
        <v>#DIV/0!</v>
      </c>
      <c r="T3297" s="159">
        <f t="shared" si="340"/>
        <v>22.124950116760594</v>
      </c>
      <c r="V3297" s="159">
        <f t="shared" si="341"/>
        <v>3.587490715208757</v>
      </c>
      <c r="W3297" s="159">
        <f t="shared" si="342"/>
        <v>22.124950116760594</v>
      </c>
    </row>
    <row r="3298" spans="1:23" x14ac:dyDescent="0.25">
      <c r="A3298" s="154">
        <v>43305</v>
      </c>
      <c r="B3298" s="155">
        <v>3581.71</v>
      </c>
      <c r="C3298" s="156">
        <v>27.75</v>
      </c>
      <c r="D3298" s="155">
        <v>28.02</v>
      </c>
      <c r="E3298" s="155">
        <v>17.75</v>
      </c>
      <c r="F3298" s="160"/>
      <c r="G3298" s="160"/>
      <c r="H3298" s="157">
        <f t="shared" si="343"/>
        <v>1.5871800326171748E-2</v>
      </c>
      <c r="I3298" s="157">
        <f t="shared" si="343"/>
        <v>-3.9483129935391492E-3</v>
      </c>
      <c r="J3298" s="157">
        <f t="shared" si="343"/>
        <v>1.5585357013410572E-2</v>
      </c>
      <c r="K3298" s="157">
        <f t="shared" si="343"/>
        <v>0</v>
      </c>
      <c r="L3298" s="157" t="e">
        <f t="shared" si="343"/>
        <v>#DIV/0!</v>
      </c>
      <c r="M3298" s="157" t="e">
        <f t="shared" si="343"/>
        <v>#DIV/0!</v>
      </c>
      <c r="N3298" s="158">
        <f t="shared" si="344"/>
        <v>3.6444306515125455</v>
      </c>
      <c r="O3298" s="158">
        <f t="shared" si="344"/>
        <v>4.6471291866028785</v>
      </c>
      <c r="P3298" s="158">
        <f t="shared" si="344"/>
        <v>13.812676056338116</v>
      </c>
      <c r="Q3298" s="158">
        <f t="shared" si="344"/>
        <v>3.858695652173934</v>
      </c>
      <c r="R3298" s="158" t="e">
        <f t="shared" si="344"/>
        <v>#DIV/0!</v>
      </c>
      <c r="S3298" s="158" t="e">
        <f t="shared" si="344"/>
        <v>#DIV/0!</v>
      </c>
      <c r="T3298" s="159">
        <f t="shared" si="340"/>
        <v>22.31850089511493</v>
      </c>
      <c r="V3298" s="159">
        <f t="shared" si="341"/>
        <v>3.6444306515125455</v>
      </c>
      <c r="W3298" s="159">
        <f t="shared" si="342"/>
        <v>22.31850089511493</v>
      </c>
    </row>
    <row r="3299" spans="1:23" x14ac:dyDescent="0.25">
      <c r="A3299" s="154">
        <v>43306</v>
      </c>
      <c r="B3299" s="155">
        <v>3577.75</v>
      </c>
      <c r="C3299" s="156">
        <v>28.22</v>
      </c>
      <c r="D3299" s="155">
        <v>27.54</v>
      </c>
      <c r="E3299" s="155">
        <v>17.75</v>
      </c>
      <c r="F3299" s="160"/>
      <c r="G3299" s="160"/>
      <c r="H3299" s="157">
        <f t="shared" si="343"/>
        <v>-1.1056171493504241E-3</v>
      </c>
      <c r="I3299" s="157">
        <f t="shared" si="343"/>
        <v>1.6936936936936986E-2</v>
      </c>
      <c r="J3299" s="157">
        <f t="shared" si="343"/>
        <v>-1.7130620985010725E-2</v>
      </c>
      <c r="K3299" s="157">
        <f t="shared" si="343"/>
        <v>0</v>
      </c>
      <c r="L3299" s="157" t="e">
        <f t="shared" si="343"/>
        <v>#DIV/0!</v>
      </c>
      <c r="M3299" s="157" t="e">
        <f t="shared" si="343"/>
        <v>#DIV/0!</v>
      </c>
      <c r="N3299" s="158">
        <f t="shared" si="344"/>
        <v>3.6404013064846148</v>
      </c>
      <c r="O3299" s="158">
        <f t="shared" si="344"/>
        <v>4.7258373205741711</v>
      </c>
      <c r="P3299" s="158">
        <f t="shared" si="344"/>
        <v>13.576056338028256</v>
      </c>
      <c r="Q3299" s="158">
        <f t="shared" si="344"/>
        <v>3.858695652173934</v>
      </c>
      <c r="R3299" s="158" t="e">
        <f t="shared" si="344"/>
        <v>#DIV/0!</v>
      </c>
      <c r="S3299" s="158" t="e">
        <f t="shared" si="344"/>
        <v>#DIV/0!</v>
      </c>
      <c r="T3299" s="159">
        <f t="shared" si="340"/>
        <v>22.160589310776363</v>
      </c>
      <c r="V3299" s="159">
        <f t="shared" si="341"/>
        <v>3.6404013064846148</v>
      </c>
      <c r="W3299" s="159">
        <f t="shared" si="342"/>
        <v>22.160589310776363</v>
      </c>
    </row>
    <row r="3300" spans="1:23" x14ac:dyDescent="0.25">
      <c r="A3300" s="154">
        <v>43307</v>
      </c>
      <c r="B3300" s="155">
        <v>3536.25</v>
      </c>
      <c r="C3300" s="156">
        <v>28.12</v>
      </c>
      <c r="D3300" s="155">
        <v>26.97</v>
      </c>
      <c r="E3300" s="155">
        <v>17.75</v>
      </c>
      <c r="F3300" s="160"/>
      <c r="G3300" s="160"/>
      <c r="H3300" s="157">
        <f t="shared" si="343"/>
        <v>-1.159946893997621E-2</v>
      </c>
      <c r="I3300" s="157">
        <f t="shared" si="343"/>
        <v>-3.5435861091424048E-3</v>
      </c>
      <c r="J3300" s="157">
        <f t="shared" si="343"/>
        <v>-2.0697167755991286E-2</v>
      </c>
      <c r="K3300" s="157">
        <f t="shared" si="343"/>
        <v>0</v>
      </c>
      <c r="L3300" s="157" t="e">
        <f t="shared" si="343"/>
        <v>#DIV/0!</v>
      </c>
      <c r="M3300" s="157" t="e">
        <f t="shared" si="343"/>
        <v>#DIV/0!</v>
      </c>
      <c r="N3300" s="158">
        <f t="shared" si="344"/>
        <v>3.5981745846009976</v>
      </c>
      <c r="O3300" s="158">
        <f t="shared" si="344"/>
        <v>4.7090909090909179</v>
      </c>
      <c r="P3300" s="158">
        <f t="shared" si="344"/>
        <v>13.295070422535296</v>
      </c>
      <c r="Q3300" s="158">
        <f t="shared" si="344"/>
        <v>3.858695652173934</v>
      </c>
      <c r="R3300" s="158" t="e">
        <f t="shared" si="344"/>
        <v>#DIV/0!</v>
      </c>
      <c r="S3300" s="158" t="e">
        <f t="shared" si="344"/>
        <v>#DIV/0!</v>
      </c>
      <c r="T3300" s="159">
        <f t="shared" si="340"/>
        <v>21.86285698380015</v>
      </c>
      <c r="V3300" s="159">
        <f t="shared" si="341"/>
        <v>3.5981745846009976</v>
      </c>
      <c r="W3300" s="159">
        <f t="shared" si="342"/>
        <v>21.86285698380015</v>
      </c>
    </row>
    <row r="3301" spans="1:23" x14ac:dyDescent="0.25">
      <c r="A3301" s="154">
        <v>43308</v>
      </c>
      <c r="B3301" s="155">
        <v>3521.23</v>
      </c>
      <c r="C3301" s="156">
        <v>28.09</v>
      </c>
      <c r="D3301" s="155">
        <v>26.92</v>
      </c>
      <c r="E3301" s="155">
        <v>17.75</v>
      </c>
      <c r="F3301" s="160"/>
      <c r="G3301" s="160"/>
      <c r="H3301" s="157">
        <f t="shared" si="343"/>
        <v>-4.2474372569812902E-3</v>
      </c>
      <c r="I3301" s="157">
        <f t="shared" si="343"/>
        <v>-1.0668563300142431E-3</v>
      </c>
      <c r="J3301" s="157">
        <f t="shared" si="343"/>
        <v>-1.8539117538004524E-3</v>
      </c>
      <c r="K3301" s="157">
        <f t="shared" si="343"/>
        <v>0</v>
      </c>
      <c r="L3301" s="157" t="e">
        <f t="shared" si="343"/>
        <v>#DIV/0!</v>
      </c>
      <c r="M3301" s="157" t="e">
        <f t="shared" si="343"/>
        <v>#DIV/0!</v>
      </c>
      <c r="N3301" s="158">
        <f t="shared" si="344"/>
        <v>3.5828915638132401</v>
      </c>
      <c r="O3301" s="158">
        <f t="shared" si="344"/>
        <v>4.7040669856459418</v>
      </c>
      <c r="P3301" s="158">
        <f t="shared" si="344"/>
        <v>13.270422535211354</v>
      </c>
      <c r="Q3301" s="158">
        <f t="shared" si="344"/>
        <v>3.858695652173934</v>
      </c>
      <c r="R3301" s="158" t="e">
        <f t="shared" si="344"/>
        <v>#DIV/0!</v>
      </c>
      <c r="S3301" s="158" t="e">
        <f t="shared" si="344"/>
        <v>#DIV/0!</v>
      </c>
      <c r="T3301" s="159">
        <f t="shared" si="340"/>
        <v>21.833185173031232</v>
      </c>
      <c r="V3301" s="159">
        <f t="shared" si="341"/>
        <v>3.5828915638132401</v>
      </c>
      <c r="W3301" s="159">
        <f t="shared" si="342"/>
        <v>21.833185173031232</v>
      </c>
    </row>
    <row r="3302" spans="1:23" x14ac:dyDescent="0.25">
      <c r="A3302" s="154">
        <v>43311</v>
      </c>
      <c r="B3302" s="155">
        <v>3515.08</v>
      </c>
      <c r="C3302" s="156">
        <v>28.61</v>
      </c>
      <c r="D3302" s="155">
        <v>26.69</v>
      </c>
      <c r="E3302" s="155">
        <v>17.75</v>
      </c>
      <c r="F3302" s="160"/>
      <c r="G3302" s="160"/>
      <c r="H3302" s="157">
        <f t="shared" si="343"/>
        <v>-1.7465487911895172E-3</v>
      </c>
      <c r="I3302" s="157">
        <f t="shared" si="343"/>
        <v>1.8511925952296115E-2</v>
      </c>
      <c r="J3302" s="157">
        <f t="shared" si="343"/>
        <v>-8.5438335809806532E-3</v>
      </c>
      <c r="K3302" s="157">
        <f t="shared" si="343"/>
        <v>0</v>
      </c>
      <c r="L3302" s="157" t="e">
        <f t="shared" si="343"/>
        <v>#DIV/0!</v>
      </c>
      <c r="M3302" s="157" t="e">
        <f t="shared" si="343"/>
        <v>#DIV/0!</v>
      </c>
      <c r="N3302" s="158">
        <f t="shared" si="344"/>
        <v>3.5766338688834991</v>
      </c>
      <c r="O3302" s="158">
        <f t="shared" si="344"/>
        <v>4.7911483253588605</v>
      </c>
      <c r="P3302" s="158">
        <f t="shared" si="344"/>
        <v>13.157042253521213</v>
      </c>
      <c r="Q3302" s="158">
        <f t="shared" si="344"/>
        <v>3.858695652173934</v>
      </c>
      <c r="R3302" s="158" t="e">
        <f t="shared" si="344"/>
        <v>#DIV/0!</v>
      </c>
      <c r="S3302" s="158" t="e">
        <f t="shared" si="344"/>
        <v>#DIV/0!</v>
      </c>
      <c r="T3302" s="159">
        <f t="shared" si="340"/>
        <v>21.806886231054008</v>
      </c>
      <c r="V3302" s="159">
        <f t="shared" si="341"/>
        <v>3.5766338688834991</v>
      </c>
      <c r="W3302" s="159">
        <f t="shared" si="342"/>
        <v>21.806886231054008</v>
      </c>
    </row>
    <row r="3303" spans="1:23" x14ac:dyDescent="0.25">
      <c r="A3303" s="154">
        <v>43312</v>
      </c>
      <c r="B3303" s="155">
        <v>3517.66</v>
      </c>
      <c r="C3303" s="156">
        <v>28.39</v>
      </c>
      <c r="D3303" s="155">
        <v>26.44</v>
      </c>
      <c r="E3303" s="155">
        <v>17.75</v>
      </c>
      <c r="F3303" s="160"/>
      <c r="G3303" s="160"/>
      <c r="H3303" s="157">
        <f t="shared" si="343"/>
        <v>7.3398044994710254E-4</v>
      </c>
      <c r="I3303" s="157">
        <f t="shared" si="343"/>
        <v>-7.6896190143306287E-3</v>
      </c>
      <c r="J3303" s="157">
        <f t="shared" si="343"/>
        <v>-9.3668040464593982E-3</v>
      </c>
      <c r="K3303" s="157">
        <f t="shared" si="343"/>
        <v>0</v>
      </c>
      <c r="L3303" s="157" t="e">
        <f t="shared" si="343"/>
        <v>#DIV/0!</v>
      </c>
      <c r="M3303" s="157" t="e">
        <f t="shared" si="343"/>
        <v>#DIV/0!</v>
      </c>
      <c r="N3303" s="158">
        <f t="shared" si="344"/>
        <v>3.5792590482198783</v>
      </c>
      <c r="O3303" s="158">
        <f t="shared" si="344"/>
        <v>4.7543062200957023</v>
      </c>
      <c r="P3303" s="158">
        <f t="shared" si="344"/>
        <v>13.033802816901494</v>
      </c>
      <c r="Q3303" s="158">
        <f t="shared" si="344"/>
        <v>3.858695652173934</v>
      </c>
      <c r="R3303" s="158" t="e">
        <f t="shared" si="344"/>
        <v>#DIV/0!</v>
      </c>
      <c r="S3303" s="158" t="e">
        <f t="shared" si="344"/>
        <v>#DIV/0!</v>
      </c>
      <c r="T3303" s="159">
        <f t="shared" si="340"/>
        <v>21.64680468917113</v>
      </c>
      <c r="V3303" s="159">
        <f t="shared" si="341"/>
        <v>3.5792590482198783</v>
      </c>
      <c r="W3303" s="159">
        <f t="shared" si="342"/>
        <v>21.64680468917113</v>
      </c>
    </row>
    <row r="3304" spans="1:23" x14ac:dyDescent="0.25">
      <c r="A3304" s="154">
        <v>43313</v>
      </c>
      <c r="B3304" s="155">
        <v>3447.39</v>
      </c>
      <c r="C3304" s="156">
        <v>27.87</v>
      </c>
      <c r="D3304" s="155">
        <v>25.87</v>
      </c>
      <c r="E3304" s="155">
        <v>16.18</v>
      </c>
      <c r="F3304" s="160"/>
      <c r="G3304" s="160"/>
      <c r="H3304" s="157">
        <f t="shared" si="343"/>
        <v>-1.9976347913101322E-2</v>
      </c>
      <c r="I3304" s="157">
        <f t="shared" si="343"/>
        <v>-1.8316308559351846E-2</v>
      </c>
      <c r="J3304" s="157">
        <f t="shared" si="343"/>
        <v>-2.155824508320725E-2</v>
      </c>
      <c r="K3304" s="157">
        <f t="shared" si="343"/>
        <v>-8.8450704225352172E-2</v>
      </c>
      <c r="L3304" s="157" t="e">
        <f t="shared" si="343"/>
        <v>#DIV/0!</v>
      </c>
      <c r="M3304" s="157" t="e">
        <f t="shared" si="343"/>
        <v>#DIV/0!</v>
      </c>
      <c r="N3304" s="158">
        <f t="shared" si="344"/>
        <v>3.5077585242015221</v>
      </c>
      <c r="O3304" s="158">
        <f t="shared" si="344"/>
        <v>4.6672248803827836</v>
      </c>
      <c r="P3304" s="158">
        <f t="shared" si="344"/>
        <v>12.752816901408535</v>
      </c>
      <c r="Q3304" s="158">
        <f t="shared" si="344"/>
        <v>3.5173913043478451</v>
      </c>
      <c r="R3304" s="158" t="e">
        <f t="shared" si="344"/>
        <v>#DIV/0!</v>
      </c>
      <c r="S3304" s="158" t="e">
        <f t="shared" si="344"/>
        <v>#DIV/0!</v>
      </c>
      <c r="T3304" s="159">
        <f t="shared" si="340"/>
        <v>20.937433086139166</v>
      </c>
      <c r="V3304" s="159">
        <f t="shared" si="341"/>
        <v>3.5077585242015221</v>
      </c>
      <c r="W3304" s="159">
        <f t="shared" si="342"/>
        <v>20.937433086139166</v>
      </c>
    </row>
    <row r="3305" spans="1:23" x14ac:dyDescent="0.25">
      <c r="A3305" s="154">
        <v>43314</v>
      </c>
      <c r="B3305" s="155">
        <v>3370.96</v>
      </c>
      <c r="C3305" s="156">
        <v>27.18</v>
      </c>
      <c r="D3305" s="155">
        <v>25.08</v>
      </c>
      <c r="E3305" s="155">
        <v>17.05</v>
      </c>
      <c r="F3305" s="160"/>
      <c r="G3305" s="160"/>
      <c r="H3305" s="157">
        <f t="shared" si="343"/>
        <v>-2.2170395574623081E-2</v>
      </c>
      <c r="I3305" s="157">
        <f t="shared" si="343"/>
        <v>-2.4757804090419833E-2</v>
      </c>
      <c r="J3305" s="157">
        <f t="shared" si="343"/>
        <v>-3.0537301894085878E-2</v>
      </c>
      <c r="K3305" s="157">
        <f t="shared" si="343"/>
        <v>5.3770086526576E-2</v>
      </c>
      <c r="L3305" s="157" t="e">
        <f t="shared" si="343"/>
        <v>#DIV/0!</v>
      </c>
      <c r="M3305" s="157" t="e">
        <f t="shared" si="343"/>
        <v>#DIV/0!</v>
      </c>
      <c r="N3305" s="158">
        <f t="shared" si="344"/>
        <v>3.4299901301397182</v>
      </c>
      <c r="O3305" s="158">
        <f t="shared" si="344"/>
        <v>4.5516746411483338</v>
      </c>
      <c r="P3305" s="158">
        <f t="shared" si="344"/>
        <v>12.363380281690221</v>
      </c>
      <c r="Q3305" s="158">
        <f t="shared" si="344"/>
        <v>3.7065217391304546</v>
      </c>
      <c r="R3305" s="158" t="e">
        <f t="shared" si="344"/>
        <v>#DIV/0!</v>
      </c>
      <c r="S3305" s="158" t="e">
        <f t="shared" si="344"/>
        <v>#DIV/0!</v>
      </c>
      <c r="T3305" s="159">
        <f t="shared" si="340"/>
        <v>20.621576661969009</v>
      </c>
      <c r="V3305" s="159">
        <f t="shared" si="341"/>
        <v>3.4299901301397182</v>
      </c>
      <c r="W3305" s="159">
        <f t="shared" si="342"/>
        <v>20.621576661969009</v>
      </c>
    </row>
    <row r="3306" spans="1:23" x14ac:dyDescent="0.25">
      <c r="A3306" s="154">
        <v>43315</v>
      </c>
      <c r="B3306" s="155">
        <v>3315.28</v>
      </c>
      <c r="C3306" s="156">
        <v>27.24</v>
      </c>
      <c r="D3306" s="155">
        <v>24.93</v>
      </c>
      <c r="E3306" s="155">
        <v>16.5</v>
      </c>
      <c r="F3306" s="160"/>
      <c r="G3306" s="160"/>
      <c r="H3306" s="157">
        <f t="shared" si="343"/>
        <v>-1.6517549896765238E-2</v>
      </c>
      <c r="I3306" s="157">
        <f t="shared" si="343"/>
        <v>2.2075055187638082E-3</v>
      </c>
      <c r="J3306" s="157">
        <f t="shared" si="343"/>
        <v>-5.9808612440190867E-3</v>
      </c>
      <c r="K3306" s="157">
        <f t="shared" si="343"/>
        <v>-3.2258064516129115E-2</v>
      </c>
      <c r="L3306" s="157" t="e">
        <f t="shared" si="343"/>
        <v>#DIV/0!</v>
      </c>
      <c r="M3306" s="157" t="e">
        <f t="shared" si="343"/>
        <v>#DIV/0!</v>
      </c>
      <c r="N3306" s="158">
        <f t="shared" si="344"/>
        <v>3.3733350970197233</v>
      </c>
      <c r="O3306" s="158">
        <f t="shared" si="344"/>
        <v>4.5617224880382858</v>
      </c>
      <c r="P3306" s="158">
        <f t="shared" si="344"/>
        <v>12.289436619718391</v>
      </c>
      <c r="Q3306" s="158">
        <f t="shared" si="344"/>
        <v>3.5869565217391495</v>
      </c>
      <c r="R3306" s="158" t="e">
        <f t="shared" si="344"/>
        <v>#DIV/0!</v>
      </c>
      <c r="S3306" s="158" t="e">
        <f t="shared" si="344"/>
        <v>#DIV/0!</v>
      </c>
      <c r="T3306" s="159">
        <f t="shared" si="340"/>
        <v>20.438115629495826</v>
      </c>
      <c r="V3306" s="159">
        <f t="shared" si="341"/>
        <v>3.3733350970197233</v>
      </c>
      <c r="W3306" s="159">
        <f t="shared" si="342"/>
        <v>20.438115629495826</v>
      </c>
    </row>
    <row r="3307" spans="1:23" x14ac:dyDescent="0.25">
      <c r="A3307" s="154">
        <v>43318</v>
      </c>
      <c r="B3307" s="155">
        <v>3273.27</v>
      </c>
      <c r="C3307" s="156">
        <v>27.59</v>
      </c>
      <c r="D3307" s="155">
        <v>25.31</v>
      </c>
      <c r="E3307" s="155">
        <v>16.059999999999999</v>
      </c>
      <c r="F3307" s="160"/>
      <c r="G3307" s="160"/>
      <c r="H3307" s="157">
        <f t="shared" si="343"/>
        <v>-1.2671629545619179E-2</v>
      </c>
      <c r="I3307" s="157">
        <f t="shared" si="343"/>
        <v>1.2848751835536021E-2</v>
      </c>
      <c r="J3307" s="157">
        <f t="shared" si="343"/>
        <v>1.524267950260727E-2</v>
      </c>
      <c r="K3307" s="157">
        <f t="shared" si="343"/>
        <v>-2.6666666666666727E-2</v>
      </c>
      <c r="L3307" s="157" t="e">
        <f t="shared" si="343"/>
        <v>#DIV/0!</v>
      </c>
      <c r="M3307" s="157" t="e">
        <f t="shared" si="343"/>
        <v>#DIV/0!</v>
      </c>
      <c r="N3307" s="158">
        <f t="shared" si="344"/>
        <v>3.3305894443370541</v>
      </c>
      <c r="O3307" s="158">
        <f t="shared" si="344"/>
        <v>4.6203349282296733</v>
      </c>
      <c r="P3307" s="158">
        <f t="shared" si="344"/>
        <v>12.476760563380363</v>
      </c>
      <c r="Q3307" s="158">
        <f t="shared" si="344"/>
        <v>3.4913043478261052</v>
      </c>
      <c r="R3307" s="158" t="e">
        <f t="shared" si="344"/>
        <v>#DIV/0!</v>
      </c>
      <c r="S3307" s="158" t="e">
        <f t="shared" si="344"/>
        <v>#DIV/0!</v>
      </c>
      <c r="T3307" s="159">
        <f t="shared" si="340"/>
        <v>20.588399839436143</v>
      </c>
      <c r="V3307" s="159">
        <f t="shared" si="341"/>
        <v>3.3305894443370541</v>
      </c>
      <c r="W3307" s="159">
        <f t="shared" si="342"/>
        <v>20.588399839436143</v>
      </c>
    </row>
    <row r="3308" spans="1:23" x14ac:dyDescent="0.25">
      <c r="A3308" s="154">
        <v>43319</v>
      </c>
      <c r="B3308" s="155">
        <v>3368.87</v>
      </c>
      <c r="C3308" s="156">
        <v>28.48</v>
      </c>
      <c r="D3308" s="155">
        <v>26.16</v>
      </c>
      <c r="E3308" s="155">
        <v>15.65</v>
      </c>
      <c r="F3308" s="160"/>
      <c r="G3308" s="160"/>
      <c r="H3308" s="157">
        <f t="shared" si="343"/>
        <v>2.9206267738377756E-2</v>
      </c>
      <c r="I3308" s="157">
        <f t="shared" si="343"/>
        <v>3.2258064516129004E-2</v>
      </c>
      <c r="J3308" s="157">
        <f t="shared" si="343"/>
        <v>3.3583563808771366E-2</v>
      </c>
      <c r="K3308" s="157">
        <f t="shared" si="343"/>
        <v>-2.5529265255292533E-2</v>
      </c>
      <c r="L3308" s="157" t="e">
        <f t="shared" si="343"/>
        <v>#DIV/0!</v>
      </c>
      <c r="M3308" s="157" t="e">
        <f t="shared" si="343"/>
        <v>#DIV/0!</v>
      </c>
      <c r="N3308" s="158">
        <f t="shared" si="344"/>
        <v>3.4278635313749768</v>
      </c>
      <c r="O3308" s="158">
        <f t="shared" si="344"/>
        <v>4.7693779904306304</v>
      </c>
      <c r="P3308" s="158">
        <f t="shared" si="344"/>
        <v>12.895774647887411</v>
      </c>
      <c r="Q3308" s="158">
        <f t="shared" si="344"/>
        <v>3.4021739130434963</v>
      </c>
      <c r="R3308" s="158" t="e">
        <f t="shared" si="344"/>
        <v>#DIV/0!</v>
      </c>
      <c r="S3308" s="158" t="e">
        <f t="shared" si="344"/>
        <v>#DIV/0!</v>
      </c>
      <c r="T3308" s="159">
        <f t="shared" si="340"/>
        <v>21.067326551361539</v>
      </c>
      <c r="V3308" s="159">
        <f t="shared" si="341"/>
        <v>3.4278635313749768</v>
      </c>
      <c r="W3308" s="159">
        <f t="shared" si="342"/>
        <v>21.067326551361539</v>
      </c>
    </row>
    <row r="3309" spans="1:23" x14ac:dyDescent="0.25">
      <c r="A3309" s="154">
        <v>43320</v>
      </c>
      <c r="B3309" s="155">
        <v>3314.51</v>
      </c>
      <c r="C3309" s="156">
        <v>28.11</v>
      </c>
      <c r="D3309" s="155">
        <v>26.05</v>
      </c>
      <c r="E3309" s="155">
        <v>15.08</v>
      </c>
      <c r="F3309" s="160"/>
      <c r="G3309" s="160"/>
      <c r="H3309" s="157">
        <f t="shared" si="343"/>
        <v>-1.6135974377164963E-2</v>
      </c>
      <c r="I3309" s="157">
        <f t="shared" si="343"/>
        <v>-1.2991573033707904E-2</v>
      </c>
      <c r="J3309" s="157">
        <f t="shared" si="343"/>
        <v>-4.2048929663608403E-3</v>
      </c>
      <c r="K3309" s="157">
        <f t="shared" si="343"/>
        <v>-3.642172523961662E-2</v>
      </c>
      <c r="L3309" s="157" t="e">
        <f t="shared" si="343"/>
        <v>#DIV/0!</v>
      </c>
      <c r="M3309" s="157" t="e">
        <f t="shared" si="343"/>
        <v>#DIV/0!</v>
      </c>
      <c r="N3309" s="158">
        <f t="shared" si="344"/>
        <v>3.3725516132642919</v>
      </c>
      <c r="O3309" s="158">
        <f t="shared" si="344"/>
        <v>4.7074162679425919</v>
      </c>
      <c r="P3309" s="158">
        <f t="shared" si="344"/>
        <v>12.841549295774735</v>
      </c>
      <c r="Q3309" s="158">
        <f t="shared" si="344"/>
        <v>3.2782608695652349</v>
      </c>
      <c r="R3309" s="158" t="e">
        <f t="shared" si="344"/>
        <v>#DIV/0!</v>
      </c>
      <c r="S3309" s="158" t="e">
        <f t="shared" si="344"/>
        <v>#DIV/0!</v>
      </c>
      <c r="T3309" s="159">
        <f t="shared" si="340"/>
        <v>20.827226433282561</v>
      </c>
      <c r="V3309" s="159">
        <f t="shared" si="341"/>
        <v>3.3725516132642919</v>
      </c>
      <c r="W3309" s="159">
        <f t="shared" si="342"/>
        <v>20.827226433282561</v>
      </c>
    </row>
    <row r="3310" spans="1:23" x14ac:dyDescent="0.25">
      <c r="A3310" s="154">
        <v>43321</v>
      </c>
      <c r="B3310" s="155">
        <v>3397.53</v>
      </c>
      <c r="C3310" s="156">
        <v>28.77</v>
      </c>
      <c r="D3310" s="155">
        <v>27.07</v>
      </c>
      <c r="E3310" s="155">
        <v>15.4</v>
      </c>
      <c r="F3310" s="160"/>
      <c r="G3310" s="160"/>
      <c r="H3310" s="157">
        <f t="shared" si="343"/>
        <v>2.5047442910113293E-2</v>
      </c>
      <c r="I3310" s="157">
        <f t="shared" si="343"/>
        <v>2.3479188900747072E-2</v>
      </c>
      <c r="J3310" s="157">
        <f t="shared" si="343"/>
        <v>3.9155470249520041E-2</v>
      </c>
      <c r="K3310" s="157">
        <f t="shared" si="343"/>
        <v>2.1220159151193574E-2</v>
      </c>
      <c r="L3310" s="157" t="e">
        <f t="shared" si="343"/>
        <v>#DIV/0!</v>
      </c>
      <c r="M3310" s="157" t="e">
        <f t="shared" si="343"/>
        <v>#DIV/0!</v>
      </c>
      <c r="N3310" s="158">
        <f t="shared" si="344"/>
        <v>3.4570254072589397</v>
      </c>
      <c r="O3310" s="158">
        <f t="shared" si="344"/>
        <v>4.8179425837320657</v>
      </c>
      <c r="P3310" s="158">
        <f t="shared" si="344"/>
        <v>13.344366197183188</v>
      </c>
      <c r="Q3310" s="158">
        <f t="shared" si="344"/>
        <v>3.3478260869565393</v>
      </c>
      <c r="R3310" s="158" t="e">
        <f t="shared" si="344"/>
        <v>#DIV/0!</v>
      </c>
      <c r="S3310" s="158" t="e">
        <f t="shared" si="344"/>
        <v>#DIV/0!</v>
      </c>
      <c r="T3310" s="159">
        <f t="shared" si="340"/>
        <v>21.510134867871791</v>
      </c>
      <c r="V3310" s="159">
        <f t="shared" si="341"/>
        <v>3.4570254072589397</v>
      </c>
      <c r="W3310" s="159">
        <f t="shared" si="342"/>
        <v>21.510134867871791</v>
      </c>
    </row>
    <row r="3311" spans="1:23" x14ac:dyDescent="0.25">
      <c r="A3311" s="154">
        <v>43322</v>
      </c>
      <c r="B3311" s="155">
        <v>3405.02</v>
      </c>
      <c r="C3311" s="156">
        <v>28.44</v>
      </c>
      <c r="D3311" s="155">
        <v>27.42</v>
      </c>
      <c r="E3311" s="155">
        <v>15.62</v>
      </c>
      <c r="F3311" s="160"/>
      <c r="G3311" s="160"/>
      <c r="H3311" s="157">
        <f t="shared" si="343"/>
        <v>2.2045427119112837E-3</v>
      </c>
      <c r="I3311" s="157">
        <f t="shared" si="343"/>
        <v>-1.147028154327423E-2</v>
      </c>
      <c r="J3311" s="157">
        <f t="shared" si="343"/>
        <v>1.2929442186922824E-2</v>
      </c>
      <c r="K3311" s="157">
        <f t="shared" si="343"/>
        <v>1.4285714285714235E-2</v>
      </c>
      <c r="L3311" s="157" t="e">
        <f t="shared" si="343"/>
        <v>#DIV/0!</v>
      </c>
      <c r="M3311" s="157" t="e">
        <f t="shared" si="343"/>
        <v>#DIV/0!</v>
      </c>
      <c r="N3311" s="158">
        <f t="shared" si="344"/>
        <v>3.4646465674254046</v>
      </c>
      <c r="O3311" s="158">
        <f t="shared" si="344"/>
        <v>4.7626794258373293</v>
      </c>
      <c r="P3311" s="158">
        <f t="shared" si="344"/>
        <v>13.516901408450796</v>
      </c>
      <c r="Q3311" s="158">
        <f t="shared" si="344"/>
        <v>3.395652173913061</v>
      </c>
      <c r="R3311" s="158" t="e">
        <f t="shared" si="344"/>
        <v>#DIV/0!</v>
      </c>
      <c r="S3311" s="158" t="e">
        <f t="shared" si="344"/>
        <v>#DIV/0!</v>
      </c>
      <c r="T3311" s="159">
        <f t="shared" si="340"/>
        <v>21.675233008201186</v>
      </c>
      <c r="V3311" s="159">
        <f t="shared" si="341"/>
        <v>3.4646465674254046</v>
      </c>
      <c r="W3311" s="159">
        <f t="shared" si="342"/>
        <v>21.675233008201186</v>
      </c>
    </row>
    <row r="3312" spans="1:23" x14ac:dyDescent="0.25">
      <c r="A3312" s="154">
        <v>43325</v>
      </c>
      <c r="B3312" s="155">
        <v>3390.34</v>
      </c>
      <c r="C3312" s="156">
        <v>27.71</v>
      </c>
      <c r="D3312" s="155">
        <v>27.26</v>
      </c>
      <c r="E3312" s="155">
        <v>15.72</v>
      </c>
      <c r="F3312" s="160"/>
      <c r="G3312" s="160"/>
      <c r="H3312" s="157">
        <f t="shared" si="343"/>
        <v>-4.3112815783754588E-3</v>
      </c>
      <c r="I3312" s="157">
        <f t="shared" si="343"/>
        <v>-2.5668073136427605E-2</v>
      </c>
      <c r="J3312" s="157">
        <f t="shared" si="343"/>
        <v>-5.8351568198395931E-3</v>
      </c>
      <c r="K3312" s="157">
        <f t="shared" si="343"/>
        <v>6.4020486555698142E-3</v>
      </c>
      <c r="L3312" s="157" t="e">
        <f t="shared" si="343"/>
        <v>#DIV/0!</v>
      </c>
      <c r="M3312" s="157" t="e">
        <f t="shared" si="343"/>
        <v>#DIV/0!</v>
      </c>
      <c r="N3312" s="158">
        <f t="shared" si="344"/>
        <v>3.4497095005036815</v>
      </c>
      <c r="O3312" s="158">
        <f t="shared" si="344"/>
        <v>4.6404306220095775</v>
      </c>
      <c r="P3312" s="158">
        <f t="shared" si="344"/>
        <v>13.438028169014174</v>
      </c>
      <c r="Q3312" s="158">
        <f t="shared" si="344"/>
        <v>3.4173913043478437</v>
      </c>
      <c r="R3312" s="158" t="e">
        <f t="shared" si="344"/>
        <v>#DIV/0!</v>
      </c>
      <c r="S3312" s="158" t="e">
        <f t="shared" si="344"/>
        <v>#DIV/0!</v>
      </c>
      <c r="T3312" s="159">
        <f t="shared" si="340"/>
        <v>21.495850095371598</v>
      </c>
      <c r="V3312" s="159">
        <f t="shared" si="341"/>
        <v>3.4497095005036815</v>
      </c>
      <c r="W3312" s="159">
        <f t="shared" si="342"/>
        <v>21.495850095371598</v>
      </c>
    </row>
    <row r="3313" spans="1:23" x14ac:dyDescent="0.25">
      <c r="A3313" s="154">
        <v>43326</v>
      </c>
      <c r="B3313" s="155">
        <v>3372.91</v>
      </c>
      <c r="C3313" s="156">
        <v>27.51</v>
      </c>
      <c r="D3313" s="155">
        <v>26.97</v>
      </c>
      <c r="E3313" s="155">
        <v>15.86</v>
      </c>
      <c r="F3313" s="160"/>
      <c r="G3313" s="160"/>
      <c r="H3313" s="157">
        <f t="shared" si="343"/>
        <v>-5.1410772960824858E-3</v>
      </c>
      <c r="I3313" s="157">
        <f t="shared" si="343"/>
        <v>-7.2176109707686731E-3</v>
      </c>
      <c r="J3313" s="157">
        <f t="shared" si="343"/>
        <v>-1.0638297872340496E-2</v>
      </c>
      <c r="K3313" s="157">
        <f t="shared" ref="K3313:M3376" si="345">E3313/E3312-1</f>
        <v>8.9058524173026843E-3</v>
      </c>
      <c r="L3313" s="157" t="e">
        <f t="shared" si="345"/>
        <v>#DIV/0!</v>
      </c>
      <c r="M3313" s="157" t="e">
        <f t="shared" si="345"/>
        <v>#DIV/0!</v>
      </c>
      <c r="N3313" s="158">
        <f t="shared" si="344"/>
        <v>3.4319742773125621</v>
      </c>
      <c r="O3313" s="158">
        <f t="shared" si="344"/>
        <v>4.6069377990430702</v>
      </c>
      <c r="P3313" s="158">
        <f t="shared" si="344"/>
        <v>13.2950704225353</v>
      </c>
      <c r="Q3313" s="158">
        <f t="shared" ref="Q3313:S3376" si="346">Q3312*(1+K3313)</f>
        <v>3.4478260869565389</v>
      </c>
      <c r="R3313" s="158" t="e">
        <f t="shared" si="346"/>
        <v>#DIV/0!</v>
      </c>
      <c r="S3313" s="158" t="e">
        <f t="shared" si="346"/>
        <v>#DIV/0!</v>
      </c>
      <c r="T3313" s="159">
        <f t="shared" si="340"/>
        <v>21.349834308534909</v>
      </c>
      <c r="V3313" s="159">
        <f t="shared" si="341"/>
        <v>3.4319742773125621</v>
      </c>
      <c r="W3313" s="159">
        <f t="shared" si="342"/>
        <v>21.349834308534909</v>
      </c>
    </row>
    <row r="3314" spans="1:23" x14ac:dyDescent="0.25">
      <c r="A3314" s="154">
        <v>43327</v>
      </c>
      <c r="B3314" s="155">
        <v>3291.98</v>
      </c>
      <c r="C3314" s="156">
        <v>26.7</v>
      </c>
      <c r="D3314" s="155">
        <v>25.99</v>
      </c>
      <c r="E3314" s="155">
        <v>15.43</v>
      </c>
      <c r="F3314" s="160"/>
      <c r="G3314" s="160"/>
      <c r="H3314" s="157">
        <f t="shared" ref="H3314:M3377" si="347">B3314/B3313-1</f>
        <v>-2.399411783889871E-2</v>
      </c>
      <c r="I3314" s="157">
        <f t="shared" si="347"/>
        <v>-2.9443838604144013E-2</v>
      </c>
      <c r="J3314" s="157">
        <f t="shared" si="347"/>
        <v>-3.6336670374490176E-2</v>
      </c>
      <c r="K3314" s="157">
        <f t="shared" si="345"/>
        <v>-2.7112232030264805E-2</v>
      </c>
      <c r="L3314" s="157" t="e">
        <f t="shared" si="345"/>
        <v>#DIV/0!</v>
      </c>
      <c r="M3314" s="157" t="e">
        <f t="shared" si="345"/>
        <v>#DIV/0!</v>
      </c>
      <c r="N3314" s="158">
        <f t="shared" ref="N3314:S3377" si="348">N3313*(1+H3314)</f>
        <v>3.3496270820826552</v>
      </c>
      <c r="O3314" s="158">
        <f t="shared" si="348"/>
        <v>4.4712918660287153</v>
      </c>
      <c r="P3314" s="158">
        <f t="shared" si="348"/>
        <v>12.811971830986002</v>
      </c>
      <c r="Q3314" s="158">
        <f t="shared" si="346"/>
        <v>3.3543478260869732</v>
      </c>
      <c r="R3314" s="158" t="e">
        <f t="shared" si="346"/>
        <v>#DIV/0!</v>
      </c>
      <c r="S3314" s="158" t="e">
        <f t="shared" si="346"/>
        <v>#DIV/0!</v>
      </c>
      <c r="T3314" s="159">
        <f t="shared" si="340"/>
        <v>20.63761152310169</v>
      </c>
      <c r="V3314" s="159">
        <f t="shared" si="341"/>
        <v>3.3496270820826552</v>
      </c>
      <c r="W3314" s="159">
        <f t="shared" si="342"/>
        <v>20.63761152310169</v>
      </c>
    </row>
    <row r="3315" spans="1:23" x14ac:dyDescent="0.25">
      <c r="A3315" s="154">
        <v>43328</v>
      </c>
      <c r="B3315" s="155">
        <v>3276.73</v>
      </c>
      <c r="C3315" s="156">
        <v>26.74</v>
      </c>
      <c r="D3315" s="155">
        <v>25.99</v>
      </c>
      <c r="E3315" s="155">
        <v>15.11</v>
      </c>
      <c r="F3315" s="160"/>
      <c r="G3315" s="160"/>
      <c r="H3315" s="157">
        <f t="shared" si="347"/>
        <v>-4.6324704281314188E-3</v>
      </c>
      <c r="I3315" s="157">
        <f t="shared" si="347"/>
        <v>1.4981273408238849E-3</v>
      </c>
      <c r="J3315" s="157">
        <f t="shared" si="347"/>
        <v>0</v>
      </c>
      <c r="K3315" s="157">
        <f t="shared" si="345"/>
        <v>-2.0738820479585196E-2</v>
      </c>
      <c r="L3315" s="157" t="e">
        <f t="shared" si="345"/>
        <v>#DIV/0!</v>
      </c>
      <c r="M3315" s="157" t="e">
        <f t="shared" si="345"/>
        <v>#DIV/0!</v>
      </c>
      <c r="N3315" s="158">
        <f t="shared" si="348"/>
        <v>3.3341100336796394</v>
      </c>
      <c r="O3315" s="158">
        <f t="shared" si="348"/>
        <v>4.4779904306220164</v>
      </c>
      <c r="P3315" s="158">
        <f t="shared" si="348"/>
        <v>12.811971830986002</v>
      </c>
      <c r="Q3315" s="158">
        <f t="shared" si="346"/>
        <v>3.2847826086956688</v>
      </c>
      <c r="R3315" s="158" t="e">
        <f t="shared" si="346"/>
        <v>#DIV/0!</v>
      </c>
      <c r="S3315" s="158" t="e">
        <f t="shared" si="346"/>
        <v>#DIV/0!</v>
      </c>
      <c r="T3315" s="159">
        <f t="shared" si="340"/>
        <v>20.574744870303686</v>
      </c>
      <c r="V3315" s="159">
        <f t="shared" si="341"/>
        <v>3.3341100336796394</v>
      </c>
      <c r="W3315" s="159">
        <f t="shared" si="342"/>
        <v>20.574744870303686</v>
      </c>
    </row>
    <row r="3316" spans="1:23" x14ac:dyDescent="0.25">
      <c r="A3316" s="154">
        <v>43329</v>
      </c>
      <c r="B3316" s="155">
        <v>3229.62</v>
      </c>
      <c r="C3316" s="156">
        <v>26.52</v>
      </c>
      <c r="D3316" s="155">
        <v>25.5</v>
      </c>
      <c r="E3316" s="155">
        <v>15.12</v>
      </c>
      <c r="F3316" s="160"/>
      <c r="G3316" s="160"/>
      <c r="H3316" s="157">
        <f t="shared" si="347"/>
        <v>-1.4377138183493954E-2</v>
      </c>
      <c r="I3316" s="157">
        <f t="shared" si="347"/>
        <v>-8.2273747195212854E-3</v>
      </c>
      <c r="J3316" s="157">
        <f t="shared" si="347"/>
        <v>-1.8853405155829117E-2</v>
      </c>
      <c r="K3316" s="157">
        <f t="shared" si="345"/>
        <v>6.6181336863002649E-4</v>
      </c>
      <c r="L3316" s="157" t="e">
        <f t="shared" si="345"/>
        <v>#DIV/0!</v>
      </c>
      <c r="M3316" s="157" t="e">
        <f t="shared" si="345"/>
        <v>#DIV/0!</v>
      </c>
      <c r="N3316" s="158">
        <f t="shared" si="348"/>
        <v>3.2861750730064534</v>
      </c>
      <c r="O3316" s="158">
        <f t="shared" si="348"/>
        <v>4.4411483253588582</v>
      </c>
      <c r="P3316" s="158">
        <f t="shared" si="348"/>
        <v>12.570422535211353</v>
      </c>
      <c r="Q3316" s="158">
        <f t="shared" si="346"/>
        <v>3.286956521739147</v>
      </c>
      <c r="R3316" s="158" t="e">
        <f t="shared" si="346"/>
        <v>#DIV/0!</v>
      </c>
      <c r="S3316" s="158" t="e">
        <f t="shared" si="346"/>
        <v>#DIV/0!</v>
      </c>
      <c r="T3316" s="159">
        <f t="shared" si="340"/>
        <v>20.298527382309356</v>
      </c>
      <c r="V3316" s="159">
        <f t="shared" si="341"/>
        <v>3.2861750730064534</v>
      </c>
      <c r="W3316" s="159">
        <f t="shared" si="342"/>
        <v>20.298527382309356</v>
      </c>
    </row>
    <row r="3317" spans="1:23" x14ac:dyDescent="0.25">
      <c r="A3317" s="154">
        <v>43332</v>
      </c>
      <c r="B3317" s="155">
        <v>3267.25</v>
      </c>
      <c r="C3317" s="156">
        <v>26.96</v>
      </c>
      <c r="D3317" s="155">
        <v>25.46</v>
      </c>
      <c r="E3317" s="155">
        <v>14.81</v>
      </c>
      <c r="F3317" s="160"/>
      <c r="G3317" s="160"/>
      <c r="H3317" s="157">
        <f t="shared" si="347"/>
        <v>1.1651525566475307E-2</v>
      </c>
      <c r="I3317" s="157">
        <f t="shared" si="347"/>
        <v>1.6591251885369473E-2</v>
      </c>
      <c r="J3317" s="157">
        <f t="shared" si="347"/>
        <v>-1.5686274509804088E-3</v>
      </c>
      <c r="K3317" s="157">
        <f t="shared" si="345"/>
        <v>-2.0502645502645467E-2</v>
      </c>
      <c r="L3317" s="157" t="e">
        <f t="shared" si="345"/>
        <v>#DIV/0!</v>
      </c>
      <c r="M3317" s="157" t="e">
        <f t="shared" si="345"/>
        <v>#DIV/0!</v>
      </c>
      <c r="N3317" s="158">
        <f t="shared" si="348"/>
        <v>3.324464025885502</v>
      </c>
      <c r="O3317" s="158">
        <f t="shared" si="348"/>
        <v>4.5148325358851737</v>
      </c>
      <c r="P3317" s="158">
        <f t="shared" si="348"/>
        <v>12.550704225352199</v>
      </c>
      <c r="Q3317" s="158">
        <f t="shared" si="346"/>
        <v>3.2195652173913207</v>
      </c>
      <c r="R3317" s="158" t="e">
        <f t="shared" si="346"/>
        <v>#DIV/0!</v>
      </c>
      <c r="S3317" s="158" t="e">
        <f t="shared" si="346"/>
        <v>#DIV/0!</v>
      </c>
      <c r="T3317" s="159">
        <f t="shared" si="340"/>
        <v>20.285101978628692</v>
      </c>
      <c r="V3317" s="159">
        <f t="shared" si="341"/>
        <v>3.324464025885502</v>
      </c>
      <c r="W3317" s="159">
        <f t="shared" si="342"/>
        <v>20.285101978628692</v>
      </c>
    </row>
    <row r="3318" spans="1:23" x14ac:dyDescent="0.25">
      <c r="A3318" s="154">
        <v>43333</v>
      </c>
      <c r="B3318" s="155">
        <v>3326.65</v>
      </c>
      <c r="C3318" s="156">
        <v>27.1</v>
      </c>
      <c r="D3318" s="155">
        <v>26.69</v>
      </c>
      <c r="E3318" s="155">
        <v>15.02</v>
      </c>
      <c r="F3318" s="160"/>
      <c r="G3318" s="160"/>
      <c r="H3318" s="157">
        <f t="shared" si="347"/>
        <v>1.8180426964572671E-2</v>
      </c>
      <c r="I3318" s="157">
        <f t="shared" si="347"/>
        <v>5.1928783382788612E-3</v>
      </c>
      <c r="J3318" s="157">
        <f t="shared" si="347"/>
        <v>4.8311076197957492E-2</v>
      </c>
      <c r="K3318" s="157">
        <f t="shared" si="345"/>
        <v>1.4179608372721031E-2</v>
      </c>
      <c r="L3318" s="157" t="e">
        <f t="shared" si="345"/>
        <v>#DIV/0!</v>
      </c>
      <c r="M3318" s="157" t="e">
        <f t="shared" si="345"/>
        <v>#DIV/0!</v>
      </c>
      <c r="N3318" s="158">
        <f t="shared" si="348"/>
        <v>3.3849042013044626</v>
      </c>
      <c r="O3318" s="158">
        <f t="shared" si="348"/>
        <v>4.5382775119617289</v>
      </c>
      <c r="P3318" s="158">
        <f t="shared" si="348"/>
        <v>13.157042253521215</v>
      </c>
      <c r="Q3318" s="158">
        <f t="shared" si="346"/>
        <v>3.2652173913043643</v>
      </c>
      <c r="R3318" s="158" t="e">
        <f t="shared" si="346"/>
        <v>#DIV/0!</v>
      </c>
      <c r="S3318" s="158" t="e">
        <f t="shared" si="346"/>
        <v>#DIV/0!</v>
      </c>
      <c r="T3318" s="159">
        <f t="shared" si="340"/>
        <v>20.960537156787307</v>
      </c>
      <c r="V3318" s="159">
        <f t="shared" si="341"/>
        <v>3.3849042013044626</v>
      </c>
      <c r="W3318" s="159">
        <f t="shared" si="342"/>
        <v>20.960537156787307</v>
      </c>
    </row>
    <row r="3319" spans="1:23" x14ac:dyDescent="0.25">
      <c r="A3319" s="154">
        <v>43334</v>
      </c>
      <c r="B3319" s="155">
        <v>3307.95</v>
      </c>
      <c r="C3319" s="156">
        <v>27.04</v>
      </c>
      <c r="D3319" s="155">
        <v>26.62</v>
      </c>
      <c r="E3319" s="155">
        <v>14.92</v>
      </c>
      <c r="F3319" s="160"/>
      <c r="G3319" s="160"/>
      <c r="H3319" s="157">
        <f t="shared" si="347"/>
        <v>-5.621270647648613E-3</v>
      </c>
      <c r="I3319" s="157">
        <f t="shared" si="347"/>
        <v>-2.2140221402214832E-3</v>
      </c>
      <c r="J3319" s="157">
        <f t="shared" si="347"/>
        <v>-2.6227051330086626E-3</v>
      </c>
      <c r="K3319" s="157">
        <f t="shared" si="345"/>
        <v>-6.6577896138482195E-3</v>
      </c>
      <c r="L3319" s="157" t="e">
        <f t="shared" si="345"/>
        <v>#DIV/0!</v>
      </c>
      <c r="M3319" s="157" t="e">
        <f t="shared" si="345"/>
        <v>#DIV/0!</v>
      </c>
      <c r="N3319" s="158">
        <f t="shared" si="348"/>
        <v>3.3658767386725672</v>
      </c>
      <c r="O3319" s="158">
        <f t="shared" si="348"/>
        <v>4.5282296650717759</v>
      </c>
      <c r="P3319" s="158">
        <f t="shared" si="348"/>
        <v>13.122535211267694</v>
      </c>
      <c r="Q3319" s="158">
        <f t="shared" si="346"/>
        <v>3.2434782608695816</v>
      </c>
      <c r="R3319" s="158" t="e">
        <f t="shared" si="346"/>
        <v>#DIV/0!</v>
      </c>
      <c r="S3319" s="158" t="e">
        <f t="shared" si="346"/>
        <v>#DIV/0!</v>
      </c>
      <c r="T3319" s="159">
        <f t="shared" si="340"/>
        <v>20.894243137209052</v>
      </c>
      <c r="V3319" s="159">
        <f t="shared" si="341"/>
        <v>3.3658767386725672</v>
      </c>
      <c r="W3319" s="159">
        <f t="shared" si="342"/>
        <v>20.894243137209052</v>
      </c>
    </row>
    <row r="3320" spans="1:23" x14ac:dyDescent="0.25">
      <c r="A3320" s="154">
        <v>43335</v>
      </c>
      <c r="B3320" s="155">
        <v>3320.03</v>
      </c>
      <c r="C3320" s="156">
        <v>27.3</v>
      </c>
      <c r="D3320" s="155">
        <v>26.49</v>
      </c>
      <c r="E3320" s="155">
        <v>15.01</v>
      </c>
      <c r="F3320" s="160"/>
      <c r="G3320" s="160"/>
      <c r="H3320" s="157">
        <f t="shared" si="347"/>
        <v>3.6518085218943952E-3</v>
      </c>
      <c r="I3320" s="157">
        <f t="shared" si="347"/>
        <v>9.6153846153845812E-3</v>
      </c>
      <c r="J3320" s="157">
        <f t="shared" si="347"/>
        <v>-4.8835462058604007E-3</v>
      </c>
      <c r="K3320" s="157">
        <f t="shared" si="345"/>
        <v>6.0321715817694965E-3</v>
      </c>
      <c r="L3320" s="157" t="e">
        <f t="shared" si="345"/>
        <v>#DIV/0!</v>
      </c>
      <c r="M3320" s="157" t="e">
        <f t="shared" si="345"/>
        <v>#DIV/0!</v>
      </c>
      <c r="N3320" s="158">
        <f t="shared" si="348"/>
        <v>3.3781682760304976</v>
      </c>
      <c r="O3320" s="158">
        <f t="shared" si="348"/>
        <v>4.5717703349282353</v>
      </c>
      <c r="P3320" s="158">
        <f t="shared" si="348"/>
        <v>13.058450704225438</v>
      </c>
      <c r="Q3320" s="158">
        <f t="shared" si="346"/>
        <v>3.2630434782608861</v>
      </c>
      <c r="R3320" s="158" t="e">
        <f t="shared" si="346"/>
        <v>#DIV/0!</v>
      </c>
      <c r="S3320" s="158" t="e">
        <f t="shared" si="346"/>
        <v>#DIV/0!</v>
      </c>
      <c r="T3320" s="159">
        <f t="shared" si="340"/>
        <v>20.893264517414561</v>
      </c>
      <c r="V3320" s="159">
        <f t="shared" si="341"/>
        <v>3.3781682760304976</v>
      </c>
      <c r="W3320" s="159">
        <f t="shared" si="342"/>
        <v>20.893264517414561</v>
      </c>
    </row>
    <row r="3321" spans="1:23" x14ac:dyDescent="0.25">
      <c r="A3321" s="154">
        <v>43336</v>
      </c>
      <c r="B3321" s="155">
        <v>3325.33</v>
      </c>
      <c r="C3321" s="156">
        <v>27.7</v>
      </c>
      <c r="D3321" s="155">
        <v>26.35</v>
      </c>
      <c r="E3321" s="155">
        <v>15.01</v>
      </c>
      <c r="F3321" s="160"/>
      <c r="G3321" s="160"/>
      <c r="H3321" s="157">
        <f t="shared" si="347"/>
        <v>1.5963711171282924E-3</v>
      </c>
      <c r="I3321" s="157">
        <f t="shared" si="347"/>
        <v>1.46520146520146E-2</v>
      </c>
      <c r="J3321" s="157">
        <f t="shared" si="347"/>
        <v>-5.2850132125329408E-3</v>
      </c>
      <c r="K3321" s="157">
        <f t="shared" si="345"/>
        <v>0</v>
      </c>
      <c r="L3321" s="157" t="e">
        <f t="shared" si="345"/>
        <v>#DIV/0!</v>
      </c>
      <c r="M3321" s="157" t="e">
        <f t="shared" si="345"/>
        <v>#DIV/0!</v>
      </c>
      <c r="N3321" s="158">
        <f t="shared" si="348"/>
        <v>3.3835610862951517</v>
      </c>
      <c r="O3321" s="158">
        <f t="shared" si="348"/>
        <v>4.6387559808612497</v>
      </c>
      <c r="P3321" s="158">
        <f t="shared" si="348"/>
        <v>12.989436619718395</v>
      </c>
      <c r="Q3321" s="158">
        <f t="shared" si="346"/>
        <v>3.2630434782608861</v>
      </c>
      <c r="R3321" s="158" t="e">
        <f t="shared" si="346"/>
        <v>#DIV/0!</v>
      </c>
      <c r="S3321" s="158" t="e">
        <f t="shared" si="346"/>
        <v>#DIV/0!</v>
      </c>
      <c r="T3321" s="159">
        <f t="shared" si="340"/>
        <v>20.891236078840532</v>
      </c>
      <c r="V3321" s="159">
        <f t="shared" si="341"/>
        <v>3.3835610862951517</v>
      </c>
      <c r="W3321" s="159">
        <f t="shared" si="342"/>
        <v>20.891236078840532</v>
      </c>
    </row>
    <row r="3322" spans="1:23" x14ac:dyDescent="0.25">
      <c r="A3322" s="154">
        <v>43339</v>
      </c>
      <c r="B3322" s="155">
        <v>3406.57</v>
      </c>
      <c r="C3322" s="156">
        <v>28.54</v>
      </c>
      <c r="D3322" s="155">
        <v>27.19</v>
      </c>
      <c r="E3322" s="155">
        <v>15.39</v>
      </c>
      <c r="F3322" s="160"/>
      <c r="G3322" s="160"/>
      <c r="H3322" s="157">
        <f t="shared" si="347"/>
        <v>2.4430658009881867E-2</v>
      </c>
      <c r="I3322" s="157">
        <f t="shared" si="347"/>
        <v>3.0324909747292406E-2</v>
      </c>
      <c r="J3322" s="157">
        <f t="shared" si="347"/>
        <v>3.1878557874762903E-2</v>
      </c>
      <c r="K3322" s="157">
        <f t="shared" si="345"/>
        <v>2.5316455696202667E-2</v>
      </c>
      <c r="L3322" s="157" t="e">
        <f t="shared" si="345"/>
        <v>#DIV/0!</v>
      </c>
      <c r="M3322" s="157" t="e">
        <f t="shared" si="345"/>
        <v>#DIV/0!</v>
      </c>
      <c r="N3322" s="158">
        <f t="shared" si="348"/>
        <v>3.4662237100499729</v>
      </c>
      <c r="O3322" s="158">
        <f t="shared" si="348"/>
        <v>4.7794258373205798</v>
      </c>
      <c r="P3322" s="158">
        <f t="shared" si="348"/>
        <v>13.403521126760653</v>
      </c>
      <c r="Q3322" s="158">
        <f t="shared" si="346"/>
        <v>3.3456521739130611</v>
      </c>
      <c r="R3322" s="158" t="e">
        <f t="shared" si="346"/>
        <v>#DIV/0!</v>
      </c>
      <c r="S3322" s="158" t="e">
        <f t="shared" si="346"/>
        <v>#DIV/0!</v>
      </c>
      <c r="T3322" s="159">
        <f t="shared" si="340"/>
        <v>21.528599137994291</v>
      </c>
      <c r="V3322" s="159">
        <f t="shared" si="341"/>
        <v>3.4662237100499729</v>
      </c>
      <c r="W3322" s="159">
        <f t="shared" si="342"/>
        <v>21.528599137994291</v>
      </c>
    </row>
    <row r="3323" spans="1:23" x14ac:dyDescent="0.25">
      <c r="A3323" s="154">
        <v>43340</v>
      </c>
      <c r="B3323" s="155">
        <v>3400.17</v>
      </c>
      <c r="C3323" s="156">
        <v>28.62</v>
      </c>
      <c r="D3323" s="155">
        <v>26.89</v>
      </c>
      <c r="E3323" s="155">
        <v>15.32</v>
      </c>
      <c r="F3323" s="160"/>
      <c r="G3323" s="160"/>
      <c r="H3323" s="157">
        <f t="shared" si="347"/>
        <v>-1.8787225860616985E-3</v>
      </c>
      <c r="I3323" s="157">
        <f t="shared" si="347"/>
        <v>2.803083391730965E-3</v>
      </c>
      <c r="J3323" s="157">
        <f t="shared" si="347"/>
        <v>-1.1033468186833373E-2</v>
      </c>
      <c r="K3323" s="157">
        <f t="shared" si="345"/>
        <v>-4.5484080571800423E-3</v>
      </c>
      <c r="L3323" s="157" t="e">
        <f t="shared" si="345"/>
        <v>#DIV/0!</v>
      </c>
      <c r="M3323" s="157" t="e">
        <f t="shared" si="345"/>
        <v>#DIV/0!</v>
      </c>
      <c r="N3323" s="158">
        <f t="shared" si="348"/>
        <v>3.4597116372775596</v>
      </c>
      <c r="O3323" s="158">
        <f t="shared" si="348"/>
        <v>4.7928229665071829</v>
      </c>
      <c r="P3323" s="158">
        <f t="shared" si="348"/>
        <v>13.255633802816991</v>
      </c>
      <c r="Q3323" s="158">
        <f t="shared" si="346"/>
        <v>3.3304347826087128</v>
      </c>
      <c r="R3323" s="158" t="e">
        <f t="shared" si="346"/>
        <v>#DIV/0!</v>
      </c>
      <c r="S3323" s="158" t="e">
        <f t="shared" si="346"/>
        <v>#DIV/0!</v>
      </c>
      <c r="T3323" s="159">
        <f t="shared" si="340"/>
        <v>21.378891551932888</v>
      </c>
      <c r="V3323" s="159">
        <f t="shared" si="341"/>
        <v>3.4597116372775596</v>
      </c>
      <c r="W3323" s="159">
        <f t="shared" si="342"/>
        <v>21.378891551932888</v>
      </c>
    </row>
    <row r="3324" spans="1:23" x14ac:dyDescent="0.25">
      <c r="A3324" s="154">
        <v>43341</v>
      </c>
      <c r="B3324" s="155">
        <v>3386.57</v>
      </c>
      <c r="C3324" s="156">
        <v>28.76</v>
      </c>
      <c r="D3324" s="155">
        <v>26.56</v>
      </c>
      <c r="E3324" s="155">
        <v>15.3</v>
      </c>
      <c r="F3324" s="160"/>
      <c r="G3324" s="160"/>
      <c r="H3324" s="157">
        <f t="shared" si="347"/>
        <v>-3.9998000099994435E-3</v>
      </c>
      <c r="I3324" s="157">
        <f t="shared" si="347"/>
        <v>4.8916841369672781E-3</v>
      </c>
      <c r="J3324" s="157">
        <f t="shared" si="347"/>
        <v>-1.2272220156192004E-2</v>
      </c>
      <c r="K3324" s="157">
        <f t="shared" si="345"/>
        <v>-1.3054830287205776E-3</v>
      </c>
      <c r="L3324" s="157" t="e">
        <f t="shared" si="345"/>
        <v>#DIV/0!</v>
      </c>
      <c r="M3324" s="157" t="e">
        <f t="shared" si="345"/>
        <v>#DIV/0!</v>
      </c>
      <c r="N3324" s="158">
        <f t="shared" si="348"/>
        <v>3.4458734826361814</v>
      </c>
      <c r="O3324" s="158">
        <f t="shared" si="348"/>
        <v>4.8162679425837389</v>
      </c>
      <c r="P3324" s="158">
        <f t="shared" si="348"/>
        <v>13.092957746478961</v>
      </c>
      <c r="Q3324" s="158">
        <f t="shared" si="346"/>
        <v>3.3260869565217566</v>
      </c>
      <c r="R3324" s="158" t="e">
        <f t="shared" si="346"/>
        <v>#DIV/0!</v>
      </c>
      <c r="S3324" s="158" t="e">
        <f t="shared" si="346"/>
        <v>#DIV/0!</v>
      </c>
      <c r="T3324" s="159">
        <f t="shared" si="340"/>
        <v>21.235312645584457</v>
      </c>
      <c r="V3324" s="159">
        <f t="shared" si="341"/>
        <v>3.4458734826361814</v>
      </c>
      <c r="W3324" s="159">
        <f t="shared" si="342"/>
        <v>21.235312645584457</v>
      </c>
    </row>
    <row r="3325" spans="1:23" x14ac:dyDescent="0.25">
      <c r="A3325" s="154">
        <v>43342</v>
      </c>
      <c r="B3325" s="155">
        <v>3351.09</v>
      </c>
      <c r="C3325" s="156">
        <v>28.14</v>
      </c>
      <c r="D3325" s="155">
        <v>26.08</v>
      </c>
      <c r="E3325" s="155">
        <v>15.1</v>
      </c>
      <c r="F3325" s="160"/>
      <c r="G3325" s="160"/>
      <c r="H3325" s="157">
        <f t="shared" si="347"/>
        <v>-1.0476676991764577E-2</v>
      </c>
      <c r="I3325" s="157">
        <f t="shared" si="347"/>
        <v>-2.1557719054242086E-2</v>
      </c>
      <c r="J3325" s="157">
        <f t="shared" si="347"/>
        <v>-1.8072289156626509E-2</v>
      </c>
      <c r="K3325" s="157">
        <f t="shared" si="345"/>
        <v>-1.3071895424836666E-2</v>
      </c>
      <c r="L3325" s="157" t="e">
        <f t="shared" si="345"/>
        <v>#DIV/0!</v>
      </c>
      <c r="M3325" s="157" t="e">
        <f t="shared" si="345"/>
        <v>#DIV/0!</v>
      </c>
      <c r="N3325" s="158">
        <f t="shared" si="348"/>
        <v>3.4097721792041153</v>
      </c>
      <c r="O3325" s="158">
        <f t="shared" si="348"/>
        <v>4.7124401913875662</v>
      </c>
      <c r="P3325" s="158">
        <f t="shared" si="348"/>
        <v>12.8563380281691</v>
      </c>
      <c r="Q3325" s="158">
        <f t="shared" si="346"/>
        <v>3.2826086956521907</v>
      </c>
      <c r="R3325" s="158" t="e">
        <f t="shared" si="346"/>
        <v>#DIV/0!</v>
      </c>
      <c r="S3325" s="158" t="e">
        <f t="shared" si="346"/>
        <v>#DIV/0!</v>
      </c>
      <c r="T3325" s="159">
        <f t="shared" si="340"/>
        <v>20.851386915208856</v>
      </c>
      <c r="V3325" s="159">
        <f t="shared" si="341"/>
        <v>3.4097721792041153</v>
      </c>
      <c r="W3325" s="159">
        <f t="shared" si="342"/>
        <v>20.851386915208856</v>
      </c>
    </row>
    <row r="3326" spans="1:23" x14ac:dyDescent="0.25">
      <c r="A3326" s="154">
        <v>43343</v>
      </c>
      <c r="B3326" s="155">
        <v>3334.5</v>
      </c>
      <c r="C3326" s="156">
        <v>28.29</v>
      </c>
      <c r="D3326" s="155">
        <v>24.2</v>
      </c>
      <c r="E3326" s="155">
        <v>15.06</v>
      </c>
      <c r="F3326" s="160"/>
      <c r="G3326" s="160"/>
      <c r="H3326" s="157">
        <f t="shared" si="347"/>
        <v>-4.9506280046194284E-3</v>
      </c>
      <c r="I3326" s="157">
        <f t="shared" si="347"/>
        <v>5.3304904051172386E-3</v>
      </c>
      <c r="J3326" s="157">
        <f t="shared" si="347"/>
        <v>-7.2085889570552064E-2</v>
      </c>
      <c r="K3326" s="157">
        <f t="shared" si="345"/>
        <v>-2.6490066225165476E-3</v>
      </c>
      <c r="L3326" s="157" t="e">
        <f t="shared" si="345"/>
        <v>#DIV/0!</v>
      </c>
      <c r="M3326" s="157" t="e">
        <f t="shared" si="345"/>
        <v>#DIV/0!</v>
      </c>
      <c r="N3326" s="158">
        <f t="shared" si="348"/>
        <v>3.3928916655643753</v>
      </c>
      <c r="O3326" s="158">
        <f t="shared" si="348"/>
        <v>4.7375598086124464</v>
      </c>
      <c r="P3326" s="158">
        <f t="shared" si="348"/>
        <v>11.929577464788814</v>
      </c>
      <c r="Q3326" s="158">
        <f t="shared" si="346"/>
        <v>3.2739130434782777</v>
      </c>
      <c r="R3326" s="158" t="e">
        <f t="shared" si="346"/>
        <v>#DIV/0!</v>
      </c>
      <c r="S3326" s="158" t="e">
        <f t="shared" si="346"/>
        <v>#DIV/0!</v>
      </c>
      <c r="T3326" s="159">
        <f t="shared" si="340"/>
        <v>19.941050316879537</v>
      </c>
      <c r="V3326" s="159">
        <f t="shared" si="341"/>
        <v>3.3928916655643753</v>
      </c>
      <c r="W3326" s="159">
        <f t="shared" si="342"/>
        <v>19.941050316879537</v>
      </c>
    </row>
    <row r="3327" spans="1:23" x14ac:dyDescent="0.25">
      <c r="A3327" s="154">
        <v>43346</v>
      </c>
      <c r="B3327" s="155">
        <v>3321.82</v>
      </c>
      <c r="C3327" s="156">
        <v>28.14</v>
      </c>
      <c r="D3327" s="155">
        <v>23.74</v>
      </c>
      <c r="E3327" s="155">
        <v>15.35</v>
      </c>
      <c r="F3327" s="160"/>
      <c r="G3327" s="160"/>
      <c r="H3327" s="157">
        <f t="shared" si="347"/>
        <v>-3.8026690658269358E-3</v>
      </c>
      <c r="I3327" s="157">
        <f t="shared" si="347"/>
        <v>-5.3022269353127927E-3</v>
      </c>
      <c r="J3327" s="157">
        <f t="shared" si="347"/>
        <v>-1.9008264462809898E-2</v>
      </c>
      <c r="K3327" s="157">
        <f t="shared" si="345"/>
        <v>1.9256308100929598E-2</v>
      </c>
      <c r="L3327" s="157" t="e">
        <f t="shared" si="345"/>
        <v>#DIV/0!</v>
      </c>
      <c r="M3327" s="157" t="e">
        <f t="shared" si="345"/>
        <v>#DIV/0!</v>
      </c>
      <c r="N3327" s="158">
        <f t="shared" si="348"/>
        <v>3.3799896213840315</v>
      </c>
      <c r="O3327" s="158">
        <f t="shared" si="348"/>
        <v>4.7124401913875662</v>
      </c>
      <c r="P3327" s="158">
        <f t="shared" si="348"/>
        <v>11.70281690140853</v>
      </c>
      <c r="Q3327" s="158">
        <f t="shared" si="346"/>
        <v>3.3369565217391477</v>
      </c>
      <c r="R3327" s="158" t="e">
        <f t="shared" si="346"/>
        <v>#DIV/0!</v>
      </c>
      <c r="S3327" s="158" t="e">
        <f t="shared" si="346"/>
        <v>#DIV/0!</v>
      </c>
      <c r="T3327" s="159">
        <f t="shared" si="340"/>
        <v>19.752213614535243</v>
      </c>
      <c r="V3327" s="159">
        <f t="shared" si="341"/>
        <v>3.3799896213840315</v>
      </c>
      <c r="W3327" s="159">
        <f t="shared" si="342"/>
        <v>19.752213614535243</v>
      </c>
    </row>
    <row r="3328" spans="1:23" x14ac:dyDescent="0.25">
      <c r="A3328" s="154">
        <v>43347</v>
      </c>
      <c r="B3328" s="155">
        <v>3363.9</v>
      </c>
      <c r="C3328" s="156">
        <v>28.64</v>
      </c>
      <c r="D3328" s="155">
        <v>24.01</v>
      </c>
      <c r="E3328" s="155">
        <v>15.7</v>
      </c>
      <c r="F3328" s="160"/>
      <c r="G3328" s="160"/>
      <c r="H3328" s="157">
        <f t="shared" si="347"/>
        <v>1.2667754423779654E-2</v>
      </c>
      <c r="I3328" s="157">
        <f t="shared" si="347"/>
        <v>1.7768301350390869E-2</v>
      </c>
      <c r="J3328" s="157">
        <f t="shared" si="347"/>
        <v>1.1373209772535864E-2</v>
      </c>
      <c r="K3328" s="157">
        <f t="shared" si="345"/>
        <v>2.2801302931596101E-2</v>
      </c>
      <c r="L3328" s="157" t="e">
        <f t="shared" si="345"/>
        <v>#DIV/0!</v>
      </c>
      <c r="M3328" s="157" t="e">
        <f t="shared" si="345"/>
        <v>#DIV/0!</v>
      </c>
      <c r="N3328" s="158">
        <f t="shared" si="348"/>
        <v>3.4228064998626482</v>
      </c>
      <c r="O3328" s="158">
        <f t="shared" si="348"/>
        <v>4.7961722488038339</v>
      </c>
      <c r="P3328" s="158">
        <f t="shared" si="348"/>
        <v>11.835915492957827</v>
      </c>
      <c r="Q3328" s="158">
        <f t="shared" si="346"/>
        <v>3.4130434782608874</v>
      </c>
      <c r="R3328" s="158" t="e">
        <f t="shared" si="346"/>
        <v>#DIV/0!</v>
      </c>
      <c r="S3328" s="158" t="e">
        <f t="shared" si="346"/>
        <v>#DIV/0!</v>
      </c>
      <c r="T3328" s="159">
        <f t="shared" si="340"/>
        <v>20.045131220022551</v>
      </c>
      <c r="V3328" s="159">
        <f t="shared" si="341"/>
        <v>3.4228064998626482</v>
      </c>
      <c r="W3328" s="159">
        <f t="shared" si="342"/>
        <v>20.045131220022551</v>
      </c>
    </row>
    <row r="3329" spans="1:23" x14ac:dyDescent="0.25">
      <c r="A3329" s="154">
        <v>43348</v>
      </c>
      <c r="B3329" s="155">
        <v>3298.14</v>
      </c>
      <c r="C3329" s="156">
        <v>27.69</v>
      </c>
      <c r="D3329" s="155">
        <v>23.4</v>
      </c>
      <c r="E3329" s="155">
        <v>15.56</v>
      </c>
      <c r="F3329" s="160"/>
      <c r="G3329" s="160"/>
      <c r="H3329" s="157">
        <f t="shared" si="347"/>
        <v>-1.9548738071880956E-2</v>
      </c>
      <c r="I3329" s="157">
        <f t="shared" si="347"/>
        <v>-3.3170391061452476E-2</v>
      </c>
      <c r="J3329" s="157">
        <f t="shared" si="347"/>
        <v>-2.5406080799666886E-2</v>
      </c>
      <c r="K3329" s="157">
        <f t="shared" si="345"/>
        <v>-8.9171974522291864E-3</v>
      </c>
      <c r="L3329" s="157" t="e">
        <f t="shared" si="345"/>
        <v>#DIV/0!</v>
      </c>
      <c r="M3329" s="157" t="e">
        <f t="shared" si="345"/>
        <v>#DIV/0!</v>
      </c>
      <c r="N3329" s="158">
        <f t="shared" si="348"/>
        <v>3.3558949521261017</v>
      </c>
      <c r="O3329" s="158">
        <f t="shared" si="348"/>
        <v>4.6370813397129247</v>
      </c>
      <c r="P3329" s="158">
        <f t="shared" si="348"/>
        <v>11.535211267605712</v>
      </c>
      <c r="Q3329" s="158">
        <f t="shared" si="346"/>
        <v>3.3826086956521921</v>
      </c>
      <c r="R3329" s="158" t="e">
        <f t="shared" si="346"/>
        <v>#DIV/0!</v>
      </c>
      <c r="S3329" s="158" t="e">
        <f t="shared" si="346"/>
        <v>#DIV/0!</v>
      </c>
      <c r="T3329" s="159">
        <f t="shared" si="340"/>
        <v>19.55490130297083</v>
      </c>
      <c r="V3329" s="159">
        <f t="shared" si="341"/>
        <v>3.3558949521261017</v>
      </c>
      <c r="W3329" s="159">
        <f t="shared" si="342"/>
        <v>19.55490130297083</v>
      </c>
    </row>
    <row r="3330" spans="1:23" x14ac:dyDescent="0.25">
      <c r="A3330" s="154">
        <v>43349</v>
      </c>
      <c r="B3330" s="155">
        <v>3262.88</v>
      </c>
      <c r="C3330" s="156">
        <v>27.5</v>
      </c>
      <c r="D3330" s="155">
        <v>22.4</v>
      </c>
      <c r="E3330" s="155">
        <v>15.6</v>
      </c>
      <c r="F3330" s="160"/>
      <c r="G3330" s="160"/>
      <c r="H3330" s="157">
        <f t="shared" si="347"/>
        <v>-1.0690874250334992E-2</v>
      </c>
      <c r="I3330" s="157">
        <f t="shared" si="347"/>
        <v>-6.8616829180210281E-3</v>
      </c>
      <c r="J3330" s="157">
        <f t="shared" si="347"/>
        <v>-4.2735042735042694E-2</v>
      </c>
      <c r="K3330" s="157">
        <f t="shared" si="345"/>
        <v>2.5706940874035134E-3</v>
      </c>
      <c r="L3330" s="157" t="e">
        <f t="shared" si="345"/>
        <v>#DIV/0!</v>
      </c>
      <c r="M3330" s="157" t="e">
        <f t="shared" si="345"/>
        <v>#DIV/0!</v>
      </c>
      <c r="N3330" s="158">
        <f t="shared" si="348"/>
        <v>3.3200175011955877</v>
      </c>
      <c r="O3330" s="158">
        <f t="shared" si="348"/>
        <v>4.6052631578947425</v>
      </c>
      <c r="P3330" s="158">
        <f t="shared" si="348"/>
        <v>11.042253521126836</v>
      </c>
      <c r="Q3330" s="158">
        <f t="shared" si="346"/>
        <v>3.3913043478261051</v>
      </c>
      <c r="R3330" s="158" t="e">
        <f t="shared" si="346"/>
        <v>#DIV/0!</v>
      </c>
      <c r="S3330" s="158" t="e">
        <f t="shared" si="346"/>
        <v>#DIV/0!</v>
      </c>
      <c r="T3330" s="159">
        <f t="shared" si="340"/>
        <v>19.038821026847682</v>
      </c>
      <c r="V3330" s="159">
        <f t="shared" si="341"/>
        <v>3.3200175011955877</v>
      </c>
      <c r="W3330" s="159">
        <f t="shared" si="342"/>
        <v>19.038821026847682</v>
      </c>
    </row>
    <row r="3331" spans="1:23" x14ac:dyDescent="0.25">
      <c r="A3331" s="154">
        <v>43350</v>
      </c>
      <c r="B3331" s="155">
        <v>3277.64</v>
      </c>
      <c r="C3331" s="156">
        <v>28.17</v>
      </c>
      <c r="D3331" s="155">
        <v>22.49</v>
      </c>
      <c r="E3331" s="155">
        <v>15.69</v>
      </c>
      <c r="F3331" s="160"/>
      <c r="G3331" s="160"/>
      <c r="H3331" s="157">
        <f t="shared" si="347"/>
        <v>4.5236110430049159E-3</v>
      </c>
      <c r="I3331" s="157">
        <f t="shared" si="347"/>
        <v>2.4363636363636365E-2</v>
      </c>
      <c r="J3331" s="157">
        <f t="shared" si="347"/>
        <v>4.0178571428570731E-3</v>
      </c>
      <c r="K3331" s="157">
        <f t="shared" si="345"/>
        <v>5.7692307692307487E-3</v>
      </c>
      <c r="L3331" s="157" t="e">
        <f t="shared" si="345"/>
        <v>#DIV/0!</v>
      </c>
      <c r="M3331" s="157" t="e">
        <f t="shared" si="345"/>
        <v>#DIV/0!</v>
      </c>
      <c r="N3331" s="158">
        <f t="shared" si="348"/>
        <v>3.3350359690269658</v>
      </c>
      <c r="O3331" s="158">
        <f t="shared" si="348"/>
        <v>4.7174641148325414</v>
      </c>
      <c r="P3331" s="158">
        <f t="shared" si="348"/>
        <v>11.086619718309935</v>
      </c>
      <c r="Q3331" s="158">
        <f t="shared" si="346"/>
        <v>3.4108695652174097</v>
      </c>
      <c r="R3331" s="158" t="e">
        <f t="shared" si="346"/>
        <v>#DIV/0!</v>
      </c>
      <c r="S3331" s="158" t="e">
        <f t="shared" si="346"/>
        <v>#DIV/0!</v>
      </c>
      <c r="T3331" s="159">
        <f t="shared" si="340"/>
        <v>19.214953398359885</v>
      </c>
      <c r="V3331" s="159">
        <f t="shared" si="341"/>
        <v>3.3350359690269658</v>
      </c>
      <c r="W3331" s="159">
        <f t="shared" si="342"/>
        <v>19.214953398359885</v>
      </c>
    </row>
    <row r="3332" spans="1:23" x14ac:dyDescent="0.25">
      <c r="A3332" s="154">
        <v>43353</v>
      </c>
      <c r="B3332" s="155">
        <v>3230.07</v>
      </c>
      <c r="C3332" s="156">
        <v>27.9</v>
      </c>
      <c r="D3332" s="155">
        <v>22.64</v>
      </c>
      <c r="E3332" s="155">
        <v>15.33</v>
      </c>
      <c r="F3332" s="160"/>
      <c r="G3332" s="160"/>
      <c r="H3332" s="157">
        <f t="shared" si="347"/>
        <v>-1.4513491414554269E-2</v>
      </c>
      <c r="I3332" s="157">
        <f t="shared" si="347"/>
        <v>-9.5846645367413386E-3</v>
      </c>
      <c r="J3332" s="157">
        <f t="shared" si="347"/>
        <v>6.6696309470877235E-3</v>
      </c>
      <c r="K3332" s="157">
        <f t="shared" si="345"/>
        <v>-2.2944550669216079E-2</v>
      </c>
      <c r="L3332" s="157" t="e">
        <f t="shared" si="345"/>
        <v>#DIV/0!</v>
      </c>
      <c r="M3332" s="157" t="e">
        <f t="shared" si="345"/>
        <v>#DIV/0!</v>
      </c>
      <c r="N3332" s="158">
        <f t="shared" si="348"/>
        <v>3.2866329531232634</v>
      </c>
      <c r="O3332" s="158">
        <f t="shared" si="348"/>
        <v>4.6722488038277561</v>
      </c>
      <c r="P3332" s="158">
        <f t="shared" si="348"/>
        <v>11.160563380281769</v>
      </c>
      <c r="Q3332" s="158">
        <f t="shared" si="346"/>
        <v>3.3326086956521919</v>
      </c>
      <c r="R3332" s="158" t="e">
        <f t="shared" si="346"/>
        <v>#DIV/0!</v>
      </c>
      <c r="S3332" s="158" t="e">
        <f t="shared" si="346"/>
        <v>#DIV/0!</v>
      </c>
      <c r="T3332" s="159">
        <f t="shared" si="340"/>
        <v>19.165420879761715</v>
      </c>
      <c r="V3332" s="159">
        <f t="shared" si="341"/>
        <v>3.2866329531232634</v>
      </c>
      <c r="W3332" s="159">
        <f t="shared" si="342"/>
        <v>19.165420879761715</v>
      </c>
    </row>
    <row r="3333" spans="1:23" x14ac:dyDescent="0.25">
      <c r="A3333" s="154">
        <v>43354</v>
      </c>
      <c r="B3333" s="155">
        <v>3224.21</v>
      </c>
      <c r="C3333" s="156">
        <v>27.4</v>
      </c>
      <c r="D3333" s="155">
        <v>22.97</v>
      </c>
      <c r="E3333" s="155">
        <v>15.69</v>
      </c>
      <c r="F3333" s="160"/>
      <c r="G3333" s="160"/>
      <c r="H3333" s="157">
        <f t="shared" si="347"/>
        <v>-1.8142021689933063E-3</v>
      </c>
      <c r="I3333" s="157">
        <f t="shared" si="347"/>
        <v>-1.7921146953404965E-2</v>
      </c>
      <c r="J3333" s="157">
        <f t="shared" si="347"/>
        <v>1.4575971731448645E-2</v>
      </c>
      <c r="K3333" s="157">
        <f t="shared" si="345"/>
        <v>2.3483365949119372E-2</v>
      </c>
      <c r="L3333" s="157" t="e">
        <f t="shared" si="345"/>
        <v>#DIV/0!</v>
      </c>
      <c r="M3333" s="157" t="e">
        <f t="shared" si="345"/>
        <v>#DIV/0!</v>
      </c>
      <c r="N3333" s="158">
        <f t="shared" si="348"/>
        <v>3.2806703364910224</v>
      </c>
      <c r="O3333" s="158">
        <f t="shared" si="348"/>
        <v>4.5885167464114884</v>
      </c>
      <c r="P3333" s="158">
        <f t="shared" si="348"/>
        <v>11.323239436619797</v>
      </c>
      <c r="Q3333" s="158">
        <f t="shared" si="346"/>
        <v>3.4108695652174097</v>
      </c>
      <c r="R3333" s="158" t="e">
        <f t="shared" si="346"/>
        <v>#DIV/0!</v>
      </c>
      <c r="S3333" s="158" t="e">
        <f t="shared" si="346"/>
        <v>#DIV/0!</v>
      </c>
      <c r="T3333" s="159">
        <f t="shared" si="340"/>
        <v>19.322625748248697</v>
      </c>
      <c r="V3333" s="159">
        <f t="shared" si="341"/>
        <v>3.2806703364910224</v>
      </c>
      <c r="W3333" s="159">
        <f t="shared" si="342"/>
        <v>19.322625748248697</v>
      </c>
    </row>
    <row r="3334" spans="1:23" x14ac:dyDescent="0.25">
      <c r="A3334" s="154">
        <v>43355</v>
      </c>
      <c r="B3334" s="155">
        <v>3202.03</v>
      </c>
      <c r="C3334" s="156">
        <v>27.4</v>
      </c>
      <c r="D3334" s="155">
        <v>22.49</v>
      </c>
      <c r="E3334" s="155">
        <v>15.62</v>
      </c>
      <c r="F3334" s="160"/>
      <c r="G3334" s="160"/>
      <c r="H3334" s="157">
        <f t="shared" si="347"/>
        <v>-6.8792045183160289E-3</v>
      </c>
      <c r="I3334" s="157">
        <f t="shared" si="347"/>
        <v>0</v>
      </c>
      <c r="J3334" s="157">
        <f t="shared" si="347"/>
        <v>-2.0896821941663091E-2</v>
      </c>
      <c r="K3334" s="157">
        <f t="shared" si="345"/>
        <v>-4.4614404079031944E-3</v>
      </c>
      <c r="L3334" s="157" t="e">
        <f t="shared" si="345"/>
        <v>#DIV/0!</v>
      </c>
      <c r="M3334" s="157" t="e">
        <f t="shared" si="345"/>
        <v>#DIV/0!</v>
      </c>
      <c r="N3334" s="158">
        <f t="shared" si="348"/>
        <v>3.2581019342891278</v>
      </c>
      <c r="O3334" s="158">
        <f t="shared" si="348"/>
        <v>4.5885167464114884</v>
      </c>
      <c r="P3334" s="158">
        <f t="shared" si="348"/>
        <v>11.086619718309937</v>
      </c>
      <c r="Q3334" s="158">
        <f t="shared" si="346"/>
        <v>3.3956521739130614</v>
      </c>
      <c r="R3334" s="158" t="e">
        <f t="shared" si="346"/>
        <v>#DIV/0!</v>
      </c>
      <c r="S3334" s="158" t="e">
        <f t="shared" si="346"/>
        <v>#DIV/0!</v>
      </c>
      <c r="T3334" s="159">
        <f t="shared" ref="T3334:T3397" si="349">SUM(O3334:Q3334)</f>
        <v>19.070788638634486</v>
      </c>
      <c r="V3334" s="159">
        <f t="shared" ref="V3334:V3397" si="350">N3334</f>
        <v>3.2581019342891278</v>
      </c>
      <c r="W3334" s="159">
        <f t="shared" ref="W3334:W3397" si="351">T3334</f>
        <v>19.070788638634486</v>
      </c>
    </row>
    <row r="3335" spans="1:23" x14ac:dyDescent="0.25">
      <c r="A3335" s="154">
        <v>43356</v>
      </c>
      <c r="B3335" s="155">
        <v>3236.57</v>
      </c>
      <c r="C3335" s="156">
        <v>27.76</v>
      </c>
      <c r="D3335" s="155">
        <v>22.88</v>
      </c>
      <c r="E3335" s="155">
        <v>15.4</v>
      </c>
      <c r="F3335" s="160"/>
      <c r="G3335" s="160"/>
      <c r="H3335" s="157">
        <f t="shared" si="347"/>
        <v>1.0786907055836403E-2</v>
      </c>
      <c r="I3335" s="157">
        <f t="shared" si="347"/>
        <v>1.3138686131386912E-2</v>
      </c>
      <c r="J3335" s="157">
        <f t="shared" si="347"/>
        <v>1.7341040462427681E-2</v>
      </c>
      <c r="K3335" s="157">
        <f t="shared" si="345"/>
        <v>-1.4084507042253502E-2</v>
      </c>
      <c r="L3335" s="157" t="e">
        <f t="shared" si="345"/>
        <v>#DIV/0!</v>
      </c>
      <c r="M3335" s="157" t="e">
        <f t="shared" si="345"/>
        <v>#DIV/0!</v>
      </c>
      <c r="N3335" s="158">
        <f t="shared" si="348"/>
        <v>3.2932467770327456</v>
      </c>
      <c r="O3335" s="158">
        <f t="shared" si="348"/>
        <v>4.6488038277512018</v>
      </c>
      <c r="P3335" s="158">
        <f t="shared" si="348"/>
        <v>11.278873239436697</v>
      </c>
      <c r="Q3335" s="158">
        <f t="shared" si="346"/>
        <v>3.3478260869565393</v>
      </c>
      <c r="R3335" s="158" t="e">
        <f t="shared" si="346"/>
        <v>#DIV/0!</v>
      </c>
      <c r="S3335" s="158" t="e">
        <f t="shared" si="346"/>
        <v>#DIV/0!</v>
      </c>
      <c r="T3335" s="159">
        <f t="shared" si="349"/>
        <v>19.275503154144438</v>
      </c>
      <c r="V3335" s="159">
        <f t="shared" si="350"/>
        <v>3.2932467770327456</v>
      </c>
      <c r="W3335" s="159">
        <f t="shared" si="351"/>
        <v>19.275503154144438</v>
      </c>
    </row>
    <row r="3336" spans="1:23" x14ac:dyDescent="0.25">
      <c r="A3336" s="154">
        <v>43357</v>
      </c>
      <c r="B3336" s="155">
        <v>3242.09</v>
      </c>
      <c r="C3336" s="156">
        <v>27.88</v>
      </c>
      <c r="D3336" s="155">
        <v>23.23</v>
      </c>
      <c r="E3336" s="155">
        <v>15.15</v>
      </c>
      <c r="F3336" s="160"/>
      <c r="G3336" s="160"/>
      <c r="H3336" s="157">
        <f t="shared" si="347"/>
        <v>1.7055092273610128E-3</v>
      </c>
      <c r="I3336" s="157">
        <f t="shared" si="347"/>
        <v>4.3227665706051521E-3</v>
      </c>
      <c r="J3336" s="157">
        <f t="shared" si="347"/>
        <v>1.5297202797202925E-2</v>
      </c>
      <c r="K3336" s="157">
        <f t="shared" si="345"/>
        <v>-1.6233766233766267E-2</v>
      </c>
      <c r="L3336" s="157" t="e">
        <f t="shared" si="345"/>
        <v>#DIV/0!</v>
      </c>
      <c r="M3336" s="157" t="e">
        <f t="shared" si="345"/>
        <v>#DIV/0!</v>
      </c>
      <c r="N3336" s="158">
        <f t="shared" si="348"/>
        <v>3.2988634397989518</v>
      </c>
      <c r="O3336" s="158">
        <f t="shared" si="348"/>
        <v>4.668899521531106</v>
      </c>
      <c r="P3336" s="158">
        <f t="shared" si="348"/>
        <v>11.451408450704305</v>
      </c>
      <c r="Q3336" s="158">
        <f t="shared" si="346"/>
        <v>3.2934782608695823</v>
      </c>
      <c r="R3336" s="158" t="e">
        <f t="shared" si="346"/>
        <v>#DIV/0!</v>
      </c>
      <c r="S3336" s="158" t="e">
        <f t="shared" si="346"/>
        <v>#DIV/0!</v>
      </c>
      <c r="T3336" s="159">
        <f t="shared" si="349"/>
        <v>19.413786233104993</v>
      </c>
      <c r="V3336" s="159">
        <f t="shared" si="350"/>
        <v>3.2988634397989518</v>
      </c>
      <c r="W3336" s="159">
        <f t="shared" si="351"/>
        <v>19.413786233104993</v>
      </c>
    </row>
    <row r="3337" spans="1:23" x14ac:dyDescent="0.25">
      <c r="A3337" s="154">
        <v>43360</v>
      </c>
      <c r="B3337" s="155">
        <v>3204.92</v>
      </c>
      <c r="C3337" s="156">
        <v>27.45</v>
      </c>
      <c r="D3337" s="155">
        <v>23.23</v>
      </c>
      <c r="E3337" s="155">
        <v>14.89</v>
      </c>
      <c r="F3337" s="160"/>
      <c r="G3337" s="160"/>
      <c r="H3337" s="157">
        <f t="shared" si="347"/>
        <v>-1.1464826701294561E-2</v>
      </c>
      <c r="I3337" s="157">
        <f t="shared" si="347"/>
        <v>-1.5423242467718756E-2</v>
      </c>
      <c r="J3337" s="157">
        <f t="shared" si="347"/>
        <v>0</v>
      </c>
      <c r="K3337" s="157">
        <f t="shared" si="345"/>
        <v>-1.7161716171617103E-2</v>
      </c>
      <c r="L3337" s="157" t="e">
        <f t="shared" si="345"/>
        <v>#DIV/0!</v>
      </c>
      <c r="M3337" s="157" t="e">
        <f t="shared" si="345"/>
        <v>#DIV/0!</v>
      </c>
      <c r="N3337" s="158">
        <f t="shared" si="348"/>
        <v>3.2610425421504203</v>
      </c>
      <c r="O3337" s="158">
        <f t="shared" si="348"/>
        <v>4.5968899521531155</v>
      </c>
      <c r="P3337" s="158">
        <f t="shared" si="348"/>
        <v>11.451408450704305</v>
      </c>
      <c r="Q3337" s="158">
        <f t="shared" si="346"/>
        <v>3.2369565217391476</v>
      </c>
      <c r="R3337" s="158" t="e">
        <f t="shared" si="346"/>
        <v>#DIV/0!</v>
      </c>
      <c r="S3337" s="158" t="e">
        <f t="shared" si="346"/>
        <v>#DIV/0!</v>
      </c>
      <c r="T3337" s="159">
        <f t="shared" si="349"/>
        <v>19.285254924596568</v>
      </c>
      <c r="V3337" s="159">
        <f t="shared" si="350"/>
        <v>3.2610425421504203</v>
      </c>
      <c r="W3337" s="159">
        <f t="shared" si="351"/>
        <v>19.285254924596568</v>
      </c>
    </row>
    <row r="3338" spans="1:23" x14ac:dyDescent="0.25">
      <c r="A3338" s="154">
        <v>43361</v>
      </c>
      <c r="B3338" s="155">
        <v>3269.43</v>
      </c>
      <c r="C3338" s="156">
        <v>28.18</v>
      </c>
      <c r="D3338" s="155">
        <v>23.63</v>
      </c>
      <c r="E3338" s="155">
        <v>15.21</v>
      </c>
      <c r="F3338" s="160"/>
      <c r="G3338" s="160"/>
      <c r="H3338" s="157">
        <f t="shared" si="347"/>
        <v>2.0128427542653204E-2</v>
      </c>
      <c r="I3338" s="157">
        <f t="shared" si="347"/>
        <v>2.6593806921675789E-2</v>
      </c>
      <c r="J3338" s="157">
        <f t="shared" si="347"/>
        <v>1.7219113215669379E-2</v>
      </c>
      <c r="K3338" s="157">
        <f t="shared" si="345"/>
        <v>2.1490933512424482E-2</v>
      </c>
      <c r="L3338" s="157" t="e">
        <f t="shared" si="345"/>
        <v>#DIV/0!</v>
      </c>
      <c r="M3338" s="157" t="e">
        <f t="shared" si="345"/>
        <v>#DIV/0!</v>
      </c>
      <c r="N3338" s="158">
        <f t="shared" si="348"/>
        <v>3.3266822006736048</v>
      </c>
      <c r="O3338" s="158">
        <f t="shared" si="348"/>
        <v>4.7191387559808673</v>
      </c>
      <c r="P3338" s="158">
        <f t="shared" si="348"/>
        <v>11.648591549295855</v>
      </c>
      <c r="Q3338" s="158">
        <f t="shared" si="346"/>
        <v>3.3065217391304524</v>
      </c>
      <c r="R3338" s="158" t="e">
        <f t="shared" si="346"/>
        <v>#DIV/0!</v>
      </c>
      <c r="S3338" s="158" t="e">
        <f t="shared" si="346"/>
        <v>#DIV/0!</v>
      </c>
      <c r="T3338" s="159">
        <f t="shared" si="349"/>
        <v>19.674252044407176</v>
      </c>
      <c r="V3338" s="159">
        <f t="shared" si="350"/>
        <v>3.3266822006736048</v>
      </c>
      <c r="W3338" s="159">
        <f t="shared" si="351"/>
        <v>19.674252044407176</v>
      </c>
    </row>
    <row r="3339" spans="1:23" x14ac:dyDescent="0.25">
      <c r="A3339" s="154">
        <v>43362</v>
      </c>
      <c r="B3339" s="155">
        <v>3312.48</v>
      </c>
      <c r="C3339" s="156">
        <v>28.4</v>
      </c>
      <c r="D3339" s="155">
        <v>24.03</v>
      </c>
      <c r="E3339" s="155">
        <v>15.39</v>
      </c>
      <c r="F3339" s="160"/>
      <c r="G3339" s="160"/>
      <c r="H3339" s="157">
        <f t="shared" si="347"/>
        <v>1.3167432855268446E-2</v>
      </c>
      <c r="I3339" s="157">
        <f t="shared" si="347"/>
        <v>7.8069552874378001E-3</v>
      </c>
      <c r="J3339" s="157">
        <f t="shared" si="347"/>
        <v>1.6927634363097743E-2</v>
      </c>
      <c r="K3339" s="157">
        <f t="shared" si="345"/>
        <v>1.1834319526627279E-2</v>
      </c>
      <c r="L3339" s="157" t="e">
        <f t="shared" si="345"/>
        <v>#DIV/0!</v>
      </c>
      <c r="M3339" s="157" t="e">
        <f t="shared" si="345"/>
        <v>#DIV/0!</v>
      </c>
      <c r="N3339" s="158">
        <f t="shared" si="348"/>
        <v>3.3704860651817912</v>
      </c>
      <c r="O3339" s="158">
        <f t="shared" si="348"/>
        <v>4.7559808612440246</v>
      </c>
      <c r="P3339" s="158">
        <f t="shared" si="348"/>
        <v>11.845774647887405</v>
      </c>
      <c r="Q3339" s="158">
        <f t="shared" si="346"/>
        <v>3.3456521739130616</v>
      </c>
      <c r="R3339" s="158" t="e">
        <f t="shared" si="346"/>
        <v>#DIV/0!</v>
      </c>
      <c r="S3339" s="158" t="e">
        <f t="shared" si="346"/>
        <v>#DIV/0!</v>
      </c>
      <c r="T3339" s="159">
        <f t="shared" si="349"/>
        <v>19.947407683044492</v>
      </c>
      <c r="V3339" s="159">
        <f t="shared" si="350"/>
        <v>3.3704860651817912</v>
      </c>
      <c r="W3339" s="159">
        <f t="shared" si="351"/>
        <v>19.947407683044492</v>
      </c>
    </row>
    <row r="3340" spans="1:23" x14ac:dyDescent="0.25">
      <c r="A3340" s="154">
        <v>43363</v>
      </c>
      <c r="B3340" s="155">
        <v>3310.13</v>
      </c>
      <c r="C3340" s="156">
        <v>28.51</v>
      </c>
      <c r="D3340" s="155">
        <v>24.24</v>
      </c>
      <c r="E3340" s="155">
        <v>15.22</v>
      </c>
      <c r="F3340" s="160"/>
      <c r="G3340" s="160"/>
      <c r="H3340" s="157">
        <f t="shared" si="347"/>
        <v>-7.0943824566482849E-4</v>
      </c>
      <c r="I3340" s="157">
        <f t="shared" si="347"/>
        <v>3.8732394366198797E-3</v>
      </c>
      <c r="J3340" s="157">
        <f t="shared" si="347"/>
        <v>8.7390761548062912E-3</v>
      </c>
      <c r="K3340" s="157">
        <f t="shared" si="345"/>
        <v>-1.1046133853151341E-2</v>
      </c>
      <c r="L3340" s="157" t="e">
        <f t="shared" si="345"/>
        <v>#DIV/0!</v>
      </c>
      <c r="M3340" s="157" t="e">
        <f t="shared" si="345"/>
        <v>#DIV/0!</v>
      </c>
      <c r="N3340" s="158">
        <f t="shared" si="348"/>
        <v>3.3680949134606708</v>
      </c>
      <c r="O3340" s="158">
        <f t="shared" si="348"/>
        <v>4.7744019138756046</v>
      </c>
      <c r="P3340" s="158">
        <f t="shared" si="348"/>
        <v>11.949295774647966</v>
      </c>
      <c r="Q3340" s="158">
        <f t="shared" si="346"/>
        <v>3.308695652173931</v>
      </c>
      <c r="R3340" s="158" t="e">
        <f t="shared" si="346"/>
        <v>#DIV/0!</v>
      </c>
      <c r="S3340" s="158" t="e">
        <f t="shared" si="346"/>
        <v>#DIV/0!</v>
      </c>
      <c r="T3340" s="159">
        <f t="shared" si="349"/>
        <v>20.032393340697503</v>
      </c>
      <c r="V3340" s="159">
        <f t="shared" si="350"/>
        <v>3.3680949134606708</v>
      </c>
      <c r="W3340" s="159">
        <f t="shared" si="351"/>
        <v>20.032393340697503</v>
      </c>
    </row>
    <row r="3341" spans="1:23" x14ac:dyDescent="0.25">
      <c r="A3341" s="154">
        <v>43364</v>
      </c>
      <c r="B3341" s="155">
        <v>3410.49</v>
      </c>
      <c r="C3341" s="156">
        <v>30.3</v>
      </c>
      <c r="D3341" s="155">
        <v>24.92</v>
      </c>
      <c r="E3341" s="155">
        <v>15.45</v>
      </c>
      <c r="F3341" s="160"/>
      <c r="G3341" s="160"/>
      <c r="H3341" s="157">
        <f t="shared" si="347"/>
        <v>3.0319050913408141E-2</v>
      </c>
      <c r="I3341" s="157">
        <f t="shared" si="347"/>
        <v>6.2784987723605745E-2</v>
      </c>
      <c r="J3341" s="157">
        <f t="shared" si="347"/>
        <v>2.8052805280528226E-2</v>
      </c>
      <c r="K3341" s="157">
        <f t="shared" si="345"/>
        <v>1.5111695137976167E-2</v>
      </c>
      <c r="L3341" s="157" t="e">
        <f t="shared" si="345"/>
        <v>#DIV/0!</v>
      </c>
      <c r="M3341" s="157" t="e">
        <f t="shared" si="345"/>
        <v>#DIV/0!</v>
      </c>
      <c r="N3341" s="158">
        <f t="shared" si="348"/>
        <v>3.4702123546230759</v>
      </c>
      <c r="O3341" s="158">
        <f t="shared" si="348"/>
        <v>5.0741626794258439</v>
      </c>
      <c r="P3341" s="158">
        <f t="shared" si="348"/>
        <v>12.284507042253605</v>
      </c>
      <c r="Q3341" s="158">
        <f t="shared" si="346"/>
        <v>3.3586956521739308</v>
      </c>
      <c r="R3341" s="158" t="e">
        <f t="shared" si="346"/>
        <v>#DIV/0!</v>
      </c>
      <c r="S3341" s="158" t="e">
        <f t="shared" si="346"/>
        <v>#DIV/0!</v>
      </c>
      <c r="T3341" s="159">
        <f t="shared" si="349"/>
        <v>20.717365373853379</v>
      </c>
      <c r="V3341" s="159">
        <f t="shared" si="350"/>
        <v>3.4702123546230759</v>
      </c>
      <c r="W3341" s="159">
        <f t="shared" si="351"/>
        <v>20.717365373853379</v>
      </c>
    </row>
    <row r="3342" spans="1:23" x14ac:dyDescent="0.25">
      <c r="A3342" s="154">
        <v>43368</v>
      </c>
      <c r="B3342" s="155">
        <v>3379.8</v>
      </c>
      <c r="C3342" s="156">
        <v>29.62</v>
      </c>
      <c r="D3342" s="155">
        <v>24.63</v>
      </c>
      <c r="E3342" s="155">
        <v>15.5</v>
      </c>
      <c r="F3342" s="160"/>
      <c r="G3342" s="160"/>
      <c r="H3342" s="157">
        <f t="shared" si="347"/>
        <v>-8.9987069306755041E-3</v>
      </c>
      <c r="I3342" s="157">
        <f t="shared" si="347"/>
        <v>-2.2442244224422425E-2</v>
      </c>
      <c r="J3342" s="157">
        <f t="shared" si="347"/>
        <v>-1.1637239165329105E-2</v>
      </c>
      <c r="K3342" s="157">
        <f t="shared" si="345"/>
        <v>3.2362459546926292E-3</v>
      </c>
      <c r="L3342" s="157" t="e">
        <f t="shared" si="345"/>
        <v>#DIV/0!</v>
      </c>
      <c r="M3342" s="157" t="e">
        <f t="shared" si="345"/>
        <v>#DIV/0!</v>
      </c>
      <c r="N3342" s="158">
        <f t="shared" si="348"/>
        <v>3.4389849306566136</v>
      </c>
      <c r="O3342" s="158">
        <f t="shared" si="348"/>
        <v>4.9602870813397191</v>
      </c>
      <c r="P3342" s="158">
        <f t="shared" si="348"/>
        <v>12.14154929577473</v>
      </c>
      <c r="Q3342" s="158">
        <f t="shared" si="346"/>
        <v>3.3695652173913224</v>
      </c>
      <c r="R3342" s="158" t="e">
        <f t="shared" si="346"/>
        <v>#DIV/0!</v>
      </c>
      <c r="S3342" s="158" t="e">
        <f t="shared" si="346"/>
        <v>#DIV/0!</v>
      </c>
      <c r="T3342" s="159">
        <f t="shared" si="349"/>
        <v>20.471401594505771</v>
      </c>
      <c r="V3342" s="159">
        <f t="shared" si="350"/>
        <v>3.4389849306566136</v>
      </c>
      <c r="W3342" s="159">
        <f t="shared" si="351"/>
        <v>20.471401594505771</v>
      </c>
    </row>
    <row r="3343" spans="1:23" x14ac:dyDescent="0.25">
      <c r="A3343" s="154">
        <v>43369</v>
      </c>
      <c r="B3343" s="155">
        <v>3417.24</v>
      </c>
      <c r="C3343" s="156">
        <v>30.45</v>
      </c>
      <c r="D3343" s="155">
        <v>25.3</v>
      </c>
      <c r="E3343" s="155">
        <v>15.48</v>
      </c>
      <c r="F3343" s="160"/>
      <c r="G3343" s="160"/>
      <c r="H3343" s="157">
        <f t="shared" si="347"/>
        <v>1.1077578554943956E-2</v>
      </c>
      <c r="I3343" s="157">
        <f t="shared" si="347"/>
        <v>2.8021607022282291E-2</v>
      </c>
      <c r="J3343" s="157">
        <f t="shared" si="347"/>
        <v>2.7202598457166216E-2</v>
      </c>
      <c r="K3343" s="157">
        <f t="shared" si="345"/>
        <v>-1.290322580645098E-3</v>
      </c>
      <c r="L3343" s="157" t="e">
        <f t="shared" si="345"/>
        <v>#DIV/0!</v>
      </c>
      <c r="M3343" s="157" t="e">
        <f t="shared" si="345"/>
        <v>#DIV/0!</v>
      </c>
      <c r="N3343" s="158">
        <f t="shared" si="348"/>
        <v>3.4770805563752307</v>
      </c>
      <c r="O3343" s="158">
        <f t="shared" si="348"/>
        <v>5.0992822966507241</v>
      </c>
      <c r="P3343" s="158">
        <f t="shared" si="348"/>
        <v>12.471830985915579</v>
      </c>
      <c r="Q3343" s="158">
        <f t="shared" si="346"/>
        <v>3.3652173913043661</v>
      </c>
      <c r="R3343" s="158" t="e">
        <f t="shared" si="346"/>
        <v>#DIV/0!</v>
      </c>
      <c r="S3343" s="158" t="e">
        <f t="shared" si="346"/>
        <v>#DIV/0!</v>
      </c>
      <c r="T3343" s="159">
        <f t="shared" si="349"/>
        <v>20.936330673870668</v>
      </c>
      <c r="V3343" s="159">
        <f t="shared" si="350"/>
        <v>3.4770805563752307</v>
      </c>
      <c r="W3343" s="159">
        <f t="shared" si="351"/>
        <v>20.936330673870668</v>
      </c>
    </row>
    <row r="3344" spans="1:23" x14ac:dyDescent="0.25">
      <c r="A3344" s="154">
        <v>43370</v>
      </c>
      <c r="B3344" s="155">
        <v>3403.59</v>
      </c>
      <c r="C3344" s="156">
        <v>30.43</v>
      </c>
      <c r="D3344" s="155">
        <v>25.18</v>
      </c>
      <c r="E3344" s="155">
        <v>15.59</v>
      </c>
      <c r="F3344" s="160"/>
      <c r="G3344" s="160"/>
      <c r="H3344" s="157">
        <f t="shared" si="347"/>
        <v>-3.9944516627452575E-3</v>
      </c>
      <c r="I3344" s="157">
        <f t="shared" si="347"/>
        <v>-6.5681444991783078E-4</v>
      </c>
      <c r="J3344" s="157">
        <f t="shared" si="347"/>
        <v>-4.7430830039526528E-3</v>
      </c>
      <c r="K3344" s="157">
        <f t="shared" si="345"/>
        <v>7.105943152454719E-3</v>
      </c>
      <c r="L3344" s="157" t="e">
        <f t="shared" si="345"/>
        <v>#DIV/0!</v>
      </c>
      <c r="M3344" s="157" t="e">
        <f t="shared" si="345"/>
        <v>#DIV/0!</v>
      </c>
      <c r="N3344" s="158">
        <f t="shared" si="348"/>
        <v>3.4631915261653186</v>
      </c>
      <c r="O3344" s="158">
        <f t="shared" si="348"/>
        <v>5.095933014354074</v>
      </c>
      <c r="P3344" s="158">
        <f t="shared" si="348"/>
        <v>12.412676056338112</v>
      </c>
      <c r="Q3344" s="158">
        <f t="shared" si="346"/>
        <v>3.389130434782627</v>
      </c>
      <c r="R3344" s="158" t="e">
        <f t="shared" si="346"/>
        <v>#DIV/0!</v>
      </c>
      <c r="S3344" s="158" t="e">
        <f t="shared" si="346"/>
        <v>#DIV/0!</v>
      </c>
      <c r="T3344" s="159">
        <f t="shared" si="349"/>
        <v>20.897739505474814</v>
      </c>
      <c r="V3344" s="159">
        <f t="shared" si="350"/>
        <v>3.4631915261653186</v>
      </c>
      <c r="W3344" s="159">
        <f t="shared" si="351"/>
        <v>20.897739505474814</v>
      </c>
    </row>
    <row r="3345" spans="1:23" x14ac:dyDescent="0.25">
      <c r="A3345" s="154">
        <v>43371</v>
      </c>
      <c r="B3345" s="155">
        <v>3438.87</v>
      </c>
      <c r="C3345" s="156">
        <v>30.69</v>
      </c>
      <c r="D3345" s="155">
        <v>25.68</v>
      </c>
      <c r="E3345" s="155">
        <v>15.77</v>
      </c>
      <c r="F3345" s="160"/>
      <c r="G3345" s="160"/>
      <c r="H3345" s="157">
        <f t="shared" si="347"/>
        <v>1.0365525812450871E-2</v>
      </c>
      <c r="I3345" s="157">
        <f t="shared" si="347"/>
        <v>8.544199802826169E-3</v>
      </c>
      <c r="J3345" s="157">
        <f t="shared" si="347"/>
        <v>1.9857029388403502E-2</v>
      </c>
      <c r="K3345" s="157">
        <f t="shared" si="345"/>
        <v>1.1545862732520895E-2</v>
      </c>
      <c r="L3345" s="157" t="e">
        <f t="shared" si="345"/>
        <v>#DIV/0!</v>
      </c>
      <c r="M3345" s="157" t="e">
        <f t="shared" si="345"/>
        <v>#DIV/0!</v>
      </c>
      <c r="N3345" s="158">
        <f t="shared" si="348"/>
        <v>3.4990893273232464</v>
      </c>
      <c r="O3345" s="158">
        <f t="shared" si="348"/>
        <v>5.1394736842105333</v>
      </c>
      <c r="P3345" s="158">
        <f t="shared" si="348"/>
        <v>12.65915492957755</v>
      </c>
      <c r="Q3345" s="158">
        <f t="shared" si="346"/>
        <v>3.4282608695652361</v>
      </c>
      <c r="R3345" s="158" t="e">
        <f t="shared" si="346"/>
        <v>#DIV/0!</v>
      </c>
      <c r="S3345" s="158" t="e">
        <f t="shared" si="346"/>
        <v>#DIV/0!</v>
      </c>
      <c r="T3345" s="159">
        <f t="shared" si="349"/>
        <v>21.226889483353318</v>
      </c>
      <c r="V3345" s="159">
        <f t="shared" si="350"/>
        <v>3.4990893273232464</v>
      </c>
      <c r="W3345" s="159">
        <f t="shared" si="351"/>
        <v>21.226889483353318</v>
      </c>
    </row>
    <row r="3346" spans="1:23" x14ac:dyDescent="0.25">
      <c r="A3346" s="154">
        <v>43381</v>
      </c>
      <c r="B3346" s="155">
        <v>3290.9</v>
      </c>
      <c r="C3346" s="156">
        <v>29.43</v>
      </c>
      <c r="D3346" s="155">
        <v>24.22</v>
      </c>
      <c r="E3346" s="155">
        <v>15.22</v>
      </c>
      <c r="F3346" s="160"/>
      <c r="G3346" s="160"/>
      <c r="H3346" s="157">
        <f t="shared" si="347"/>
        <v>-4.3028669301252931E-2</v>
      </c>
      <c r="I3346" s="157">
        <f t="shared" si="347"/>
        <v>-4.1055718475073388E-2</v>
      </c>
      <c r="J3346" s="157">
        <f t="shared" si="347"/>
        <v>-5.6853582554517113E-2</v>
      </c>
      <c r="K3346" s="157">
        <f t="shared" si="345"/>
        <v>-3.4876347495244042E-2</v>
      </c>
      <c r="L3346" s="157" t="e">
        <f t="shared" si="345"/>
        <v>#DIV/0!</v>
      </c>
      <c r="M3346" s="157" t="e">
        <f t="shared" si="345"/>
        <v>#DIV/0!</v>
      </c>
      <c r="N3346" s="158">
        <f t="shared" si="348"/>
        <v>3.3485281698023108</v>
      </c>
      <c r="O3346" s="158">
        <f t="shared" si="348"/>
        <v>4.9284688995215378</v>
      </c>
      <c r="P3346" s="158">
        <f t="shared" si="348"/>
        <v>11.939436619718391</v>
      </c>
      <c r="Q3346" s="158">
        <f t="shared" si="346"/>
        <v>3.3086956521739315</v>
      </c>
      <c r="R3346" s="158" t="e">
        <f t="shared" si="346"/>
        <v>#DIV/0!</v>
      </c>
      <c r="S3346" s="158" t="e">
        <f t="shared" si="346"/>
        <v>#DIV/0!</v>
      </c>
      <c r="T3346" s="159">
        <f t="shared" si="349"/>
        <v>20.176601171413861</v>
      </c>
      <c r="V3346" s="159">
        <f t="shared" si="350"/>
        <v>3.3485281698023108</v>
      </c>
      <c r="W3346" s="159">
        <f t="shared" si="351"/>
        <v>20.176601171413861</v>
      </c>
    </row>
    <row r="3347" spans="1:23" x14ac:dyDescent="0.25">
      <c r="A3347" s="154">
        <v>43382</v>
      </c>
      <c r="B3347" s="155">
        <v>3288.69</v>
      </c>
      <c r="C3347" s="156">
        <v>29.4</v>
      </c>
      <c r="D3347" s="155">
        <v>24.86</v>
      </c>
      <c r="E3347" s="155">
        <v>15.45</v>
      </c>
      <c r="F3347" s="160"/>
      <c r="G3347" s="160"/>
      <c r="H3347" s="157">
        <f t="shared" si="347"/>
        <v>-6.7154881643316511E-4</v>
      </c>
      <c r="I3347" s="157">
        <f t="shared" si="347"/>
        <v>-1.0193679918450993E-3</v>
      </c>
      <c r="J3347" s="157">
        <f t="shared" si="347"/>
        <v>2.642444260941379E-2</v>
      </c>
      <c r="K3347" s="157">
        <f t="shared" si="345"/>
        <v>1.5111695137976167E-2</v>
      </c>
      <c r="L3347" s="157" t="e">
        <f t="shared" si="345"/>
        <v>#DIV/0!</v>
      </c>
      <c r="M3347" s="157" t="e">
        <f t="shared" si="345"/>
        <v>#DIV/0!</v>
      </c>
      <c r="N3347" s="158">
        <f t="shared" si="348"/>
        <v>3.3462794696730871</v>
      </c>
      <c r="O3347" s="158">
        <f t="shared" si="348"/>
        <v>4.9234449760765617</v>
      </c>
      <c r="P3347" s="158">
        <f t="shared" si="348"/>
        <v>12.254929577464873</v>
      </c>
      <c r="Q3347" s="158">
        <f t="shared" si="346"/>
        <v>3.3586956521739313</v>
      </c>
      <c r="R3347" s="158" t="e">
        <f t="shared" si="346"/>
        <v>#DIV/0!</v>
      </c>
      <c r="S3347" s="158" t="e">
        <f t="shared" si="346"/>
        <v>#DIV/0!</v>
      </c>
      <c r="T3347" s="159">
        <f t="shared" si="349"/>
        <v>20.537070205715366</v>
      </c>
      <c r="V3347" s="159">
        <f t="shared" si="350"/>
        <v>3.3462794696730871</v>
      </c>
      <c r="W3347" s="159">
        <f t="shared" si="351"/>
        <v>20.537070205715366</v>
      </c>
    </row>
    <row r="3348" spans="1:23" x14ac:dyDescent="0.25">
      <c r="A3348" s="154">
        <v>43383</v>
      </c>
      <c r="B3348" s="155">
        <v>3281.6</v>
      </c>
      <c r="C3348" s="156">
        <v>29.6</v>
      </c>
      <c r="D3348" s="155">
        <v>24.95</v>
      </c>
      <c r="E3348" s="155">
        <v>15.35</v>
      </c>
      <c r="F3348" s="160"/>
      <c r="G3348" s="160"/>
      <c r="H3348" s="157">
        <f t="shared" si="347"/>
        <v>-2.1558736153302061E-3</v>
      </c>
      <c r="I3348" s="157">
        <f t="shared" si="347"/>
        <v>6.8027210884353817E-3</v>
      </c>
      <c r="J3348" s="157">
        <f t="shared" si="347"/>
        <v>3.6202735317778512E-3</v>
      </c>
      <c r="K3348" s="157">
        <f t="shared" si="345"/>
        <v>-6.4724919093850364E-3</v>
      </c>
      <c r="L3348" s="157" t="e">
        <f t="shared" si="345"/>
        <v>#DIV/0!</v>
      </c>
      <c r="M3348" s="157" t="e">
        <f t="shared" si="345"/>
        <v>#DIV/0!</v>
      </c>
      <c r="N3348" s="158">
        <f t="shared" si="348"/>
        <v>3.3390653140548978</v>
      </c>
      <c r="O3348" s="158">
        <f t="shared" si="348"/>
        <v>4.956937799043069</v>
      </c>
      <c r="P3348" s="158">
        <f t="shared" si="348"/>
        <v>12.299295774647971</v>
      </c>
      <c r="Q3348" s="158">
        <f t="shared" si="346"/>
        <v>3.336956521739149</v>
      </c>
      <c r="R3348" s="158" t="e">
        <f t="shared" si="346"/>
        <v>#DIV/0!</v>
      </c>
      <c r="S3348" s="158" t="e">
        <f t="shared" si="346"/>
        <v>#DIV/0!</v>
      </c>
      <c r="T3348" s="159">
        <f t="shared" si="349"/>
        <v>20.593190095430192</v>
      </c>
      <c r="V3348" s="159">
        <f t="shared" si="350"/>
        <v>3.3390653140548978</v>
      </c>
      <c r="W3348" s="159">
        <f t="shared" si="351"/>
        <v>20.593190095430192</v>
      </c>
    </row>
    <row r="3349" spans="1:23" x14ac:dyDescent="0.25">
      <c r="A3349" s="154">
        <v>43384</v>
      </c>
      <c r="B3349" s="155">
        <v>3124.11</v>
      </c>
      <c r="C3349" s="156">
        <v>28.45</v>
      </c>
      <c r="D3349" s="155">
        <v>24.19</v>
      </c>
      <c r="E3349" s="155">
        <v>14.3</v>
      </c>
      <c r="F3349" s="160"/>
      <c r="G3349" s="160"/>
      <c r="H3349" s="157">
        <f t="shared" si="347"/>
        <v>-4.7991833252072125E-2</v>
      </c>
      <c r="I3349" s="157">
        <f t="shared" si="347"/>
        <v>-3.8851351351351426E-2</v>
      </c>
      <c r="J3349" s="157">
        <f t="shared" si="347"/>
        <v>-3.0460921843687316E-2</v>
      </c>
      <c r="K3349" s="157">
        <f t="shared" si="345"/>
        <v>-6.8403908794788193E-2</v>
      </c>
      <c r="L3349" s="157" t="e">
        <f t="shared" si="345"/>
        <v>#DIV/0!</v>
      </c>
      <c r="M3349" s="157" t="e">
        <f t="shared" si="345"/>
        <v>#DIV/0!</v>
      </c>
      <c r="N3349" s="158">
        <f t="shared" si="348"/>
        <v>3.1788174482849971</v>
      </c>
      <c r="O3349" s="158">
        <f t="shared" si="348"/>
        <v>4.7643540669856517</v>
      </c>
      <c r="P3349" s="158">
        <f t="shared" si="348"/>
        <v>11.924647887324026</v>
      </c>
      <c r="Q3349" s="158">
        <f t="shared" si="346"/>
        <v>3.1086956521739308</v>
      </c>
      <c r="R3349" s="158" t="e">
        <f t="shared" si="346"/>
        <v>#DIV/0!</v>
      </c>
      <c r="S3349" s="158" t="e">
        <f t="shared" si="346"/>
        <v>#DIV/0!</v>
      </c>
      <c r="T3349" s="159">
        <f t="shared" si="349"/>
        <v>19.797697606483609</v>
      </c>
      <c r="V3349" s="159">
        <f t="shared" si="350"/>
        <v>3.1788174482849971</v>
      </c>
      <c r="W3349" s="159">
        <f t="shared" si="351"/>
        <v>19.797697606483609</v>
      </c>
    </row>
    <row r="3350" spans="1:23" x14ac:dyDescent="0.25">
      <c r="A3350" s="154">
        <v>43385</v>
      </c>
      <c r="B3350" s="155">
        <v>3170.73</v>
      </c>
      <c r="C3350" s="156">
        <v>29.16</v>
      </c>
      <c r="D3350" s="155">
        <v>25.29</v>
      </c>
      <c r="E3350" s="155">
        <v>14.68</v>
      </c>
      <c r="F3350" s="160"/>
      <c r="G3350" s="160"/>
      <c r="H3350" s="157">
        <f t="shared" si="347"/>
        <v>1.4922649970711577E-2</v>
      </c>
      <c r="I3350" s="157">
        <f t="shared" si="347"/>
        <v>2.495606326889277E-2</v>
      </c>
      <c r="J3350" s="157">
        <f t="shared" si="347"/>
        <v>4.5473336089292937E-2</v>
      </c>
      <c r="K3350" s="157">
        <f t="shared" si="345"/>
        <v>2.657342657342654E-2</v>
      </c>
      <c r="L3350" s="157" t="e">
        <f t="shared" si="345"/>
        <v>#DIV/0!</v>
      </c>
      <c r="M3350" s="157" t="e">
        <f t="shared" si="345"/>
        <v>#DIV/0!</v>
      </c>
      <c r="N3350" s="158">
        <f t="shared" si="348"/>
        <v>3.2262538283865445</v>
      </c>
      <c r="O3350" s="158">
        <f t="shared" si="348"/>
        <v>4.8832535885167525</v>
      </c>
      <c r="P3350" s="158">
        <f t="shared" si="348"/>
        <v>12.466901408450788</v>
      </c>
      <c r="Q3350" s="158">
        <f t="shared" si="346"/>
        <v>3.1913043478261049</v>
      </c>
      <c r="R3350" s="158" t="e">
        <f t="shared" si="346"/>
        <v>#DIV/0!</v>
      </c>
      <c r="S3350" s="158" t="e">
        <f t="shared" si="346"/>
        <v>#DIV/0!</v>
      </c>
      <c r="T3350" s="159">
        <f t="shared" si="349"/>
        <v>20.541459344793644</v>
      </c>
      <c r="V3350" s="159">
        <f t="shared" si="350"/>
        <v>3.2262538283865445</v>
      </c>
      <c r="W3350" s="159">
        <f t="shared" si="351"/>
        <v>20.541459344793644</v>
      </c>
    </row>
    <row r="3351" spans="1:23" x14ac:dyDescent="0.25">
      <c r="A3351" s="154">
        <v>43388</v>
      </c>
      <c r="B3351" s="155">
        <v>3126.45</v>
      </c>
      <c r="C3351" s="156">
        <v>28.74</v>
      </c>
      <c r="D3351" s="155">
        <v>25.14</v>
      </c>
      <c r="E3351" s="155">
        <v>14.3</v>
      </c>
      <c r="F3351" s="160"/>
      <c r="G3351" s="160"/>
      <c r="H3351" s="157">
        <f t="shared" si="347"/>
        <v>-1.3965238288974557E-2</v>
      </c>
      <c r="I3351" s="157">
        <f t="shared" si="347"/>
        <v>-1.440329218107006E-2</v>
      </c>
      <c r="J3351" s="157">
        <f t="shared" si="347"/>
        <v>-5.9311981020165883E-3</v>
      </c>
      <c r="K3351" s="157">
        <f t="shared" si="345"/>
        <v>-2.588555858310615E-2</v>
      </c>
      <c r="L3351" s="157" t="e">
        <f t="shared" si="345"/>
        <v>#DIV/0!</v>
      </c>
      <c r="M3351" s="157" t="e">
        <f t="shared" si="345"/>
        <v>#DIV/0!</v>
      </c>
      <c r="N3351" s="158">
        <f t="shared" si="348"/>
        <v>3.1811984248924099</v>
      </c>
      <c r="O3351" s="158">
        <f t="shared" si="348"/>
        <v>4.812918660287087</v>
      </c>
      <c r="P3351" s="158">
        <f t="shared" si="348"/>
        <v>12.392957746478956</v>
      </c>
      <c r="Q3351" s="158">
        <f t="shared" si="346"/>
        <v>3.1086956521739308</v>
      </c>
      <c r="R3351" s="158" t="e">
        <f t="shared" si="346"/>
        <v>#DIV/0!</v>
      </c>
      <c r="S3351" s="158" t="e">
        <f t="shared" si="346"/>
        <v>#DIV/0!</v>
      </c>
      <c r="T3351" s="159">
        <f t="shared" si="349"/>
        <v>20.314572058939977</v>
      </c>
      <c r="V3351" s="159">
        <f t="shared" si="350"/>
        <v>3.1811984248924099</v>
      </c>
      <c r="W3351" s="159">
        <f t="shared" si="351"/>
        <v>20.314572058939977</v>
      </c>
    </row>
    <row r="3352" spans="1:23" x14ac:dyDescent="0.25">
      <c r="A3352" s="154">
        <v>43389</v>
      </c>
      <c r="B3352" s="155">
        <v>3100.97</v>
      </c>
      <c r="C3352" s="156">
        <v>29.1</v>
      </c>
      <c r="D3352" s="155">
        <v>25.01</v>
      </c>
      <c r="E3352" s="155">
        <v>14.1</v>
      </c>
      <c r="F3352" s="160"/>
      <c r="G3352" s="160"/>
      <c r="H3352" s="157">
        <f t="shared" si="347"/>
        <v>-8.149818484223359E-3</v>
      </c>
      <c r="I3352" s="157">
        <f t="shared" si="347"/>
        <v>1.2526096033403045E-2</v>
      </c>
      <c r="J3352" s="157">
        <f t="shared" si="347"/>
        <v>-5.1710421638822002E-3</v>
      </c>
      <c r="K3352" s="157">
        <f t="shared" si="345"/>
        <v>-1.3986013986014068E-2</v>
      </c>
      <c r="L3352" s="157" t="e">
        <f t="shared" si="345"/>
        <v>#DIV/0!</v>
      </c>
      <c r="M3352" s="157" t="e">
        <f t="shared" si="345"/>
        <v>#DIV/0!</v>
      </c>
      <c r="N3352" s="158">
        <f t="shared" si="348"/>
        <v>3.1552722351672395</v>
      </c>
      <c r="O3352" s="158">
        <f t="shared" si="348"/>
        <v>4.8732057416268004</v>
      </c>
      <c r="P3352" s="158">
        <f t="shared" si="348"/>
        <v>12.328873239436703</v>
      </c>
      <c r="Q3352" s="158">
        <f t="shared" si="346"/>
        <v>3.065217391304365</v>
      </c>
      <c r="R3352" s="158" t="e">
        <f t="shared" si="346"/>
        <v>#DIV/0!</v>
      </c>
      <c r="S3352" s="158" t="e">
        <f t="shared" si="346"/>
        <v>#DIV/0!</v>
      </c>
      <c r="T3352" s="159">
        <f t="shared" si="349"/>
        <v>20.26729637236787</v>
      </c>
      <c r="V3352" s="159">
        <f t="shared" si="350"/>
        <v>3.1552722351672395</v>
      </c>
      <c r="W3352" s="159">
        <f t="shared" si="351"/>
        <v>20.26729637236787</v>
      </c>
    </row>
    <row r="3353" spans="1:23" x14ac:dyDescent="0.25">
      <c r="A3353" s="154">
        <v>43390</v>
      </c>
      <c r="B3353" s="155">
        <v>3118.25</v>
      </c>
      <c r="C3353" s="156">
        <v>29</v>
      </c>
      <c r="D3353" s="155">
        <v>24.32</v>
      </c>
      <c r="E3353" s="155">
        <v>14.44</v>
      </c>
      <c r="F3353" s="160"/>
      <c r="G3353" s="160"/>
      <c r="H3353" s="157">
        <f t="shared" si="347"/>
        <v>5.5724499108344983E-3</v>
      </c>
      <c r="I3353" s="157">
        <f t="shared" si="347"/>
        <v>-3.4364261168385868E-3</v>
      </c>
      <c r="J3353" s="157">
        <f t="shared" si="347"/>
        <v>-2.7588964414234307E-2</v>
      </c>
      <c r="K3353" s="157">
        <f t="shared" si="345"/>
        <v>2.4113475177304888E-2</v>
      </c>
      <c r="L3353" s="157" t="e">
        <f t="shared" si="345"/>
        <v>#DIV/0!</v>
      </c>
      <c r="M3353" s="157" t="e">
        <f t="shared" si="345"/>
        <v>#DIV/0!</v>
      </c>
      <c r="N3353" s="158">
        <f t="shared" si="348"/>
        <v>3.1728548316527556</v>
      </c>
      <c r="O3353" s="158">
        <f t="shared" si="348"/>
        <v>4.8564593301435464</v>
      </c>
      <c r="P3353" s="158">
        <f t="shared" si="348"/>
        <v>11.988732394366279</v>
      </c>
      <c r="Q3353" s="158">
        <f t="shared" si="346"/>
        <v>3.1391304347826261</v>
      </c>
      <c r="R3353" s="158" t="e">
        <f t="shared" si="346"/>
        <v>#DIV/0!</v>
      </c>
      <c r="S3353" s="158" t="e">
        <f t="shared" si="346"/>
        <v>#DIV/0!</v>
      </c>
      <c r="T3353" s="159">
        <f t="shared" si="349"/>
        <v>19.98432215929245</v>
      </c>
      <c r="V3353" s="159">
        <f t="shared" si="350"/>
        <v>3.1728548316527556</v>
      </c>
      <c r="W3353" s="159">
        <f t="shared" si="351"/>
        <v>19.98432215929245</v>
      </c>
    </row>
    <row r="3354" spans="1:23" x14ac:dyDescent="0.25">
      <c r="A3354" s="154">
        <v>43391</v>
      </c>
      <c r="B3354" s="155">
        <v>3044.39</v>
      </c>
      <c r="C3354" s="156">
        <v>27.9</v>
      </c>
      <c r="D3354" s="155">
        <v>23.96</v>
      </c>
      <c r="E3354" s="155">
        <v>14.1</v>
      </c>
      <c r="F3354" s="160"/>
      <c r="G3354" s="160"/>
      <c r="H3354" s="157">
        <f t="shared" si="347"/>
        <v>-2.3686362543093087E-2</v>
      </c>
      <c r="I3354" s="157">
        <f t="shared" si="347"/>
        <v>-3.7931034482758696E-2</v>
      </c>
      <c r="J3354" s="157">
        <f t="shared" si="347"/>
        <v>-1.4802631578947345E-2</v>
      </c>
      <c r="K3354" s="157">
        <f t="shared" si="345"/>
        <v>-2.3545706371191133E-2</v>
      </c>
      <c r="L3354" s="157" t="e">
        <f t="shared" si="345"/>
        <v>#DIV/0!</v>
      </c>
      <c r="M3354" s="157" t="e">
        <f t="shared" si="345"/>
        <v>#DIV/0!</v>
      </c>
      <c r="N3354" s="158">
        <f t="shared" si="348"/>
        <v>3.0977014418136237</v>
      </c>
      <c r="O3354" s="158">
        <f t="shared" si="348"/>
        <v>4.6722488038277561</v>
      </c>
      <c r="P3354" s="158">
        <f t="shared" si="348"/>
        <v>11.811267605633883</v>
      </c>
      <c r="Q3354" s="158">
        <f t="shared" si="346"/>
        <v>3.065217391304365</v>
      </c>
      <c r="R3354" s="158" t="e">
        <f t="shared" si="346"/>
        <v>#DIV/0!</v>
      </c>
      <c r="S3354" s="158" t="e">
        <f t="shared" si="346"/>
        <v>#DIV/0!</v>
      </c>
      <c r="T3354" s="159">
        <f t="shared" si="349"/>
        <v>19.548733800766005</v>
      </c>
      <c r="V3354" s="159">
        <f t="shared" si="350"/>
        <v>3.0977014418136237</v>
      </c>
      <c r="W3354" s="159">
        <f t="shared" si="351"/>
        <v>19.548733800766005</v>
      </c>
    </row>
    <row r="3355" spans="1:23" x14ac:dyDescent="0.25">
      <c r="A3355" s="154">
        <v>43392</v>
      </c>
      <c r="B3355" s="155">
        <v>3134.95</v>
      </c>
      <c r="C3355" s="156">
        <v>29.21</v>
      </c>
      <c r="D3355" s="155">
        <v>25.07</v>
      </c>
      <c r="E3355" s="155">
        <v>14.53</v>
      </c>
      <c r="F3355" s="160"/>
      <c r="G3355" s="160"/>
      <c r="H3355" s="157">
        <f t="shared" si="347"/>
        <v>2.9746517364726666E-2</v>
      </c>
      <c r="I3355" s="157">
        <f t="shared" si="347"/>
        <v>4.6953405017921224E-2</v>
      </c>
      <c r="J3355" s="157">
        <f t="shared" si="347"/>
        <v>4.6327212020033315E-2</v>
      </c>
      <c r="K3355" s="157">
        <f t="shared" si="345"/>
        <v>3.0496453900709097E-2</v>
      </c>
      <c r="L3355" s="157" t="e">
        <f t="shared" si="345"/>
        <v>#DIV/0!</v>
      </c>
      <c r="M3355" s="157" t="e">
        <f t="shared" si="345"/>
        <v>#DIV/0!</v>
      </c>
      <c r="N3355" s="158">
        <f t="shared" si="348"/>
        <v>3.1898472715432713</v>
      </c>
      <c r="O3355" s="158">
        <f t="shared" si="348"/>
        <v>4.8916267942583787</v>
      </c>
      <c r="P3355" s="158">
        <f t="shared" si="348"/>
        <v>12.358450704225435</v>
      </c>
      <c r="Q3355" s="158">
        <f t="shared" si="346"/>
        <v>3.1586956521739302</v>
      </c>
      <c r="R3355" s="158" t="e">
        <f t="shared" si="346"/>
        <v>#DIV/0!</v>
      </c>
      <c r="S3355" s="158" t="e">
        <f t="shared" si="346"/>
        <v>#DIV/0!</v>
      </c>
      <c r="T3355" s="159">
        <f t="shared" si="349"/>
        <v>20.408773150657741</v>
      </c>
      <c r="V3355" s="159">
        <f t="shared" si="350"/>
        <v>3.1898472715432713</v>
      </c>
      <c r="W3355" s="159">
        <f t="shared" si="351"/>
        <v>20.408773150657741</v>
      </c>
    </row>
    <row r="3356" spans="1:23" x14ac:dyDescent="0.25">
      <c r="A3356" s="154">
        <v>43395</v>
      </c>
      <c r="B3356" s="155">
        <v>3270.27</v>
      </c>
      <c r="C3356" s="156">
        <v>30</v>
      </c>
      <c r="D3356" s="155">
        <v>26.49</v>
      </c>
      <c r="E3356" s="155">
        <v>15.07</v>
      </c>
      <c r="F3356" s="160"/>
      <c r="G3356" s="160"/>
      <c r="H3356" s="157">
        <f t="shared" si="347"/>
        <v>4.3164962758576841E-2</v>
      </c>
      <c r="I3356" s="157">
        <f t="shared" si="347"/>
        <v>2.7045532351934298E-2</v>
      </c>
      <c r="J3356" s="157">
        <f t="shared" si="347"/>
        <v>5.6641404068607848E-2</v>
      </c>
      <c r="K3356" s="157">
        <f t="shared" si="345"/>
        <v>3.7164487267721924E-2</v>
      </c>
      <c r="L3356" s="157" t="e">
        <f t="shared" si="345"/>
        <v>#DIV/0!</v>
      </c>
      <c r="M3356" s="157" t="e">
        <f t="shared" si="345"/>
        <v>#DIV/0!</v>
      </c>
      <c r="N3356" s="158">
        <f t="shared" si="348"/>
        <v>3.3275369102249845</v>
      </c>
      <c r="O3356" s="158">
        <f t="shared" si="348"/>
        <v>5.0239234449760826</v>
      </c>
      <c r="P3356" s="158">
        <f t="shared" si="348"/>
        <v>13.058450704225439</v>
      </c>
      <c r="Q3356" s="158">
        <f t="shared" si="346"/>
        <v>3.2760869565217567</v>
      </c>
      <c r="R3356" s="158" t="e">
        <f t="shared" si="346"/>
        <v>#DIV/0!</v>
      </c>
      <c r="S3356" s="158" t="e">
        <f t="shared" si="346"/>
        <v>#DIV/0!</v>
      </c>
      <c r="T3356" s="159">
        <f t="shared" si="349"/>
        <v>21.358461105723276</v>
      </c>
      <c r="V3356" s="159">
        <f t="shared" si="350"/>
        <v>3.3275369102249845</v>
      </c>
      <c r="W3356" s="159">
        <f t="shared" si="351"/>
        <v>21.358461105723276</v>
      </c>
    </row>
    <row r="3357" spans="1:23" x14ac:dyDescent="0.25">
      <c r="A3357" s="154">
        <v>43396</v>
      </c>
      <c r="B3357" s="155">
        <v>3183.43</v>
      </c>
      <c r="C3357" s="156">
        <v>29.02</v>
      </c>
      <c r="D3357" s="155">
        <v>25.64</v>
      </c>
      <c r="E3357" s="155">
        <v>15.09</v>
      </c>
      <c r="F3357" s="160"/>
      <c r="G3357" s="160"/>
      <c r="H3357" s="157">
        <f t="shared" si="347"/>
        <v>-2.6554382359866402E-2</v>
      </c>
      <c r="I3357" s="157">
        <f t="shared" si="347"/>
        <v>-3.2666666666666733E-2</v>
      </c>
      <c r="J3357" s="157">
        <f t="shared" si="347"/>
        <v>-3.2087580218950418E-2</v>
      </c>
      <c r="K3357" s="157">
        <f t="shared" si="345"/>
        <v>1.3271400132712774E-3</v>
      </c>
      <c r="L3357" s="157" t="e">
        <f t="shared" si="345"/>
        <v>#DIV/0!</v>
      </c>
      <c r="M3357" s="157" t="e">
        <f t="shared" si="345"/>
        <v>#DIV/0!</v>
      </c>
      <c r="N3357" s="158">
        <f t="shared" si="348"/>
        <v>3.2391762227943017</v>
      </c>
      <c r="O3357" s="158">
        <f t="shared" si="348"/>
        <v>4.8598086124401965</v>
      </c>
      <c r="P3357" s="158">
        <f t="shared" si="348"/>
        <v>12.639436619718396</v>
      </c>
      <c r="Q3357" s="158">
        <f t="shared" si="346"/>
        <v>3.280434782608713</v>
      </c>
      <c r="R3357" s="158" t="e">
        <f t="shared" si="346"/>
        <v>#DIV/0!</v>
      </c>
      <c r="S3357" s="158" t="e">
        <f t="shared" si="346"/>
        <v>#DIV/0!</v>
      </c>
      <c r="T3357" s="159">
        <f t="shared" si="349"/>
        <v>20.779680014767305</v>
      </c>
      <c r="V3357" s="159">
        <f t="shared" si="350"/>
        <v>3.2391762227943017</v>
      </c>
      <c r="W3357" s="159">
        <f t="shared" si="351"/>
        <v>20.779680014767305</v>
      </c>
    </row>
    <row r="3358" spans="1:23" x14ac:dyDescent="0.25">
      <c r="A3358" s="154">
        <v>43397</v>
      </c>
      <c r="B3358" s="155">
        <v>3188.2</v>
      </c>
      <c r="C3358" s="156">
        <v>29.39</v>
      </c>
      <c r="D3358" s="155">
        <v>23.8</v>
      </c>
      <c r="E3358" s="155">
        <v>14.92</v>
      </c>
      <c r="F3358" s="160"/>
      <c r="G3358" s="160"/>
      <c r="H3358" s="157">
        <f t="shared" si="347"/>
        <v>1.4983838187112575E-3</v>
      </c>
      <c r="I3358" s="157">
        <f t="shared" si="347"/>
        <v>1.274982770503108E-2</v>
      </c>
      <c r="J3358" s="157">
        <f t="shared" si="347"/>
        <v>-7.1762870514820554E-2</v>
      </c>
      <c r="K3358" s="157">
        <f t="shared" si="345"/>
        <v>-1.1265738899933764E-2</v>
      </c>
      <c r="L3358" s="157" t="e">
        <f t="shared" si="345"/>
        <v>#DIV/0!</v>
      </c>
      <c r="M3358" s="157" t="e">
        <f t="shared" si="345"/>
        <v>#DIV/0!</v>
      </c>
      <c r="N3358" s="158">
        <f t="shared" si="348"/>
        <v>3.2440297520324908</v>
      </c>
      <c r="O3358" s="158">
        <f t="shared" si="348"/>
        <v>4.9217703349282349</v>
      </c>
      <c r="P3358" s="158">
        <f t="shared" si="348"/>
        <v>11.732394366197264</v>
      </c>
      <c r="Q3358" s="158">
        <f t="shared" si="346"/>
        <v>3.2434782608695825</v>
      </c>
      <c r="R3358" s="158" t="e">
        <f t="shared" si="346"/>
        <v>#DIV/0!</v>
      </c>
      <c r="S3358" s="158" t="e">
        <f t="shared" si="346"/>
        <v>#DIV/0!</v>
      </c>
      <c r="T3358" s="159">
        <f t="shared" si="349"/>
        <v>19.897642961995082</v>
      </c>
      <c r="V3358" s="159">
        <f t="shared" si="350"/>
        <v>3.2440297520324908</v>
      </c>
      <c r="W3358" s="159">
        <f t="shared" si="351"/>
        <v>19.897642961995082</v>
      </c>
    </row>
    <row r="3359" spans="1:23" x14ac:dyDescent="0.25">
      <c r="A3359" s="154">
        <v>43398</v>
      </c>
      <c r="B3359" s="155">
        <v>3194.31</v>
      </c>
      <c r="C3359" s="156">
        <v>29.66</v>
      </c>
      <c r="D3359" s="155">
        <v>23.44</v>
      </c>
      <c r="E3359" s="155">
        <v>15.03</v>
      </c>
      <c r="F3359" s="160"/>
      <c r="G3359" s="160"/>
      <c r="H3359" s="157">
        <f t="shared" si="347"/>
        <v>1.9164418794304083E-3</v>
      </c>
      <c r="I3359" s="157">
        <f t="shared" si="347"/>
        <v>9.1867982306907958E-3</v>
      </c>
      <c r="J3359" s="157">
        <f t="shared" si="347"/>
        <v>-1.5126050420168013E-2</v>
      </c>
      <c r="K3359" s="157">
        <f t="shared" si="345"/>
        <v>7.372654155495928E-3</v>
      </c>
      <c r="L3359" s="157" t="e">
        <f t="shared" si="345"/>
        <v>#DIV/0!</v>
      </c>
      <c r="M3359" s="157" t="e">
        <f t="shared" si="345"/>
        <v>#DIV/0!</v>
      </c>
      <c r="N3359" s="158">
        <f t="shared" si="348"/>
        <v>3.2502467465074041</v>
      </c>
      <c r="O3359" s="158">
        <f t="shared" si="348"/>
        <v>4.9669856459330202</v>
      </c>
      <c r="P3359" s="158">
        <f t="shared" si="348"/>
        <v>11.554929577464868</v>
      </c>
      <c r="Q3359" s="158">
        <f t="shared" si="346"/>
        <v>3.2673913043478433</v>
      </c>
      <c r="R3359" s="158" t="e">
        <f t="shared" si="346"/>
        <v>#DIV/0!</v>
      </c>
      <c r="S3359" s="158" t="e">
        <f t="shared" si="346"/>
        <v>#DIV/0!</v>
      </c>
      <c r="T3359" s="159">
        <f t="shared" si="349"/>
        <v>19.789306527745733</v>
      </c>
      <c r="V3359" s="159">
        <f t="shared" si="350"/>
        <v>3.2502467465074041</v>
      </c>
      <c r="W3359" s="159">
        <f t="shared" si="351"/>
        <v>19.789306527745733</v>
      </c>
    </row>
    <row r="3360" spans="1:23" x14ac:dyDescent="0.25">
      <c r="A3360" s="154">
        <v>43399</v>
      </c>
      <c r="B3360" s="155">
        <v>3173.64</v>
      </c>
      <c r="C3360" s="156">
        <v>29.6</v>
      </c>
      <c r="D3360" s="155">
        <v>22.81</v>
      </c>
      <c r="E3360" s="155">
        <v>15.04</v>
      </c>
      <c r="F3360" s="160"/>
      <c r="G3360" s="160"/>
      <c r="H3360" s="157">
        <f t="shared" si="347"/>
        <v>-6.4708810353409918E-3</v>
      </c>
      <c r="I3360" s="157">
        <f t="shared" si="347"/>
        <v>-2.0229265003370855E-3</v>
      </c>
      <c r="J3360" s="157">
        <f t="shared" si="347"/>
        <v>-2.6877133105802198E-2</v>
      </c>
      <c r="K3360" s="157">
        <f t="shared" si="345"/>
        <v>6.6533599467732962E-4</v>
      </c>
      <c r="L3360" s="157" t="e">
        <f t="shared" si="345"/>
        <v>#DIV/0!</v>
      </c>
      <c r="M3360" s="157" t="e">
        <f t="shared" si="345"/>
        <v>#DIV/0!</v>
      </c>
      <c r="N3360" s="158">
        <f t="shared" si="348"/>
        <v>3.2292147864752505</v>
      </c>
      <c r="O3360" s="158">
        <f t="shared" si="348"/>
        <v>4.9569377990430681</v>
      </c>
      <c r="P3360" s="158">
        <f t="shared" si="348"/>
        <v>11.244366197183174</v>
      </c>
      <c r="Q3360" s="158">
        <f t="shared" si="346"/>
        <v>3.2695652173913214</v>
      </c>
      <c r="R3360" s="158" t="e">
        <f t="shared" si="346"/>
        <v>#DIV/0!</v>
      </c>
      <c r="S3360" s="158" t="e">
        <f t="shared" si="346"/>
        <v>#DIV/0!</v>
      </c>
      <c r="T3360" s="159">
        <f t="shared" si="349"/>
        <v>19.470869213617565</v>
      </c>
      <c r="V3360" s="159">
        <f t="shared" si="350"/>
        <v>3.2292147864752505</v>
      </c>
      <c r="W3360" s="159">
        <f t="shared" si="351"/>
        <v>19.470869213617565</v>
      </c>
    </row>
    <row r="3361" spans="1:23" x14ac:dyDescent="0.25">
      <c r="A3361" s="154">
        <v>43402</v>
      </c>
      <c r="B3361" s="155">
        <v>3076.89</v>
      </c>
      <c r="C3361" s="156">
        <v>27.85</v>
      </c>
      <c r="D3361" s="155">
        <v>21.04</v>
      </c>
      <c r="E3361" s="155">
        <v>15.03</v>
      </c>
      <c r="F3361" s="160"/>
      <c r="G3361" s="160"/>
      <c r="H3361" s="157">
        <f t="shared" si="347"/>
        <v>-3.0485499300487717E-2</v>
      </c>
      <c r="I3361" s="157">
        <f t="shared" si="347"/>
        <v>-5.9121621621621601E-2</v>
      </c>
      <c r="J3361" s="157">
        <f t="shared" si="347"/>
        <v>-7.759754493643134E-2</v>
      </c>
      <c r="K3361" s="157">
        <f t="shared" si="345"/>
        <v>-6.6489361702126715E-4</v>
      </c>
      <c r="L3361" s="157" t="e">
        <f t="shared" si="345"/>
        <v>#DIV/0!</v>
      </c>
      <c r="M3361" s="157" t="e">
        <f t="shared" si="345"/>
        <v>#DIV/0!</v>
      </c>
      <c r="N3361" s="158">
        <f t="shared" si="348"/>
        <v>3.1307705613610346</v>
      </c>
      <c r="O3361" s="158">
        <f t="shared" si="348"/>
        <v>4.6638755980861299</v>
      </c>
      <c r="P3361" s="158">
        <f t="shared" si="348"/>
        <v>10.371830985915564</v>
      </c>
      <c r="Q3361" s="158">
        <f t="shared" si="346"/>
        <v>3.2673913043478433</v>
      </c>
      <c r="R3361" s="158" t="e">
        <f t="shared" si="346"/>
        <v>#DIV/0!</v>
      </c>
      <c r="S3361" s="158" t="e">
        <f t="shared" si="346"/>
        <v>#DIV/0!</v>
      </c>
      <c r="T3361" s="159">
        <f t="shared" si="349"/>
        <v>18.303097888349537</v>
      </c>
      <c r="V3361" s="159">
        <f t="shared" si="350"/>
        <v>3.1307705613610346</v>
      </c>
      <c r="W3361" s="159">
        <f t="shared" si="351"/>
        <v>18.303097888349537</v>
      </c>
    </row>
    <row r="3362" spans="1:23" x14ac:dyDescent="0.25">
      <c r="A3362" s="154">
        <v>43403</v>
      </c>
      <c r="B3362" s="155">
        <v>3110.26</v>
      </c>
      <c r="C3362" s="156">
        <v>28.35</v>
      </c>
      <c r="D3362" s="155">
        <v>21.37</v>
      </c>
      <c r="E3362" s="155">
        <v>15.03</v>
      </c>
      <c r="F3362" s="160"/>
      <c r="G3362" s="160"/>
      <c r="H3362" s="157">
        <f t="shared" si="347"/>
        <v>1.0845366587690863E-2</v>
      </c>
      <c r="I3362" s="157">
        <f t="shared" si="347"/>
        <v>1.795332136445249E-2</v>
      </c>
      <c r="J3362" s="157">
        <f t="shared" si="347"/>
        <v>1.5684410646387814E-2</v>
      </c>
      <c r="K3362" s="157">
        <f t="shared" si="345"/>
        <v>0</v>
      </c>
      <c r="L3362" s="157" t="e">
        <f t="shared" si="345"/>
        <v>#DIV/0!</v>
      </c>
      <c r="M3362" s="157" t="e">
        <f t="shared" si="345"/>
        <v>#DIV/0!</v>
      </c>
      <c r="N3362" s="158">
        <f t="shared" si="348"/>
        <v>3.1647249158009458</v>
      </c>
      <c r="O3362" s="158">
        <f t="shared" si="348"/>
        <v>4.7476076555023985</v>
      </c>
      <c r="P3362" s="158">
        <f t="shared" si="348"/>
        <v>10.534507042253592</v>
      </c>
      <c r="Q3362" s="158">
        <f t="shared" si="346"/>
        <v>3.2673913043478433</v>
      </c>
      <c r="R3362" s="158" t="e">
        <f t="shared" si="346"/>
        <v>#DIV/0!</v>
      </c>
      <c r="S3362" s="158" t="e">
        <f t="shared" si="346"/>
        <v>#DIV/0!</v>
      </c>
      <c r="T3362" s="159">
        <f t="shared" si="349"/>
        <v>18.549506002103833</v>
      </c>
      <c r="V3362" s="159">
        <f t="shared" si="350"/>
        <v>3.1647249158009458</v>
      </c>
      <c r="W3362" s="159">
        <f t="shared" si="351"/>
        <v>18.549506002103833</v>
      </c>
    </row>
    <row r="3363" spans="1:23" x14ac:dyDescent="0.25">
      <c r="A3363" s="154">
        <v>43404</v>
      </c>
      <c r="B3363" s="155">
        <v>3153.82</v>
      </c>
      <c r="C3363" s="156">
        <v>28.91</v>
      </c>
      <c r="D3363" s="155">
        <v>22.08</v>
      </c>
      <c r="E3363" s="155">
        <v>15.45</v>
      </c>
      <c r="F3363" s="160"/>
      <c r="G3363" s="160"/>
      <c r="H3363" s="157">
        <f t="shared" si="347"/>
        <v>1.400526001041702E-2</v>
      </c>
      <c r="I3363" s="157">
        <f t="shared" si="347"/>
        <v>1.9753086419753041E-2</v>
      </c>
      <c r="J3363" s="157">
        <f t="shared" si="347"/>
        <v>3.322414599906387E-2</v>
      </c>
      <c r="K3363" s="157">
        <f t="shared" si="345"/>
        <v>2.7944111776447178E-2</v>
      </c>
      <c r="L3363" s="157" t="e">
        <f t="shared" si="345"/>
        <v>#DIV/0!</v>
      </c>
      <c r="M3363" s="157" t="e">
        <f t="shared" si="345"/>
        <v>#DIV/0!</v>
      </c>
      <c r="N3363" s="158">
        <f t="shared" si="348"/>
        <v>3.209047711108183</v>
      </c>
      <c r="O3363" s="158">
        <f t="shared" si="348"/>
        <v>4.8413875598086182</v>
      </c>
      <c r="P3363" s="158">
        <f t="shared" si="348"/>
        <v>10.884507042253592</v>
      </c>
      <c r="Q3363" s="158">
        <f t="shared" si="346"/>
        <v>3.3586956521739308</v>
      </c>
      <c r="R3363" s="158" t="e">
        <f t="shared" si="346"/>
        <v>#DIV/0!</v>
      </c>
      <c r="S3363" s="158" t="e">
        <f t="shared" si="346"/>
        <v>#DIV/0!</v>
      </c>
      <c r="T3363" s="159">
        <f t="shared" si="349"/>
        <v>19.08459025423614</v>
      </c>
      <c r="V3363" s="159">
        <f t="shared" si="350"/>
        <v>3.209047711108183</v>
      </c>
      <c r="W3363" s="159">
        <f t="shared" si="351"/>
        <v>19.08459025423614</v>
      </c>
    </row>
    <row r="3364" spans="1:23" x14ac:dyDescent="0.25">
      <c r="A3364" s="154">
        <v>43405</v>
      </c>
      <c r="B3364" s="155">
        <v>3177.03</v>
      </c>
      <c r="C3364" s="156">
        <v>29.05</v>
      </c>
      <c r="D3364" s="155">
        <v>22.31</v>
      </c>
      <c r="E3364" s="155">
        <v>15.47</v>
      </c>
      <c r="F3364" s="160"/>
      <c r="G3364" s="160"/>
      <c r="H3364" s="157">
        <f t="shared" si="347"/>
        <v>7.3593293212674826E-3</v>
      </c>
      <c r="I3364" s="157">
        <f t="shared" si="347"/>
        <v>4.8426150121065881E-3</v>
      </c>
      <c r="J3364" s="157">
        <f t="shared" si="347"/>
        <v>1.0416666666666741E-2</v>
      </c>
      <c r="K3364" s="157">
        <f t="shared" si="345"/>
        <v>1.2944983818770073E-3</v>
      </c>
      <c r="L3364" s="157" t="e">
        <f t="shared" si="345"/>
        <v>#DIV/0!</v>
      </c>
      <c r="M3364" s="157" t="e">
        <f t="shared" si="345"/>
        <v>#DIV/0!</v>
      </c>
      <c r="N3364" s="158">
        <f t="shared" si="348"/>
        <v>3.2326641500218876</v>
      </c>
      <c r="O3364" s="158">
        <f t="shared" si="348"/>
        <v>4.8648325358851734</v>
      </c>
      <c r="P3364" s="158">
        <f t="shared" si="348"/>
        <v>10.997887323943734</v>
      </c>
      <c r="Q3364" s="158">
        <f t="shared" si="346"/>
        <v>3.3630434782608871</v>
      </c>
      <c r="R3364" s="158" t="e">
        <f t="shared" si="346"/>
        <v>#DIV/0!</v>
      </c>
      <c r="S3364" s="158" t="e">
        <f t="shared" si="346"/>
        <v>#DIV/0!</v>
      </c>
      <c r="T3364" s="159">
        <f t="shared" si="349"/>
        <v>19.225763338089795</v>
      </c>
      <c r="V3364" s="159">
        <f t="shared" si="350"/>
        <v>3.2326641500218876</v>
      </c>
      <c r="W3364" s="159">
        <f t="shared" si="351"/>
        <v>19.225763338089795</v>
      </c>
    </row>
    <row r="3365" spans="1:23" x14ac:dyDescent="0.25">
      <c r="A3365" s="154">
        <v>43406</v>
      </c>
      <c r="B3365" s="155">
        <v>3290.25</v>
      </c>
      <c r="C3365" s="156">
        <v>30.33</v>
      </c>
      <c r="D3365" s="155">
        <v>23.61</v>
      </c>
      <c r="E3365" s="155">
        <v>15.86</v>
      </c>
      <c r="F3365" s="160"/>
      <c r="G3365" s="160"/>
      <c r="H3365" s="157">
        <f t="shared" si="347"/>
        <v>3.5637057251584059E-2</v>
      </c>
      <c r="I3365" s="157">
        <f t="shared" si="347"/>
        <v>4.4061962134251287E-2</v>
      </c>
      <c r="J3365" s="157">
        <f t="shared" si="347"/>
        <v>5.8269834155087352E-2</v>
      </c>
      <c r="K3365" s="157">
        <f t="shared" si="345"/>
        <v>2.5210084033613356E-2</v>
      </c>
      <c r="L3365" s="157" t="e">
        <f t="shared" si="345"/>
        <v>#DIV/0!</v>
      </c>
      <c r="M3365" s="157" t="e">
        <f t="shared" si="345"/>
        <v>#DIV/0!</v>
      </c>
      <c r="N3365" s="158">
        <f t="shared" si="348"/>
        <v>3.3478667874113608</v>
      </c>
      <c r="O3365" s="158">
        <f t="shared" si="348"/>
        <v>5.0791866028708199</v>
      </c>
      <c r="P3365" s="158">
        <f t="shared" si="348"/>
        <v>11.638732394366274</v>
      </c>
      <c r="Q3365" s="158">
        <f t="shared" si="346"/>
        <v>3.4478260869565394</v>
      </c>
      <c r="R3365" s="158" t="e">
        <f t="shared" si="346"/>
        <v>#DIV/0!</v>
      </c>
      <c r="S3365" s="158" t="e">
        <f t="shared" si="346"/>
        <v>#DIV/0!</v>
      </c>
      <c r="T3365" s="159">
        <f t="shared" si="349"/>
        <v>20.165745084193631</v>
      </c>
      <c r="V3365" s="159">
        <f t="shared" si="350"/>
        <v>3.3478667874113608</v>
      </c>
      <c r="W3365" s="159">
        <f t="shared" si="351"/>
        <v>20.165745084193631</v>
      </c>
    </row>
    <row r="3366" spans="1:23" x14ac:dyDescent="0.25">
      <c r="A3366" s="154">
        <v>43409</v>
      </c>
      <c r="B3366" s="155">
        <v>3262.84</v>
      </c>
      <c r="C3366" s="156">
        <v>30</v>
      </c>
      <c r="D3366" s="155">
        <v>23.22</v>
      </c>
      <c r="E3366" s="155">
        <v>15.85</v>
      </c>
      <c r="F3366" s="160"/>
      <c r="G3366" s="160"/>
      <c r="H3366" s="157">
        <f t="shared" si="347"/>
        <v>-8.3306739609452229E-3</v>
      </c>
      <c r="I3366" s="157">
        <f t="shared" si="347"/>
        <v>-1.0880316518298683E-2</v>
      </c>
      <c r="J3366" s="157">
        <f t="shared" si="347"/>
        <v>-1.6518424396442244E-2</v>
      </c>
      <c r="K3366" s="157">
        <f t="shared" si="345"/>
        <v>-6.3051702395966469E-4</v>
      </c>
      <c r="L3366" s="157" t="e">
        <f t="shared" si="345"/>
        <v>#DIV/0!</v>
      </c>
      <c r="M3366" s="157" t="e">
        <f t="shared" si="345"/>
        <v>#DIV/0!</v>
      </c>
      <c r="N3366" s="158">
        <f t="shared" si="348"/>
        <v>3.3199768007407595</v>
      </c>
      <c r="O3366" s="158">
        <f t="shared" si="348"/>
        <v>5.0239234449760835</v>
      </c>
      <c r="P3366" s="158">
        <f t="shared" si="348"/>
        <v>11.446478873239512</v>
      </c>
      <c r="Q3366" s="158">
        <f t="shared" si="346"/>
        <v>3.4456521739130612</v>
      </c>
      <c r="R3366" s="158" t="e">
        <f t="shared" si="346"/>
        <v>#DIV/0!</v>
      </c>
      <c r="S3366" s="158" t="e">
        <f t="shared" si="346"/>
        <v>#DIV/0!</v>
      </c>
      <c r="T3366" s="159">
        <f t="shared" si="349"/>
        <v>19.916054492128655</v>
      </c>
      <c r="V3366" s="159">
        <f t="shared" si="350"/>
        <v>3.3199768007407595</v>
      </c>
      <c r="W3366" s="159">
        <f t="shared" si="351"/>
        <v>19.916054492128655</v>
      </c>
    </row>
    <row r="3367" spans="1:23" x14ac:dyDescent="0.25">
      <c r="A3367" s="154">
        <v>43410</v>
      </c>
      <c r="B3367" s="155">
        <v>3243.15</v>
      </c>
      <c r="C3367" s="156">
        <v>29.87</v>
      </c>
      <c r="D3367" s="155">
        <v>22.9</v>
      </c>
      <c r="E3367" s="155">
        <v>15.73</v>
      </c>
      <c r="F3367" s="160"/>
      <c r="G3367" s="160"/>
      <c r="H3367" s="157">
        <f t="shared" si="347"/>
        <v>-6.0346201468659544E-3</v>
      </c>
      <c r="I3367" s="157">
        <f t="shared" si="347"/>
        <v>-4.3333333333333002E-3</v>
      </c>
      <c r="J3367" s="157">
        <f t="shared" si="347"/>
        <v>-1.3781223083548677E-2</v>
      </c>
      <c r="K3367" s="157">
        <f t="shared" si="345"/>
        <v>-7.5709779179810033E-3</v>
      </c>
      <c r="L3367" s="157" t="e">
        <f t="shared" si="345"/>
        <v>#DIV/0!</v>
      </c>
      <c r="M3367" s="157" t="e">
        <f t="shared" si="345"/>
        <v>#DIV/0!</v>
      </c>
      <c r="N3367" s="158">
        <f t="shared" si="348"/>
        <v>3.2999420018518819</v>
      </c>
      <c r="O3367" s="158">
        <f t="shared" si="348"/>
        <v>5.0021531100478542</v>
      </c>
      <c r="P3367" s="158">
        <f t="shared" si="348"/>
        <v>11.288732394366271</v>
      </c>
      <c r="Q3367" s="158">
        <f t="shared" si="346"/>
        <v>3.4195652173913222</v>
      </c>
      <c r="R3367" s="158" t="e">
        <f t="shared" si="346"/>
        <v>#DIV/0!</v>
      </c>
      <c r="S3367" s="158" t="e">
        <f t="shared" si="346"/>
        <v>#DIV/0!</v>
      </c>
      <c r="T3367" s="159">
        <f t="shared" si="349"/>
        <v>19.710450721805447</v>
      </c>
      <c r="V3367" s="159">
        <f t="shared" si="350"/>
        <v>3.2999420018518819</v>
      </c>
      <c r="W3367" s="159">
        <f t="shared" si="351"/>
        <v>19.710450721805447</v>
      </c>
    </row>
    <row r="3368" spans="1:23" x14ac:dyDescent="0.25">
      <c r="A3368" s="154">
        <v>43411</v>
      </c>
      <c r="B3368" s="155">
        <v>3221.91</v>
      </c>
      <c r="C3368" s="156">
        <v>29.57</v>
      </c>
      <c r="D3368" s="155">
        <v>22.91</v>
      </c>
      <c r="E3368" s="155">
        <v>15.75</v>
      </c>
      <c r="F3368" s="160"/>
      <c r="G3368" s="160"/>
      <c r="H3368" s="157">
        <f t="shared" si="347"/>
        <v>-6.549188289163399E-3</v>
      </c>
      <c r="I3368" s="157">
        <f t="shared" si="347"/>
        <v>-1.0043521928356225E-2</v>
      </c>
      <c r="J3368" s="157">
        <f t="shared" si="347"/>
        <v>4.3668122270745791E-4</v>
      </c>
      <c r="K3368" s="157">
        <f t="shared" si="345"/>
        <v>1.2714558169102386E-3</v>
      </c>
      <c r="L3368" s="157" t="e">
        <f t="shared" si="345"/>
        <v>#DIV/0!</v>
      </c>
      <c r="M3368" s="157" t="e">
        <f t="shared" si="345"/>
        <v>#DIV/0!</v>
      </c>
      <c r="N3368" s="158">
        <f t="shared" si="348"/>
        <v>3.2783300603384351</v>
      </c>
      <c r="O3368" s="158">
        <f t="shared" si="348"/>
        <v>4.9519138755980929</v>
      </c>
      <c r="P3368" s="158">
        <f t="shared" si="348"/>
        <v>11.29366197183106</v>
      </c>
      <c r="Q3368" s="158">
        <f t="shared" si="346"/>
        <v>3.4239130434782785</v>
      </c>
      <c r="R3368" s="158" t="e">
        <f t="shared" si="346"/>
        <v>#DIV/0!</v>
      </c>
      <c r="S3368" s="158" t="e">
        <f t="shared" si="346"/>
        <v>#DIV/0!</v>
      </c>
      <c r="T3368" s="159">
        <f t="shared" si="349"/>
        <v>19.669488890907431</v>
      </c>
      <c r="V3368" s="159">
        <f t="shared" si="350"/>
        <v>3.2783300603384351</v>
      </c>
      <c r="W3368" s="159">
        <f t="shared" si="351"/>
        <v>19.669488890907431</v>
      </c>
    </row>
    <row r="3369" spans="1:23" x14ac:dyDescent="0.25">
      <c r="A3369" s="154">
        <v>43412</v>
      </c>
      <c r="B3369" s="155">
        <v>3212.77</v>
      </c>
      <c r="C3369" s="156">
        <v>30.01</v>
      </c>
      <c r="D3369" s="155">
        <v>22.88</v>
      </c>
      <c r="E3369" s="155">
        <v>15.86</v>
      </c>
      <c r="F3369" s="160"/>
      <c r="G3369" s="160"/>
      <c r="H3369" s="157">
        <f t="shared" si="347"/>
        <v>-2.8368266028535594E-3</v>
      </c>
      <c r="I3369" s="157">
        <f t="shared" si="347"/>
        <v>1.4879945891105972E-2</v>
      </c>
      <c r="J3369" s="157">
        <f t="shared" si="347"/>
        <v>-1.3094718463553257E-3</v>
      </c>
      <c r="K3369" s="157">
        <f t="shared" si="345"/>
        <v>6.9841269841268705E-3</v>
      </c>
      <c r="L3369" s="157" t="e">
        <f t="shared" si="345"/>
        <v>#DIV/0!</v>
      </c>
      <c r="M3369" s="157" t="e">
        <f t="shared" si="345"/>
        <v>#DIV/0!</v>
      </c>
      <c r="N3369" s="158">
        <f t="shared" si="348"/>
        <v>3.2690300064103326</v>
      </c>
      <c r="O3369" s="158">
        <f t="shared" si="348"/>
        <v>5.0255980861244094</v>
      </c>
      <c r="P3369" s="158">
        <f t="shared" si="348"/>
        <v>11.278873239436694</v>
      </c>
      <c r="Q3369" s="158">
        <f t="shared" si="346"/>
        <v>3.4478260869565389</v>
      </c>
      <c r="R3369" s="158" t="e">
        <f t="shared" si="346"/>
        <v>#DIV/0!</v>
      </c>
      <c r="S3369" s="158" t="e">
        <f t="shared" si="346"/>
        <v>#DIV/0!</v>
      </c>
      <c r="T3369" s="159">
        <f t="shared" si="349"/>
        <v>19.752297412517642</v>
      </c>
      <c r="V3369" s="159">
        <f t="shared" si="350"/>
        <v>3.2690300064103326</v>
      </c>
      <c r="W3369" s="159">
        <f t="shared" si="351"/>
        <v>19.752297412517642</v>
      </c>
    </row>
    <row r="3370" spans="1:23" x14ac:dyDescent="0.25">
      <c r="A3370" s="154">
        <v>43413</v>
      </c>
      <c r="B3370" s="155">
        <v>3167.44</v>
      </c>
      <c r="C3370" s="156">
        <v>28.6</v>
      </c>
      <c r="D3370" s="155">
        <v>22.87</v>
      </c>
      <c r="E3370" s="155">
        <v>15.83</v>
      </c>
      <c r="F3370" s="160"/>
      <c r="G3370" s="160"/>
      <c r="H3370" s="157">
        <f t="shared" si="347"/>
        <v>-1.4109319994895397E-2</v>
      </c>
      <c r="I3370" s="157">
        <f t="shared" si="347"/>
        <v>-4.6984338553815452E-2</v>
      </c>
      <c r="J3370" s="157">
        <f t="shared" si="347"/>
        <v>-4.370629370628043E-4</v>
      </c>
      <c r="K3370" s="157">
        <f t="shared" si="345"/>
        <v>-1.8915510718788831E-3</v>
      </c>
      <c r="L3370" s="157" t="e">
        <f t="shared" si="345"/>
        <v>#DIV/0!</v>
      </c>
      <c r="M3370" s="157" t="e">
        <f t="shared" si="345"/>
        <v>#DIV/0!</v>
      </c>
      <c r="N3370" s="158">
        <f t="shared" si="348"/>
        <v>3.2229062159769741</v>
      </c>
      <c r="O3370" s="158">
        <f t="shared" si="348"/>
        <v>4.7894736842105328</v>
      </c>
      <c r="P3370" s="158">
        <f t="shared" si="348"/>
        <v>11.273943661971906</v>
      </c>
      <c r="Q3370" s="158">
        <f t="shared" si="346"/>
        <v>3.4413043478261045</v>
      </c>
      <c r="R3370" s="158" t="e">
        <f t="shared" si="346"/>
        <v>#DIV/0!</v>
      </c>
      <c r="S3370" s="158" t="e">
        <f t="shared" si="346"/>
        <v>#DIV/0!</v>
      </c>
      <c r="T3370" s="159">
        <f t="shared" si="349"/>
        <v>19.504721694008545</v>
      </c>
      <c r="V3370" s="159">
        <f t="shared" si="350"/>
        <v>3.2229062159769741</v>
      </c>
      <c r="W3370" s="159">
        <f t="shared" si="351"/>
        <v>19.504721694008545</v>
      </c>
    </row>
    <row r="3371" spans="1:23" x14ac:dyDescent="0.25">
      <c r="A3371" s="154">
        <v>43416</v>
      </c>
      <c r="B3371" s="155">
        <v>3205.14</v>
      </c>
      <c r="C3371" s="156">
        <v>28.56</v>
      </c>
      <c r="D3371" s="155">
        <v>23.2</v>
      </c>
      <c r="E3371" s="155">
        <v>16.010000000000002</v>
      </c>
      <c r="F3371" s="160"/>
      <c r="G3371" s="160"/>
      <c r="H3371" s="157">
        <f t="shared" si="347"/>
        <v>1.1902356477154985E-2</v>
      </c>
      <c r="I3371" s="157">
        <f t="shared" si="347"/>
        <v>-1.3986013986014845E-3</v>
      </c>
      <c r="J3371" s="157">
        <f t="shared" si="347"/>
        <v>1.4429383471797008E-2</v>
      </c>
      <c r="K3371" s="157">
        <f t="shared" si="345"/>
        <v>1.1370814908401972E-2</v>
      </c>
      <c r="L3371" s="157" t="e">
        <f t="shared" si="345"/>
        <v>#DIV/0!</v>
      </c>
      <c r="M3371" s="157" t="e">
        <f t="shared" si="345"/>
        <v>#DIV/0!</v>
      </c>
      <c r="N3371" s="158">
        <f t="shared" si="348"/>
        <v>3.2612663946519707</v>
      </c>
      <c r="O3371" s="158">
        <f t="shared" si="348"/>
        <v>4.7827751196172308</v>
      </c>
      <c r="P3371" s="158">
        <f t="shared" si="348"/>
        <v>11.436619718309935</v>
      </c>
      <c r="Q3371" s="158">
        <f t="shared" si="346"/>
        <v>3.4804347826087141</v>
      </c>
      <c r="R3371" s="158" t="e">
        <f t="shared" si="346"/>
        <v>#DIV/0!</v>
      </c>
      <c r="S3371" s="158" t="e">
        <f t="shared" si="346"/>
        <v>#DIV/0!</v>
      </c>
      <c r="T3371" s="159">
        <f t="shared" si="349"/>
        <v>19.69982962053588</v>
      </c>
      <c r="V3371" s="159">
        <f t="shared" si="350"/>
        <v>3.2612663946519707</v>
      </c>
      <c r="W3371" s="159">
        <f t="shared" si="351"/>
        <v>19.69982962053588</v>
      </c>
    </row>
    <row r="3372" spans="1:23" x14ac:dyDescent="0.25">
      <c r="A3372" s="154">
        <v>43417</v>
      </c>
      <c r="B3372" s="155">
        <v>3237.38</v>
      </c>
      <c r="C3372" s="156">
        <v>28.58</v>
      </c>
      <c r="D3372" s="155">
        <v>23.87</v>
      </c>
      <c r="E3372" s="155">
        <v>16.14</v>
      </c>
      <c r="F3372" s="160"/>
      <c r="G3372" s="160"/>
      <c r="H3372" s="157">
        <f t="shared" si="347"/>
        <v>1.0058842983457827E-2</v>
      </c>
      <c r="I3372" s="157">
        <f t="shared" si="347"/>
        <v>7.0028011204481544E-4</v>
      </c>
      <c r="J3372" s="157">
        <f t="shared" si="347"/>
        <v>2.8879310344827713E-2</v>
      </c>
      <c r="K3372" s="157">
        <f t="shared" si="345"/>
        <v>8.1199250468455553E-3</v>
      </c>
      <c r="L3372" s="157" t="e">
        <f t="shared" si="345"/>
        <v>#DIV/0!</v>
      </c>
      <c r="M3372" s="157" t="e">
        <f t="shared" si="345"/>
        <v>#DIV/0!</v>
      </c>
      <c r="N3372" s="158">
        <f t="shared" si="348"/>
        <v>3.2940709612430026</v>
      </c>
      <c r="O3372" s="158">
        <f t="shared" si="348"/>
        <v>4.7861244019138818</v>
      </c>
      <c r="P3372" s="158">
        <f t="shared" si="348"/>
        <v>11.766901408450783</v>
      </c>
      <c r="Q3372" s="158">
        <f t="shared" si="346"/>
        <v>3.5086956521739312</v>
      </c>
      <c r="R3372" s="158" t="e">
        <f t="shared" si="346"/>
        <v>#DIV/0!</v>
      </c>
      <c r="S3372" s="158" t="e">
        <f t="shared" si="346"/>
        <v>#DIV/0!</v>
      </c>
      <c r="T3372" s="159">
        <f t="shared" si="349"/>
        <v>20.061721462538596</v>
      </c>
      <c r="V3372" s="159">
        <f t="shared" si="350"/>
        <v>3.2940709612430026</v>
      </c>
      <c r="W3372" s="159">
        <f t="shared" si="351"/>
        <v>20.061721462538596</v>
      </c>
    </row>
    <row r="3373" spans="1:23" x14ac:dyDescent="0.25">
      <c r="A3373" s="154">
        <v>43418</v>
      </c>
      <c r="B3373" s="155">
        <v>3204.94</v>
      </c>
      <c r="C3373" s="156">
        <v>28.16</v>
      </c>
      <c r="D3373" s="155">
        <v>23.54</v>
      </c>
      <c r="E3373" s="155">
        <v>16.149999999999999</v>
      </c>
      <c r="F3373" s="160"/>
      <c r="G3373" s="160"/>
      <c r="H3373" s="157">
        <f t="shared" si="347"/>
        <v>-1.0020448634389556E-2</v>
      </c>
      <c r="I3373" s="157">
        <f t="shared" si="347"/>
        <v>-1.4695591322603119E-2</v>
      </c>
      <c r="J3373" s="157">
        <f t="shared" si="347"/>
        <v>-1.3824884792626779E-2</v>
      </c>
      <c r="K3373" s="157">
        <f t="shared" si="345"/>
        <v>6.1957868649309411E-4</v>
      </c>
      <c r="L3373" s="157" t="e">
        <f t="shared" si="345"/>
        <v>#DIV/0!</v>
      </c>
      <c r="M3373" s="157" t="e">
        <f t="shared" si="345"/>
        <v>#DIV/0!</v>
      </c>
      <c r="N3373" s="158">
        <f t="shared" si="348"/>
        <v>3.2610628923778329</v>
      </c>
      <c r="O3373" s="158">
        <f t="shared" si="348"/>
        <v>4.7157894736842172</v>
      </c>
      <c r="P3373" s="158">
        <f t="shared" si="348"/>
        <v>11.604225352112753</v>
      </c>
      <c r="Q3373" s="158">
        <f t="shared" si="346"/>
        <v>3.5108695652174093</v>
      </c>
      <c r="R3373" s="158" t="e">
        <f t="shared" si="346"/>
        <v>#DIV/0!</v>
      </c>
      <c r="S3373" s="158" t="e">
        <f t="shared" si="346"/>
        <v>#DIV/0!</v>
      </c>
      <c r="T3373" s="159">
        <f t="shared" si="349"/>
        <v>19.830884391014379</v>
      </c>
      <c r="V3373" s="159">
        <f t="shared" si="350"/>
        <v>3.2610628923778329</v>
      </c>
      <c r="W3373" s="159">
        <f t="shared" si="351"/>
        <v>19.830884391014379</v>
      </c>
    </row>
    <row r="3374" spans="1:23" x14ac:dyDescent="0.25">
      <c r="A3374" s="154">
        <v>43419</v>
      </c>
      <c r="B3374" s="155">
        <v>3242.37</v>
      </c>
      <c r="C3374" s="156">
        <v>28.38</v>
      </c>
      <c r="D3374" s="155">
        <v>23.55</v>
      </c>
      <c r="E3374" s="155">
        <v>16.25</v>
      </c>
      <c r="F3374" s="160"/>
      <c r="G3374" s="160"/>
      <c r="H3374" s="157">
        <f t="shared" si="347"/>
        <v>1.167884578182421E-2</v>
      </c>
      <c r="I3374" s="157">
        <f t="shared" si="347"/>
        <v>7.8125E-3</v>
      </c>
      <c r="J3374" s="157">
        <f t="shared" si="347"/>
        <v>4.248088360239155E-4</v>
      </c>
      <c r="K3374" s="157">
        <f t="shared" si="345"/>
        <v>6.1919504643963563E-3</v>
      </c>
      <c r="L3374" s="157" t="e">
        <f t="shared" si="345"/>
        <v>#DIV/0!</v>
      </c>
      <c r="M3374" s="157" t="e">
        <f t="shared" si="345"/>
        <v>#DIV/0!</v>
      </c>
      <c r="N3374" s="158">
        <f t="shared" si="348"/>
        <v>3.2991483429827433</v>
      </c>
      <c r="O3374" s="158">
        <f t="shared" si="348"/>
        <v>4.7526315789473754</v>
      </c>
      <c r="P3374" s="158">
        <f t="shared" si="348"/>
        <v>11.609154929577542</v>
      </c>
      <c r="Q3374" s="158">
        <f t="shared" si="346"/>
        <v>3.5326086956521925</v>
      </c>
      <c r="R3374" s="158" t="e">
        <f t="shared" si="346"/>
        <v>#DIV/0!</v>
      </c>
      <c r="S3374" s="158" t="e">
        <f t="shared" si="346"/>
        <v>#DIV/0!</v>
      </c>
      <c r="T3374" s="159">
        <f t="shared" si="349"/>
        <v>19.894395204177112</v>
      </c>
      <c r="V3374" s="159">
        <f t="shared" si="350"/>
        <v>3.2991483429827433</v>
      </c>
      <c r="W3374" s="159">
        <f t="shared" si="351"/>
        <v>19.894395204177112</v>
      </c>
    </row>
    <row r="3375" spans="1:23" x14ac:dyDescent="0.25">
      <c r="A3375" s="154">
        <v>43420</v>
      </c>
      <c r="B3375" s="155">
        <v>3257.67</v>
      </c>
      <c r="C3375" s="156">
        <v>28.48</v>
      </c>
      <c r="D3375" s="155">
        <v>23.75</v>
      </c>
      <c r="E3375" s="155">
        <v>16.55</v>
      </c>
      <c r="F3375" s="160"/>
      <c r="G3375" s="160"/>
      <c r="H3375" s="157">
        <f t="shared" si="347"/>
        <v>4.7187705289650772E-3</v>
      </c>
      <c r="I3375" s="157">
        <f t="shared" si="347"/>
        <v>3.5236081747709314E-3</v>
      </c>
      <c r="J3375" s="157">
        <f t="shared" si="347"/>
        <v>8.4925690021231404E-3</v>
      </c>
      <c r="K3375" s="157">
        <f t="shared" si="345"/>
        <v>1.8461538461538529E-2</v>
      </c>
      <c r="L3375" s="157" t="e">
        <f t="shared" si="345"/>
        <v>#DIV/0!</v>
      </c>
      <c r="M3375" s="157" t="e">
        <f t="shared" si="345"/>
        <v>#DIV/0!</v>
      </c>
      <c r="N3375" s="158">
        <f t="shared" si="348"/>
        <v>3.3147162669542944</v>
      </c>
      <c r="O3375" s="158">
        <f t="shared" si="348"/>
        <v>4.7693779904306286</v>
      </c>
      <c r="P3375" s="158">
        <f t="shared" si="348"/>
        <v>11.707746478873318</v>
      </c>
      <c r="Q3375" s="158">
        <f t="shared" si="346"/>
        <v>3.597826086956541</v>
      </c>
      <c r="R3375" s="158" t="e">
        <f t="shared" si="346"/>
        <v>#DIV/0!</v>
      </c>
      <c r="S3375" s="158" t="e">
        <f t="shared" si="346"/>
        <v>#DIV/0!</v>
      </c>
      <c r="T3375" s="159">
        <f t="shared" si="349"/>
        <v>20.074950556260486</v>
      </c>
      <c r="V3375" s="159">
        <f t="shared" si="350"/>
        <v>3.3147162669542944</v>
      </c>
      <c r="W3375" s="159">
        <f t="shared" si="351"/>
        <v>20.074950556260486</v>
      </c>
    </row>
    <row r="3376" spans="1:23" x14ac:dyDescent="0.25">
      <c r="A3376" s="154">
        <v>43423</v>
      </c>
      <c r="B3376" s="155">
        <v>3294.6</v>
      </c>
      <c r="C3376" s="156">
        <v>28.95</v>
      </c>
      <c r="D3376" s="155">
        <v>23.9</v>
      </c>
      <c r="E3376" s="155">
        <v>16.25</v>
      </c>
      <c r="F3376" s="160"/>
      <c r="G3376" s="160"/>
      <c r="H3376" s="157">
        <f t="shared" si="347"/>
        <v>1.1336323200324072E-2</v>
      </c>
      <c r="I3376" s="157">
        <f t="shared" si="347"/>
        <v>1.6502808988763995E-2</v>
      </c>
      <c r="J3376" s="157">
        <f t="shared" si="347"/>
        <v>6.3157894736840525E-3</v>
      </c>
      <c r="K3376" s="157">
        <f t="shared" si="345"/>
        <v>-1.812688821752273E-2</v>
      </c>
      <c r="L3376" s="157" t="e">
        <f t="shared" si="345"/>
        <v>#DIV/0!</v>
      </c>
      <c r="M3376" s="157" t="e">
        <f t="shared" si="345"/>
        <v>#DIV/0!</v>
      </c>
      <c r="N3376" s="158">
        <f t="shared" si="348"/>
        <v>3.3522929618738599</v>
      </c>
      <c r="O3376" s="158">
        <f t="shared" si="348"/>
        <v>4.8480861244019202</v>
      </c>
      <c r="P3376" s="158">
        <f t="shared" si="348"/>
        <v>11.781690140845148</v>
      </c>
      <c r="Q3376" s="158">
        <f t="shared" si="346"/>
        <v>3.5326086956521925</v>
      </c>
      <c r="R3376" s="158" t="e">
        <f t="shared" si="346"/>
        <v>#DIV/0!</v>
      </c>
      <c r="S3376" s="158" t="e">
        <f t="shared" si="346"/>
        <v>#DIV/0!</v>
      </c>
      <c r="T3376" s="159">
        <f t="shared" si="349"/>
        <v>20.16238496089926</v>
      </c>
      <c r="V3376" s="159">
        <f t="shared" si="350"/>
        <v>3.3522929618738599</v>
      </c>
      <c r="W3376" s="159">
        <f t="shared" si="351"/>
        <v>20.16238496089926</v>
      </c>
    </row>
    <row r="3377" spans="1:23" x14ac:dyDescent="0.25">
      <c r="A3377" s="154">
        <v>43424</v>
      </c>
      <c r="B3377" s="155">
        <v>3218.41</v>
      </c>
      <c r="C3377" s="156">
        <v>28.42</v>
      </c>
      <c r="D3377" s="155">
        <v>23.52</v>
      </c>
      <c r="E3377" s="155">
        <v>15.89</v>
      </c>
      <c r="F3377" s="160"/>
      <c r="G3377" s="160"/>
      <c r="H3377" s="157">
        <f t="shared" si="347"/>
        <v>-2.3125720876585931E-2</v>
      </c>
      <c r="I3377" s="157">
        <f t="shared" si="347"/>
        <v>-1.8307426597581999E-2</v>
      </c>
      <c r="J3377" s="157">
        <f t="shared" si="347"/>
        <v>-1.5899581589958078E-2</v>
      </c>
      <c r="K3377" s="157">
        <f t="shared" si="347"/>
        <v>-2.215384615384608E-2</v>
      </c>
      <c r="L3377" s="157" t="e">
        <f t="shared" si="347"/>
        <v>#DIV/0!</v>
      </c>
      <c r="M3377" s="157" t="e">
        <f t="shared" si="347"/>
        <v>#DIV/0!</v>
      </c>
      <c r="N3377" s="158">
        <f t="shared" si="348"/>
        <v>3.2747687705410216</v>
      </c>
      <c r="O3377" s="158">
        <f t="shared" si="348"/>
        <v>4.7593301435406765</v>
      </c>
      <c r="P3377" s="158">
        <f t="shared" si="348"/>
        <v>11.594366197183176</v>
      </c>
      <c r="Q3377" s="158">
        <f t="shared" si="348"/>
        <v>3.4543478260869751</v>
      </c>
      <c r="R3377" s="158" t="e">
        <f t="shared" si="348"/>
        <v>#DIV/0!</v>
      </c>
      <c r="S3377" s="158" t="e">
        <f t="shared" si="348"/>
        <v>#DIV/0!</v>
      </c>
      <c r="T3377" s="159">
        <f t="shared" si="349"/>
        <v>19.808044166810824</v>
      </c>
      <c r="V3377" s="159">
        <f t="shared" si="350"/>
        <v>3.2747687705410216</v>
      </c>
      <c r="W3377" s="159">
        <f t="shared" si="351"/>
        <v>19.808044166810824</v>
      </c>
    </row>
    <row r="3378" spans="1:23" x14ac:dyDescent="0.25">
      <c r="A3378" s="154">
        <v>43425</v>
      </c>
      <c r="B3378" s="155">
        <v>3226.49</v>
      </c>
      <c r="C3378" s="156">
        <v>28.4</v>
      </c>
      <c r="D3378" s="155">
        <v>24</v>
      </c>
      <c r="E3378" s="155">
        <v>16</v>
      </c>
      <c r="F3378" s="160"/>
      <c r="G3378" s="160"/>
      <c r="H3378" s="157">
        <f t="shared" ref="H3378:M3420" si="352">B3378/B3377-1</f>
        <v>2.5105564548955073E-3</v>
      </c>
      <c r="I3378" s="157">
        <f t="shared" si="352"/>
        <v>-7.0372976776933438E-4</v>
      </c>
      <c r="J3378" s="157">
        <f t="shared" si="352"/>
        <v>2.0408163265306145E-2</v>
      </c>
      <c r="K3378" s="157">
        <f t="shared" si="352"/>
        <v>6.9225928256764213E-3</v>
      </c>
      <c r="L3378" s="157" t="e">
        <f t="shared" si="352"/>
        <v>#DIV/0!</v>
      </c>
      <c r="M3378" s="157" t="e">
        <f t="shared" si="352"/>
        <v>#DIV/0!</v>
      </c>
      <c r="N3378" s="158">
        <f t="shared" ref="N3378:S3420" si="353">N3377*(1+H3378)</f>
        <v>3.2829902624161935</v>
      </c>
      <c r="O3378" s="158">
        <f t="shared" si="353"/>
        <v>4.7559808612440246</v>
      </c>
      <c r="P3378" s="158">
        <f t="shared" si="353"/>
        <v>11.830985915493036</v>
      </c>
      <c r="Q3378" s="158">
        <f t="shared" si="353"/>
        <v>3.4782608695652359</v>
      </c>
      <c r="R3378" s="158" t="e">
        <f t="shared" si="353"/>
        <v>#DIV/0!</v>
      </c>
      <c r="S3378" s="158" t="e">
        <f t="shared" si="353"/>
        <v>#DIV/0!</v>
      </c>
      <c r="T3378" s="159">
        <f t="shared" si="349"/>
        <v>20.065227646302297</v>
      </c>
      <c r="V3378" s="159">
        <f t="shared" si="350"/>
        <v>3.2829902624161935</v>
      </c>
      <c r="W3378" s="159">
        <f t="shared" si="351"/>
        <v>20.065227646302297</v>
      </c>
    </row>
    <row r="3379" spans="1:23" x14ac:dyDescent="0.25">
      <c r="A3379" s="154">
        <v>43426</v>
      </c>
      <c r="B3379" s="155">
        <v>3214.43</v>
      </c>
      <c r="C3379" s="156">
        <v>28.3</v>
      </c>
      <c r="D3379" s="155">
        <v>23.94</v>
      </c>
      <c r="E3379" s="155">
        <v>16.75</v>
      </c>
      <c r="F3379" s="160"/>
      <c r="G3379" s="160"/>
      <c r="H3379" s="157">
        <f t="shared" si="352"/>
        <v>-3.7378079584935442E-3</v>
      </c>
      <c r="I3379" s="157">
        <f t="shared" si="352"/>
        <v>-3.5211267605632646E-3</v>
      </c>
      <c r="J3379" s="157">
        <f t="shared" si="352"/>
        <v>-2.4999999999999467E-3</v>
      </c>
      <c r="K3379" s="157">
        <f t="shared" si="352"/>
        <v>4.6875E-2</v>
      </c>
      <c r="L3379" s="157" t="e">
        <f t="shared" si="352"/>
        <v>#DIV/0!</v>
      </c>
      <c r="M3379" s="157" t="e">
        <f t="shared" si="352"/>
        <v>#DIV/0!</v>
      </c>
      <c r="N3379" s="158">
        <f t="shared" si="353"/>
        <v>3.2707190752856774</v>
      </c>
      <c r="O3379" s="158">
        <f t="shared" si="353"/>
        <v>4.7392344497607715</v>
      </c>
      <c r="P3379" s="158">
        <f t="shared" si="353"/>
        <v>11.801408450704304</v>
      </c>
      <c r="Q3379" s="158">
        <f t="shared" si="353"/>
        <v>3.6413043478261065</v>
      </c>
      <c r="R3379" s="158" t="e">
        <f t="shared" si="353"/>
        <v>#DIV/0!</v>
      </c>
      <c r="S3379" s="158" t="e">
        <f t="shared" si="353"/>
        <v>#DIV/0!</v>
      </c>
      <c r="T3379" s="159">
        <f t="shared" si="349"/>
        <v>20.181947248291184</v>
      </c>
      <c r="V3379" s="159">
        <f t="shared" si="350"/>
        <v>3.2707190752856774</v>
      </c>
      <c r="W3379" s="159">
        <f t="shared" si="351"/>
        <v>20.181947248291184</v>
      </c>
    </row>
    <row r="3380" spans="1:23" x14ac:dyDescent="0.25">
      <c r="A3380" s="154">
        <v>43427</v>
      </c>
      <c r="B3380" s="155">
        <v>3143.48</v>
      </c>
      <c r="C3380" s="156">
        <v>27.88</v>
      </c>
      <c r="D3380" s="155">
        <v>23.45</v>
      </c>
      <c r="E3380" s="155">
        <v>16.440000000000001</v>
      </c>
      <c r="F3380" s="160"/>
      <c r="G3380" s="160"/>
      <c r="H3380" s="157">
        <f t="shared" si="352"/>
        <v>-2.2072342530401912E-2</v>
      </c>
      <c r="I3380" s="157">
        <f t="shared" si="352"/>
        <v>-1.4840989399293347E-2</v>
      </c>
      <c r="J3380" s="157">
        <f t="shared" si="352"/>
        <v>-2.0467836257309968E-2</v>
      </c>
      <c r="K3380" s="157">
        <f t="shared" si="352"/>
        <v>-1.8507462686567111E-2</v>
      </c>
      <c r="L3380" s="157" t="e">
        <f t="shared" si="352"/>
        <v>#DIV/0!</v>
      </c>
      <c r="M3380" s="157" t="e">
        <f t="shared" si="352"/>
        <v>#DIV/0!</v>
      </c>
      <c r="N3380" s="158">
        <f t="shared" si="353"/>
        <v>3.1985266435352524</v>
      </c>
      <c r="O3380" s="158">
        <f t="shared" si="353"/>
        <v>4.668899521531106</v>
      </c>
      <c r="P3380" s="158">
        <f t="shared" si="353"/>
        <v>11.559859154929654</v>
      </c>
      <c r="Q3380" s="158">
        <f t="shared" si="353"/>
        <v>3.5739130434782802</v>
      </c>
      <c r="R3380" s="158" t="e">
        <f t="shared" si="353"/>
        <v>#DIV/0!</v>
      </c>
      <c r="S3380" s="158" t="e">
        <f t="shared" si="353"/>
        <v>#DIV/0!</v>
      </c>
      <c r="T3380" s="159">
        <f t="shared" si="349"/>
        <v>19.802671719939042</v>
      </c>
      <c r="V3380" s="159">
        <f t="shared" si="350"/>
        <v>3.1985266435352524</v>
      </c>
      <c r="W3380" s="159">
        <f t="shared" si="351"/>
        <v>19.802671719939042</v>
      </c>
    </row>
    <row r="3381" spans="1:23" x14ac:dyDescent="0.25">
      <c r="A3381" s="154">
        <v>43430</v>
      </c>
      <c r="B3381" s="155">
        <v>3141.24</v>
      </c>
      <c r="C3381" s="156">
        <v>28.27</v>
      </c>
      <c r="D3381" s="155">
        <v>23.35</v>
      </c>
      <c r="E3381" s="155">
        <v>16.760000000000002</v>
      </c>
      <c r="F3381" s="160"/>
      <c r="G3381" s="160"/>
      <c r="H3381" s="157">
        <f t="shared" si="352"/>
        <v>-7.1258605112811679E-4</v>
      </c>
      <c r="I3381" s="157">
        <f t="shared" si="352"/>
        <v>1.3988522238163492E-2</v>
      </c>
      <c r="J3381" s="157">
        <f t="shared" si="352"/>
        <v>-4.2643923240937021E-3</v>
      </c>
      <c r="K3381" s="157">
        <f t="shared" si="352"/>
        <v>1.9464720194647178E-2</v>
      </c>
      <c r="L3381" s="157" t="e">
        <f t="shared" si="352"/>
        <v>#DIV/0!</v>
      </c>
      <c r="M3381" s="157" t="e">
        <f t="shared" si="352"/>
        <v>#DIV/0!</v>
      </c>
      <c r="N3381" s="158">
        <f t="shared" si="353"/>
        <v>3.1962474180649076</v>
      </c>
      <c r="O3381" s="158">
        <f t="shared" si="353"/>
        <v>4.7342105263157945</v>
      </c>
      <c r="P3381" s="158">
        <f t="shared" si="353"/>
        <v>11.510563380281768</v>
      </c>
      <c r="Q3381" s="158">
        <f t="shared" si="353"/>
        <v>3.643478260869585</v>
      </c>
      <c r="R3381" s="158" t="e">
        <f t="shared" si="353"/>
        <v>#DIV/0!</v>
      </c>
      <c r="S3381" s="158" t="e">
        <f t="shared" si="353"/>
        <v>#DIV/0!</v>
      </c>
      <c r="T3381" s="159">
        <f t="shared" si="349"/>
        <v>19.888252167467147</v>
      </c>
      <c r="V3381" s="159">
        <f t="shared" si="350"/>
        <v>3.1962474180649076</v>
      </c>
      <c r="W3381" s="159">
        <f t="shared" si="351"/>
        <v>19.888252167467147</v>
      </c>
    </row>
    <row r="3382" spans="1:23" x14ac:dyDescent="0.25">
      <c r="A3382" s="154">
        <v>43431</v>
      </c>
      <c r="B3382" s="155">
        <v>3137.24</v>
      </c>
      <c r="C3382" s="156">
        <v>27.99</v>
      </c>
      <c r="D3382" s="155">
        <v>23.23</v>
      </c>
      <c r="E3382" s="155">
        <v>16.79</v>
      </c>
      <c r="F3382" s="160"/>
      <c r="G3382" s="160"/>
      <c r="H3382" s="157">
        <f t="shared" si="352"/>
        <v>-1.2733824858972564E-3</v>
      </c>
      <c r="I3382" s="157">
        <f t="shared" si="352"/>
        <v>-9.9044923947647634E-3</v>
      </c>
      <c r="J3382" s="157">
        <f t="shared" si="352"/>
        <v>-5.1391862955032508E-3</v>
      </c>
      <c r="K3382" s="157">
        <f t="shared" si="352"/>
        <v>1.7899761336515052E-3</v>
      </c>
      <c r="L3382" s="157" t="e">
        <f t="shared" si="352"/>
        <v>#DIV/0!</v>
      </c>
      <c r="M3382" s="157" t="e">
        <f t="shared" si="352"/>
        <v>#DIV/0!</v>
      </c>
      <c r="N3382" s="158">
        <f t="shared" si="353"/>
        <v>3.1921773725821496</v>
      </c>
      <c r="O3382" s="158">
        <f t="shared" si="353"/>
        <v>4.6873205741626842</v>
      </c>
      <c r="P3382" s="158">
        <f t="shared" si="353"/>
        <v>11.451408450704303</v>
      </c>
      <c r="Q3382" s="158">
        <f t="shared" si="353"/>
        <v>3.6500000000000199</v>
      </c>
      <c r="R3382" s="158" t="e">
        <f t="shared" si="353"/>
        <v>#DIV/0!</v>
      </c>
      <c r="S3382" s="158" t="e">
        <f t="shared" si="353"/>
        <v>#DIV/0!</v>
      </c>
      <c r="T3382" s="159">
        <f t="shared" si="349"/>
        <v>19.788729024867006</v>
      </c>
      <c r="V3382" s="159">
        <f t="shared" si="350"/>
        <v>3.1921773725821496</v>
      </c>
      <c r="W3382" s="159">
        <f t="shared" si="351"/>
        <v>19.788729024867006</v>
      </c>
    </row>
    <row r="3383" spans="1:23" x14ac:dyDescent="0.25">
      <c r="A3383" s="154">
        <v>43432</v>
      </c>
      <c r="B3383" s="155">
        <v>3178.93</v>
      </c>
      <c r="C3383" s="156">
        <v>28.28</v>
      </c>
      <c r="D3383" s="155">
        <v>23.48</v>
      </c>
      <c r="E3383" s="155">
        <v>16.84</v>
      </c>
      <c r="F3383" s="160"/>
      <c r="G3383" s="160"/>
      <c r="H3383" s="157">
        <f t="shared" si="352"/>
        <v>1.3288750621565537E-2</v>
      </c>
      <c r="I3383" s="157">
        <f t="shared" si="352"/>
        <v>1.0360843158270905E-2</v>
      </c>
      <c r="J3383" s="157">
        <f t="shared" si="352"/>
        <v>1.076194575979339E-2</v>
      </c>
      <c r="K3383" s="157">
        <f t="shared" si="352"/>
        <v>2.9779630732580387E-3</v>
      </c>
      <c r="L3383" s="157" t="e">
        <f t="shared" si="352"/>
        <v>#DIV/0!</v>
      </c>
      <c r="M3383" s="157" t="e">
        <f t="shared" si="352"/>
        <v>#DIV/0!</v>
      </c>
      <c r="N3383" s="158">
        <f t="shared" si="353"/>
        <v>3.2345974216261979</v>
      </c>
      <c r="O3383" s="158">
        <f t="shared" si="353"/>
        <v>4.7358851674641205</v>
      </c>
      <c r="P3383" s="158">
        <f t="shared" si="353"/>
        <v>11.574647887324023</v>
      </c>
      <c r="Q3383" s="158">
        <f t="shared" si="353"/>
        <v>3.6608695652174119</v>
      </c>
      <c r="R3383" s="158" t="e">
        <f t="shared" si="353"/>
        <v>#DIV/0!</v>
      </c>
      <c r="S3383" s="158" t="e">
        <f t="shared" si="353"/>
        <v>#DIV/0!</v>
      </c>
      <c r="T3383" s="159">
        <f t="shared" si="349"/>
        <v>19.971402620005556</v>
      </c>
      <c r="V3383" s="159">
        <f t="shared" si="350"/>
        <v>3.2345974216261979</v>
      </c>
      <c r="W3383" s="159">
        <f t="shared" si="351"/>
        <v>19.971402620005556</v>
      </c>
    </row>
    <row r="3384" spans="1:23" x14ac:dyDescent="0.25">
      <c r="A3384" s="154">
        <v>43433</v>
      </c>
      <c r="B3384" s="155">
        <v>3137.65</v>
      </c>
      <c r="C3384" s="156">
        <v>28.3</v>
      </c>
      <c r="D3384" s="155">
        <v>23.45</v>
      </c>
      <c r="E3384" s="155">
        <v>16.690000000000001</v>
      </c>
      <c r="F3384" s="160"/>
      <c r="G3384" s="160"/>
      <c r="H3384" s="157">
        <f t="shared" si="352"/>
        <v>-1.2985501410851974E-2</v>
      </c>
      <c r="I3384" s="157">
        <f t="shared" si="352"/>
        <v>7.0721357850067612E-4</v>
      </c>
      <c r="J3384" s="157">
        <f t="shared" si="352"/>
        <v>-1.2776831345826523E-3</v>
      </c>
      <c r="K3384" s="157">
        <f t="shared" si="352"/>
        <v>-8.9073634204274166E-3</v>
      </c>
      <c r="L3384" s="157" t="e">
        <f t="shared" si="352"/>
        <v>#DIV/0!</v>
      </c>
      <c r="M3384" s="157" t="e">
        <f t="shared" si="352"/>
        <v>#DIV/0!</v>
      </c>
      <c r="N3384" s="158">
        <f t="shared" si="353"/>
        <v>3.1925945522441328</v>
      </c>
      <c r="O3384" s="158">
        <f t="shared" si="353"/>
        <v>4.7392344497607715</v>
      </c>
      <c r="P3384" s="158">
        <f t="shared" si="353"/>
        <v>11.559859154929656</v>
      </c>
      <c r="Q3384" s="158">
        <f t="shared" si="353"/>
        <v>3.6282608695652385</v>
      </c>
      <c r="R3384" s="158" t="e">
        <f t="shared" si="353"/>
        <v>#DIV/0!</v>
      </c>
      <c r="S3384" s="158" t="e">
        <f t="shared" si="353"/>
        <v>#DIV/0!</v>
      </c>
      <c r="T3384" s="159">
        <f t="shared" si="349"/>
        <v>19.927354474255665</v>
      </c>
      <c r="V3384" s="159">
        <f t="shared" si="350"/>
        <v>3.1925945522441328</v>
      </c>
      <c r="W3384" s="159">
        <f t="shared" si="351"/>
        <v>19.927354474255665</v>
      </c>
    </row>
    <row r="3385" spans="1:23" x14ac:dyDescent="0.25">
      <c r="A3385" s="154">
        <v>43434</v>
      </c>
      <c r="B3385" s="155">
        <v>3172.69</v>
      </c>
      <c r="C3385" s="156">
        <v>28.55</v>
      </c>
      <c r="D3385" s="155">
        <v>23.83</v>
      </c>
      <c r="E3385" s="155">
        <v>16.84</v>
      </c>
      <c r="F3385" s="160"/>
      <c r="G3385" s="160"/>
      <c r="H3385" s="157">
        <f t="shared" si="352"/>
        <v>1.1167593581183466E-2</v>
      </c>
      <c r="I3385" s="157">
        <f t="shared" si="352"/>
        <v>8.8339222614841617E-3</v>
      </c>
      <c r="J3385" s="157">
        <f t="shared" si="352"/>
        <v>1.6204690831556512E-2</v>
      </c>
      <c r="K3385" s="157">
        <f t="shared" si="352"/>
        <v>8.9874176153383889E-3</v>
      </c>
      <c r="L3385" s="157" t="e">
        <f t="shared" si="352"/>
        <v>#DIV/0!</v>
      </c>
      <c r="M3385" s="157" t="e">
        <f t="shared" si="352"/>
        <v>#DIV/0!</v>
      </c>
      <c r="N3385" s="158">
        <f t="shared" si="353"/>
        <v>3.2282481506730956</v>
      </c>
      <c r="O3385" s="158">
        <f t="shared" si="353"/>
        <v>4.7811004784689057</v>
      </c>
      <c r="P3385" s="158">
        <f t="shared" si="353"/>
        <v>11.747183098591629</v>
      </c>
      <c r="Q3385" s="158">
        <f t="shared" si="353"/>
        <v>3.6608695652174119</v>
      </c>
      <c r="R3385" s="158" t="e">
        <f t="shared" si="353"/>
        <v>#DIV/0!</v>
      </c>
      <c r="S3385" s="158" t="e">
        <f t="shared" si="353"/>
        <v>#DIV/0!</v>
      </c>
      <c r="T3385" s="159">
        <f t="shared" si="349"/>
        <v>20.189153142277945</v>
      </c>
      <c r="V3385" s="159">
        <f t="shared" si="350"/>
        <v>3.2282481506730956</v>
      </c>
      <c r="W3385" s="159">
        <f t="shared" si="351"/>
        <v>20.189153142277945</v>
      </c>
    </row>
    <row r="3386" spans="1:23" x14ac:dyDescent="0.25">
      <c r="A3386" s="154">
        <v>43437</v>
      </c>
      <c r="B3386" s="155">
        <v>3260.95</v>
      </c>
      <c r="C3386" s="156">
        <v>29.46</v>
      </c>
      <c r="D3386" s="155">
        <v>24.24</v>
      </c>
      <c r="E3386" s="155">
        <v>16.95</v>
      </c>
      <c r="F3386" s="160"/>
      <c r="G3386" s="160"/>
      <c r="H3386" s="157">
        <f t="shared" si="352"/>
        <v>2.7818664918413116E-2</v>
      </c>
      <c r="I3386" s="157">
        <f t="shared" si="352"/>
        <v>3.1873905429071758E-2</v>
      </c>
      <c r="J3386" s="157">
        <f t="shared" si="352"/>
        <v>1.7205203524968571E-2</v>
      </c>
      <c r="K3386" s="157">
        <f t="shared" si="352"/>
        <v>6.5320665083135054E-3</v>
      </c>
      <c r="L3386" s="157" t="e">
        <f t="shared" si="352"/>
        <v>#DIV/0!</v>
      </c>
      <c r="M3386" s="157" t="e">
        <f t="shared" si="352"/>
        <v>#DIV/0!</v>
      </c>
      <c r="N3386" s="158">
        <f t="shared" si="353"/>
        <v>3.3180537042501572</v>
      </c>
      <c r="O3386" s="158">
        <f t="shared" si="353"/>
        <v>4.9334928229665138</v>
      </c>
      <c r="P3386" s="158">
        <f t="shared" si="353"/>
        <v>11.949295774647968</v>
      </c>
      <c r="Q3386" s="158">
        <f t="shared" si="353"/>
        <v>3.6847826086956728</v>
      </c>
      <c r="R3386" s="158" t="e">
        <f t="shared" si="353"/>
        <v>#DIV/0!</v>
      </c>
      <c r="S3386" s="158" t="e">
        <f t="shared" si="353"/>
        <v>#DIV/0!</v>
      </c>
      <c r="T3386" s="159">
        <f t="shared" si="349"/>
        <v>20.567571206310156</v>
      </c>
      <c r="V3386" s="159">
        <f t="shared" si="350"/>
        <v>3.3180537042501572</v>
      </c>
      <c r="W3386" s="159">
        <f t="shared" si="351"/>
        <v>20.567571206310156</v>
      </c>
    </row>
    <row r="3387" spans="1:23" x14ac:dyDescent="0.25">
      <c r="A3387" s="154">
        <v>43438</v>
      </c>
      <c r="B3387" s="155">
        <v>3267.71</v>
      </c>
      <c r="C3387" s="156">
        <v>29.57</v>
      </c>
      <c r="D3387" s="155">
        <v>24.2</v>
      </c>
      <c r="E3387" s="155">
        <v>16.96</v>
      </c>
      <c r="F3387" s="160"/>
      <c r="G3387" s="160"/>
      <c r="H3387" s="157">
        <f t="shared" si="352"/>
        <v>2.073015532283673E-3</v>
      </c>
      <c r="I3387" s="157">
        <f t="shared" si="352"/>
        <v>3.7338764426340099E-3</v>
      </c>
      <c r="J3387" s="157">
        <f t="shared" si="352"/>
        <v>-1.6501650165016146E-3</v>
      </c>
      <c r="K3387" s="157">
        <f t="shared" si="352"/>
        <v>5.8997050147491237E-4</v>
      </c>
      <c r="L3387" s="157" t="e">
        <f t="shared" si="352"/>
        <v>#DIV/0!</v>
      </c>
      <c r="M3387" s="157" t="e">
        <f t="shared" si="352"/>
        <v>#DIV/0!</v>
      </c>
      <c r="N3387" s="158">
        <f t="shared" si="353"/>
        <v>3.3249320811160192</v>
      </c>
      <c r="O3387" s="158">
        <f t="shared" si="353"/>
        <v>4.951913875598092</v>
      </c>
      <c r="P3387" s="158">
        <f t="shared" si="353"/>
        <v>11.929577464788814</v>
      </c>
      <c r="Q3387" s="158">
        <f t="shared" si="353"/>
        <v>3.6869565217391509</v>
      </c>
      <c r="R3387" s="158" t="e">
        <f t="shared" si="353"/>
        <v>#DIV/0!</v>
      </c>
      <c r="S3387" s="158" t="e">
        <f t="shared" si="353"/>
        <v>#DIV/0!</v>
      </c>
      <c r="T3387" s="159">
        <f t="shared" si="349"/>
        <v>20.568447862126057</v>
      </c>
      <c r="V3387" s="159">
        <f t="shared" si="350"/>
        <v>3.3249320811160192</v>
      </c>
      <c r="W3387" s="159">
        <f t="shared" si="351"/>
        <v>20.568447862126057</v>
      </c>
    </row>
    <row r="3388" spans="1:23" x14ac:dyDescent="0.25">
      <c r="A3388" s="154">
        <v>43439</v>
      </c>
      <c r="B3388" s="155">
        <v>3252</v>
      </c>
      <c r="C3388" s="156">
        <v>29.37</v>
      </c>
      <c r="D3388" s="155">
        <v>23.8</v>
      </c>
      <c r="E3388" s="155">
        <v>16.899999999999999</v>
      </c>
      <c r="F3388" s="160"/>
      <c r="G3388" s="160"/>
      <c r="H3388" s="157">
        <f t="shared" si="352"/>
        <v>-4.807648169513179E-3</v>
      </c>
      <c r="I3388" s="157">
        <f t="shared" si="352"/>
        <v>-6.7636117686844521E-3</v>
      </c>
      <c r="J3388" s="157">
        <f t="shared" si="352"/>
        <v>-1.6528925619834656E-2</v>
      </c>
      <c r="K3388" s="157">
        <f t="shared" si="352"/>
        <v>-3.5377358490567001E-3</v>
      </c>
      <c r="L3388" s="157" t="e">
        <f t="shared" si="352"/>
        <v>#DIV/0!</v>
      </c>
      <c r="M3388" s="157" t="e">
        <f t="shared" si="352"/>
        <v>#DIV/0!</v>
      </c>
      <c r="N3388" s="158">
        <f t="shared" si="353"/>
        <v>3.3089469774824862</v>
      </c>
      <c r="O3388" s="158">
        <f t="shared" si="353"/>
        <v>4.9184210526315848</v>
      </c>
      <c r="P3388" s="158">
        <f t="shared" si="353"/>
        <v>11.732394366197264</v>
      </c>
      <c r="Q3388" s="158">
        <f t="shared" si="353"/>
        <v>3.6739130434782807</v>
      </c>
      <c r="R3388" s="158" t="e">
        <f t="shared" si="353"/>
        <v>#DIV/0!</v>
      </c>
      <c r="S3388" s="158" t="e">
        <f t="shared" si="353"/>
        <v>#DIV/0!</v>
      </c>
      <c r="T3388" s="159">
        <f t="shared" si="349"/>
        <v>20.324728462307128</v>
      </c>
      <c r="V3388" s="159">
        <f t="shared" si="350"/>
        <v>3.3089469774824862</v>
      </c>
      <c r="W3388" s="159">
        <f t="shared" si="351"/>
        <v>20.324728462307128</v>
      </c>
    </row>
    <row r="3389" spans="1:23" x14ac:dyDescent="0.25">
      <c r="A3389" s="154">
        <v>43440</v>
      </c>
      <c r="B3389" s="155">
        <v>3181.67</v>
      </c>
      <c r="C3389" s="156">
        <v>28.9</v>
      </c>
      <c r="D3389" s="155">
        <v>23</v>
      </c>
      <c r="E3389" s="155">
        <v>16.82</v>
      </c>
      <c r="F3389" s="160"/>
      <c r="G3389" s="160"/>
      <c r="H3389" s="157">
        <f t="shared" si="352"/>
        <v>-2.1626691266912634E-2</v>
      </c>
      <c r="I3389" s="157">
        <f t="shared" si="352"/>
        <v>-1.6002723867892477E-2</v>
      </c>
      <c r="J3389" s="157">
        <f t="shared" si="352"/>
        <v>-3.3613445378151252E-2</v>
      </c>
      <c r="K3389" s="157">
        <f t="shared" si="352"/>
        <v>-4.7337278106507341E-3</v>
      </c>
      <c r="L3389" s="157" t="e">
        <f t="shared" si="352"/>
        <v>#DIV/0!</v>
      </c>
      <c r="M3389" s="157" t="e">
        <f t="shared" si="352"/>
        <v>#DIV/0!</v>
      </c>
      <c r="N3389" s="158">
        <f t="shared" si="353"/>
        <v>3.2373854027818889</v>
      </c>
      <c r="O3389" s="158">
        <f t="shared" si="353"/>
        <v>4.8397129186602923</v>
      </c>
      <c r="P3389" s="158">
        <f t="shared" si="353"/>
        <v>11.338028169014162</v>
      </c>
      <c r="Q3389" s="158">
        <f t="shared" si="353"/>
        <v>3.6565217391304552</v>
      </c>
      <c r="R3389" s="158" t="e">
        <f t="shared" si="353"/>
        <v>#DIV/0!</v>
      </c>
      <c r="S3389" s="158" t="e">
        <f t="shared" si="353"/>
        <v>#DIV/0!</v>
      </c>
      <c r="T3389" s="159">
        <f t="shared" si="349"/>
        <v>19.83426282680491</v>
      </c>
      <c r="V3389" s="159">
        <f t="shared" si="350"/>
        <v>3.2373854027818889</v>
      </c>
      <c r="W3389" s="159">
        <f t="shared" si="351"/>
        <v>19.83426282680491</v>
      </c>
    </row>
    <row r="3390" spans="1:23" x14ac:dyDescent="0.25">
      <c r="A3390" s="154">
        <v>43441</v>
      </c>
      <c r="B3390" s="155">
        <v>3181.56</v>
      </c>
      <c r="C3390" s="156">
        <v>28.58</v>
      </c>
      <c r="D3390" s="155">
        <v>23.02</v>
      </c>
      <c r="E3390" s="155">
        <v>16.73</v>
      </c>
      <c r="F3390" s="160"/>
      <c r="G3390" s="160"/>
      <c r="H3390" s="157">
        <f t="shared" si="352"/>
        <v>-3.4573038687257807E-5</v>
      </c>
      <c r="I3390" s="157">
        <f t="shared" si="352"/>
        <v>-1.107266435986165E-2</v>
      </c>
      <c r="J3390" s="157">
        <f t="shared" si="352"/>
        <v>8.6956521739134374E-4</v>
      </c>
      <c r="K3390" s="157">
        <f t="shared" si="352"/>
        <v>-5.3507728894173212E-3</v>
      </c>
      <c r="L3390" s="157" t="e">
        <f t="shared" si="352"/>
        <v>#DIV/0!</v>
      </c>
      <c r="M3390" s="157" t="e">
        <f t="shared" si="352"/>
        <v>#DIV/0!</v>
      </c>
      <c r="N3390" s="158">
        <f t="shared" si="353"/>
        <v>3.2372734765311129</v>
      </c>
      <c r="O3390" s="158">
        <f t="shared" si="353"/>
        <v>4.7861244019138809</v>
      </c>
      <c r="P3390" s="158">
        <f t="shared" si="353"/>
        <v>11.347887323943739</v>
      </c>
      <c r="Q3390" s="158">
        <f t="shared" si="353"/>
        <v>3.6369565217391511</v>
      </c>
      <c r="R3390" s="158" t="e">
        <f t="shared" si="353"/>
        <v>#DIV/0!</v>
      </c>
      <c r="S3390" s="158" t="e">
        <f t="shared" si="353"/>
        <v>#DIV/0!</v>
      </c>
      <c r="T3390" s="159">
        <f t="shared" si="349"/>
        <v>19.77096824759677</v>
      </c>
      <c r="V3390" s="159">
        <f t="shared" si="350"/>
        <v>3.2372734765311129</v>
      </c>
      <c r="W3390" s="159">
        <f t="shared" si="351"/>
        <v>19.77096824759677</v>
      </c>
    </row>
    <row r="3391" spans="1:23" x14ac:dyDescent="0.25">
      <c r="A3391" s="154">
        <v>43444</v>
      </c>
      <c r="B3391" s="155">
        <v>3144.76</v>
      </c>
      <c r="C3391" s="156">
        <v>28.34</v>
      </c>
      <c r="D3391" s="155">
        <v>22.58</v>
      </c>
      <c r="E3391" s="155">
        <v>16.68</v>
      </c>
      <c r="F3391" s="160"/>
      <c r="G3391" s="160"/>
      <c r="H3391" s="157">
        <f t="shared" si="352"/>
        <v>-1.1566652836973002E-2</v>
      </c>
      <c r="I3391" s="157">
        <f t="shared" si="352"/>
        <v>-8.397480755773179E-3</v>
      </c>
      <c r="J3391" s="157">
        <f t="shared" si="352"/>
        <v>-1.9113814074717683E-2</v>
      </c>
      <c r="K3391" s="157">
        <f t="shared" si="352"/>
        <v>-2.9886431560072202E-3</v>
      </c>
      <c r="L3391" s="157" t="e">
        <f t="shared" si="352"/>
        <v>#DIV/0!</v>
      </c>
      <c r="M3391" s="157" t="e">
        <f t="shared" si="352"/>
        <v>#DIV/0!</v>
      </c>
      <c r="N3391" s="158">
        <f t="shared" si="353"/>
        <v>3.1998290580897368</v>
      </c>
      <c r="O3391" s="158">
        <f t="shared" si="353"/>
        <v>4.7459330143540726</v>
      </c>
      <c r="P3391" s="158">
        <f t="shared" si="353"/>
        <v>11.130985915493033</v>
      </c>
      <c r="Q3391" s="158">
        <f t="shared" si="353"/>
        <v>3.6260869565217595</v>
      </c>
      <c r="R3391" s="158" t="e">
        <f t="shared" si="353"/>
        <v>#DIV/0!</v>
      </c>
      <c r="S3391" s="158" t="e">
        <f t="shared" si="353"/>
        <v>#DIV/0!</v>
      </c>
      <c r="T3391" s="159">
        <f t="shared" si="349"/>
        <v>19.503005886368864</v>
      </c>
      <c r="V3391" s="159">
        <f t="shared" si="350"/>
        <v>3.1998290580897368</v>
      </c>
      <c r="W3391" s="159">
        <f t="shared" si="351"/>
        <v>19.503005886368864</v>
      </c>
    </row>
    <row r="3392" spans="1:23" x14ac:dyDescent="0.25">
      <c r="A3392" s="154">
        <v>43445</v>
      </c>
      <c r="B3392" s="155">
        <v>3159.82</v>
      </c>
      <c r="C3392" s="156">
        <v>28.51</v>
      </c>
      <c r="D3392" s="155">
        <v>22.85</v>
      </c>
      <c r="E3392" s="155">
        <v>16.75</v>
      </c>
      <c r="F3392" s="160"/>
      <c r="G3392" s="160"/>
      <c r="H3392" s="157">
        <f t="shared" si="352"/>
        <v>4.7889187092178265E-3</v>
      </c>
      <c r="I3392" s="157">
        <f t="shared" si="352"/>
        <v>5.9985885673958794E-3</v>
      </c>
      <c r="J3392" s="157">
        <f t="shared" si="352"/>
        <v>1.1957484499557358E-2</v>
      </c>
      <c r="K3392" s="157">
        <f t="shared" si="352"/>
        <v>4.1966426858512929E-3</v>
      </c>
      <c r="L3392" s="157" t="e">
        <f t="shared" si="352"/>
        <v>#DIV/0!</v>
      </c>
      <c r="M3392" s="157" t="e">
        <f t="shared" si="352"/>
        <v>#DIV/0!</v>
      </c>
      <c r="N3392" s="158">
        <f t="shared" si="353"/>
        <v>3.2151527793323216</v>
      </c>
      <c r="O3392" s="158">
        <f t="shared" si="353"/>
        <v>4.7744019138756038</v>
      </c>
      <c r="P3392" s="158">
        <f t="shared" si="353"/>
        <v>11.264084507042332</v>
      </c>
      <c r="Q3392" s="158">
        <f t="shared" si="353"/>
        <v>3.6413043478261073</v>
      </c>
      <c r="R3392" s="158" t="e">
        <f t="shared" si="353"/>
        <v>#DIV/0!</v>
      </c>
      <c r="S3392" s="158" t="e">
        <f t="shared" si="353"/>
        <v>#DIV/0!</v>
      </c>
      <c r="T3392" s="159">
        <f t="shared" si="349"/>
        <v>19.679790768744041</v>
      </c>
      <c r="V3392" s="159">
        <f t="shared" si="350"/>
        <v>3.2151527793323216</v>
      </c>
      <c r="W3392" s="159">
        <f t="shared" si="351"/>
        <v>19.679790768744041</v>
      </c>
    </row>
    <row r="3393" spans="1:23" x14ac:dyDescent="0.25">
      <c r="A3393" s="154">
        <v>43446</v>
      </c>
      <c r="B3393" s="155">
        <v>3170.61</v>
      </c>
      <c r="C3393" s="156">
        <v>28.46</v>
      </c>
      <c r="D3393" s="155">
        <v>23</v>
      </c>
      <c r="E3393" s="155">
        <v>16.82</v>
      </c>
      <c r="F3393" s="160"/>
      <c r="G3393" s="160"/>
      <c r="H3393" s="157">
        <f t="shared" si="352"/>
        <v>3.4147514731852624E-3</v>
      </c>
      <c r="I3393" s="157">
        <f t="shared" si="352"/>
        <v>-1.7537706068047054E-3</v>
      </c>
      <c r="J3393" s="157">
        <f t="shared" si="352"/>
        <v>6.5645514223193757E-3</v>
      </c>
      <c r="K3393" s="157">
        <f t="shared" si="352"/>
        <v>4.1791044776120501E-3</v>
      </c>
      <c r="L3393" s="157" t="e">
        <f t="shared" si="352"/>
        <v>#DIV/0!</v>
      </c>
      <c r="M3393" s="157" t="e">
        <f t="shared" si="352"/>
        <v>#DIV/0!</v>
      </c>
      <c r="N3393" s="158">
        <f t="shared" si="353"/>
        <v>3.2261317270220622</v>
      </c>
      <c r="O3393" s="158">
        <f t="shared" si="353"/>
        <v>4.7660287081339767</v>
      </c>
      <c r="P3393" s="158">
        <f t="shared" si="353"/>
        <v>11.338028169014162</v>
      </c>
      <c r="Q3393" s="158">
        <f t="shared" si="353"/>
        <v>3.6565217391304556</v>
      </c>
      <c r="R3393" s="158" t="e">
        <f t="shared" si="353"/>
        <v>#DIV/0!</v>
      </c>
      <c r="S3393" s="158" t="e">
        <f t="shared" si="353"/>
        <v>#DIV/0!</v>
      </c>
      <c r="T3393" s="159">
        <f t="shared" si="349"/>
        <v>19.760578616278593</v>
      </c>
      <c r="V3393" s="159">
        <f t="shared" si="350"/>
        <v>3.2261317270220622</v>
      </c>
      <c r="W3393" s="159">
        <f t="shared" si="351"/>
        <v>19.760578616278593</v>
      </c>
    </row>
    <row r="3394" spans="1:23" x14ac:dyDescent="0.25">
      <c r="A3394" s="154">
        <v>43447</v>
      </c>
      <c r="B3394" s="155">
        <v>3219.69</v>
      </c>
      <c r="C3394" s="156">
        <v>28.75</v>
      </c>
      <c r="D3394" s="155">
        <v>23.39</v>
      </c>
      <c r="E3394" s="155">
        <v>16.82</v>
      </c>
      <c r="F3394" s="160"/>
      <c r="G3394" s="160"/>
      <c r="H3394" s="157">
        <f t="shared" si="352"/>
        <v>1.5479671104298598E-2</v>
      </c>
      <c r="I3394" s="157">
        <f t="shared" si="352"/>
        <v>1.018973998594519E-2</v>
      </c>
      <c r="J3394" s="157">
        <f t="shared" si="352"/>
        <v>1.6956521739130537E-2</v>
      </c>
      <c r="K3394" s="157">
        <f t="shared" si="352"/>
        <v>0</v>
      </c>
      <c r="L3394" s="157" t="e">
        <f t="shared" si="352"/>
        <v>#DIV/0!</v>
      </c>
      <c r="M3394" s="157" t="e">
        <f t="shared" si="352"/>
        <v>#DIV/0!</v>
      </c>
      <c r="N3394" s="158">
        <f t="shared" si="353"/>
        <v>3.2760711850955064</v>
      </c>
      <c r="O3394" s="158">
        <f t="shared" si="353"/>
        <v>4.8145933014354121</v>
      </c>
      <c r="P3394" s="158">
        <f t="shared" si="353"/>
        <v>11.530281690140924</v>
      </c>
      <c r="Q3394" s="158">
        <f t="shared" si="353"/>
        <v>3.6565217391304556</v>
      </c>
      <c r="R3394" s="158" t="e">
        <f t="shared" si="353"/>
        <v>#DIV/0!</v>
      </c>
      <c r="S3394" s="158" t="e">
        <f t="shared" si="353"/>
        <v>#DIV/0!</v>
      </c>
      <c r="T3394" s="159">
        <f t="shared" si="349"/>
        <v>20.001396730706791</v>
      </c>
      <c r="V3394" s="159">
        <f t="shared" si="350"/>
        <v>3.2760711850955064</v>
      </c>
      <c r="W3394" s="159">
        <f t="shared" si="351"/>
        <v>20.001396730706791</v>
      </c>
    </row>
    <row r="3395" spans="1:23" x14ac:dyDescent="0.25">
      <c r="A3395" s="154">
        <v>43448</v>
      </c>
      <c r="B3395" s="155">
        <v>3165.91</v>
      </c>
      <c r="C3395" s="156">
        <v>28.33</v>
      </c>
      <c r="D3395" s="155">
        <v>23.29</v>
      </c>
      <c r="E3395" s="155">
        <v>16.77</v>
      </c>
      <c r="F3395" s="160"/>
      <c r="G3395" s="160"/>
      <c r="H3395" s="157">
        <f t="shared" si="352"/>
        <v>-1.670347145222062E-2</v>
      </c>
      <c r="I3395" s="157">
        <f t="shared" si="352"/>
        <v>-1.4608695652173931E-2</v>
      </c>
      <c r="J3395" s="157">
        <f t="shared" si="352"/>
        <v>-4.2753313381788116E-3</v>
      </c>
      <c r="K3395" s="157">
        <f t="shared" si="352"/>
        <v>-2.9726516052318575E-3</v>
      </c>
      <c r="L3395" s="157" t="e">
        <f t="shared" si="352"/>
        <v>#DIV/0!</v>
      </c>
      <c r="M3395" s="157" t="e">
        <f t="shared" si="352"/>
        <v>#DIV/0!</v>
      </c>
      <c r="N3395" s="158">
        <f t="shared" si="353"/>
        <v>3.221349423579821</v>
      </c>
      <c r="O3395" s="158">
        <f t="shared" si="353"/>
        <v>4.7442583732057466</v>
      </c>
      <c r="P3395" s="158">
        <f t="shared" si="353"/>
        <v>11.480985915493035</v>
      </c>
      <c r="Q3395" s="158">
        <f t="shared" si="353"/>
        <v>3.6456521739130645</v>
      </c>
      <c r="R3395" s="158" t="e">
        <f t="shared" si="353"/>
        <v>#DIV/0!</v>
      </c>
      <c r="S3395" s="158" t="e">
        <f t="shared" si="353"/>
        <v>#DIV/0!</v>
      </c>
      <c r="T3395" s="159">
        <f t="shared" si="349"/>
        <v>19.870896462611846</v>
      </c>
      <c r="V3395" s="159">
        <f t="shared" si="350"/>
        <v>3.221349423579821</v>
      </c>
      <c r="W3395" s="159">
        <f t="shared" si="351"/>
        <v>19.870896462611846</v>
      </c>
    </row>
    <row r="3396" spans="1:23" x14ac:dyDescent="0.25">
      <c r="A3396" s="154">
        <v>43451</v>
      </c>
      <c r="B3396" s="155">
        <v>3161.2</v>
      </c>
      <c r="C3396" s="156">
        <v>28.29</v>
      </c>
      <c r="D3396" s="155">
        <v>22.95</v>
      </c>
      <c r="E3396" s="155">
        <v>16.71</v>
      </c>
      <c r="F3396" s="160"/>
      <c r="G3396" s="160"/>
      <c r="H3396" s="157">
        <f t="shared" si="352"/>
        <v>-1.4877239087656147E-3</v>
      </c>
      <c r="I3396" s="157">
        <f t="shared" si="352"/>
        <v>-1.411930815390039E-3</v>
      </c>
      <c r="J3396" s="157">
        <f t="shared" si="352"/>
        <v>-1.4598540145985384E-2</v>
      </c>
      <c r="K3396" s="157">
        <f t="shared" si="352"/>
        <v>-3.5778175313058158E-3</v>
      </c>
      <c r="L3396" s="157" t="e">
        <f t="shared" si="352"/>
        <v>#DIV/0!</v>
      </c>
      <c r="M3396" s="157" t="e">
        <f t="shared" si="352"/>
        <v>#DIV/0!</v>
      </c>
      <c r="N3396" s="158">
        <f t="shared" si="353"/>
        <v>3.2165569450238731</v>
      </c>
      <c r="O3396" s="158">
        <f t="shared" si="353"/>
        <v>4.7375598086124455</v>
      </c>
      <c r="P3396" s="158">
        <f t="shared" si="353"/>
        <v>11.313380281690216</v>
      </c>
      <c r="Q3396" s="158">
        <f t="shared" si="353"/>
        <v>3.6326086956521952</v>
      </c>
      <c r="R3396" s="158" t="e">
        <f t="shared" si="353"/>
        <v>#DIV/0!</v>
      </c>
      <c r="S3396" s="158" t="e">
        <f t="shared" si="353"/>
        <v>#DIV/0!</v>
      </c>
      <c r="T3396" s="159">
        <f t="shared" si="349"/>
        <v>19.683548785954855</v>
      </c>
      <c r="V3396" s="159">
        <f t="shared" si="350"/>
        <v>3.2165569450238731</v>
      </c>
      <c r="W3396" s="159">
        <f t="shared" si="351"/>
        <v>19.683548785954855</v>
      </c>
    </row>
    <row r="3397" spans="1:23" x14ac:dyDescent="0.25">
      <c r="A3397" s="154">
        <v>43452</v>
      </c>
      <c r="B3397" s="155">
        <v>3128.43</v>
      </c>
      <c r="C3397" s="156">
        <v>27.91</v>
      </c>
      <c r="D3397" s="155">
        <v>22.58</v>
      </c>
      <c r="E3397" s="155">
        <v>16.63</v>
      </c>
      <c r="F3397" s="160"/>
      <c r="G3397" s="160"/>
      <c r="H3397" s="157">
        <f t="shared" si="352"/>
        <v>-1.0366316588637181E-2</v>
      </c>
      <c r="I3397" s="157">
        <f t="shared" si="352"/>
        <v>-1.3432308236125845E-2</v>
      </c>
      <c r="J3397" s="157">
        <f t="shared" si="352"/>
        <v>-1.6122004357298492E-2</v>
      </c>
      <c r="K3397" s="157">
        <f t="shared" si="352"/>
        <v>-4.7875523638540862E-3</v>
      </c>
      <c r="L3397" s="157" t="e">
        <f t="shared" si="352"/>
        <v>#DIV/0!</v>
      </c>
      <c r="M3397" s="157" t="e">
        <f t="shared" si="352"/>
        <v>#DIV/0!</v>
      </c>
      <c r="N3397" s="158">
        <f t="shared" si="353"/>
        <v>3.1832130974063761</v>
      </c>
      <c r="O3397" s="158">
        <f t="shared" si="353"/>
        <v>4.673923444976082</v>
      </c>
      <c r="P3397" s="158">
        <f t="shared" si="353"/>
        <v>11.130985915493032</v>
      </c>
      <c r="Q3397" s="158">
        <f t="shared" si="353"/>
        <v>3.6152173913043688</v>
      </c>
      <c r="R3397" s="158" t="e">
        <f t="shared" si="353"/>
        <v>#DIV/0!</v>
      </c>
      <c r="S3397" s="158" t="e">
        <f t="shared" si="353"/>
        <v>#DIV/0!</v>
      </c>
      <c r="T3397" s="159">
        <f t="shared" si="349"/>
        <v>19.420126751773484</v>
      </c>
      <c r="V3397" s="159">
        <f t="shared" si="350"/>
        <v>3.1832130974063761</v>
      </c>
      <c r="W3397" s="159">
        <f t="shared" si="351"/>
        <v>19.420126751773484</v>
      </c>
    </row>
    <row r="3398" spans="1:23" x14ac:dyDescent="0.25">
      <c r="A3398" s="154">
        <v>43453</v>
      </c>
      <c r="B3398" s="155">
        <v>3091.13</v>
      </c>
      <c r="C3398" s="156">
        <v>26.77</v>
      </c>
      <c r="D3398" s="155">
        <v>22.1</v>
      </c>
      <c r="E3398" s="155">
        <v>16.600000000000001</v>
      </c>
      <c r="F3398" s="160"/>
      <c r="G3398" s="160"/>
      <c r="H3398" s="157">
        <f t="shared" si="352"/>
        <v>-1.1922913410240876E-2</v>
      </c>
      <c r="I3398" s="157">
        <f t="shared" si="352"/>
        <v>-4.0845575062701589E-2</v>
      </c>
      <c r="J3398" s="157">
        <f t="shared" si="352"/>
        <v>-2.1257750221434724E-2</v>
      </c>
      <c r="K3398" s="157">
        <f t="shared" si="352"/>
        <v>-1.8039687312084718E-3</v>
      </c>
      <c r="L3398" s="157" t="e">
        <f t="shared" si="352"/>
        <v>#DIV/0!</v>
      </c>
      <c r="M3398" s="157" t="e">
        <f t="shared" si="352"/>
        <v>#DIV/0!</v>
      </c>
      <c r="N3398" s="158">
        <f t="shared" si="353"/>
        <v>3.1452599232796552</v>
      </c>
      <c r="O3398" s="158">
        <f t="shared" si="353"/>
        <v>4.4830143540669907</v>
      </c>
      <c r="P3398" s="158">
        <f t="shared" si="353"/>
        <v>10.894366197183173</v>
      </c>
      <c r="Q3398" s="158">
        <f t="shared" si="353"/>
        <v>3.6086956521739348</v>
      </c>
      <c r="R3398" s="158" t="e">
        <f t="shared" si="353"/>
        <v>#DIV/0!</v>
      </c>
      <c r="S3398" s="158" t="e">
        <f t="shared" si="353"/>
        <v>#DIV/0!</v>
      </c>
      <c r="T3398" s="159">
        <f t="shared" ref="T3398:T3443" si="354">SUM(O3398:Q3398)</f>
        <v>18.986076203424098</v>
      </c>
      <c r="V3398" s="159">
        <f t="shared" ref="V3398:V3443" si="355">N3398</f>
        <v>3.1452599232796552</v>
      </c>
      <c r="W3398" s="159">
        <f t="shared" ref="W3398:W3443" si="356">T3398</f>
        <v>18.986076203424098</v>
      </c>
    </row>
    <row r="3399" spans="1:23" x14ac:dyDescent="0.25">
      <c r="A3399" s="154">
        <v>43454</v>
      </c>
      <c r="B3399" s="155">
        <v>3067.42</v>
      </c>
      <c r="C3399" s="156">
        <v>25.91</v>
      </c>
      <c r="D3399" s="155">
        <v>22.33</v>
      </c>
      <c r="E3399" s="155">
        <v>16.510000000000002</v>
      </c>
      <c r="F3399" s="160"/>
      <c r="G3399" s="160"/>
      <c r="H3399" s="157">
        <f t="shared" si="352"/>
        <v>-7.670334149647573E-3</v>
      </c>
      <c r="I3399" s="157">
        <f t="shared" si="352"/>
        <v>-3.2125513634665648E-2</v>
      </c>
      <c r="J3399" s="157">
        <f t="shared" si="352"/>
        <v>1.0407239819004488E-2</v>
      </c>
      <c r="K3399" s="157">
        <f t="shared" si="352"/>
        <v>-5.4216867469879526E-3</v>
      </c>
      <c r="L3399" s="157" t="e">
        <f t="shared" si="352"/>
        <v>#DIV/0!</v>
      </c>
      <c r="M3399" s="157" t="e">
        <f t="shared" si="352"/>
        <v>#DIV/0!</v>
      </c>
      <c r="N3399" s="158">
        <f t="shared" si="353"/>
        <v>3.1211347286806053</v>
      </c>
      <c r="O3399" s="158">
        <f t="shared" si="353"/>
        <v>4.3389952153110096</v>
      </c>
      <c r="P3399" s="158">
        <f t="shared" si="353"/>
        <v>11.007746478873313</v>
      </c>
      <c r="Q3399" s="158">
        <f t="shared" si="353"/>
        <v>3.5891304347826303</v>
      </c>
      <c r="R3399" s="158" t="e">
        <f t="shared" si="353"/>
        <v>#DIV/0!</v>
      </c>
      <c r="S3399" s="158" t="e">
        <f t="shared" si="353"/>
        <v>#DIV/0!</v>
      </c>
      <c r="T3399" s="159">
        <f t="shared" si="354"/>
        <v>18.935872128966956</v>
      </c>
      <c r="V3399" s="159">
        <f t="shared" si="355"/>
        <v>3.1211347286806053</v>
      </c>
      <c r="W3399" s="159">
        <f t="shared" si="356"/>
        <v>18.935872128966956</v>
      </c>
    </row>
    <row r="3400" spans="1:23" x14ac:dyDescent="0.25">
      <c r="A3400" s="154">
        <v>43455</v>
      </c>
      <c r="B3400" s="155">
        <v>3029.4</v>
      </c>
      <c r="C3400" s="156">
        <v>25.39</v>
      </c>
      <c r="D3400" s="155">
        <v>22.12</v>
      </c>
      <c r="E3400" s="155">
        <v>16.510000000000002</v>
      </c>
      <c r="F3400" s="160"/>
      <c r="G3400" s="160"/>
      <c r="H3400" s="157">
        <f t="shared" si="352"/>
        <v>-1.2394781281989453E-2</v>
      </c>
      <c r="I3400" s="157">
        <f t="shared" si="352"/>
        <v>-2.006947124662295E-2</v>
      </c>
      <c r="J3400" s="157">
        <f t="shared" si="352"/>
        <v>-9.4043887147333693E-3</v>
      </c>
      <c r="K3400" s="157">
        <f t="shared" si="352"/>
        <v>0</v>
      </c>
      <c r="L3400" s="157" t="e">
        <f t="shared" si="352"/>
        <v>#DIV/0!</v>
      </c>
      <c r="M3400" s="157" t="e">
        <f t="shared" si="352"/>
        <v>#DIV/0!</v>
      </c>
      <c r="N3400" s="158">
        <f t="shared" si="353"/>
        <v>3.0824489463669877</v>
      </c>
      <c r="O3400" s="158">
        <f t="shared" si="353"/>
        <v>4.251913875598091</v>
      </c>
      <c r="P3400" s="158">
        <f t="shared" si="353"/>
        <v>10.904225352112752</v>
      </c>
      <c r="Q3400" s="158">
        <f t="shared" si="353"/>
        <v>3.5891304347826303</v>
      </c>
      <c r="R3400" s="158" t="e">
        <f t="shared" si="353"/>
        <v>#DIV/0!</v>
      </c>
      <c r="S3400" s="158" t="e">
        <f t="shared" si="353"/>
        <v>#DIV/0!</v>
      </c>
      <c r="T3400" s="159">
        <f t="shared" si="354"/>
        <v>18.74526966249347</v>
      </c>
      <c r="V3400" s="159">
        <f t="shared" si="355"/>
        <v>3.0824489463669877</v>
      </c>
      <c r="W3400" s="159">
        <f t="shared" si="356"/>
        <v>18.74526966249347</v>
      </c>
    </row>
    <row r="3401" spans="1:23" x14ac:dyDescent="0.25">
      <c r="A3401" s="154">
        <v>43458</v>
      </c>
      <c r="B3401" s="155">
        <v>3038.2</v>
      </c>
      <c r="C3401" s="156">
        <v>25.45</v>
      </c>
      <c r="D3401" s="155">
        <v>22.18</v>
      </c>
      <c r="E3401" s="155">
        <v>16.66</v>
      </c>
      <c r="F3401" s="160"/>
      <c r="G3401" s="160"/>
      <c r="H3401" s="157">
        <f t="shared" si="352"/>
        <v>2.9048656499635062E-3</v>
      </c>
      <c r="I3401" s="157">
        <f t="shared" si="352"/>
        <v>2.3631350925561456E-3</v>
      </c>
      <c r="J3401" s="157">
        <f t="shared" si="352"/>
        <v>2.7124773960216508E-3</v>
      </c>
      <c r="K3401" s="157">
        <f t="shared" si="352"/>
        <v>9.0854027861901887E-3</v>
      </c>
      <c r="L3401" s="157" t="e">
        <f t="shared" si="352"/>
        <v>#DIV/0!</v>
      </c>
      <c r="M3401" s="157" t="e">
        <f t="shared" si="352"/>
        <v>#DIV/0!</v>
      </c>
      <c r="N3401" s="158">
        <f t="shared" si="353"/>
        <v>3.0914030464290554</v>
      </c>
      <c r="O3401" s="158">
        <f t="shared" si="353"/>
        <v>4.2619617224880431</v>
      </c>
      <c r="P3401" s="158">
        <f t="shared" si="353"/>
        <v>10.933802816901483</v>
      </c>
      <c r="Q3401" s="158">
        <f t="shared" si="353"/>
        <v>3.6217391304348046</v>
      </c>
      <c r="R3401" s="158" t="e">
        <f t="shared" si="353"/>
        <v>#DIV/0!</v>
      </c>
      <c r="S3401" s="158" t="e">
        <f t="shared" si="353"/>
        <v>#DIV/0!</v>
      </c>
      <c r="T3401" s="159">
        <f t="shared" si="354"/>
        <v>18.81750366982433</v>
      </c>
      <c r="V3401" s="159">
        <f t="shared" si="355"/>
        <v>3.0914030464290554</v>
      </c>
      <c r="W3401" s="159">
        <f t="shared" si="356"/>
        <v>18.81750366982433</v>
      </c>
    </row>
    <row r="3402" spans="1:23" x14ac:dyDescent="0.25">
      <c r="A3402" s="154">
        <v>43459</v>
      </c>
      <c r="B3402" s="155">
        <v>3017.28</v>
      </c>
      <c r="C3402" s="156">
        <v>25.29</v>
      </c>
      <c r="D3402" s="155">
        <v>22.43</v>
      </c>
      <c r="E3402" s="155">
        <v>16.68</v>
      </c>
      <c r="F3402" s="160"/>
      <c r="G3402" s="160"/>
      <c r="H3402" s="157">
        <f t="shared" si="352"/>
        <v>-6.8856559805146045E-3</v>
      </c>
      <c r="I3402" s="157">
        <f t="shared" si="352"/>
        <v>-6.2868369351669617E-3</v>
      </c>
      <c r="J3402" s="157">
        <f t="shared" si="352"/>
        <v>1.1271415689810604E-2</v>
      </c>
      <c r="K3402" s="157">
        <f t="shared" si="352"/>
        <v>1.2004801920768582E-3</v>
      </c>
      <c r="L3402" s="157" t="e">
        <f t="shared" si="352"/>
        <v>#DIV/0!</v>
      </c>
      <c r="M3402" s="157" t="e">
        <f t="shared" si="352"/>
        <v>#DIV/0!</v>
      </c>
      <c r="N3402" s="158">
        <f t="shared" si="353"/>
        <v>3.07011670855423</v>
      </c>
      <c r="O3402" s="158">
        <f t="shared" si="353"/>
        <v>4.2351674641148378</v>
      </c>
      <c r="P3402" s="158">
        <f t="shared" si="353"/>
        <v>11.057042253521201</v>
      </c>
      <c r="Q3402" s="158">
        <f t="shared" si="353"/>
        <v>3.6260869565217613</v>
      </c>
      <c r="R3402" s="158" t="e">
        <f t="shared" si="353"/>
        <v>#DIV/0!</v>
      </c>
      <c r="S3402" s="158" t="e">
        <f t="shared" si="353"/>
        <v>#DIV/0!</v>
      </c>
      <c r="T3402" s="159">
        <f t="shared" si="354"/>
        <v>18.918296674157801</v>
      </c>
      <c r="V3402" s="159">
        <f t="shared" si="355"/>
        <v>3.07011670855423</v>
      </c>
      <c r="W3402" s="159">
        <f t="shared" si="356"/>
        <v>18.918296674157801</v>
      </c>
    </row>
    <row r="3403" spans="1:23" x14ac:dyDescent="0.25">
      <c r="A3403" s="154">
        <v>43460</v>
      </c>
      <c r="B3403" s="155">
        <v>3002.03</v>
      </c>
      <c r="C3403" s="156">
        <v>24.85</v>
      </c>
      <c r="D3403" s="155">
        <v>22.42</v>
      </c>
      <c r="E3403" s="155">
        <v>16.7</v>
      </c>
      <c r="F3403" s="160"/>
      <c r="G3403" s="160"/>
      <c r="H3403" s="157">
        <f t="shared" si="352"/>
        <v>-5.0542210202566551E-3</v>
      </c>
      <c r="I3403" s="157">
        <f t="shared" si="352"/>
        <v>-1.7398181099248622E-2</v>
      </c>
      <c r="J3403" s="157">
        <f t="shared" si="352"/>
        <v>-4.4583147570209647E-4</v>
      </c>
      <c r="K3403" s="157">
        <f t="shared" si="352"/>
        <v>1.1990407673860837E-3</v>
      </c>
      <c r="L3403" s="157" t="e">
        <f t="shared" si="352"/>
        <v>#DIV/0!</v>
      </c>
      <c r="M3403" s="157" t="e">
        <f t="shared" si="352"/>
        <v>#DIV/0!</v>
      </c>
      <c r="N3403" s="158">
        <f t="shared" si="353"/>
        <v>3.0545996601512142</v>
      </c>
      <c r="O3403" s="158">
        <f t="shared" si="353"/>
        <v>4.1614832535885222</v>
      </c>
      <c r="P3403" s="158">
        <f t="shared" si="353"/>
        <v>11.052112676056414</v>
      </c>
      <c r="Q3403" s="158">
        <f t="shared" si="353"/>
        <v>3.630434782608718</v>
      </c>
      <c r="R3403" s="158" t="e">
        <f t="shared" si="353"/>
        <v>#DIV/0!</v>
      </c>
      <c r="S3403" s="158" t="e">
        <f t="shared" si="353"/>
        <v>#DIV/0!</v>
      </c>
      <c r="T3403" s="159">
        <f t="shared" si="354"/>
        <v>18.844030712253652</v>
      </c>
      <c r="V3403" s="159">
        <f t="shared" si="355"/>
        <v>3.0545996601512142</v>
      </c>
      <c r="W3403" s="159">
        <f t="shared" si="356"/>
        <v>18.844030712253652</v>
      </c>
    </row>
    <row r="3404" spans="1:23" x14ac:dyDescent="0.25">
      <c r="A3404" s="154">
        <v>43461</v>
      </c>
      <c r="B3404" s="155">
        <v>2990.51</v>
      </c>
      <c r="C3404" s="156">
        <v>24.85</v>
      </c>
      <c r="D3404" s="155">
        <v>22.2</v>
      </c>
      <c r="E3404" s="155">
        <v>16.899999999999999</v>
      </c>
      <c r="F3404" s="160"/>
      <c r="G3404" s="160"/>
      <c r="H3404" s="157">
        <f t="shared" si="352"/>
        <v>-3.8374033570617305E-3</v>
      </c>
      <c r="I3404" s="157">
        <f t="shared" si="352"/>
        <v>0</v>
      </c>
      <c r="J3404" s="157">
        <f t="shared" si="352"/>
        <v>-9.8126672613738641E-3</v>
      </c>
      <c r="K3404" s="157">
        <f t="shared" si="352"/>
        <v>1.1976047904191489E-2</v>
      </c>
      <c r="L3404" s="157" t="e">
        <f t="shared" si="352"/>
        <v>#DIV/0!</v>
      </c>
      <c r="M3404" s="157" t="e">
        <f t="shared" si="352"/>
        <v>#DIV/0!</v>
      </c>
      <c r="N3404" s="158">
        <f t="shared" si="353"/>
        <v>3.0428779291608703</v>
      </c>
      <c r="O3404" s="158">
        <f t="shared" si="353"/>
        <v>4.1614832535885222</v>
      </c>
      <c r="P3404" s="158">
        <f t="shared" si="353"/>
        <v>10.943661971831061</v>
      </c>
      <c r="Q3404" s="158">
        <f t="shared" si="353"/>
        <v>3.673913043478283</v>
      </c>
      <c r="R3404" s="158" t="e">
        <f t="shared" si="353"/>
        <v>#DIV/0!</v>
      </c>
      <c r="S3404" s="158" t="e">
        <f t="shared" si="353"/>
        <v>#DIV/0!</v>
      </c>
      <c r="T3404" s="159">
        <f t="shared" si="354"/>
        <v>18.779058268897867</v>
      </c>
      <c r="V3404" s="159">
        <f t="shared" si="355"/>
        <v>3.0428779291608703</v>
      </c>
      <c r="W3404" s="159">
        <f t="shared" si="356"/>
        <v>18.779058268897867</v>
      </c>
    </row>
    <row r="3405" spans="1:23" x14ac:dyDescent="0.25">
      <c r="A3405" s="154">
        <v>43462</v>
      </c>
      <c r="B3405" s="155">
        <v>3010.65</v>
      </c>
      <c r="C3405" s="156">
        <v>25.2</v>
      </c>
      <c r="D3405" s="155">
        <v>22.88</v>
      </c>
      <c r="E3405" s="155">
        <v>16.93</v>
      </c>
      <c r="F3405" s="160"/>
      <c r="G3405" s="160"/>
      <c r="H3405" s="157">
        <f t="shared" si="352"/>
        <v>6.7346372357892648E-3</v>
      </c>
      <c r="I3405" s="157">
        <f t="shared" si="352"/>
        <v>1.4084507042253502E-2</v>
      </c>
      <c r="J3405" s="157">
        <f t="shared" si="352"/>
        <v>3.063063063063054E-2</v>
      </c>
      <c r="K3405" s="157">
        <f t="shared" si="352"/>
        <v>1.7751479289942473E-3</v>
      </c>
      <c r="L3405" s="157" t="e">
        <f t="shared" si="352"/>
        <v>#DIV/0!</v>
      </c>
      <c r="M3405" s="157" t="e">
        <f t="shared" si="352"/>
        <v>#DIV/0!</v>
      </c>
      <c r="N3405" s="158">
        <f t="shared" si="353"/>
        <v>3.0633706081665584</v>
      </c>
      <c r="O3405" s="158">
        <f t="shared" si="353"/>
        <v>4.2200956937799097</v>
      </c>
      <c r="P3405" s="158">
        <f t="shared" si="353"/>
        <v>11.278873239436695</v>
      </c>
      <c r="Q3405" s="158">
        <f t="shared" si="353"/>
        <v>3.6804347826087183</v>
      </c>
      <c r="R3405" s="158" t="e">
        <f t="shared" si="353"/>
        <v>#DIV/0!</v>
      </c>
      <c r="S3405" s="158" t="e">
        <f t="shared" si="353"/>
        <v>#DIV/0!</v>
      </c>
      <c r="T3405" s="159">
        <f t="shared" si="354"/>
        <v>19.179403715825323</v>
      </c>
      <c r="V3405" s="159">
        <f t="shared" si="355"/>
        <v>3.0633706081665584</v>
      </c>
      <c r="W3405" s="159">
        <f t="shared" si="356"/>
        <v>19.179403715825323</v>
      </c>
    </row>
    <row r="3406" spans="1:23" x14ac:dyDescent="0.25">
      <c r="A3406" s="154">
        <v>43467</v>
      </c>
      <c r="B3406" s="155">
        <v>2969.54</v>
      </c>
      <c r="C3406" s="156">
        <v>24.57</v>
      </c>
      <c r="D3406" s="155">
        <v>22.48</v>
      </c>
      <c r="E3406" s="155">
        <v>16.739999999999998</v>
      </c>
      <c r="F3406" s="160"/>
      <c r="G3406" s="160"/>
      <c r="H3406" s="157">
        <f t="shared" si="352"/>
        <v>-1.3654858585355312E-2</v>
      </c>
      <c r="I3406" s="157">
        <f t="shared" si="352"/>
        <v>-2.4999999999999911E-2</v>
      </c>
      <c r="J3406" s="157">
        <f t="shared" si="352"/>
        <v>-1.748251748251739E-2</v>
      </c>
      <c r="K3406" s="157">
        <f t="shared" si="352"/>
        <v>-1.1222681630242204E-2</v>
      </c>
      <c r="L3406" s="157" t="e">
        <f t="shared" si="352"/>
        <v>#DIV/0!</v>
      </c>
      <c r="M3406" s="157" t="e">
        <f t="shared" si="352"/>
        <v>#DIV/0!</v>
      </c>
      <c r="N3406" s="158">
        <f t="shared" si="353"/>
        <v>3.02154071571751</v>
      </c>
      <c r="O3406" s="158">
        <f t="shared" si="353"/>
        <v>4.1145933014354119</v>
      </c>
      <c r="P3406" s="158">
        <f t="shared" si="353"/>
        <v>11.081690140845145</v>
      </c>
      <c r="Q3406" s="158">
        <f t="shared" si="353"/>
        <v>3.639130434782631</v>
      </c>
      <c r="R3406" s="158" t="e">
        <f t="shared" si="353"/>
        <v>#DIV/0!</v>
      </c>
      <c r="S3406" s="158" t="e">
        <f t="shared" si="353"/>
        <v>#DIV/0!</v>
      </c>
      <c r="T3406" s="159">
        <f t="shared" si="354"/>
        <v>18.835413877063189</v>
      </c>
      <c r="V3406" s="159">
        <f t="shared" si="355"/>
        <v>3.02154071571751</v>
      </c>
      <c r="W3406" s="159">
        <f t="shared" si="356"/>
        <v>18.835413877063189</v>
      </c>
    </row>
    <row r="3407" spans="1:23" x14ac:dyDescent="0.25">
      <c r="A3407" s="154">
        <v>43468</v>
      </c>
      <c r="B3407" s="155">
        <v>2964.84</v>
      </c>
      <c r="C3407" s="156">
        <v>24.88</v>
      </c>
      <c r="D3407" s="155">
        <v>22.3</v>
      </c>
      <c r="E3407" s="155">
        <v>16.600000000000001</v>
      </c>
      <c r="F3407" s="160"/>
      <c r="G3407" s="160"/>
      <c r="H3407" s="157">
        <f t="shared" si="352"/>
        <v>-1.5827367201654008E-3</v>
      </c>
      <c r="I3407" s="157">
        <f t="shared" si="352"/>
        <v>1.2617012617012646E-2</v>
      </c>
      <c r="J3407" s="157">
        <f t="shared" si="352"/>
        <v>-8.0071174377224219E-3</v>
      </c>
      <c r="K3407" s="157">
        <f t="shared" si="352"/>
        <v>-8.3632019115887912E-3</v>
      </c>
      <c r="L3407" s="157" t="e">
        <f t="shared" si="352"/>
        <v>#DIV/0!</v>
      </c>
      <c r="M3407" s="157" t="e">
        <f t="shared" si="352"/>
        <v>#DIV/0!</v>
      </c>
      <c r="N3407" s="158">
        <f t="shared" si="353"/>
        <v>3.0167584122752693</v>
      </c>
      <c r="O3407" s="158">
        <f t="shared" si="353"/>
        <v>4.1665071770334983</v>
      </c>
      <c r="P3407" s="158">
        <f t="shared" si="353"/>
        <v>10.992957746478947</v>
      </c>
      <c r="Q3407" s="158">
        <f t="shared" si="353"/>
        <v>3.6086956521739357</v>
      </c>
      <c r="R3407" s="158" t="e">
        <f t="shared" si="353"/>
        <v>#DIV/0!</v>
      </c>
      <c r="S3407" s="158" t="e">
        <f t="shared" si="353"/>
        <v>#DIV/0!</v>
      </c>
      <c r="T3407" s="159">
        <f t="shared" si="354"/>
        <v>18.76816057568638</v>
      </c>
      <c r="V3407" s="159">
        <f t="shared" si="355"/>
        <v>3.0167584122752693</v>
      </c>
      <c r="W3407" s="159">
        <f t="shared" si="356"/>
        <v>18.76816057568638</v>
      </c>
    </row>
    <row r="3408" spans="1:23" x14ac:dyDescent="0.25">
      <c r="A3408" s="154">
        <v>43469</v>
      </c>
      <c r="B3408" s="155">
        <v>3035.87</v>
      </c>
      <c r="C3408" s="156">
        <v>25.51</v>
      </c>
      <c r="D3408" s="155">
        <v>22.52</v>
      </c>
      <c r="E3408" s="155">
        <v>16.7</v>
      </c>
      <c r="F3408" s="160"/>
      <c r="G3408" s="160"/>
      <c r="H3408" s="157">
        <f t="shared" si="352"/>
        <v>2.395744795671928E-2</v>
      </c>
      <c r="I3408" s="157">
        <f t="shared" si="352"/>
        <v>2.5321543408360236E-2</v>
      </c>
      <c r="J3408" s="157">
        <f t="shared" si="352"/>
        <v>9.8654708520178325E-3</v>
      </c>
      <c r="K3408" s="157">
        <f t="shared" si="352"/>
        <v>6.0240963855420215E-3</v>
      </c>
      <c r="L3408" s="157" t="e">
        <f t="shared" si="352"/>
        <v>#DIV/0!</v>
      </c>
      <c r="M3408" s="157" t="e">
        <f t="shared" si="352"/>
        <v>#DIV/0!</v>
      </c>
      <c r="N3408" s="158">
        <f t="shared" si="353"/>
        <v>3.0890322449353493</v>
      </c>
      <c r="O3408" s="158">
        <f t="shared" si="353"/>
        <v>4.272009569377996</v>
      </c>
      <c r="P3408" s="158">
        <f t="shared" si="353"/>
        <v>11.101408450704298</v>
      </c>
      <c r="Q3408" s="158">
        <f t="shared" si="353"/>
        <v>3.630434782608718</v>
      </c>
      <c r="R3408" s="158" t="e">
        <f t="shared" si="353"/>
        <v>#DIV/0!</v>
      </c>
      <c r="S3408" s="158" t="e">
        <f t="shared" si="353"/>
        <v>#DIV/0!</v>
      </c>
      <c r="T3408" s="159">
        <f t="shared" si="354"/>
        <v>19.003852802691011</v>
      </c>
      <c r="V3408" s="159">
        <f t="shared" si="355"/>
        <v>3.0890322449353493</v>
      </c>
      <c r="W3408" s="159">
        <f t="shared" si="356"/>
        <v>19.003852802691011</v>
      </c>
    </row>
    <row r="3409" spans="1:23" x14ac:dyDescent="0.25">
      <c r="A3409" s="154">
        <v>43472</v>
      </c>
      <c r="B3409" s="155">
        <v>3054.3</v>
      </c>
      <c r="C3409" s="156">
        <v>25.52</v>
      </c>
      <c r="D3409" s="155">
        <v>22.77</v>
      </c>
      <c r="E3409" s="155">
        <v>16.760000000000002</v>
      </c>
      <c r="F3409" s="160"/>
      <c r="G3409" s="160"/>
      <c r="H3409" s="157">
        <f t="shared" si="352"/>
        <v>6.0707474298966613E-3</v>
      </c>
      <c r="I3409" s="157">
        <f t="shared" si="352"/>
        <v>3.9200313602494319E-4</v>
      </c>
      <c r="J3409" s="157">
        <f t="shared" si="352"/>
        <v>1.1101243339254108E-2</v>
      </c>
      <c r="K3409" s="157">
        <f t="shared" si="352"/>
        <v>3.59281437125758E-3</v>
      </c>
      <c r="L3409" s="157" t="e">
        <f t="shared" si="352"/>
        <v>#DIV/0!</v>
      </c>
      <c r="M3409" s="157" t="e">
        <f t="shared" si="352"/>
        <v>#DIV/0!</v>
      </c>
      <c r="N3409" s="158">
        <f t="shared" si="353"/>
        <v>3.1077849794971586</v>
      </c>
      <c r="O3409" s="158">
        <f t="shared" si="353"/>
        <v>4.2736842105263211</v>
      </c>
      <c r="P3409" s="158">
        <f t="shared" si="353"/>
        <v>11.224647887324018</v>
      </c>
      <c r="Q3409" s="158">
        <f t="shared" si="353"/>
        <v>3.6434782608695881</v>
      </c>
      <c r="R3409" s="158" t="e">
        <f t="shared" si="353"/>
        <v>#DIV/0!</v>
      </c>
      <c r="S3409" s="158" t="e">
        <f t="shared" si="353"/>
        <v>#DIV/0!</v>
      </c>
      <c r="T3409" s="159">
        <f t="shared" si="354"/>
        <v>19.141810358719926</v>
      </c>
      <c r="V3409" s="159">
        <f t="shared" si="355"/>
        <v>3.1077849794971586</v>
      </c>
      <c r="W3409" s="159">
        <f t="shared" si="356"/>
        <v>19.141810358719926</v>
      </c>
    </row>
    <row r="3410" spans="1:23" x14ac:dyDescent="0.25">
      <c r="A3410" s="154">
        <v>43473</v>
      </c>
      <c r="B3410" s="155">
        <v>3047.7</v>
      </c>
      <c r="C3410" s="156">
        <v>25.22</v>
      </c>
      <c r="D3410" s="155">
        <v>22.6</v>
      </c>
      <c r="E3410" s="155">
        <v>16.78</v>
      </c>
      <c r="F3410" s="160"/>
      <c r="G3410" s="160"/>
      <c r="H3410" s="157">
        <f t="shared" si="352"/>
        <v>-2.1608879284943372E-3</v>
      </c>
      <c r="I3410" s="157">
        <f t="shared" si="352"/>
        <v>-1.1755485893416906E-2</v>
      </c>
      <c r="J3410" s="157">
        <f t="shared" si="352"/>
        <v>-7.4659639877030504E-3</v>
      </c>
      <c r="K3410" s="157">
        <f t="shared" si="352"/>
        <v>1.1933174224343368E-3</v>
      </c>
      <c r="L3410" s="157" t="e">
        <f t="shared" si="352"/>
        <v>#DIV/0!</v>
      </c>
      <c r="M3410" s="157" t="e">
        <f t="shared" si="352"/>
        <v>#DIV/0!</v>
      </c>
      <c r="N3410" s="158">
        <f t="shared" si="353"/>
        <v>3.1010694044506071</v>
      </c>
      <c r="O3410" s="158">
        <f t="shared" si="353"/>
        <v>4.2234449760765607</v>
      </c>
      <c r="P3410" s="158">
        <f t="shared" si="353"/>
        <v>11.140845070422609</v>
      </c>
      <c r="Q3410" s="158">
        <f t="shared" si="353"/>
        <v>3.6478260869565444</v>
      </c>
      <c r="R3410" s="158" t="e">
        <f t="shared" si="353"/>
        <v>#DIV/0!</v>
      </c>
      <c r="S3410" s="158" t="e">
        <f t="shared" si="353"/>
        <v>#DIV/0!</v>
      </c>
      <c r="T3410" s="159">
        <f t="shared" si="354"/>
        <v>19.012116133455713</v>
      </c>
      <c r="V3410" s="159">
        <f t="shared" si="355"/>
        <v>3.1010694044506071</v>
      </c>
      <c r="W3410" s="159">
        <f t="shared" si="356"/>
        <v>19.012116133455713</v>
      </c>
    </row>
    <row r="3411" spans="1:23" x14ac:dyDescent="0.25">
      <c r="A3411" s="154">
        <v>43474</v>
      </c>
      <c r="B3411" s="155">
        <v>3078.48</v>
      </c>
      <c r="C3411" s="156">
        <v>25.7</v>
      </c>
      <c r="D3411" s="155">
        <v>22.8</v>
      </c>
      <c r="E3411" s="155">
        <v>16.760000000000002</v>
      </c>
      <c r="F3411" s="160"/>
      <c r="G3411" s="160"/>
      <c r="H3411" s="157">
        <f t="shared" si="352"/>
        <v>1.0099419234176565E-2</v>
      </c>
      <c r="I3411" s="157">
        <f t="shared" si="352"/>
        <v>1.9032513877874635E-2</v>
      </c>
      <c r="J3411" s="157">
        <f t="shared" si="352"/>
        <v>8.8495575221239076E-3</v>
      </c>
      <c r="K3411" s="157">
        <f t="shared" si="352"/>
        <v>-1.1918951132300348E-3</v>
      </c>
      <c r="L3411" s="157" t="e">
        <f t="shared" si="352"/>
        <v>#DIV/0!</v>
      </c>
      <c r="M3411" s="157" t="e">
        <f t="shared" si="352"/>
        <v>#DIV/0!</v>
      </c>
      <c r="N3411" s="158">
        <f t="shared" si="353"/>
        <v>3.132388404440432</v>
      </c>
      <c r="O3411" s="158">
        <f t="shared" si="353"/>
        <v>4.3038277511961773</v>
      </c>
      <c r="P3411" s="158">
        <f t="shared" si="353"/>
        <v>11.239436619718385</v>
      </c>
      <c r="Q3411" s="158">
        <f t="shared" si="353"/>
        <v>3.6434782608695877</v>
      </c>
      <c r="R3411" s="158" t="e">
        <f t="shared" si="353"/>
        <v>#DIV/0!</v>
      </c>
      <c r="S3411" s="158" t="e">
        <f t="shared" si="353"/>
        <v>#DIV/0!</v>
      </c>
      <c r="T3411" s="159">
        <f t="shared" si="354"/>
        <v>19.186742631784149</v>
      </c>
      <c r="V3411" s="159">
        <f t="shared" si="355"/>
        <v>3.132388404440432</v>
      </c>
      <c r="W3411" s="159">
        <f t="shared" si="356"/>
        <v>19.186742631784149</v>
      </c>
    </row>
    <row r="3412" spans="1:23" x14ac:dyDescent="0.25">
      <c r="A3412" s="154">
        <v>43475</v>
      </c>
      <c r="B3412" s="155">
        <v>3072.69</v>
      </c>
      <c r="C3412" s="156">
        <v>25.85</v>
      </c>
      <c r="D3412" s="155">
        <v>23.1</v>
      </c>
      <c r="E3412" s="155">
        <v>16.73</v>
      </c>
      <c r="F3412" s="160"/>
      <c r="G3412" s="160"/>
      <c r="H3412" s="157">
        <f t="shared" si="352"/>
        <v>-1.8807983160520347E-3</v>
      </c>
      <c r="I3412" s="157">
        <f t="shared" si="352"/>
        <v>5.8365758754863606E-3</v>
      </c>
      <c r="J3412" s="157">
        <f t="shared" si="352"/>
        <v>1.3157894736842035E-2</v>
      </c>
      <c r="K3412" s="157">
        <f t="shared" si="352"/>
        <v>-1.7899761336516162E-3</v>
      </c>
      <c r="L3412" s="157" t="e">
        <f t="shared" si="352"/>
        <v>#DIV/0!</v>
      </c>
      <c r="M3412" s="157" t="e">
        <f t="shared" si="352"/>
        <v>#DIV/0!</v>
      </c>
      <c r="N3412" s="158">
        <f t="shared" si="353"/>
        <v>3.1264970136041397</v>
      </c>
      <c r="O3412" s="158">
        <f t="shared" si="353"/>
        <v>4.3289473684210575</v>
      </c>
      <c r="P3412" s="158">
        <f t="shared" si="353"/>
        <v>11.387323943662047</v>
      </c>
      <c r="Q3412" s="158">
        <f t="shared" si="353"/>
        <v>3.6369565217391528</v>
      </c>
      <c r="R3412" s="158" t="e">
        <f t="shared" si="353"/>
        <v>#DIV/0!</v>
      </c>
      <c r="S3412" s="158" t="e">
        <f t="shared" si="353"/>
        <v>#DIV/0!</v>
      </c>
      <c r="T3412" s="159">
        <f t="shared" si="354"/>
        <v>19.35322783382226</v>
      </c>
      <c r="V3412" s="159">
        <f t="shared" si="355"/>
        <v>3.1264970136041397</v>
      </c>
      <c r="W3412" s="159">
        <f t="shared" si="356"/>
        <v>19.35322783382226</v>
      </c>
    </row>
    <row r="3413" spans="1:23" x14ac:dyDescent="0.25">
      <c r="A3413" s="154">
        <v>43476</v>
      </c>
      <c r="B3413" s="155">
        <v>3094.78</v>
      </c>
      <c r="C3413" s="156">
        <v>26.46</v>
      </c>
      <c r="D3413" s="155">
        <v>23.51</v>
      </c>
      <c r="E3413" s="155">
        <v>16.73</v>
      </c>
      <c r="F3413" s="160"/>
      <c r="G3413" s="160"/>
      <c r="H3413" s="157">
        <f t="shared" si="352"/>
        <v>7.1891404599879749E-3</v>
      </c>
      <c r="I3413" s="157">
        <f t="shared" si="352"/>
        <v>2.3597678916827736E-2</v>
      </c>
      <c r="J3413" s="157">
        <f t="shared" si="352"/>
        <v>1.7748917748917847E-2</v>
      </c>
      <c r="K3413" s="157">
        <f t="shared" si="352"/>
        <v>0</v>
      </c>
      <c r="L3413" s="157" t="e">
        <f t="shared" si="352"/>
        <v>#DIV/0!</v>
      </c>
      <c r="M3413" s="157" t="e">
        <f t="shared" si="352"/>
        <v>#DIV/0!</v>
      </c>
      <c r="N3413" s="158">
        <f t="shared" si="353"/>
        <v>3.148973839782673</v>
      </c>
      <c r="O3413" s="158">
        <f t="shared" si="353"/>
        <v>4.4311004784689043</v>
      </c>
      <c r="P3413" s="158">
        <f t="shared" si="353"/>
        <v>11.589436619718388</v>
      </c>
      <c r="Q3413" s="158">
        <f t="shared" si="353"/>
        <v>3.6369565217391528</v>
      </c>
      <c r="R3413" s="158" t="e">
        <f t="shared" si="353"/>
        <v>#DIV/0!</v>
      </c>
      <c r="S3413" s="158" t="e">
        <f t="shared" si="353"/>
        <v>#DIV/0!</v>
      </c>
      <c r="T3413" s="159">
        <f t="shared" si="354"/>
        <v>19.657493619926441</v>
      </c>
      <c r="V3413" s="159">
        <f t="shared" si="355"/>
        <v>3.148973839782673</v>
      </c>
      <c r="W3413" s="159">
        <f t="shared" si="356"/>
        <v>19.657493619926441</v>
      </c>
    </row>
    <row r="3414" spans="1:23" x14ac:dyDescent="0.25">
      <c r="A3414" s="154">
        <v>43479</v>
      </c>
      <c r="B3414" s="155">
        <v>3067.78</v>
      </c>
      <c r="C3414" s="156">
        <v>26.31</v>
      </c>
      <c r="D3414" s="155">
        <v>23.19</v>
      </c>
      <c r="E3414" s="155">
        <v>16.59</v>
      </c>
      <c r="F3414" s="160"/>
      <c r="G3414" s="160"/>
      <c r="H3414" s="157">
        <f t="shared" si="352"/>
        <v>-8.7243681295601228E-3</v>
      </c>
      <c r="I3414" s="157">
        <f t="shared" si="352"/>
        <v>-5.6689342403628551E-3</v>
      </c>
      <c r="J3414" s="157">
        <f t="shared" si="352"/>
        <v>-1.3611229264142932E-2</v>
      </c>
      <c r="K3414" s="157">
        <f t="shared" si="352"/>
        <v>-8.3682008368201055E-3</v>
      </c>
      <c r="L3414" s="157" t="e">
        <f t="shared" si="352"/>
        <v>#DIV/0!</v>
      </c>
      <c r="M3414" s="157" t="e">
        <f t="shared" si="352"/>
        <v>#DIV/0!</v>
      </c>
      <c r="N3414" s="158">
        <f t="shared" si="353"/>
        <v>3.1215010327740544</v>
      </c>
      <c r="O3414" s="158">
        <f t="shared" si="353"/>
        <v>4.4059808612440241</v>
      </c>
      <c r="P3414" s="158">
        <f t="shared" si="353"/>
        <v>11.431690140845147</v>
      </c>
      <c r="Q3414" s="158">
        <f t="shared" si="353"/>
        <v>3.6065217391304571</v>
      </c>
      <c r="R3414" s="158" t="e">
        <f t="shared" si="353"/>
        <v>#DIV/0!</v>
      </c>
      <c r="S3414" s="158" t="e">
        <f t="shared" si="353"/>
        <v>#DIV/0!</v>
      </c>
      <c r="T3414" s="159">
        <f t="shared" si="354"/>
        <v>19.444192741219627</v>
      </c>
      <c r="V3414" s="159">
        <f t="shared" si="355"/>
        <v>3.1215010327740544</v>
      </c>
      <c r="W3414" s="159">
        <f t="shared" si="356"/>
        <v>19.444192741219627</v>
      </c>
    </row>
    <row r="3415" spans="1:23" x14ac:dyDescent="0.25">
      <c r="A3415" s="154">
        <v>43480</v>
      </c>
      <c r="B3415" s="155">
        <v>3127.99</v>
      </c>
      <c r="C3415" s="156">
        <v>26.8</v>
      </c>
      <c r="D3415" s="155">
        <v>24.1</v>
      </c>
      <c r="E3415" s="155">
        <v>16.670000000000002</v>
      </c>
      <c r="F3415" s="160"/>
      <c r="G3415" s="160"/>
      <c r="H3415" s="157">
        <f t="shared" si="352"/>
        <v>1.9626570353806105E-2</v>
      </c>
      <c r="I3415" s="157">
        <f t="shared" si="352"/>
        <v>1.8624097301406461E-2</v>
      </c>
      <c r="J3415" s="157">
        <f t="shared" si="352"/>
        <v>3.9241052177662716E-2</v>
      </c>
      <c r="K3415" s="157">
        <f t="shared" si="352"/>
        <v>4.8221820373719471E-3</v>
      </c>
      <c r="L3415" s="157" t="e">
        <f t="shared" si="352"/>
        <v>#DIV/0!</v>
      </c>
      <c r="M3415" s="157" t="e">
        <f t="shared" si="352"/>
        <v>#DIV/0!</v>
      </c>
      <c r="N3415" s="158">
        <f t="shared" si="353"/>
        <v>3.1827653924032728</v>
      </c>
      <c r="O3415" s="158">
        <f t="shared" si="353"/>
        <v>4.4880382775119676</v>
      </c>
      <c r="P3415" s="158">
        <f t="shared" si="353"/>
        <v>11.880281690140924</v>
      </c>
      <c r="Q3415" s="158">
        <f t="shared" si="353"/>
        <v>3.6239130434782836</v>
      </c>
      <c r="R3415" s="158" t="e">
        <f t="shared" si="353"/>
        <v>#DIV/0!</v>
      </c>
      <c r="S3415" s="158" t="e">
        <f t="shared" si="353"/>
        <v>#DIV/0!</v>
      </c>
      <c r="T3415" s="159">
        <f t="shared" si="354"/>
        <v>19.992233011131173</v>
      </c>
      <c r="V3415" s="159">
        <f t="shared" si="355"/>
        <v>3.1827653924032728</v>
      </c>
      <c r="W3415" s="159">
        <f t="shared" si="356"/>
        <v>19.992233011131173</v>
      </c>
    </row>
    <row r="3416" spans="1:23" x14ac:dyDescent="0.25">
      <c r="A3416" s="154">
        <v>43481</v>
      </c>
      <c r="B3416" s="155">
        <v>3128.65</v>
      </c>
      <c r="C3416" s="156">
        <v>26.85</v>
      </c>
      <c r="D3416" s="155">
        <v>24</v>
      </c>
      <c r="E3416" s="155">
        <v>16.73</v>
      </c>
      <c r="F3416" s="160"/>
      <c r="G3416" s="160"/>
      <c r="H3416" s="157">
        <f t="shared" si="352"/>
        <v>2.1099811700175941E-4</v>
      </c>
      <c r="I3416" s="157">
        <f t="shared" si="352"/>
        <v>1.8656716417910779E-3</v>
      </c>
      <c r="J3416" s="157">
        <f t="shared" si="352"/>
        <v>-4.1493775933610921E-3</v>
      </c>
      <c r="K3416" s="157">
        <f t="shared" si="352"/>
        <v>3.5992801439710398E-3</v>
      </c>
      <c r="L3416" s="157" t="e">
        <f t="shared" si="352"/>
        <v>#DIV/0!</v>
      </c>
      <c r="M3416" s="157" t="e">
        <f t="shared" si="352"/>
        <v>#DIV/0!</v>
      </c>
      <c r="N3416" s="158">
        <f t="shared" si="353"/>
        <v>3.1834369499079282</v>
      </c>
      <c r="O3416" s="158">
        <f t="shared" si="353"/>
        <v>4.4964114832535946</v>
      </c>
      <c r="P3416" s="158">
        <f t="shared" si="353"/>
        <v>11.830985915493036</v>
      </c>
      <c r="Q3416" s="158">
        <f t="shared" si="353"/>
        <v>3.6369565217391524</v>
      </c>
      <c r="R3416" s="158" t="e">
        <f t="shared" si="353"/>
        <v>#DIV/0!</v>
      </c>
      <c r="S3416" s="158" t="e">
        <f t="shared" si="353"/>
        <v>#DIV/0!</v>
      </c>
      <c r="T3416" s="159">
        <f t="shared" si="354"/>
        <v>19.964353920485781</v>
      </c>
      <c r="V3416" s="159">
        <f t="shared" si="355"/>
        <v>3.1834369499079282</v>
      </c>
      <c r="W3416" s="159">
        <f t="shared" si="356"/>
        <v>19.964353920485781</v>
      </c>
    </row>
    <row r="3417" spans="1:23" x14ac:dyDescent="0.25">
      <c r="A3417" s="154">
        <v>43482</v>
      </c>
      <c r="B3417" s="155">
        <v>3111.42</v>
      </c>
      <c r="C3417" s="156">
        <v>26.47</v>
      </c>
      <c r="D3417" s="155">
        <v>24.07</v>
      </c>
      <c r="E3417" s="155">
        <v>16.78</v>
      </c>
      <c r="F3417" s="160"/>
      <c r="G3417" s="160"/>
      <c r="H3417" s="157">
        <f t="shared" si="352"/>
        <v>-5.5071676282102411E-3</v>
      </c>
      <c r="I3417" s="157">
        <f t="shared" si="352"/>
        <v>-1.4152700186219835E-2</v>
      </c>
      <c r="J3417" s="157">
        <f t="shared" si="352"/>
        <v>2.9166666666666785E-3</v>
      </c>
      <c r="K3417" s="157">
        <f t="shared" si="352"/>
        <v>2.9886431560071092E-3</v>
      </c>
      <c r="L3417" s="157" t="e">
        <f t="shared" si="352"/>
        <v>#DIV/0!</v>
      </c>
      <c r="M3417" s="157" t="e">
        <f t="shared" si="352"/>
        <v>#DIV/0!</v>
      </c>
      <c r="N3417" s="158">
        <f t="shared" si="353"/>
        <v>3.1659052289909471</v>
      </c>
      <c r="O3417" s="158">
        <f t="shared" si="353"/>
        <v>4.4327751196172303</v>
      </c>
      <c r="P3417" s="158">
        <f t="shared" si="353"/>
        <v>11.865492957746557</v>
      </c>
      <c r="Q3417" s="158">
        <f t="shared" si="353"/>
        <v>3.6478260869565435</v>
      </c>
      <c r="R3417" s="158" t="e">
        <f t="shared" si="353"/>
        <v>#DIV/0!</v>
      </c>
      <c r="S3417" s="158" t="e">
        <f t="shared" si="353"/>
        <v>#DIV/0!</v>
      </c>
      <c r="T3417" s="159">
        <f t="shared" si="354"/>
        <v>19.946094164320328</v>
      </c>
      <c r="V3417" s="159">
        <f t="shared" si="355"/>
        <v>3.1659052289909471</v>
      </c>
      <c r="W3417" s="159">
        <f t="shared" si="356"/>
        <v>19.946094164320328</v>
      </c>
    </row>
    <row r="3418" spans="1:23" x14ac:dyDescent="0.25">
      <c r="A3418" s="154">
        <v>43483</v>
      </c>
      <c r="B3418" s="155">
        <v>3168.17</v>
      </c>
      <c r="C3418" s="156">
        <v>27.1</v>
      </c>
      <c r="D3418" s="155">
        <v>24.45</v>
      </c>
      <c r="E3418" s="155">
        <v>16.79</v>
      </c>
      <c r="F3418" s="160"/>
      <c r="G3418" s="160"/>
      <c r="H3418" s="157">
        <f t="shared" si="352"/>
        <v>1.8239260530561685E-2</v>
      </c>
      <c r="I3418" s="157">
        <f t="shared" si="352"/>
        <v>2.3800528900642437E-2</v>
      </c>
      <c r="J3418" s="157">
        <f t="shared" si="352"/>
        <v>1.5787287079351842E-2</v>
      </c>
      <c r="K3418" s="157">
        <f t="shared" si="352"/>
        <v>5.9594755661485088E-4</v>
      </c>
      <c r="L3418" s="157" t="e">
        <f t="shared" si="352"/>
        <v>#DIV/0!</v>
      </c>
      <c r="M3418" s="157" t="e">
        <f t="shared" si="352"/>
        <v>#DIV/0!</v>
      </c>
      <c r="N3418" s="158">
        <f t="shared" si="353"/>
        <v>3.2236489992775805</v>
      </c>
      <c r="O3418" s="158">
        <f t="shared" si="353"/>
        <v>4.5382775119617289</v>
      </c>
      <c r="P3418" s="158">
        <f t="shared" si="353"/>
        <v>12.05281690140853</v>
      </c>
      <c r="Q3418" s="158">
        <f t="shared" si="353"/>
        <v>3.6500000000000212</v>
      </c>
      <c r="R3418" s="158" t="e">
        <f t="shared" si="353"/>
        <v>#DIV/0!</v>
      </c>
      <c r="S3418" s="158" t="e">
        <f t="shared" si="353"/>
        <v>#DIV/0!</v>
      </c>
      <c r="T3418" s="159">
        <f t="shared" si="354"/>
        <v>20.241094413370277</v>
      </c>
      <c r="V3418" s="159">
        <f t="shared" si="355"/>
        <v>3.2236489992775805</v>
      </c>
      <c r="W3418" s="159">
        <f t="shared" si="356"/>
        <v>20.241094413370277</v>
      </c>
    </row>
    <row r="3419" spans="1:23" x14ac:dyDescent="0.25">
      <c r="A3419" s="154">
        <v>43486</v>
      </c>
      <c r="B3419" s="155">
        <v>3185.64</v>
      </c>
      <c r="C3419" s="156">
        <v>27.33</v>
      </c>
      <c r="D3419" s="155">
        <v>24.78</v>
      </c>
      <c r="E3419" s="155">
        <v>16.809999999999999</v>
      </c>
      <c r="F3419" s="160"/>
      <c r="G3419" s="160"/>
      <c r="H3419" s="157">
        <f t="shared" si="352"/>
        <v>5.5142242998322821E-3</v>
      </c>
      <c r="I3419" s="157">
        <f t="shared" si="352"/>
        <v>8.4870848708484825E-3</v>
      </c>
      <c r="J3419" s="157">
        <f t="shared" si="352"/>
        <v>1.3496932515337567E-2</v>
      </c>
      <c r="K3419" s="157">
        <f t="shared" si="352"/>
        <v>1.1911852293031711E-3</v>
      </c>
      <c r="L3419" s="157" t="e">
        <f t="shared" si="352"/>
        <v>#DIV/0!</v>
      </c>
      <c r="M3419" s="157" t="e">
        <f t="shared" si="352"/>
        <v>#DIV/0!</v>
      </c>
      <c r="N3419" s="158">
        <f t="shared" si="353"/>
        <v>3.2414249229235268</v>
      </c>
      <c r="O3419" s="158">
        <f t="shared" si="353"/>
        <v>4.5767942583732113</v>
      </c>
      <c r="P3419" s="158">
        <f t="shared" si="353"/>
        <v>12.215492957746561</v>
      </c>
      <c r="Q3419" s="158">
        <f t="shared" si="353"/>
        <v>3.6543478260869779</v>
      </c>
      <c r="R3419" s="158" t="e">
        <f t="shared" si="353"/>
        <v>#DIV/0!</v>
      </c>
      <c r="S3419" s="158" t="e">
        <f t="shared" si="353"/>
        <v>#DIV/0!</v>
      </c>
      <c r="T3419" s="159">
        <f t="shared" si="354"/>
        <v>20.446635042206751</v>
      </c>
      <c r="V3419" s="159">
        <f t="shared" si="355"/>
        <v>3.2414249229235268</v>
      </c>
      <c r="W3419" s="159">
        <f t="shared" si="356"/>
        <v>20.446635042206751</v>
      </c>
    </row>
    <row r="3420" spans="1:23" x14ac:dyDescent="0.25">
      <c r="A3420" s="154">
        <v>43487</v>
      </c>
      <c r="B3420" s="155">
        <v>3143.32</v>
      </c>
      <c r="C3420" s="156">
        <v>26.98</v>
      </c>
      <c r="D3420" s="155">
        <v>24.43</v>
      </c>
      <c r="E3420" s="155">
        <v>16.86</v>
      </c>
      <c r="F3420" s="160"/>
      <c r="G3420" s="160"/>
      <c r="H3420" s="157">
        <f t="shared" si="352"/>
        <v>-1.3284614708504283E-2</v>
      </c>
      <c r="I3420" s="157">
        <f t="shared" si="352"/>
        <v>-1.2806439809732839E-2</v>
      </c>
      <c r="J3420" s="157">
        <f t="shared" si="352"/>
        <v>-1.4124293785310771E-2</v>
      </c>
      <c r="K3420" s="157">
        <f t="shared" ref="K3420:M3443" si="357">E3420/E3419-1</f>
        <v>2.9744199881023281E-3</v>
      </c>
      <c r="L3420" s="157" t="e">
        <f t="shared" si="357"/>
        <v>#DIV/0!</v>
      </c>
      <c r="M3420" s="157" t="e">
        <f t="shared" si="357"/>
        <v>#DIV/0!</v>
      </c>
      <c r="N3420" s="158">
        <f t="shared" si="353"/>
        <v>3.1983638417159446</v>
      </c>
      <c r="O3420" s="158">
        <f t="shared" si="353"/>
        <v>4.5181818181818239</v>
      </c>
      <c r="P3420" s="158">
        <f t="shared" si="353"/>
        <v>12.042957746478953</v>
      </c>
      <c r="Q3420" s="158">
        <f t="shared" ref="Q3420:S3443" si="358">Q3419*(1+K3420)</f>
        <v>3.6652173913043695</v>
      </c>
      <c r="R3420" s="158" t="e">
        <f t="shared" si="358"/>
        <v>#DIV/0!</v>
      </c>
      <c r="S3420" s="158" t="e">
        <f t="shared" si="358"/>
        <v>#DIV/0!</v>
      </c>
      <c r="T3420" s="159">
        <f t="shared" si="354"/>
        <v>20.226356955965148</v>
      </c>
      <c r="V3420" s="159">
        <f t="shared" si="355"/>
        <v>3.1983638417159446</v>
      </c>
      <c r="W3420" s="159">
        <f t="shared" si="356"/>
        <v>20.226356955965148</v>
      </c>
    </row>
    <row r="3421" spans="1:23" x14ac:dyDescent="0.25">
      <c r="A3421" s="154">
        <v>43488</v>
      </c>
      <c r="B3421" s="155">
        <v>3141.05</v>
      </c>
      <c r="C3421" s="156">
        <v>27.16</v>
      </c>
      <c r="D3421" s="155">
        <v>24.3</v>
      </c>
      <c r="E3421" s="155">
        <v>16.82</v>
      </c>
      <c r="F3421" s="160"/>
      <c r="G3421" s="160"/>
      <c r="H3421" s="157">
        <f t="shared" ref="H3421:J3443" si="359">B3421/B3420-1</f>
        <v>-7.2216637186162114E-4</v>
      </c>
      <c r="I3421" s="157">
        <f t="shared" si="359"/>
        <v>6.6716085989622087E-3</v>
      </c>
      <c r="J3421" s="157">
        <f t="shared" si="359"/>
        <v>-5.3213262382316717E-3</v>
      </c>
      <c r="K3421" s="157">
        <f t="shared" si="357"/>
        <v>-2.3724792408066353E-3</v>
      </c>
      <c r="L3421" s="157" t="e">
        <f t="shared" si="357"/>
        <v>#DIV/0!</v>
      </c>
      <c r="M3421" s="157" t="e">
        <f t="shared" si="357"/>
        <v>#DIV/0!</v>
      </c>
      <c r="N3421" s="158">
        <f t="shared" ref="N3421:P3443" si="360">N3420*(1+H3421)</f>
        <v>3.1960540909044792</v>
      </c>
      <c r="O3421" s="158">
        <f t="shared" si="360"/>
        <v>4.5483253588516801</v>
      </c>
      <c r="P3421" s="158">
        <f t="shared" si="360"/>
        <v>11.978873239436698</v>
      </c>
      <c r="Q3421" s="158">
        <f t="shared" si="358"/>
        <v>3.6565217391304565</v>
      </c>
      <c r="R3421" s="158" t="e">
        <f t="shared" si="358"/>
        <v>#DIV/0!</v>
      </c>
      <c r="S3421" s="158" t="e">
        <f t="shared" si="358"/>
        <v>#DIV/0!</v>
      </c>
      <c r="T3421" s="159">
        <f t="shared" si="354"/>
        <v>20.183720337418837</v>
      </c>
      <c r="V3421" s="159">
        <f t="shared" si="355"/>
        <v>3.1960540909044792</v>
      </c>
      <c r="W3421" s="159">
        <f t="shared" si="356"/>
        <v>20.183720337418837</v>
      </c>
    </row>
    <row r="3422" spans="1:23" x14ac:dyDescent="0.25">
      <c r="A3422" s="154">
        <v>43489</v>
      </c>
      <c r="B3422" s="155">
        <v>3158.78</v>
      </c>
      <c r="C3422" s="156">
        <v>27.87</v>
      </c>
      <c r="D3422" s="155">
        <v>24.34</v>
      </c>
      <c r="E3422" s="155">
        <v>16.87</v>
      </c>
      <c r="F3422" s="160"/>
      <c r="G3422" s="160"/>
      <c r="H3422" s="157">
        <f t="shared" si="359"/>
        <v>5.6446092867035169E-3</v>
      </c>
      <c r="I3422" s="157">
        <f t="shared" si="359"/>
        <v>2.6141384388807198E-2</v>
      </c>
      <c r="J3422" s="157">
        <f t="shared" si="359"/>
        <v>1.6460905349793276E-3</v>
      </c>
      <c r="K3422" s="157">
        <f t="shared" si="357"/>
        <v>2.9726516052319685E-3</v>
      </c>
      <c r="L3422" s="157" t="e">
        <f t="shared" si="357"/>
        <v>#DIV/0!</v>
      </c>
      <c r="M3422" s="157" t="e">
        <f t="shared" si="357"/>
        <v>#DIV/0!</v>
      </c>
      <c r="N3422" s="158">
        <f t="shared" si="360"/>
        <v>3.2140945675068053</v>
      </c>
      <c r="O3422" s="158">
        <f t="shared" si="360"/>
        <v>4.6672248803827809</v>
      </c>
      <c r="P3422" s="158">
        <f t="shared" si="360"/>
        <v>11.998591549295853</v>
      </c>
      <c r="Q3422" s="158">
        <f t="shared" si="358"/>
        <v>3.6673913043478481</v>
      </c>
      <c r="R3422" s="158" t="e">
        <f t="shared" si="358"/>
        <v>#DIV/0!</v>
      </c>
      <c r="S3422" s="158" t="e">
        <f t="shared" si="358"/>
        <v>#DIV/0!</v>
      </c>
      <c r="T3422" s="159">
        <f t="shared" si="354"/>
        <v>20.333207734026484</v>
      </c>
      <c r="V3422" s="159">
        <f t="shared" si="355"/>
        <v>3.2140945675068053</v>
      </c>
      <c r="W3422" s="159">
        <f t="shared" si="356"/>
        <v>20.333207734026484</v>
      </c>
    </row>
    <row r="3423" spans="1:23" x14ac:dyDescent="0.25">
      <c r="A3423" s="154">
        <v>43490</v>
      </c>
      <c r="B3423" s="155">
        <v>3184.47</v>
      </c>
      <c r="C3423" s="156">
        <v>28.52</v>
      </c>
      <c r="D3423" s="155">
        <v>24.43</v>
      </c>
      <c r="E3423" s="155">
        <v>16.88</v>
      </c>
      <c r="F3423" s="160"/>
      <c r="G3423" s="160"/>
      <c r="H3423" s="157">
        <f t="shared" si="359"/>
        <v>8.1328867474150801E-3</v>
      </c>
      <c r="I3423" s="157">
        <f t="shared" si="359"/>
        <v>2.3322569070685306E-2</v>
      </c>
      <c r="J3423" s="157">
        <f t="shared" si="359"/>
        <v>3.697617091207972E-3</v>
      </c>
      <c r="K3423" s="157">
        <f t="shared" si="357"/>
        <v>5.9276822762277526E-4</v>
      </c>
      <c r="L3423" s="157" t="e">
        <f t="shared" si="357"/>
        <v>#DIV/0!</v>
      </c>
      <c r="M3423" s="157" t="e">
        <f t="shared" si="357"/>
        <v>#DIV/0!</v>
      </c>
      <c r="N3423" s="158">
        <f t="shared" si="360"/>
        <v>3.2402344346198202</v>
      </c>
      <c r="O3423" s="158">
        <f t="shared" si="360"/>
        <v>4.7760765550239297</v>
      </c>
      <c r="P3423" s="158">
        <f t="shared" si="360"/>
        <v>12.042957746478953</v>
      </c>
      <c r="Q3423" s="158">
        <f t="shared" si="358"/>
        <v>3.6695652173913254</v>
      </c>
      <c r="R3423" s="158" t="e">
        <f t="shared" si="358"/>
        <v>#DIV/0!</v>
      </c>
      <c r="S3423" s="158" t="e">
        <f t="shared" si="358"/>
        <v>#DIV/0!</v>
      </c>
      <c r="T3423" s="159">
        <f t="shared" si="354"/>
        <v>20.488599518894208</v>
      </c>
      <c r="V3423" s="159">
        <f t="shared" si="355"/>
        <v>3.2402344346198202</v>
      </c>
      <c r="W3423" s="159">
        <f t="shared" si="356"/>
        <v>20.488599518894208</v>
      </c>
    </row>
    <row r="3424" spans="1:23" x14ac:dyDescent="0.25">
      <c r="A3424" s="154">
        <v>43493</v>
      </c>
      <c r="B3424" s="155">
        <v>3183.78</v>
      </c>
      <c r="C3424" s="156">
        <v>28.66</v>
      </c>
      <c r="D3424" s="155">
        <v>24.21</v>
      </c>
      <c r="E3424" s="155">
        <v>16.850000000000001</v>
      </c>
      <c r="F3424" s="160"/>
      <c r="G3424" s="160"/>
      <c r="H3424" s="157">
        <f t="shared" si="359"/>
        <v>-2.1667655842250166E-4</v>
      </c>
      <c r="I3424" s="157">
        <f t="shared" si="359"/>
        <v>4.908835904628317E-3</v>
      </c>
      <c r="J3424" s="157">
        <f t="shared" si="359"/>
        <v>-9.0053213262382137E-3</v>
      </c>
      <c r="K3424" s="157">
        <f t="shared" si="357"/>
        <v>-1.7772511848339612E-3</v>
      </c>
      <c r="L3424" s="157" t="e">
        <f t="shared" si="357"/>
        <v>#DIV/0!</v>
      </c>
      <c r="M3424" s="157" t="e">
        <f t="shared" si="357"/>
        <v>#DIV/0!</v>
      </c>
      <c r="N3424" s="158">
        <f t="shared" si="360"/>
        <v>3.2395323517740446</v>
      </c>
      <c r="O3424" s="158">
        <f t="shared" si="360"/>
        <v>4.7995215311004849</v>
      </c>
      <c r="P3424" s="158">
        <f t="shared" si="360"/>
        <v>11.9345070422536</v>
      </c>
      <c r="Q3424" s="158">
        <f t="shared" si="358"/>
        <v>3.6630434782608909</v>
      </c>
      <c r="R3424" s="158" t="e">
        <f t="shared" si="358"/>
        <v>#DIV/0!</v>
      </c>
      <c r="S3424" s="158" t="e">
        <f t="shared" si="358"/>
        <v>#DIV/0!</v>
      </c>
      <c r="T3424" s="159">
        <f t="shared" si="354"/>
        <v>20.397072051614977</v>
      </c>
      <c r="V3424" s="159">
        <f t="shared" si="355"/>
        <v>3.2395323517740446</v>
      </c>
      <c r="W3424" s="159">
        <f t="shared" si="356"/>
        <v>20.397072051614977</v>
      </c>
    </row>
    <row r="3425" spans="1:23" x14ac:dyDescent="0.25">
      <c r="A3425" s="154">
        <v>43494</v>
      </c>
      <c r="B3425" s="155">
        <v>3193.97</v>
      </c>
      <c r="C3425" s="156">
        <v>28.64</v>
      </c>
      <c r="D3425" s="155">
        <v>24.3</v>
      </c>
      <c r="E3425" s="155">
        <v>16.850000000000001</v>
      </c>
      <c r="F3425" s="160"/>
      <c r="G3425" s="160"/>
      <c r="H3425" s="157">
        <f t="shared" si="359"/>
        <v>3.2005980312708182E-3</v>
      </c>
      <c r="I3425" s="157">
        <f t="shared" si="359"/>
        <v>-6.9783670621070826E-4</v>
      </c>
      <c r="J3425" s="157">
        <f t="shared" si="359"/>
        <v>3.7174721189590088E-3</v>
      </c>
      <c r="K3425" s="157">
        <f t="shared" si="357"/>
        <v>0</v>
      </c>
      <c r="L3425" s="157" t="e">
        <f t="shared" si="357"/>
        <v>#DIV/0!</v>
      </c>
      <c r="M3425" s="157" t="e">
        <f t="shared" si="357"/>
        <v>#DIV/0!</v>
      </c>
      <c r="N3425" s="158">
        <f t="shared" si="360"/>
        <v>3.2499007926413706</v>
      </c>
      <c r="O3425" s="158">
        <f t="shared" si="360"/>
        <v>4.7961722488038347</v>
      </c>
      <c r="P3425" s="158">
        <f t="shared" si="360"/>
        <v>11.978873239436698</v>
      </c>
      <c r="Q3425" s="158">
        <f t="shared" si="358"/>
        <v>3.6630434782608909</v>
      </c>
      <c r="R3425" s="158" t="e">
        <f t="shared" si="358"/>
        <v>#DIV/0!</v>
      </c>
      <c r="S3425" s="158" t="e">
        <f t="shared" si="358"/>
        <v>#DIV/0!</v>
      </c>
      <c r="T3425" s="159">
        <f t="shared" si="354"/>
        <v>20.438088966501425</v>
      </c>
      <c r="V3425" s="159">
        <f t="shared" si="355"/>
        <v>3.2499007926413706</v>
      </c>
      <c r="W3425" s="159">
        <f t="shared" si="356"/>
        <v>20.438088966501425</v>
      </c>
    </row>
    <row r="3426" spans="1:23" x14ac:dyDescent="0.25">
      <c r="A3426" s="154">
        <v>43495</v>
      </c>
      <c r="B3426" s="155">
        <v>3168.48</v>
      </c>
      <c r="C3426" s="156">
        <v>28.42</v>
      </c>
      <c r="D3426" s="155">
        <v>24.1</v>
      </c>
      <c r="E3426" s="155">
        <v>16.8</v>
      </c>
      <c r="F3426" s="160"/>
      <c r="G3426" s="160"/>
      <c r="H3426" s="157">
        <f t="shared" si="359"/>
        <v>-7.9806635629012801E-3</v>
      </c>
      <c r="I3426" s="157">
        <f t="shared" si="359"/>
        <v>-7.6815642458100131E-3</v>
      </c>
      <c r="J3426" s="157">
        <f t="shared" si="359"/>
        <v>-8.2304526748970819E-3</v>
      </c>
      <c r="K3426" s="157">
        <f t="shared" si="357"/>
        <v>-2.9673590504450953E-3</v>
      </c>
      <c r="L3426" s="157" t="e">
        <f t="shared" si="357"/>
        <v>#DIV/0!</v>
      </c>
      <c r="M3426" s="157" t="e">
        <f t="shared" si="357"/>
        <v>#DIV/0!</v>
      </c>
      <c r="N3426" s="158">
        <f t="shared" si="360"/>
        <v>3.2239644278024935</v>
      </c>
      <c r="O3426" s="158">
        <f t="shared" si="360"/>
        <v>4.7593301435406774</v>
      </c>
      <c r="P3426" s="158">
        <f t="shared" si="360"/>
        <v>11.880281690140924</v>
      </c>
      <c r="Q3426" s="158">
        <f t="shared" si="358"/>
        <v>3.6521739130434998</v>
      </c>
      <c r="R3426" s="158" t="e">
        <f t="shared" si="358"/>
        <v>#DIV/0!</v>
      </c>
      <c r="S3426" s="158" t="e">
        <f t="shared" si="358"/>
        <v>#DIV/0!</v>
      </c>
      <c r="T3426" s="159">
        <f t="shared" si="354"/>
        <v>20.291785746725104</v>
      </c>
      <c r="V3426" s="159">
        <f t="shared" si="355"/>
        <v>3.2239644278024935</v>
      </c>
      <c r="W3426" s="159">
        <f t="shared" si="356"/>
        <v>20.291785746725104</v>
      </c>
    </row>
    <row r="3427" spans="1:23" x14ac:dyDescent="0.25">
      <c r="A3427" s="154">
        <v>43496</v>
      </c>
      <c r="B3427" s="155">
        <v>3201.63</v>
      </c>
      <c r="C3427" s="156">
        <v>29.21</v>
      </c>
      <c r="D3427" s="155">
        <v>24.18</v>
      </c>
      <c r="E3427" s="155">
        <v>16.79</v>
      </c>
      <c r="F3427" s="160"/>
      <c r="G3427" s="160"/>
      <c r="H3427" s="157">
        <f t="shared" si="359"/>
        <v>1.0462429934858353E-2</v>
      </c>
      <c r="I3427" s="157">
        <f t="shared" si="359"/>
        <v>2.7797325826882435E-2</v>
      </c>
      <c r="J3427" s="157">
        <f t="shared" si="359"/>
        <v>3.3195020746887849E-3</v>
      </c>
      <c r="K3427" s="157">
        <f t="shared" si="357"/>
        <v>-5.9523809523820415E-4</v>
      </c>
      <c r="L3427" s="157" t="e">
        <f t="shared" si="357"/>
        <v>#DIV/0!</v>
      </c>
      <c r="M3427" s="157" t="e">
        <f t="shared" si="357"/>
        <v>#DIV/0!</v>
      </c>
      <c r="N3427" s="158">
        <f t="shared" si="360"/>
        <v>3.2576949297408526</v>
      </c>
      <c r="O3427" s="158">
        <f t="shared" si="360"/>
        <v>4.8916267942583804</v>
      </c>
      <c r="P3427" s="158">
        <f t="shared" si="360"/>
        <v>11.919718309859235</v>
      </c>
      <c r="Q3427" s="158">
        <f t="shared" si="358"/>
        <v>3.6500000000000212</v>
      </c>
      <c r="R3427" s="158" t="e">
        <f t="shared" si="358"/>
        <v>#DIV/0!</v>
      </c>
      <c r="S3427" s="158" t="e">
        <f t="shared" si="358"/>
        <v>#DIV/0!</v>
      </c>
      <c r="T3427" s="159">
        <f t="shared" si="354"/>
        <v>20.461345104117633</v>
      </c>
      <c r="V3427" s="159">
        <f t="shared" si="355"/>
        <v>3.2576949297408526</v>
      </c>
      <c r="W3427" s="159">
        <f t="shared" si="356"/>
        <v>20.461345104117633</v>
      </c>
    </row>
    <row r="3428" spans="1:23" x14ac:dyDescent="0.25">
      <c r="A3428" s="154">
        <v>43497</v>
      </c>
      <c r="B3428" s="155">
        <v>3247.4</v>
      </c>
      <c r="C3428" s="156">
        <v>29.3</v>
      </c>
      <c r="D3428" s="155">
        <v>24.54</v>
      </c>
      <c r="E3428" s="155">
        <v>17.43</v>
      </c>
      <c r="F3428" s="160"/>
      <c r="G3428" s="160"/>
      <c r="H3428" s="157">
        <f t="shared" si="359"/>
        <v>1.4295843054943802E-2</v>
      </c>
      <c r="I3428" s="157">
        <f t="shared" si="359"/>
        <v>3.081136597055778E-3</v>
      </c>
      <c r="J3428" s="157">
        <f t="shared" si="359"/>
        <v>1.4888337468982549E-2</v>
      </c>
      <c r="K3428" s="157">
        <f t="shared" si="357"/>
        <v>3.811792733770103E-2</v>
      </c>
      <c r="L3428" s="157" t="e">
        <f t="shared" si="357"/>
        <v>#DIV/0!</v>
      </c>
      <c r="M3428" s="157" t="e">
        <f t="shared" si="357"/>
        <v>#DIV/0!</v>
      </c>
      <c r="N3428" s="158">
        <f t="shared" si="360"/>
        <v>3.3042664251773139</v>
      </c>
      <c r="O3428" s="158">
        <f t="shared" si="360"/>
        <v>4.9066985645933086</v>
      </c>
      <c r="P3428" s="158">
        <f t="shared" si="360"/>
        <v>12.09718309859163</v>
      </c>
      <c r="Q3428" s="158">
        <f t="shared" si="358"/>
        <v>3.7891304347826309</v>
      </c>
      <c r="R3428" s="158" t="e">
        <f t="shared" si="358"/>
        <v>#DIV/0!</v>
      </c>
      <c r="S3428" s="158" t="e">
        <f t="shared" si="358"/>
        <v>#DIV/0!</v>
      </c>
      <c r="T3428" s="159">
        <f t="shared" si="354"/>
        <v>20.793012097967569</v>
      </c>
      <c r="V3428" s="159">
        <f t="shared" si="355"/>
        <v>3.3042664251773139</v>
      </c>
      <c r="W3428" s="159">
        <f t="shared" si="356"/>
        <v>20.793012097967569</v>
      </c>
    </row>
    <row r="3429" spans="1:23" x14ac:dyDescent="0.25">
      <c r="A3429" s="154">
        <v>43507</v>
      </c>
      <c r="B3429" s="155">
        <v>3306.47</v>
      </c>
      <c r="C3429" s="156">
        <v>29.39</v>
      </c>
      <c r="D3429" s="155">
        <v>25.26</v>
      </c>
      <c r="E3429" s="155">
        <v>17.45</v>
      </c>
      <c r="F3429" s="160"/>
      <c r="G3429" s="160"/>
      <c r="H3429" s="157">
        <f t="shared" si="359"/>
        <v>1.81899365646363E-2</v>
      </c>
      <c r="I3429" s="157">
        <f t="shared" si="359"/>
        <v>3.0716723549488734E-3</v>
      </c>
      <c r="J3429" s="157">
        <f t="shared" si="359"/>
        <v>2.9339853300733632E-2</v>
      </c>
      <c r="K3429" s="157">
        <f t="shared" si="357"/>
        <v>1.1474469305794432E-3</v>
      </c>
      <c r="L3429" s="157" t="e">
        <f t="shared" si="357"/>
        <v>#DIV/0!</v>
      </c>
      <c r="M3429" s="157" t="e">
        <f t="shared" si="357"/>
        <v>#DIV/0!</v>
      </c>
      <c r="N3429" s="158">
        <f t="shared" si="360"/>
        <v>3.3643708218439468</v>
      </c>
      <c r="O3429" s="158">
        <f t="shared" si="360"/>
        <v>4.9217703349282376</v>
      </c>
      <c r="P3429" s="158">
        <f t="shared" si="360"/>
        <v>12.452112676056423</v>
      </c>
      <c r="Q3429" s="158">
        <f t="shared" si="358"/>
        <v>3.7934782608695872</v>
      </c>
      <c r="R3429" s="158" t="e">
        <f t="shared" si="358"/>
        <v>#DIV/0!</v>
      </c>
      <c r="S3429" s="158" t="e">
        <f t="shared" si="358"/>
        <v>#DIV/0!</v>
      </c>
      <c r="T3429" s="159">
        <f t="shared" si="354"/>
        <v>21.167361271854247</v>
      </c>
      <c r="V3429" s="159">
        <f t="shared" si="355"/>
        <v>3.3643708218439468</v>
      </c>
      <c r="W3429" s="159">
        <f t="shared" si="356"/>
        <v>21.167361271854247</v>
      </c>
    </row>
    <row r="3430" spans="1:23" x14ac:dyDescent="0.25">
      <c r="A3430" s="154">
        <v>43508</v>
      </c>
      <c r="B3430" s="155">
        <v>3330.34</v>
      </c>
      <c r="C3430" s="156">
        <v>29.32</v>
      </c>
      <c r="D3430" s="155">
        <v>25.18</v>
      </c>
      <c r="E3430" s="155">
        <v>17.46</v>
      </c>
      <c r="F3430" s="160"/>
      <c r="G3430" s="160"/>
      <c r="H3430" s="157">
        <f t="shared" si="359"/>
        <v>7.2191793665148385E-3</v>
      </c>
      <c r="I3430" s="157">
        <f t="shared" si="359"/>
        <v>-2.3817625042531487E-3</v>
      </c>
      <c r="J3430" s="157">
        <f t="shared" si="359"/>
        <v>-3.1670625494853999E-3</v>
      </c>
      <c r="K3430" s="157">
        <f t="shared" si="357"/>
        <v>5.7306590257888423E-4</v>
      </c>
      <c r="L3430" s="157" t="e">
        <f t="shared" si="357"/>
        <v>#DIV/0!</v>
      </c>
      <c r="M3430" s="157" t="e">
        <f t="shared" si="357"/>
        <v>#DIV/0!</v>
      </c>
      <c r="N3430" s="158">
        <f t="shared" si="360"/>
        <v>3.3886588182623072</v>
      </c>
      <c r="O3430" s="158">
        <f t="shared" si="360"/>
        <v>4.9100478468899604</v>
      </c>
      <c r="P3430" s="158">
        <f t="shared" si="360"/>
        <v>12.412676056338112</v>
      </c>
      <c r="Q3430" s="158">
        <f t="shared" si="358"/>
        <v>3.7956521739130658</v>
      </c>
      <c r="R3430" s="158" t="e">
        <f t="shared" si="358"/>
        <v>#DIV/0!</v>
      </c>
      <c r="S3430" s="158" t="e">
        <f t="shared" si="358"/>
        <v>#DIV/0!</v>
      </c>
      <c r="T3430" s="159">
        <f t="shared" si="354"/>
        <v>21.118376077141139</v>
      </c>
      <c r="V3430" s="159">
        <f t="shared" si="355"/>
        <v>3.3886588182623072</v>
      </c>
      <c r="W3430" s="159">
        <f t="shared" si="356"/>
        <v>21.118376077141139</v>
      </c>
    </row>
    <row r="3431" spans="1:23" x14ac:dyDescent="0.25">
      <c r="A3431" s="154">
        <v>43509</v>
      </c>
      <c r="B3431" s="155">
        <v>3397.03</v>
      </c>
      <c r="C3431" s="156">
        <v>29.84</v>
      </c>
      <c r="D3431" s="155">
        <v>25.5</v>
      </c>
      <c r="E3431" s="155">
        <v>17.47</v>
      </c>
      <c r="F3431" s="160"/>
      <c r="G3431" s="160"/>
      <c r="H3431" s="157">
        <f t="shared" si="359"/>
        <v>2.0024982434226013E-2</v>
      </c>
      <c r="I3431" s="157">
        <f t="shared" si="359"/>
        <v>1.7735334242837686E-2</v>
      </c>
      <c r="J3431" s="157">
        <f t="shared" si="359"/>
        <v>1.2708498808578161E-2</v>
      </c>
      <c r="K3431" s="157">
        <f t="shared" si="357"/>
        <v>5.7273768613952392E-4</v>
      </c>
      <c r="L3431" s="157" t="e">
        <f t="shared" si="357"/>
        <v>#DIV/0!</v>
      </c>
      <c r="M3431" s="157" t="e">
        <f t="shared" si="357"/>
        <v>#DIV/0!</v>
      </c>
      <c r="N3431" s="158">
        <f t="shared" si="360"/>
        <v>3.4565166515735948</v>
      </c>
      <c r="O3431" s="158">
        <f t="shared" si="360"/>
        <v>4.9971291866028791</v>
      </c>
      <c r="P3431" s="158">
        <f t="shared" si="360"/>
        <v>12.570422535211351</v>
      </c>
      <c r="Q3431" s="158">
        <f t="shared" si="358"/>
        <v>3.797826086956543</v>
      </c>
      <c r="R3431" s="158" t="e">
        <f t="shared" si="358"/>
        <v>#DIV/0!</v>
      </c>
      <c r="S3431" s="158" t="e">
        <f t="shared" si="358"/>
        <v>#DIV/0!</v>
      </c>
      <c r="T3431" s="159">
        <f t="shared" si="354"/>
        <v>21.365377808770774</v>
      </c>
      <c r="V3431" s="159">
        <f t="shared" si="355"/>
        <v>3.4565166515735948</v>
      </c>
      <c r="W3431" s="159">
        <f t="shared" si="356"/>
        <v>21.365377808770774</v>
      </c>
    </row>
    <row r="3432" spans="1:23" x14ac:dyDescent="0.25">
      <c r="A3432" s="154">
        <v>43510</v>
      </c>
      <c r="B3432" s="155">
        <v>3402.14</v>
      </c>
      <c r="C3432" s="156">
        <v>29.86</v>
      </c>
      <c r="D3432" s="155">
        <v>25.98</v>
      </c>
      <c r="E3432" s="155">
        <v>17.420000000000002</v>
      </c>
      <c r="F3432" s="160"/>
      <c r="G3432" s="160"/>
      <c r="H3432" s="157">
        <f t="shared" si="359"/>
        <v>1.5042551876196519E-3</v>
      </c>
      <c r="I3432" s="157">
        <f t="shared" si="359"/>
        <v>6.7024128686332674E-4</v>
      </c>
      <c r="J3432" s="157">
        <f t="shared" si="359"/>
        <v>1.8823529411764683E-2</v>
      </c>
      <c r="K3432" s="157">
        <f t="shared" si="357"/>
        <v>-2.8620492272465325E-3</v>
      </c>
      <c r="L3432" s="157" t="e">
        <f t="shared" si="357"/>
        <v>#DIV/0!</v>
      </c>
      <c r="M3432" s="157" t="e">
        <f t="shared" si="357"/>
        <v>#DIV/0!</v>
      </c>
      <c r="N3432" s="158">
        <f t="shared" si="360"/>
        <v>3.4617161346778182</v>
      </c>
      <c r="O3432" s="158">
        <f t="shared" si="360"/>
        <v>5.0004784688995301</v>
      </c>
      <c r="P3432" s="158">
        <f t="shared" si="360"/>
        <v>12.807042253521212</v>
      </c>
      <c r="Q3432" s="158">
        <f t="shared" si="358"/>
        <v>3.7869565217391523</v>
      </c>
      <c r="R3432" s="158" t="e">
        <f t="shared" si="358"/>
        <v>#DIV/0!</v>
      </c>
      <c r="S3432" s="158" t="e">
        <f t="shared" si="358"/>
        <v>#DIV/0!</v>
      </c>
      <c r="T3432" s="159">
        <f t="shared" si="354"/>
        <v>21.594477244159894</v>
      </c>
      <c r="V3432" s="159">
        <f t="shared" si="355"/>
        <v>3.4617161346778182</v>
      </c>
      <c r="W3432" s="159">
        <f t="shared" si="356"/>
        <v>21.594477244159894</v>
      </c>
    </row>
    <row r="3433" spans="1:23" x14ac:dyDescent="0.25">
      <c r="A3433" s="154">
        <v>43511</v>
      </c>
      <c r="B3433" s="155">
        <v>3338.7</v>
      </c>
      <c r="C3433" s="156">
        <v>29.15</v>
      </c>
      <c r="D3433" s="155">
        <v>25.42</v>
      </c>
      <c r="E3433" s="155">
        <v>17.420000000000002</v>
      </c>
      <c r="F3433" s="160"/>
      <c r="G3433" s="160"/>
      <c r="H3433" s="157">
        <f t="shared" si="359"/>
        <v>-1.8647086833581183E-2</v>
      </c>
      <c r="I3433" s="157">
        <f t="shared" si="359"/>
        <v>-2.3777628935030215E-2</v>
      </c>
      <c r="J3433" s="157">
        <f t="shared" si="359"/>
        <v>-2.1555042340261732E-2</v>
      </c>
      <c r="K3433" s="157">
        <f t="shared" si="357"/>
        <v>0</v>
      </c>
      <c r="L3433" s="157" t="e">
        <f t="shared" si="357"/>
        <v>#DIV/0!</v>
      </c>
      <c r="M3433" s="157" t="e">
        <f t="shared" si="357"/>
        <v>#DIV/0!</v>
      </c>
      <c r="N3433" s="158">
        <f t="shared" si="360"/>
        <v>3.397165213321272</v>
      </c>
      <c r="O3433" s="158">
        <f t="shared" si="360"/>
        <v>4.8815789473684292</v>
      </c>
      <c r="P3433" s="158">
        <f t="shared" si="360"/>
        <v>12.530985915493041</v>
      </c>
      <c r="Q3433" s="158">
        <f t="shared" si="358"/>
        <v>3.7869565217391523</v>
      </c>
      <c r="R3433" s="158" t="e">
        <f t="shared" si="358"/>
        <v>#DIV/0!</v>
      </c>
      <c r="S3433" s="158" t="e">
        <f t="shared" si="358"/>
        <v>#DIV/0!</v>
      </c>
      <c r="T3433" s="159">
        <f t="shared" si="354"/>
        <v>21.199521384600622</v>
      </c>
      <c r="V3433" s="159">
        <f t="shared" si="355"/>
        <v>3.397165213321272</v>
      </c>
      <c r="W3433" s="159">
        <f t="shared" si="356"/>
        <v>21.199521384600622</v>
      </c>
    </row>
    <row r="3434" spans="1:23" x14ac:dyDescent="0.25">
      <c r="A3434" s="154">
        <v>43514</v>
      </c>
      <c r="B3434" s="155">
        <v>3445.75</v>
      </c>
      <c r="C3434" s="156">
        <v>29.87</v>
      </c>
      <c r="D3434" s="155">
        <v>25.82</v>
      </c>
      <c r="E3434" s="155">
        <v>17.75</v>
      </c>
      <c r="F3434" s="160"/>
      <c r="G3434" s="160"/>
      <c r="H3434" s="157">
        <f t="shared" si="359"/>
        <v>3.2063377961482065E-2</v>
      </c>
      <c r="I3434" s="157">
        <f t="shared" si="359"/>
        <v>2.4699828473413454E-2</v>
      </c>
      <c r="J3434" s="157">
        <f t="shared" si="359"/>
        <v>1.5735641227379915E-2</v>
      </c>
      <c r="K3434" s="157">
        <f t="shared" si="357"/>
        <v>1.8943742824339749E-2</v>
      </c>
      <c r="L3434" s="157" t="e">
        <f t="shared" si="357"/>
        <v>#DIV/0!</v>
      </c>
      <c r="M3434" s="157" t="e">
        <f t="shared" si="357"/>
        <v>#DIV/0!</v>
      </c>
      <c r="N3434" s="158">
        <f t="shared" si="360"/>
        <v>3.5060898055535907</v>
      </c>
      <c r="O3434" s="158">
        <f t="shared" si="360"/>
        <v>5.002153110047856</v>
      </c>
      <c r="P3434" s="158">
        <f t="shared" si="360"/>
        <v>12.728169014084591</v>
      </c>
      <c r="Q3434" s="158">
        <f t="shared" si="358"/>
        <v>3.8586956521739348</v>
      </c>
      <c r="R3434" s="158" t="e">
        <f t="shared" si="358"/>
        <v>#DIV/0!</v>
      </c>
      <c r="S3434" s="158" t="e">
        <f t="shared" si="358"/>
        <v>#DIV/0!</v>
      </c>
      <c r="T3434" s="159">
        <f t="shared" si="354"/>
        <v>21.589017776306381</v>
      </c>
      <c r="V3434" s="159">
        <f t="shared" si="355"/>
        <v>3.5060898055535907</v>
      </c>
      <c r="W3434" s="159">
        <f t="shared" si="356"/>
        <v>21.589017776306381</v>
      </c>
    </row>
    <row r="3435" spans="1:23" x14ac:dyDescent="0.25">
      <c r="A3435" s="154">
        <v>43515</v>
      </c>
      <c r="B3435" s="155">
        <v>3439.61</v>
      </c>
      <c r="C3435" s="156">
        <v>29.88</v>
      </c>
      <c r="D3435" s="155">
        <v>25.43</v>
      </c>
      <c r="E3435" s="155">
        <v>17.55</v>
      </c>
      <c r="F3435" s="160"/>
      <c r="G3435" s="160"/>
      <c r="H3435" s="157">
        <f t="shared" si="359"/>
        <v>-1.7819052455924078E-3</v>
      </c>
      <c r="I3435" s="157">
        <f t="shared" si="359"/>
        <v>3.3478406427844831E-4</v>
      </c>
      <c r="J3435" s="157">
        <f t="shared" si="359"/>
        <v>-1.5104570100697101E-2</v>
      </c>
      <c r="K3435" s="157">
        <f t="shared" si="357"/>
        <v>-1.1267605633802802E-2</v>
      </c>
      <c r="L3435" s="157" t="e">
        <f t="shared" si="357"/>
        <v>#DIV/0!</v>
      </c>
      <c r="M3435" s="157" t="e">
        <f t="shared" si="357"/>
        <v>#DIV/0!</v>
      </c>
      <c r="N3435" s="158">
        <f t="shared" si="360"/>
        <v>3.4998422857375568</v>
      </c>
      <c r="O3435" s="158">
        <f t="shared" si="360"/>
        <v>5.0038277511961811</v>
      </c>
      <c r="P3435" s="158">
        <f t="shared" si="360"/>
        <v>12.535915492957828</v>
      </c>
      <c r="Q3435" s="158">
        <f t="shared" si="358"/>
        <v>3.8152173913043694</v>
      </c>
      <c r="R3435" s="158" t="e">
        <f t="shared" si="358"/>
        <v>#DIV/0!</v>
      </c>
      <c r="S3435" s="158" t="e">
        <f t="shared" si="358"/>
        <v>#DIV/0!</v>
      </c>
      <c r="T3435" s="159">
        <f t="shared" si="354"/>
        <v>21.354960635458379</v>
      </c>
      <c r="V3435" s="159">
        <f t="shared" si="355"/>
        <v>3.4998422857375568</v>
      </c>
      <c r="W3435" s="159">
        <f t="shared" si="356"/>
        <v>21.354960635458379</v>
      </c>
    </row>
    <row r="3436" spans="1:23" x14ac:dyDescent="0.25">
      <c r="A3436" s="154">
        <v>43516</v>
      </c>
      <c r="B3436" s="155">
        <v>3451.93</v>
      </c>
      <c r="C3436" s="156">
        <v>30.15</v>
      </c>
      <c r="D3436" s="155">
        <v>25.55</v>
      </c>
      <c r="E3436" s="155">
        <v>17.7</v>
      </c>
      <c r="F3436" s="160"/>
      <c r="G3436" s="160"/>
      <c r="H3436" s="157">
        <f t="shared" si="359"/>
        <v>3.5818014251614017E-3</v>
      </c>
      <c r="I3436" s="157">
        <f t="shared" si="359"/>
        <v>9.0361445783131433E-3</v>
      </c>
      <c r="J3436" s="157">
        <f t="shared" si="359"/>
        <v>4.7188360204484248E-3</v>
      </c>
      <c r="K3436" s="157">
        <f t="shared" si="357"/>
        <v>8.5470085470085166E-3</v>
      </c>
      <c r="L3436" s="157" t="e">
        <f t="shared" si="357"/>
        <v>#DIV/0!</v>
      </c>
      <c r="M3436" s="157" t="e">
        <f t="shared" si="357"/>
        <v>#DIV/0!</v>
      </c>
      <c r="N3436" s="158">
        <f t="shared" si="360"/>
        <v>3.5123780258244519</v>
      </c>
      <c r="O3436" s="158">
        <f t="shared" si="360"/>
        <v>5.0490430622009654</v>
      </c>
      <c r="P3436" s="158">
        <f t="shared" si="360"/>
        <v>12.595070422535295</v>
      </c>
      <c r="Q3436" s="158">
        <f t="shared" si="358"/>
        <v>3.8478260869565433</v>
      </c>
      <c r="R3436" s="158" t="e">
        <f t="shared" si="358"/>
        <v>#DIV/0!</v>
      </c>
      <c r="S3436" s="158" t="e">
        <f t="shared" si="358"/>
        <v>#DIV/0!</v>
      </c>
      <c r="T3436" s="159">
        <f t="shared" si="354"/>
        <v>21.491939571692804</v>
      </c>
      <c r="V3436" s="159">
        <f t="shared" si="355"/>
        <v>3.5123780258244519</v>
      </c>
      <c r="W3436" s="159">
        <f t="shared" si="356"/>
        <v>21.491939571692804</v>
      </c>
    </row>
    <row r="3437" spans="1:23" x14ac:dyDescent="0.25">
      <c r="A3437" s="154">
        <v>43517</v>
      </c>
      <c r="B3437" s="155">
        <v>3442.71</v>
      </c>
      <c r="C3437" s="156">
        <v>30.08</v>
      </c>
      <c r="D3437" s="155">
        <v>25.5</v>
      </c>
      <c r="E3437" s="155">
        <v>17.600000000000001</v>
      </c>
      <c r="F3437" s="160"/>
      <c r="G3437" s="160"/>
      <c r="H3437" s="157">
        <f t="shared" si="359"/>
        <v>-2.6709695735428474E-3</v>
      </c>
      <c r="I3437" s="157">
        <f t="shared" si="359"/>
        <v>-2.3217247097844229E-3</v>
      </c>
      <c r="J3437" s="157">
        <f t="shared" si="359"/>
        <v>-1.9569471624266699E-3</v>
      </c>
      <c r="K3437" s="157">
        <f t="shared" si="357"/>
        <v>-5.6497175141241307E-3</v>
      </c>
      <c r="L3437" s="157" t="e">
        <f t="shared" si="357"/>
        <v>#DIV/0!</v>
      </c>
      <c r="M3437" s="157" t="e">
        <f t="shared" si="357"/>
        <v>#DIV/0!</v>
      </c>
      <c r="N3437" s="158">
        <f t="shared" si="360"/>
        <v>3.5029965709866944</v>
      </c>
      <c r="O3437" s="158">
        <f t="shared" si="360"/>
        <v>5.0373205741626874</v>
      </c>
      <c r="P3437" s="158">
        <f t="shared" si="360"/>
        <v>12.570422535211351</v>
      </c>
      <c r="Q3437" s="158">
        <f t="shared" si="358"/>
        <v>3.826086956521761</v>
      </c>
      <c r="R3437" s="158" t="e">
        <f t="shared" si="358"/>
        <v>#DIV/0!</v>
      </c>
      <c r="S3437" s="158" t="e">
        <f t="shared" si="358"/>
        <v>#DIV/0!</v>
      </c>
      <c r="T3437" s="159">
        <f t="shared" si="354"/>
        <v>21.433830065895798</v>
      </c>
      <c r="V3437" s="159">
        <f t="shared" si="355"/>
        <v>3.5029965709866944</v>
      </c>
      <c r="W3437" s="159">
        <f t="shared" si="356"/>
        <v>21.433830065895798</v>
      </c>
    </row>
    <row r="3438" spans="1:23" x14ac:dyDescent="0.25">
      <c r="A3438" s="154">
        <v>43518</v>
      </c>
      <c r="B3438" s="155">
        <v>3520.12</v>
      </c>
      <c r="C3438" s="156">
        <v>30.63</v>
      </c>
      <c r="D3438" s="155">
        <v>25.5</v>
      </c>
      <c r="E3438" s="155">
        <v>17.71</v>
      </c>
      <c r="F3438" s="160"/>
      <c r="G3438" s="160"/>
      <c r="H3438" s="157">
        <f t="shared" si="359"/>
        <v>2.2485193350587185E-2</v>
      </c>
      <c r="I3438" s="157">
        <f t="shared" si="359"/>
        <v>1.8284574468085069E-2</v>
      </c>
      <c r="J3438" s="157">
        <f t="shared" si="359"/>
        <v>0</v>
      </c>
      <c r="K3438" s="157">
        <f t="shared" si="357"/>
        <v>6.2499999999998668E-3</v>
      </c>
      <c r="L3438" s="157" t="e">
        <f t="shared" si="357"/>
        <v>#DIV/0!</v>
      </c>
      <c r="M3438" s="157" t="e">
        <f t="shared" si="357"/>
        <v>#DIV/0!</v>
      </c>
      <c r="N3438" s="158">
        <f t="shared" si="360"/>
        <v>3.5817621261917743</v>
      </c>
      <c r="O3438" s="158">
        <f t="shared" si="360"/>
        <v>5.1294258373205821</v>
      </c>
      <c r="P3438" s="158">
        <f t="shared" si="360"/>
        <v>12.570422535211351</v>
      </c>
      <c r="Q3438" s="158">
        <f t="shared" si="358"/>
        <v>3.8500000000000214</v>
      </c>
      <c r="R3438" s="158" t="e">
        <f t="shared" si="358"/>
        <v>#DIV/0!</v>
      </c>
      <c r="S3438" s="158" t="e">
        <f t="shared" si="358"/>
        <v>#DIV/0!</v>
      </c>
      <c r="T3438" s="159">
        <f t="shared" si="354"/>
        <v>21.549848372531955</v>
      </c>
      <c r="V3438" s="159">
        <f t="shared" si="355"/>
        <v>3.5817621261917743</v>
      </c>
      <c r="W3438" s="159">
        <f t="shared" si="356"/>
        <v>21.549848372531955</v>
      </c>
    </row>
    <row r="3439" spans="1:23" x14ac:dyDescent="0.25">
      <c r="A3439" s="154">
        <v>43521</v>
      </c>
      <c r="B3439" s="155">
        <v>3729.48</v>
      </c>
      <c r="C3439" s="156">
        <v>32.520000000000003</v>
      </c>
      <c r="D3439" s="155">
        <v>26.51</v>
      </c>
      <c r="E3439" s="155">
        <v>18.079999999999998</v>
      </c>
      <c r="F3439" s="160"/>
      <c r="G3439" s="160"/>
      <c r="H3439" s="157">
        <f t="shared" si="359"/>
        <v>5.947524516209679E-2</v>
      </c>
      <c r="I3439" s="157">
        <f t="shared" si="359"/>
        <v>6.1704211557296995E-2</v>
      </c>
      <c r="J3439" s="157">
        <f t="shared" si="359"/>
        <v>3.9607843137255072E-2</v>
      </c>
      <c r="K3439" s="157">
        <f t="shared" si="357"/>
        <v>2.0892151326933783E-2</v>
      </c>
      <c r="L3439" s="157" t="e">
        <f t="shared" si="357"/>
        <v>#DIV/0!</v>
      </c>
      <c r="M3439" s="157" t="e">
        <f t="shared" si="357"/>
        <v>#DIV/0!</v>
      </c>
      <c r="N3439" s="158">
        <f t="shared" si="360"/>
        <v>3.7947883067593433</v>
      </c>
      <c r="O3439" s="158">
        <f t="shared" si="360"/>
        <v>5.4459330143540763</v>
      </c>
      <c r="P3439" s="158">
        <f t="shared" si="360"/>
        <v>13.068309859155018</v>
      </c>
      <c r="Q3439" s="158">
        <f t="shared" si="358"/>
        <v>3.9304347826087169</v>
      </c>
      <c r="R3439" s="158" t="e">
        <f t="shared" si="358"/>
        <v>#DIV/0!</v>
      </c>
      <c r="S3439" s="158" t="e">
        <f t="shared" si="358"/>
        <v>#DIV/0!</v>
      </c>
      <c r="T3439" s="159">
        <f t="shared" si="354"/>
        <v>22.444677656117811</v>
      </c>
      <c r="V3439" s="159">
        <f t="shared" si="355"/>
        <v>3.7947883067593433</v>
      </c>
      <c r="W3439" s="159">
        <f t="shared" si="356"/>
        <v>22.444677656117811</v>
      </c>
    </row>
    <row r="3440" spans="1:23" x14ac:dyDescent="0.25">
      <c r="A3440" s="154">
        <v>43522</v>
      </c>
      <c r="B3440" s="155">
        <v>3684.69</v>
      </c>
      <c r="C3440" s="156">
        <v>31.49</v>
      </c>
      <c r="D3440" s="155">
        <v>26.27</v>
      </c>
      <c r="E3440" s="155">
        <v>18.190000000000001</v>
      </c>
      <c r="F3440" s="160"/>
      <c r="G3440" s="160"/>
      <c r="H3440" s="157">
        <f t="shared" si="359"/>
        <v>-1.2009717172367207E-2</v>
      </c>
      <c r="I3440" s="157">
        <f t="shared" si="359"/>
        <v>-3.1672816728167463E-2</v>
      </c>
      <c r="J3440" s="157">
        <f t="shared" si="359"/>
        <v>-9.0531874764240294E-3</v>
      </c>
      <c r="K3440" s="157">
        <f t="shared" si="357"/>
        <v>6.0840707964604501E-3</v>
      </c>
      <c r="L3440" s="157" t="e">
        <f t="shared" si="357"/>
        <v>#DIV/0!</v>
      </c>
      <c r="M3440" s="157" t="e">
        <f t="shared" si="357"/>
        <v>#DIV/0!</v>
      </c>
      <c r="N3440" s="158">
        <f t="shared" si="360"/>
        <v>3.7492139724661575</v>
      </c>
      <c r="O3440" s="158">
        <f t="shared" si="360"/>
        <v>5.2734449760765632</v>
      </c>
      <c r="P3440" s="158">
        <f t="shared" si="360"/>
        <v>12.950000000000088</v>
      </c>
      <c r="Q3440" s="158">
        <f t="shared" si="358"/>
        <v>3.9543478260869791</v>
      </c>
      <c r="R3440" s="158" t="e">
        <f t="shared" si="358"/>
        <v>#DIV/0!</v>
      </c>
      <c r="S3440" s="158" t="e">
        <f t="shared" si="358"/>
        <v>#DIV/0!</v>
      </c>
      <c r="T3440" s="159">
        <f t="shared" si="354"/>
        <v>22.17779280216363</v>
      </c>
      <c r="V3440" s="159">
        <f t="shared" si="355"/>
        <v>3.7492139724661575</v>
      </c>
      <c r="W3440" s="159">
        <f t="shared" si="356"/>
        <v>22.17779280216363</v>
      </c>
    </row>
    <row r="3441" spans="1:23" x14ac:dyDescent="0.25">
      <c r="A3441" s="154">
        <v>43523</v>
      </c>
      <c r="B3441" s="155">
        <v>3678.39</v>
      </c>
      <c r="C3441" s="156">
        <v>31.71</v>
      </c>
      <c r="D3441" s="155">
        <v>26.63</v>
      </c>
      <c r="E3441" s="155">
        <v>17.899999999999999</v>
      </c>
      <c r="F3441" s="160"/>
      <c r="G3441" s="160"/>
      <c r="H3441" s="157">
        <f t="shared" si="359"/>
        <v>-1.7097774846731584E-3</v>
      </c>
      <c r="I3441" s="157">
        <f t="shared" si="359"/>
        <v>6.9863448713878284E-3</v>
      </c>
      <c r="J3441" s="157">
        <f t="shared" si="359"/>
        <v>1.3703844689760158E-2</v>
      </c>
      <c r="K3441" s="157">
        <f t="shared" si="357"/>
        <v>-1.5942825728422316E-2</v>
      </c>
      <c r="L3441" s="157" t="e">
        <f t="shared" si="357"/>
        <v>#DIV/0!</v>
      </c>
      <c r="M3441" s="157" t="e">
        <f t="shared" si="357"/>
        <v>#DIV/0!</v>
      </c>
      <c r="N3441" s="158">
        <f t="shared" si="360"/>
        <v>3.7428036508308127</v>
      </c>
      <c r="O3441" s="158">
        <f t="shared" si="360"/>
        <v>5.3102870813397214</v>
      </c>
      <c r="P3441" s="158">
        <f t="shared" si="360"/>
        <v>13.127464788732484</v>
      </c>
      <c r="Q3441" s="158">
        <f t="shared" si="358"/>
        <v>3.8913043478261087</v>
      </c>
      <c r="R3441" s="158" t="e">
        <f t="shared" si="358"/>
        <v>#DIV/0!</v>
      </c>
      <c r="S3441" s="158" t="e">
        <f t="shared" si="358"/>
        <v>#DIV/0!</v>
      </c>
      <c r="T3441" s="159">
        <f t="shared" si="354"/>
        <v>22.329056217898312</v>
      </c>
      <c r="V3441" s="159">
        <f t="shared" si="355"/>
        <v>3.7428036508308127</v>
      </c>
      <c r="W3441" s="159">
        <f t="shared" si="356"/>
        <v>22.329056217898312</v>
      </c>
    </row>
    <row r="3442" spans="1:23" x14ac:dyDescent="0.25">
      <c r="A3442" s="154">
        <v>43524</v>
      </c>
      <c r="B3442" s="155">
        <v>3669.37</v>
      </c>
      <c r="C3442" s="156">
        <v>31.74</v>
      </c>
      <c r="D3442" s="155">
        <v>27.04</v>
      </c>
      <c r="E3442" s="155">
        <v>18</v>
      </c>
      <c r="F3442" s="160"/>
      <c r="G3442" s="160"/>
      <c r="H3442" s="157">
        <f t="shared" si="359"/>
        <v>-2.4521597764238789E-3</v>
      </c>
      <c r="I3442" s="157">
        <f t="shared" si="359"/>
        <v>9.4607379375588607E-4</v>
      </c>
      <c r="J3442" s="157">
        <f t="shared" si="359"/>
        <v>1.5396169733383314E-2</v>
      </c>
      <c r="K3442" s="157">
        <f t="shared" si="357"/>
        <v>5.5865921787709993E-3</v>
      </c>
      <c r="L3442" s="157" t="e">
        <f t="shared" si="357"/>
        <v>#DIV/0!</v>
      </c>
      <c r="M3442" s="157" t="e">
        <f t="shared" si="357"/>
        <v>#DIV/0!</v>
      </c>
      <c r="N3442" s="158">
        <f t="shared" si="360"/>
        <v>3.7336256982671929</v>
      </c>
      <c r="O3442" s="158">
        <f t="shared" si="360"/>
        <v>5.3153110047846974</v>
      </c>
      <c r="P3442" s="158">
        <f t="shared" si="360"/>
        <v>13.329577464788821</v>
      </c>
      <c r="Q3442" s="158">
        <f t="shared" si="358"/>
        <v>3.9130434782608914</v>
      </c>
      <c r="R3442" s="158" t="e">
        <f t="shared" si="358"/>
        <v>#DIV/0!</v>
      </c>
      <c r="S3442" s="158" t="e">
        <f t="shared" si="358"/>
        <v>#DIV/0!</v>
      </c>
      <c r="T3442" s="159">
        <f t="shared" si="354"/>
        <v>22.557931947834412</v>
      </c>
      <c r="V3442" s="159">
        <f t="shared" si="355"/>
        <v>3.7336256982671929</v>
      </c>
      <c r="W3442" s="159">
        <f t="shared" si="356"/>
        <v>22.557931947834412</v>
      </c>
    </row>
    <row r="3443" spans="1:23" x14ac:dyDescent="0.25">
      <c r="A3443" s="154">
        <v>43525</v>
      </c>
      <c r="B3443" s="155">
        <v>3749.71</v>
      </c>
      <c r="C3443" s="156">
        <v>32.9</v>
      </c>
      <c r="D3443" s="155">
        <v>27.81</v>
      </c>
      <c r="E3443" s="155">
        <v>18</v>
      </c>
      <c r="F3443" s="160"/>
      <c r="G3443" s="160"/>
      <c r="H3443" s="157">
        <f t="shared" si="359"/>
        <v>2.1894766676568533E-2</v>
      </c>
      <c r="I3443" s="157">
        <f t="shared" si="359"/>
        <v>3.6546943919344654E-2</v>
      </c>
      <c r="J3443" s="157">
        <f t="shared" si="359"/>
        <v>2.8476331360946627E-2</v>
      </c>
      <c r="K3443" s="157">
        <f t="shared" si="357"/>
        <v>0</v>
      </c>
      <c r="L3443" s="157" t="e">
        <f t="shared" si="357"/>
        <v>#DIV/0!</v>
      </c>
      <c r="M3443" s="157" t="e">
        <f t="shared" si="357"/>
        <v>#DIV/0!</v>
      </c>
      <c r="N3443" s="158">
        <f t="shared" si="360"/>
        <v>3.8153725617883936</v>
      </c>
      <c r="O3443" s="158">
        <f t="shared" si="360"/>
        <v>5.5095693779904389</v>
      </c>
      <c r="P3443" s="158">
        <f t="shared" si="360"/>
        <v>13.709154929577554</v>
      </c>
      <c r="Q3443" s="158">
        <f t="shared" si="358"/>
        <v>3.9130434782608914</v>
      </c>
      <c r="R3443" s="158" t="e">
        <f t="shared" si="358"/>
        <v>#DIV/0!</v>
      </c>
      <c r="S3443" s="158" t="e">
        <f t="shared" si="358"/>
        <v>#DIV/0!</v>
      </c>
      <c r="T3443" s="159">
        <f t="shared" si="354"/>
        <v>23.131767785828885</v>
      </c>
      <c r="V3443" s="159">
        <f t="shared" si="355"/>
        <v>3.8153725617883936</v>
      </c>
      <c r="W3443" s="159">
        <f t="shared" si="356"/>
        <v>23.131767785828885</v>
      </c>
    </row>
  </sheetData>
  <mergeCells count="4">
    <mergeCell ref="B1:G1"/>
    <mergeCell ref="H1:M1"/>
    <mergeCell ref="V1:W1"/>
    <mergeCell ref="N1:T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O270"/>
  <sheetViews>
    <sheetView showGridLines="0" zoomScale="70" zoomScaleNormal="70" workbookViewId="0">
      <selection activeCell="U269" sqref="U269"/>
    </sheetView>
  </sheetViews>
  <sheetFormatPr defaultRowHeight="11.4" x14ac:dyDescent="0.2"/>
  <cols>
    <col min="1" max="1" width="5.109375" style="1" customWidth="1"/>
    <col min="2" max="16384" width="8.88671875" style="1"/>
  </cols>
  <sheetData>
    <row r="3" spans="2:41" x14ac:dyDescent="0.2">
      <c r="B3" s="100" t="s">
        <v>331</v>
      </c>
      <c r="C3" s="101"/>
      <c r="Y3" s="101" t="s">
        <v>332</v>
      </c>
      <c r="Z3" s="101"/>
    </row>
    <row r="5" spans="2:41" x14ac:dyDescent="0.2">
      <c r="B5" s="34"/>
      <c r="C5" s="192" t="s">
        <v>301</v>
      </c>
      <c r="D5" s="192"/>
      <c r="E5" s="192"/>
      <c r="F5" s="192"/>
      <c r="G5" s="192"/>
      <c r="H5" s="191" t="s">
        <v>13</v>
      </c>
      <c r="I5" s="191"/>
      <c r="J5" s="191"/>
      <c r="K5" s="191"/>
      <c r="L5" s="191"/>
      <c r="M5" s="193" t="s">
        <v>302</v>
      </c>
      <c r="N5" s="193"/>
      <c r="O5" s="193"/>
      <c r="P5" s="193"/>
      <c r="Q5" s="193"/>
      <c r="R5" s="191" t="s">
        <v>21</v>
      </c>
      <c r="S5" s="191"/>
      <c r="T5" s="191"/>
      <c r="U5" s="191"/>
      <c r="V5" s="191"/>
      <c r="Y5" s="34"/>
      <c r="Z5" s="185" t="s">
        <v>329</v>
      </c>
      <c r="AA5" s="186"/>
      <c r="AB5" s="186"/>
      <c r="AC5" s="187"/>
      <c r="AD5" s="185" t="s">
        <v>330</v>
      </c>
      <c r="AE5" s="186"/>
      <c r="AF5" s="186"/>
      <c r="AG5" s="187"/>
      <c r="AH5" s="188" t="s">
        <v>333</v>
      </c>
      <c r="AI5" s="189"/>
      <c r="AJ5" s="189"/>
      <c r="AK5" s="190"/>
      <c r="AL5" s="188" t="s">
        <v>334</v>
      </c>
      <c r="AM5" s="189"/>
      <c r="AN5" s="189"/>
      <c r="AO5" s="190"/>
    </row>
    <row r="6" spans="2:41" x14ac:dyDescent="0.2">
      <c r="B6" s="34" t="s">
        <v>8</v>
      </c>
      <c r="C6" s="93" t="s">
        <v>297</v>
      </c>
      <c r="D6" s="93" t="s">
        <v>298</v>
      </c>
      <c r="E6" s="93" t="s">
        <v>299</v>
      </c>
      <c r="F6" s="93" t="s">
        <v>300</v>
      </c>
      <c r="G6" s="93" t="s">
        <v>319</v>
      </c>
      <c r="H6" s="94" t="s">
        <v>309</v>
      </c>
      <c r="I6" s="94" t="s">
        <v>310</v>
      </c>
      <c r="J6" s="94" t="s">
        <v>311</v>
      </c>
      <c r="K6" s="94" t="s">
        <v>312</v>
      </c>
      <c r="L6" s="94" t="s">
        <v>313</v>
      </c>
      <c r="M6" s="95" t="s">
        <v>314</v>
      </c>
      <c r="N6" s="95" t="s">
        <v>315</v>
      </c>
      <c r="O6" s="95" t="s">
        <v>316</v>
      </c>
      <c r="P6" s="95" t="s">
        <v>317</v>
      </c>
      <c r="Q6" s="95" t="s">
        <v>318</v>
      </c>
      <c r="R6" s="94" t="s">
        <v>857</v>
      </c>
      <c r="S6" s="94" t="s">
        <v>858</v>
      </c>
      <c r="T6" s="94" t="s">
        <v>859</v>
      </c>
      <c r="U6" s="94" t="s">
        <v>860</v>
      </c>
      <c r="V6" s="94" t="s">
        <v>861</v>
      </c>
      <c r="Y6" s="34" t="s">
        <v>8</v>
      </c>
      <c r="Z6" s="93" t="s">
        <v>335</v>
      </c>
      <c r="AA6" s="93" t="s">
        <v>336</v>
      </c>
      <c r="AB6" s="93" t="s">
        <v>337</v>
      </c>
      <c r="AC6" s="93" t="s">
        <v>338</v>
      </c>
      <c r="AD6" s="93" t="s">
        <v>339</v>
      </c>
      <c r="AE6" s="93" t="s">
        <v>340</v>
      </c>
      <c r="AF6" s="93" t="s">
        <v>341</v>
      </c>
      <c r="AG6" s="93" t="s">
        <v>342</v>
      </c>
      <c r="AH6" s="103" t="s">
        <v>343</v>
      </c>
      <c r="AI6" s="103" t="s">
        <v>344</v>
      </c>
      <c r="AJ6" s="103" t="s">
        <v>345</v>
      </c>
      <c r="AK6" s="103" t="s">
        <v>346</v>
      </c>
      <c r="AL6" s="103" t="s">
        <v>339</v>
      </c>
      <c r="AM6" s="103" t="s">
        <v>340</v>
      </c>
      <c r="AN6" s="103" t="s">
        <v>341</v>
      </c>
      <c r="AO6" s="103" t="s">
        <v>342</v>
      </c>
    </row>
    <row r="7" spans="2:41" x14ac:dyDescent="0.2">
      <c r="B7" s="52">
        <v>2001</v>
      </c>
      <c r="C7" s="89">
        <v>2</v>
      </c>
      <c r="D7" s="89">
        <v>2</v>
      </c>
      <c r="E7" s="89">
        <v>2</v>
      </c>
      <c r="F7" s="89">
        <v>2</v>
      </c>
      <c r="G7" s="89">
        <v>10</v>
      </c>
      <c r="H7" s="92">
        <v>0.19999999999999996</v>
      </c>
      <c r="I7" s="92">
        <v>0.19999999999999996</v>
      </c>
      <c r="J7" s="92">
        <v>0.19999999999999996</v>
      </c>
      <c r="K7" s="92">
        <v>0.19999999999999996</v>
      </c>
      <c r="L7" s="92">
        <v>0.19999999999999996</v>
      </c>
      <c r="M7" s="92">
        <f t="shared" ref="M7:M23" si="0">C7/SUM(C7:G7)</f>
        <v>0.1111111111111111</v>
      </c>
      <c r="N7" s="92">
        <f t="shared" ref="N7:N23" si="1">D7/SUM(C7:G7)</f>
        <v>0.1111111111111111</v>
      </c>
      <c r="O7" s="92">
        <f t="shared" ref="O7:O23" si="2">E7/SUM(C7:G7)</f>
        <v>0.1111111111111111</v>
      </c>
      <c r="P7" s="92">
        <f t="shared" ref="P7:P23" si="3">F7/SUM(C7:G7)</f>
        <v>0.1111111111111111</v>
      </c>
      <c r="Q7" s="92">
        <f t="shared" ref="Q7:Q23" si="4">G7/SUM(C7:G7)</f>
        <v>0.55555555555555558</v>
      </c>
      <c r="R7" s="92">
        <v>0.11111111111111116</v>
      </c>
      <c r="S7" s="92">
        <v>0.11111111111111116</v>
      </c>
      <c r="T7" s="92">
        <v>0.11111111111111116</v>
      </c>
      <c r="U7" s="92">
        <v>0.11111111111111116</v>
      </c>
      <c r="V7" s="92">
        <v>0.11111111111111116</v>
      </c>
      <c r="W7" s="163"/>
      <c r="Y7" s="52">
        <v>2001</v>
      </c>
      <c r="Z7" s="89">
        <v>2</v>
      </c>
      <c r="AA7" s="89">
        <v>2</v>
      </c>
      <c r="AB7" s="89">
        <v>2</v>
      </c>
      <c r="AC7" s="89">
        <v>2</v>
      </c>
      <c r="AD7" s="92"/>
      <c r="AE7" s="92"/>
      <c r="AF7" s="92"/>
      <c r="AG7" s="92"/>
      <c r="AH7" s="89">
        <v>2</v>
      </c>
      <c r="AI7" s="89">
        <v>2</v>
      </c>
      <c r="AJ7" s="89">
        <v>2</v>
      </c>
      <c r="AK7" s="89">
        <v>2</v>
      </c>
      <c r="AL7" s="92"/>
      <c r="AM7" s="92"/>
      <c r="AN7" s="92"/>
      <c r="AO7" s="92"/>
    </row>
    <row r="8" spans="2:41" x14ac:dyDescent="0.2">
      <c r="B8" s="52">
        <v>2002</v>
      </c>
      <c r="C8" s="89">
        <v>4</v>
      </c>
      <c r="D8" s="89">
        <v>4</v>
      </c>
      <c r="E8" s="89">
        <v>4</v>
      </c>
      <c r="F8" s="89">
        <v>4</v>
      </c>
      <c r="G8" s="89">
        <v>20</v>
      </c>
      <c r="H8" s="92">
        <f>C8/C7-1</f>
        <v>1</v>
      </c>
      <c r="I8" s="92">
        <f t="shared" ref="I8:L8" si="5">D8/D7-1</f>
        <v>1</v>
      </c>
      <c r="J8" s="92">
        <f t="shared" si="5"/>
        <v>1</v>
      </c>
      <c r="K8" s="92">
        <f t="shared" si="5"/>
        <v>1</v>
      </c>
      <c r="L8" s="92">
        <f t="shared" si="5"/>
        <v>1</v>
      </c>
      <c r="M8" s="92">
        <f t="shared" si="0"/>
        <v>0.1111111111111111</v>
      </c>
      <c r="N8" s="92">
        <f t="shared" si="1"/>
        <v>0.1111111111111111</v>
      </c>
      <c r="O8" s="92">
        <f t="shared" si="2"/>
        <v>0.1111111111111111</v>
      </c>
      <c r="P8" s="92">
        <f t="shared" si="3"/>
        <v>0.1111111111111111</v>
      </c>
      <c r="Q8" s="92">
        <f t="shared" si="4"/>
        <v>0.55555555555555558</v>
      </c>
      <c r="R8" s="92">
        <v>0.10000000000000009</v>
      </c>
      <c r="S8" s="92">
        <v>0.10000000000000009</v>
      </c>
      <c r="T8" s="92">
        <v>0.10000000000000009</v>
      </c>
      <c r="U8" s="92">
        <v>0.10000000000000009</v>
      </c>
      <c r="V8" s="92">
        <v>0.10000000000000009</v>
      </c>
      <c r="W8" s="163"/>
      <c r="Y8" s="52">
        <v>2002</v>
      </c>
      <c r="Z8" s="89">
        <v>4</v>
      </c>
      <c r="AA8" s="89">
        <v>4</v>
      </c>
      <c r="AB8" s="89">
        <v>4</v>
      </c>
      <c r="AC8" s="89">
        <v>4</v>
      </c>
      <c r="AD8" s="92">
        <f>Z8/Z7-1</f>
        <v>1</v>
      </c>
      <c r="AE8" s="92">
        <f t="shared" ref="AE8:AG23" si="6">AA8/AA7-1</f>
        <v>1</v>
      </c>
      <c r="AF8" s="92">
        <f t="shared" si="6"/>
        <v>1</v>
      </c>
      <c r="AG8" s="92">
        <f t="shared" si="6"/>
        <v>1</v>
      </c>
      <c r="AH8" s="89">
        <v>4</v>
      </c>
      <c r="AI8" s="89">
        <v>4</v>
      </c>
      <c r="AJ8" s="89">
        <v>4</v>
      </c>
      <c r="AK8" s="89">
        <v>4</v>
      </c>
      <c r="AL8" s="92">
        <f>AH8/AH7-1</f>
        <v>1</v>
      </c>
      <c r="AM8" s="92">
        <f t="shared" ref="AM8:AM24" si="7">AI8/AI7-1</f>
        <v>1</v>
      </c>
      <c r="AN8" s="92">
        <f t="shared" ref="AN8:AN24" si="8">AJ8/AJ7-1</f>
        <v>1</v>
      </c>
      <c r="AO8" s="92">
        <f t="shared" ref="AO8:AO24" si="9">AK8/AK7-1</f>
        <v>1</v>
      </c>
    </row>
    <row r="9" spans="2:41" x14ac:dyDescent="0.2">
      <c r="B9" s="52">
        <v>2003</v>
      </c>
      <c r="C9" s="89">
        <v>6</v>
      </c>
      <c r="D9" s="89">
        <v>6</v>
      </c>
      <c r="E9" s="89">
        <v>6</v>
      </c>
      <c r="F9" s="89">
        <v>6</v>
      </c>
      <c r="G9" s="89">
        <v>30</v>
      </c>
      <c r="H9" s="92">
        <f t="shared" ref="H9:H24" si="10">C9/C8-1</f>
        <v>0.5</v>
      </c>
      <c r="I9" s="92">
        <f t="shared" ref="I9:I24" si="11">D9/D8-1</f>
        <v>0.5</v>
      </c>
      <c r="J9" s="92">
        <f t="shared" ref="J9:J24" si="12">E9/E8-1</f>
        <v>0.5</v>
      </c>
      <c r="K9" s="92">
        <f t="shared" ref="K9:K24" si="13">F9/F8-1</f>
        <v>0.5</v>
      </c>
      <c r="L9" s="92">
        <f t="shared" ref="L9:L24" si="14">G9/G8-1</f>
        <v>0.5</v>
      </c>
      <c r="M9" s="92">
        <f t="shared" si="0"/>
        <v>0.1111111111111111</v>
      </c>
      <c r="N9" s="92">
        <f t="shared" si="1"/>
        <v>0.1111111111111111</v>
      </c>
      <c r="O9" s="92">
        <f t="shared" si="2"/>
        <v>0.1111111111111111</v>
      </c>
      <c r="P9" s="92">
        <f t="shared" si="3"/>
        <v>0.1111111111111111</v>
      </c>
      <c r="Q9" s="92">
        <f t="shared" si="4"/>
        <v>0.55555555555555558</v>
      </c>
      <c r="R9" s="92">
        <v>9.0909090909090828E-2</v>
      </c>
      <c r="S9" s="92">
        <v>9.0909090909090828E-2</v>
      </c>
      <c r="T9" s="92">
        <v>9.0909090909090828E-2</v>
      </c>
      <c r="U9" s="92">
        <v>9.0909090909090828E-2</v>
      </c>
      <c r="V9" s="92">
        <v>9.0909090909090828E-2</v>
      </c>
      <c r="W9" s="163"/>
      <c r="Y9" s="52">
        <v>2003</v>
      </c>
      <c r="Z9" s="89">
        <v>6</v>
      </c>
      <c r="AA9" s="89">
        <v>6</v>
      </c>
      <c r="AB9" s="89">
        <v>6</v>
      </c>
      <c r="AC9" s="89">
        <v>6</v>
      </c>
      <c r="AD9" s="92">
        <f t="shared" ref="AD9:AD24" si="15">Z9/Z8-1</f>
        <v>0.5</v>
      </c>
      <c r="AE9" s="92">
        <f t="shared" si="6"/>
        <v>0.5</v>
      </c>
      <c r="AF9" s="92">
        <f t="shared" si="6"/>
        <v>0.5</v>
      </c>
      <c r="AG9" s="92">
        <f t="shared" si="6"/>
        <v>0.5</v>
      </c>
      <c r="AH9" s="89">
        <v>6</v>
      </c>
      <c r="AI9" s="89">
        <v>6</v>
      </c>
      <c r="AJ9" s="89">
        <v>6</v>
      </c>
      <c r="AK9" s="89">
        <v>6</v>
      </c>
      <c r="AL9" s="92">
        <f t="shared" ref="AL9:AL24" si="16">AH9/AH8-1</f>
        <v>0.5</v>
      </c>
      <c r="AM9" s="92">
        <f t="shared" si="7"/>
        <v>0.5</v>
      </c>
      <c r="AN9" s="92">
        <f t="shared" si="8"/>
        <v>0.5</v>
      </c>
      <c r="AO9" s="92">
        <f t="shared" si="9"/>
        <v>0.5</v>
      </c>
    </row>
    <row r="10" spans="2:41" x14ac:dyDescent="0.2">
      <c r="B10" s="52">
        <v>2004</v>
      </c>
      <c r="C10" s="89">
        <v>8</v>
      </c>
      <c r="D10" s="89">
        <v>8</v>
      </c>
      <c r="E10" s="89">
        <v>8</v>
      </c>
      <c r="F10" s="89">
        <v>8</v>
      </c>
      <c r="G10" s="89">
        <v>40</v>
      </c>
      <c r="H10" s="92">
        <f t="shared" si="10"/>
        <v>0.33333333333333326</v>
      </c>
      <c r="I10" s="92">
        <f t="shared" si="11"/>
        <v>0.33333333333333326</v>
      </c>
      <c r="J10" s="92">
        <f t="shared" si="12"/>
        <v>0.33333333333333326</v>
      </c>
      <c r="K10" s="92">
        <f t="shared" si="13"/>
        <v>0.33333333333333326</v>
      </c>
      <c r="L10" s="92">
        <f t="shared" si="14"/>
        <v>0.33333333333333326</v>
      </c>
      <c r="M10" s="92">
        <f t="shared" si="0"/>
        <v>0.1111111111111111</v>
      </c>
      <c r="N10" s="92">
        <f t="shared" si="1"/>
        <v>0.1111111111111111</v>
      </c>
      <c r="O10" s="92">
        <f t="shared" si="2"/>
        <v>0.1111111111111111</v>
      </c>
      <c r="P10" s="92">
        <f t="shared" si="3"/>
        <v>0.1111111111111111</v>
      </c>
      <c r="Q10" s="92">
        <f t="shared" si="4"/>
        <v>0.55555555555555558</v>
      </c>
      <c r="R10" s="92">
        <v>8.3333333333333259E-2</v>
      </c>
      <c r="S10" s="92">
        <v>8.3333333333333259E-2</v>
      </c>
      <c r="T10" s="92">
        <v>8.3333333333333259E-2</v>
      </c>
      <c r="U10" s="92">
        <v>8.3333333333333259E-2</v>
      </c>
      <c r="V10" s="92">
        <v>8.3333333333333259E-2</v>
      </c>
      <c r="W10" s="163"/>
      <c r="Y10" s="52">
        <v>2004</v>
      </c>
      <c r="Z10" s="89">
        <v>8</v>
      </c>
      <c r="AA10" s="89">
        <v>8</v>
      </c>
      <c r="AB10" s="89">
        <v>8</v>
      </c>
      <c r="AC10" s="89">
        <v>8</v>
      </c>
      <c r="AD10" s="92">
        <f t="shared" si="15"/>
        <v>0.33333333333333326</v>
      </c>
      <c r="AE10" s="92">
        <f t="shared" si="6"/>
        <v>0.33333333333333326</v>
      </c>
      <c r="AF10" s="92">
        <f t="shared" si="6"/>
        <v>0.33333333333333326</v>
      </c>
      <c r="AG10" s="92">
        <f t="shared" si="6"/>
        <v>0.33333333333333326</v>
      </c>
      <c r="AH10" s="89">
        <v>8</v>
      </c>
      <c r="AI10" s="89">
        <v>8</v>
      </c>
      <c r="AJ10" s="89">
        <v>8</v>
      </c>
      <c r="AK10" s="89">
        <v>8</v>
      </c>
      <c r="AL10" s="92">
        <f t="shared" si="16"/>
        <v>0.33333333333333326</v>
      </c>
      <c r="AM10" s="92">
        <f t="shared" si="7"/>
        <v>0.33333333333333326</v>
      </c>
      <c r="AN10" s="92">
        <f t="shared" si="8"/>
        <v>0.33333333333333326</v>
      </c>
      <c r="AO10" s="92">
        <f t="shared" si="9"/>
        <v>0.33333333333333326</v>
      </c>
    </row>
    <row r="11" spans="2:41" x14ac:dyDescent="0.2">
      <c r="B11" s="52">
        <v>2005</v>
      </c>
      <c r="C11" s="89">
        <v>10</v>
      </c>
      <c r="D11" s="89">
        <v>10</v>
      </c>
      <c r="E11" s="89">
        <v>10</v>
      </c>
      <c r="F11" s="89">
        <v>10</v>
      </c>
      <c r="G11" s="89">
        <v>50</v>
      </c>
      <c r="H11" s="92">
        <f t="shared" si="10"/>
        <v>0.25</v>
      </c>
      <c r="I11" s="92">
        <f t="shared" si="11"/>
        <v>0.25</v>
      </c>
      <c r="J11" s="92">
        <f t="shared" si="12"/>
        <v>0.25</v>
      </c>
      <c r="K11" s="92">
        <f t="shared" si="13"/>
        <v>0.25</v>
      </c>
      <c r="L11" s="92">
        <f t="shared" si="14"/>
        <v>0.25</v>
      </c>
      <c r="M11" s="92">
        <f t="shared" si="0"/>
        <v>0.1111111111111111</v>
      </c>
      <c r="N11" s="92">
        <f t="shared" si="1"/>
        <v>0.1111111111111111</v>
      </c>
      <c r="O11" s="92">
        <f t="shared" si="2"/>
        <v>0.1111111111111111</v>
      </c>
      <c r="P11" s="92">
        <f t="shared" si="3"/>
        <v>0.1111111111111111</v>
      </c>
      <c r="Q11" s="92">
        <f t="shared" si="4"/>
        <v>0.55555555555555558</v>
      </c>
      <c r="R11" s="92">
        <v>0.1111111111111111</v>
      </c>
      <c r="S11" s="92">
        <v>0.1111111111111111</v>
      </c>
      <c r="T11" s="92">
        <v>0.1111111111111111</v>
      </c>
      <c r="U11" s="92">
        <v>0.1111111111111111</v>
      </c>
      <c r="V11" s="92">
        <v>0.55555555555555558</v>
      </c>
      <c r="W11" s="163"/>
      <c r="Y11" s="52">
        <v>2005</v>
      </c>
      <c r="Z11" s="89">
        <v>10</v>
      </c>
      <c r="AA11" s="89">
        <v>10</v>
      </c>
      <c r="AB11" s="89">
        <v>10</v>
      </c>
      <c r="AC11" s="89">
        <v>10</v>
      </c>
      <c r="AD11" s="92">
        <f t="shared" si="15"/>
        <v>0.25</v>
      </c>
      <c r="AE11" s="92">
        <f t="shared" si="6"/>
        <v>0.25</v>
      </c>
      <c r="AF11" s="92">
        <f t="shared" si="6"/>
        <v>0.25</v>
      </c>
      <c r="AG11" s="92">
        <f t="shared" si="6"/>
        <v>0.25</v>
      </c>
      <c r="AH11" s="89">
        <v>10</v>
      </c>
      <c r="AI11" s="89">
        <v>10</v>
      </c>
      <c r="AJ11" s="89">
        <v>10</v>
      </c>
      <c r="AK11" s="89">
        <v>10</v>
      </c>
      <c r="AL11" s="92">
        <f t="shared" si="16"/>
        <v>0.25</v>
      </c>
      <c r="AM11" s="92">
        <f t="shared" si="7"/>
        <v>0.25</v>
      </c>
      <c r="AN11" s="92">
        <f t="shared" si="8"/>
        <v>0.25</v>
      </c>
      <c r="AO11" s="92">
        <f t="shared" si="9"/>
        <v>0.25</v>
      </c>
    </row>
    <row r="12" spans="2:41" x14ac:dyDescent="0.2">
      <c r="B12" s="52">
        <v>2006</v>
      </c>
      <c r="C12" s="89">
        <v>12</v>
      </c>
      <c r="D12" s="89">
        <v>12</v>
      </c>
      <c r="E12" s="89">
        <v>12</v>
      </c>
      <c r="F12" s="89">
        <v>12</v>
      </c>
      <c r="G12" s="89">
        <v>60</v>
      </c>
      <c r="H12" s="92">
        <f t="shared" si="10"/>
        <v>0.19999999999999996</v>
      </c>
      <c r="I12" s="92">
        <f t="shared" si="11"/>
        <v>0.19999999999999996</v>
      </c>
      <c r="J12" s="92">
        <f t="shared" si="12"/>
        <v>0.19999999999999996</v>
      </c>
      <c r="K12" s="92">
        <f t="shared" si="13"/>
        <v>0.19999999999999996</v>
      </c>
      <c r="L12" s="92">
        <f t="shared" si="14"/>
        <v>0.19999999999999996</v>
      </c>
      <c r="M12" s="92">
        <f t="shared" si="0"/>
        <v>0.1111111111111111</v>
      </c>
      <c r="N12" s="92">
        <f t="shared" si="1"/>
        <v>0.1111111111111111</v>
      </c>
      <c r="O12" s="92">
        <f t="shared" si="2"/>
        <v>0.1111111111111111</v>
      </c>
      <c r="P12" s="92">
        <f t="shared" si="3"/>
        <v>0.1111111111111111</v>
      </c>
      <c r="Q12" s="92">
        <f t="shared" si="4"/>
        <v>0.55555555555555558</v>
      </c>
      <c r="R12" s="92">
        <v>0.1111111111111111</v>
      </c>
      <c r="S12" s="92">
        <v>0.1111111111111111</v>
      </c>
      <c r="T12" s="92">
        <v>0.1111111111111111</v>
      </c>
      <c r="U12" s="92">
        <v>0.1111111111111111</v>
      </c>
      <c r="V12" s="92">
        <v>0.55555555555555558</v>
      </c>
      <c r="W12" s="163"/>
      <c r="Y12" s="52">
        <v>2006</v>
      </c>
      <c r="Z12" s="89">
        <v>12</v>
      </c>
      <c r="AA12" s="89">
        <v>12</v>
      </c>
      <c r="AB12" s="89">
        <v>12</v>
      </c>
      <c r="AC12" s="89">
        <v>12</v>
      </c>
      <c r="AD12" s="92">
        <f t="shared" si="15"/>
        <v>0.19999999999999996</v>
      </c>
      <c r="AE12" s="92">
        <f t="shared" si="6"/>
        <v>0.19999999999999996</v>
      </c>
      <c r="AF12" s="92">
        <f t="shared" si="6"/>
        <v>0.19999999999999996</v>
      </c>
      <c r="AG12" s="92">
        <f t="shared" si="6"/>
        <v>0.19999999999999996</v>
      </c>
      <c r="AH12" s="89">
        <v>12</v>
      </c>
      <c r="AI12" s="89">
        <v>12</v>
      </c>
      <c r="AJ12" s="89">
        <v>12</v>
      </c>
      <c r="AK12" s="89">
        <v>12</v>
      </c>
      <c r="AL12" s="92">
        <f t="shared" si="16"/>
        <v>0.19999999999999996</v>
      </c>
      <c r="AM12" s="92">
        <f t="shared" si="7"/>
        <v>0.19999999999999996</v>
      </c>
      <c r="AN12" s="92">
        <f t="shared" si="8"/>
        <v>0.19999999999999996</v>
      </c>
      <c r="AO12" s="92">
        <f t="shared" si="9"/>
        <v>0.19999999999999996</v>
      </c>
    </row>
    <row r="13" spans="2:41" x14ac:dyDescent="0.2">
      <c r="B13" s="52">
        <v>2007</v>
      </c>
      <c r="C13" s="89">
        <v>14</v>
      </c>
      <c r="D13" s="89">
        <v>14</v>
      </c>
      <c r="E13" s="89">
        <v>14</v>
      </c>
      <c r="F13" s="89">
        <v>14</v>
      </c>
      <c r="G13" s="89">
        <v>70</v>
      </c>
      <c r="H13" s="92">
        <f t="shared" si="10"/>
        <v>0.16666666666666674</v>
      </c>
      <c r="I13" s="92">
        <f t="shared" si="11"/>
        <v>0.16666666666666674</v>
      </c>
      <c r="J13" s="92">
        <f t="shared" si="12"/>
        <v>0.16666666666666674</v>
      </c>
      <c r="K13" s="92">
        <f t="shared" si="13"/>
        <v>0.16666666666666674</v>
      </c>
      <c r="L13" s="92">
        <f t="shared" si="14"/>
        <v>0.16666666666666674</v>
      </c>
      <c r="M13" s="92">
        <f t="shared" si="0"/>
        <v>0.1111111111111111</v>
      </c>
      <c r="N13" s="92">
        <f t="shared" si="1"/>
        <v>0.1111111111111111</v>
      </c>
      <c r="O13" s="92">
        <f t="shared" si="2"/>
        <v>0.1111111111111111</v>
      </c>
      <c r="P13" s="92">
        <f t="shared" si="3"/>
        <v>0.1111111111111111</v>
      </c>
      <c r="Q13" s="92">
        <f t="shared" si="4"/>
        <v>0.55555555555555558</v>
      </c>
      <c r="R13" s="92">
        <v>0.1111111111111111</v>
      </c>
      <c r="S13" s="92">
        <v>0.1111111111111111</v>
      </c>
      <c r="T13" s="92">
        <v>0.1111111111111111</v>
      </c>
      <c r="U13" s="92">
        <v>0.1111111111111111</v>
      </c>
      <c r="V13" s="92">
        <v>0.55555555555555558</v>
      </c>
      <c r="W13" s="163"/>
      <c r="Y13" s="52">
        <v>2007</v>
      </c>
      <c r="Z13" s="89">
        <v>14</v>
      </c>
      <c r="AA13" s="89">
        <v>14</v>
      </c>
      <c r="AB13" s="89">
        <v>14</v>
      </c>
      <c r="AC13" s="89">
        <v>14</v>
      </c>
      <c r="AD13" s="92">
        <f t="shared" si="15"/>
        <v>0.16666666666666674</v>
      </c>
      <c r="AE13" s="92">
        <f t="shared" si="6"/>
        <v>0.16666666666666674</v>
      </c>
      <c r="AF13" s="92">
        <f t="shared" si="6"/>
        <v>0.16666666666666674</v>
      </c>
      <c r="AG13" s="92">
        <f t="shared" si="6"/>
        <v>0.16666666666666674</v>
      </c>
      <c r="AH13" s="89">
        <v>14</v>
      </c>
      <c r="AI13" s="89">
        <v>14</v>
      </c>
      <c r="AJ13" s="89">
        <v>14</v>
      </c>
      <c r="AK13" s="89">
        <v>14</v>
      </c>
      <c r="AL13" s="92">
        <f t="shared" si="16"/>
        <v>0.16666666666666674</v>
      </c>
      <c r="AM13" s="92">
        <f t="shared" si="7"/>
        <v>0.16666666666666674</v>
      </c>
      <c r="AN13" s="92">
        <f t="shared" si="8"/>
        <v>0.16666666666666674</v>
      </c>
      <c r="AO13" s="92">
        <f t="shared" si="9"/>
        <v>0.16666666666666674</v>
      </c>
    </row>
    <row r="14" spans="2:41" x14ac:dyDescent="0.2">
      <c r="B14" s="52">
        <v>2008</v>
      </c>
      <c r="C14" s="89">
        <v>16</v>
      </c>
      <c r="D14" s="89">
        <v>16</v>
      </c>
      <c r="E14" s="89">
        <v>16</v>
      </c>
      <c r="F14" s="89">
        <v>16</v>
      </c>
      <c r="G14" s="89">
        <v>80</v>
      </c>
      <c r="H14" s="92">
        <f t="shared" si="10"/>
        <v>0.14285714285714279</v>
      </c>
      <c r="I14" s="92">
        <f t="shared" si="11"/>
        <v>0.14285714285714279</v>
      </c>
      <c r="J14" s="92">
        <f t="shared" si="12"/>
        <v>0.14285714285714279</v>
      </c>
      <c r="K14" s="92">
        <f t="shared" si="13"/>
        <v>0.14285714285714279</v>
      </c>
      <c r="L14" s="92">
        <f t="shared" si="14"/>
        <v>0.14285714285714279</v>
      </c>
      <c r="M14" s="92">
        <f t="shared" si="0"/>
        <v>0.1111111111111111</v>
      </c>
      <c r="N14" s="92">
        <f t="shared" si="1"/>
        <v>0.1111111111111111</v>
      </c>
      <c r="O14" s="92">
        <f t="shared" si="2"/>
        <v>0.1111111111111111</v>
      </c>
      <c r="P14" s="92">
        <f t="shared" si="3"/>
        <v>0.1111111111111111</v>
      </c>
      <c r="Q14" s="92">
        <f t="shared" si="4"/>
        <v>0.55555555555555558</v>
      </c>
      <c r="R14" s="92">
        <v>0.11111111111111116</v>
      </c>
      <c r="S14" s="92">
        <v>0.11111111111111116</v>
      </c>
      <c r="T14" s="92">
        <v>0.11111111111111116</v>
      </c>
      <c r="U14" s="92">
        <v>0.11111111111111116</v>
      </c>
      <c r="V14" s="92">
        <v>0.11111111111111116</v>
      </c>
      <c r="W14" s="163"/>
      <c r="Y14" s="52">
        <v>2008</v>
      </c>
      <c r="Z14" s="89">
        <v>16</v>
      </c>
      <c r="AA14" s="89">
        <v>16</v>
      </c>
      <c r="AB14" s="89">
        <v>16</v>
      </c>
      <c r="AC14" s="89">
        <v>16</v>
      </c>
      <c r="AD14" s="92">
        <f t="shared" si="15"/>
        <v>0.14285714285714279</v>
      </c>
      <c r="AE14" s="92">
        <f t="shared" si="6"/>
        <v>0.14285714285714279</v>
      </c>
      <c r="AF14" s="92">
        <f t="shared" si="6"/>
        <v>0.14285714285714279</v>
      </c>
      <c r="AG14" s="92">
        <f t="shared" si="6"/>
        <v>0.14285714285714279</v>
      </c>
      <c r="AH14" s="89">
        <v>16</v>
      </c>
      <c r="AI14" s="89">
        <v>16</v>
      </c>
      <c r="AJ14" s="89">
        <v>16</v>
      </c>
      <c r="AK14" s="89">
        <v>16</v>
      </c>
      <c r="AL14" s="92">
        <f t="shared" si="16"/>
        <v>0.14285714285714279</v>
      </c>
      <c r="AM14" s="92">
        <f t="shared" si="7"/>
        <v>0.14285714285714279</v>
      </c>
      <c r="AN14" s="92">
        <f t="shared" si="8"/>
        <v>0.14285714285714279</v>
      </c>
      <c r="AO14" s="92">
        <f t="shared" si="9"/>
        <v>0.14285714285714279</v>
      </c>
    </row>
    <row r="15" spans="2:41" x14ac:dyDescent="0.2">
      <c r="B15" s="52">
        <v>2009</v>
      </c>
      <c r="C15" s="89">
        <v>18</v>
      </c>
      <c r="D15" s="89">
        <v>18</v>
      </c>
      <c r="E15" s="89">
        <v>18</v>
      </c>
      <c r="F15" s="89">
        <v>18</v>
      </c>
      <c r="G15" s="89">
        <v>90</v>
      </c>
      <c r="H15" s="92">
        <f t="shared" si="10"/>
        <v>0.125</v>
      </c>
      <c r="I15" s="92">
        <f t="shared" si="11"/>
        <v>0.125</v>
      </c>
      <c r="J15" s="92">
        <f t="shared" si="12"/>
        <v>0.125</v>
      </c>
      <c r="K15" s="92">
        <f t="shared" si="13"/>
        <v>0.125</v>
      </c>
      <c r="L15" s="92">
        <f t="shared" si="14"/>
        <v>0.125</v>
      </c>
      <c r="M15" s="92">
        <f t="shared" si="0"/>
        <v>0.1111111111111111</v>
      </c>
      <c r="N15" s="92">
        <f t="shared" si="1"/>
        <v>0.1111111111111111</v>
      </c>
      <c r="O15" s="92">
        <f t="shared" si="2"/>
        <v>0.1111111111111111</v>
      </c>
      <c r="P15" s="92">
        <f t="shared" si="3"/>
        <v>0.1111111111111111</v>
      </c>
      <c r="Q15" s="92">
        <f t="shared" si="4"/>
        <v>0.55555555555555558</v>
      </c>
      <c r="R15" s="92">
        <v>0.10000000000000009</v>
      </c>
      <c r="S15" s="92">
        <v>0.10000000000000009</v>
      </c>
      <c r="T15" s="92">
        <v>0.10000000000000009</v>
      </c>
      <c r="U15" s="92">
        <v>0.10000000000000009</v>
      </c>
      <c r="V15" s="92">
        <v>0.10000000000000009</v>
      </c>
      <c r="W15" s="163"/>
      <c r="Y15" s="52">
        <v>2009</v>
      </c>
      <c r="Z15" s="89">
        <v>18</v>
      </c>
      <c r="AA15" s="89">
        <v>18</v>
      </c>
      <c r="AB15" s="89">
        <v>18</v>
      </c>
      <c r="AC15" s="89">
        <v>18</v>
      </c>
      <c r="AD15" s="92">
        <f t="shared" si="15"/>
        <v>0.125</v>
      </c>
      <c r="AE15" s="92">
        <f t="shared" si="6"/>
        <v>0.125</v>
      </c>
      <c r="AF15" s="92">
        <f t="shared" si="6"/>
        <v>0.125</v>
      </c>
      <c r="AG15" s="92">
        <f t="shared" si="6"/>
        <v>0.125</v>
      </c>
      <c r="AH15" s="89">
        <v>18</v>
      </c>
      <c r="AI15" s="89">
        <v>18</v>
      </c>
      <c r="AJ15" s="89">
        <v>18</v>
      </c>
      <c r="AK15" s="89">
        <v>18</v>
      </c>
      <c r="AL15" s="92">
        <f t="shared" si="16"/>
        <v>0.125</v>
      </c>
      <c r="AM15" s="92">
        <f t="shared" si="7"/>
        <v>0.125</v>
      </c>
      <c r="AN15" s="92">
        <f t="shared" si="8"/>
        <v>0.125</v>
      </c>
      <c r="AO15" s="92">
        <f t="shared" si="9"/>
        <v>0.125</v>
      </c>
    </row>
    <row r="16" spans="2:41" x14ac:dyDescent="0.2">
      <c r="B16" s="52">
        <v>2010</v>
      </c>
      <c r="C16" s="89">
        <v>20</v>
      </c>
      <c r="D16" s="89">
        <v>20</v>
      </c>
      <c r="E16" s="89">
        <v>20</v>
      </c>
      <c r="F16" s="89">
        <v>20</v>
      </c>
      <c r="G16" s="89">
        <v>100</v>
      </c>
      <c r="H16" s="92">
        <f t="shared" si="10"/>
        <v>0.11111111111111116</v>
      </c>
      <c r="I16" s="92">
        <f t="shared" si="11"/>
        <v>0.11111111111111116</v>
      </c>
      <c r="J16" s="92">
        <f t="shared" si="12"/>
        <v>0.11111111111111116</v>
      </c>
      <c r="K16" s="92">
        <f t="shared" si="13"/>
        <v>0.11111111111111116</v>
      </c>
      <c r="L16" s="92">
        <f t="shared" si="14"/>
        <v>0.11111111111111116</v>
      </c>
      <c r="M16" s="92">
        <f t="shared" si="0"/>
        <v>0.1111111111111111</v>
      </c>
      <c r="N16" s="92">
        <f t="shared" si="1"/>
        <v>0.1111111111111111</v>
      </c>
      <c r="O16" s="92">
        <f t="shared" si="2"/>
        <v>0.1111111111111111</v>
      </c>
      <c r="P16" s="92">
        <f t="shared" si="3"/>
        <v>0.1111111111111111</v>
      </c>
      <c r="Q16" s="92">
        <f t="shared" si="4"/>
        <v>0.55555555555555558</v>
      </c>
      <c r="R16" s="92">
        <v>9.0909090909090828E-2</v>
      </c>
      <c r="S16" s="92">
        <v>9.0909090909090828E-2</v>
      </c>
      <c r="T16" s="92">
        <v>9.0909090909090828E-2</v>
      </c>
      <c r="U16" s="92">
        <v>9.0909090909090828E-2</v>
      </c>
      <c r="V16" s="92">
        <v>9.0909090909090828E-2</v>
      </c>
      <c r="W16" s="163"/>
      <c r="Y16" s="52">
        <v>2010</v>
      </c>
      <c r="Z16" s="89">
        <v>20</v>
      </c>
      <c r="AA16" s="89">
        <v>20</v>
      </c>
      <c r="AB16" s="89">
        <v>20</v>
      </c>
      <c r="AC16" s="89">
        <v>20</v>
      </c>
      <c r="AD16" s="92">
        <f t="shared" si="15"/>
        <v>0.11111111111111116</v>
      </c>
      <c r="AE16" s="92">
        <f t="shared" si="6"/>
        <v>0.11111111111111116</v>
      </c>
      <c r="AF16" s="92">
        <f t="shared" si="6"/>
        <v>0.11111111111111116</v>
      </c>
      <c r="AG16" s="92">
        <f t="shared" si="6"/>
        <v>0.11111111111111116</v>
      </c>
      <c r="AH16" s="89">
        <v>20</v>
      </c>
      <c r="AI16" s="89">
        <v>20</v>
      </c>
      <c r="AJ16" s="89">
        <v>20</v>
      </c>
      <c r="AK16" s="89">
        <v>20</v>
      </c>
      <c r="AL16" s="92">
        <f t="shared" si="16"/>
        <v>0.11111111111111116</v>
      </c>
      <c r="AM16" s="92">
        <f t="shared" si="7"/>
        <v>0.11111111111111116</v>
      </c>
      <c r="AN16" s="92">
        <f t="shared" si="8"/>
        <v>0.11111111111111116</v>
      </c>
      <c r="AO16" s="92">
        <f t="shared" si="9"/>
        <v>0.11111111111111116</v>
      </c>
    </row>
    <row r="17" spans="2:41" x14ac:dyDescent="0.2">
      <c r="B17" s="52">
        <v>2011</v>
      </c>
      <c r="C17" s="89">
        <v>22</v>
      </c>
      <c r="D17" s="89">
        <v>22</v>
      </c>
      <c r="E17" s="89">
        <v>22</v>
      </c>
      <c r="F17" s="89">
        <v>22</v>
      </c>
      <c r="G17" s="89">
        <v>110</v>
      </c>
      <c r="H17" s="92">
        <f t="shared" si="10"/>
        <v>0.10000000000000009</v>
      </c>
      <c r="I17" s="92">
        <f t="shared" si="11"/>
        <v>0.10000000000000009</v>
      </c>
      <c r="J17" s="92">
        <f t="shared" si="12"/>
        <v>0.10000000000000009</v>
      </c>
      <c r="K17" s="92">
        <f t="shared" si="13"/>
        <v>0.10000000000000009</v>
      </c>
      <c r="L17" s="92">
        <f t="shared" si="14"/>
        <v>0.10000000000000009</v>
      </c>
      <c r="M17" s="92">
        <f t="shared" si="0"/>
        <v>0.1111111111111111</v>
      </c>
      <c r="N17" s="92">
        <f t="shared" si="1"/>
        <v>0.1111111111111111</v>
      </c>
      <c r="O17" s="92">
        <f t="shared" si="2"/>
        <v>0.1111111111111111</v>
      </c>
      <c r="P17" s="92">
        <f t="shared" si="3"/>
        <v>0.1111111111111111</v>
      </c>
      <c r="Q17" s="92">
        <f t="shared" si="4"/>
        <v>0.55555555555555558</v>
      </c>
      <c r="R17" s="92">
        <v>8.3333333333333259E-2</v>
      </c>
      <c r="S17" s="92">
        <v>8.3333333333333259E-2</v>
      </c>
      <c r="T17" s="92">
        <v>8.3333333333333259E-2</v>
      </c>
      <c r="U17" s="92">
        <v>8.3333333333333259E-2</v>
      </c>
      <c r="V17" s="92">
        <v>8.3333333333333259E-2</v>
      </c>
      <c r="W17" s="163"/>
      <c r="Y17" s="52">
        <v>2011</v>
      </c>
      <c r="Z17" s="89">
        <v>22</v>
      </c>
      <c r="AA17" s="89">
        <v>22</v>
      </c>
      <c r="AB17" s="89">
        <v>22</v>
      </c>
      <c r="AC17" s="89">
        <v>22</v>
      </c>
      <c r="AD17" s="92">
        <f t="shared" si="15"/>
        <v>0.10000000000000009</v>
      </c>
      <c r="AE17" s="92">
        <f t="shared" si="6"/>
        <v>0.10000000000000009</v>
      </c>
      <c r="AF17" s="92">
        <f t="shared" si="6"/>
        <v>0.10000000000000009</v>
      </c>
      <c r="AG17" s="92">
        <f t="shared" si="6"/>
        <v>0.10000000000000009</v>
      </c>
      <c r="AH17" s="89">
        <v>22</v>
      </c>
      <c r="AI17" s="89">
        <v>22</v>
      </c>
      <c r="AJ17" s="89">
        <v>22</v>
      </c>
      <c r="AK17" s="89">
        <v>22</v>
      </c>
      <c r="AL17" s="92">
        <f t="shared" si="16"/>
        <v>0.10000000000000009</v>
      </c>
      <c r="AM17" s="92">
        <f t="shared" si="7"/>
        <v>0.10000000000000009</v>
      </c>
      <c r="AN17" s="92">
        <f t="shared" si="8"/>
        <v>0.10000000000000009</v>
      </c>
      <c r="AO17" s="92">
        <f t="shared" si="9"/>
        <v>0.10000000000000009</v>
      </c>
    </row>
    <row r="18" spans="2:41" x14ac:dyDescent="0.2">
      <c r="B18" s="52">
        <v>2012</v>
      </c>
      <c r="C18" s="89">
        <v>24</v>
      </c>
      <c r="D18" s="89">
        <v>24</v>
      </c>
      <c r="E18" s="89">
        <v>24</v>
      </c>
      <c r="F18" s="89">
        <v>24</v>
      </c>
      <c r="G18" s="89">
        <v>120</v>
      </c>
      <c r="H18" s="92">
        <f t="shared" si="10"/>
        <v>9.0909090909090828E-2</v>
      </c>
      <c r="I18" s="92">
        <f t="shared" si="11"/>
        <v>9.0909090909090828E-2</v>
      </c>
      <c r="J18" s="92">
        <f t="shared" si="12"/>
        <v>9.0909090909090828E-2</v>
      </c>
      <c r="K18" s="92">
        <f t="shared" si="13"/>
        <v>9.0909090909090828E-2</v>
      </c>
      <c r="L18" s="92">
        <f t="shared" si="14"/>
        <v>9.0909090909090828E-2</v>
      </c>
      <c r="M18" s="92">
        <f t="shared" si="0"/>
        <v>0.1111111111111111</v>
      </c>
      <c r="N18" s="92">
        <f t="shared" si="1"/>
        <v>0.1111111111111111</v>
      </c>
      <c r="O18" s="92">
        <f t="shared" si="2"/>
        <v>0.1111111111111111</v>
      </c>
      <c r="P18" s="92">
        <f t="shared" si="3"/>
        <v>0.1111111111111111</v>
      </c>
      <c r="Q18" s="92">
        <f t="shared" si="4"/>
        <v>0.55555555555555558</v>
      </c>
      <c r="R18" s="92">
        <v>0.1111111111111111</v>
      </c>
      <c r="S18" s="92">
        <v>0.1111111111111111</v>
      </c>
      <c r="T18" s="92">
        <v>0.1111111111111111</v>
      </c>
      <c r="U18" s="92">
        <v>0.1111111111111111</v>
      </c>
      <c r="V18" s="92">
        <v>0.55555555555555558</v>
      </c>
      <c r="W18" s="163"/>
      <c r="Y18" s="52">
        <v>2012</v>
      </c>
      <c r="Z18" s="89">
        <v>24</v>
      </c>
      <c r="AA18" s="89">
        <v>24</v>
      </c>
      <c r="AB18" s="89">
        <v>24</v>
      </c>
      <c r="AC18" s="89">
        <v>24</v>
      </c>
      <c r="AD18" s="92">
        <f t="shared" si="15"/>
        <v>9.0909090909090828E-2</v>
      </c>
      <c r="AE18" s="92">
        <f t="shared" si="6"/>
        <v>9.0909090909090828E-2</v>
      </c>
      <c r="AF18" s="92">
        <f t="shared" si="6"/>
        <v>9.0909090909090828E-2</v>
      </c>
      <c r="AG18" s="92">
        <f t="shared" si="6"/>
        <v>9.0909090909090828E-2</v>
      </c>
      <c r="AH18" s="89">
        <v>24</v>
      </c>
      <c r="AI18" s="89">
        <v>24</v>
      </c>
      <c r="AJ18" s="89">
        <v>24</v>
      </c>
      <c r="AK18" s="89">
        <v>24</v>
      </c>
      <c r="AL18" s="92">
        <f t="shared" si="16"/>
        <v>9.0909090909090828E-2</v>
      </c>
      <c r="AM18" s="92">
        <f t="shared" si="7"/>
        <v>9.0909090909090828E-2</v>
      </c>
      <c r="AN18" s="92">
        <f t="shared" si="8"/>
        <v>9.0909090909090828E-2</v>
      </c>
      <c r="AO18" s="92">
        <f t="shared" si="9"/>
        <v>9.0909090909090828E-2</v>
      </c>
    </row>
    <row r="19" spans="2:41" x14ac:dyDescent="0.2">
      <c r="B19" s="52">
        <v>2013</v>
      </c>
      <c r="C19" s="89">
        <v>26</v>
      </c>
      <c r="D19" s="89">
        <v>26</v>
      </c>
      <c r="E19" s="89">
        <v>26</v>
      </c>
      <c r="F19" s="89">
        <v>26</v>
      </c>
      <c r="G19" s="89">
        <v>130</v>
      </c>
      <c r="H19" s="92">
        <f t="shared" si="10"/>
        <v>8.3333333333333259E-2</v>
      </c>
      <c r="I19" s="92">
        <f t="shared" si="11"/>
        <v>8.3333333333333259E-2</v>
      </c>
      <c r="J19" s="92">
        <f t="shared" si="12"/>
        <v>8.3333333333333259E-2</v>
      </c>
      <c r="K19" s="92">
        <f t="shared" si="13"/>
        <v>8.3333333333333259E-2</v>
      </c>
      <c r="L19" s="92">
        <f t="shared" si="14"/>
        <v>8.3333333333333259E-2</v>
      </c>
      <c r="M19" s="92">
        <f t="shared" si="0"/>
        <v>0.1111111111111111</v>
      </c>
      <c r="N19" s="92">
        <f t="shared" si="1"/>
        <v>0.1111111111111111</v>
      </c>
      <c r="O19" s="92">
        <f t="shared" si="2"/>
        <v>0.1111111111111111</v>
      </c>
      <c r="P19" s="92">
        <f t="shared" si="3"/>
        <v>0.1111111111111111</v>
      </c>
      <c r="Q19" s="92">
        <f t="shared" si="4"/>
        <v>0.55555555555555558</v>
      </c>
      <c r="R19" s="92">
        <v>0.1111111111111111</v>
      </c>
      <c r="S19" s="92">
        <v>0.1111111111111111</v>
      </c>
      <c r="T19" s="92">
        <v>0.1111111111111111</v>
      </c>
      <c r="U19" s="92">
        <v>0.1111111111111111</v>
      </c>
      <c r="V19" s="92">
        <v>0.55555555555555558</v>
      </c>
      <c r="W19" s="163"/>
      <c r="Y19" s="52">
        <v>2013</v>
      </c>
      <c r="Z19" s="89">
        <v>26</v>
      </c>
      <c r="AA19" s="89">
        <v>26</v>
      </c>
      <c r="AB19" s="89">
        <v>26</v>
      </c>
      <c r="AC19" s="89">
        <v>26</v>
      </c>
      <c r="AD19" s="92">
        <f t="shared" si="15"/>
        <v>8.3333333333333259E-2</v>
      </c>
      <c r="AE19" s="92">
        <f t="shared" si="6"/>
        <v>8.3333333333333259E-2</v>
      </c>
      <c r="AF19" s="92">
        <f t="shared" si="6"/>
        <v>8.3333333333333259E-2</v>
      </c>
      <c r="AG19" s="92">
        <f t="shared" si="6"/>
        <v>8.3333333333333259E-2</v>
      </c>
      <c r="AH19" s="89">
        <v>26</v>
      </c>
      <c r="AI19" s="89">
        <v>26</v>
      </c>
      <c r="AJ19" s="89">
        <v>26</v>
      </c>
      <c r="AK19" s="89">
        <v>26</v>
      </c>
      <c r="AL19" s="92">
        <f t="shared" si="16"/>
        <v>8.3333333333333259E-2</v>
      </c>
      <c r="AM19" s="92">
        <f t="shared" si="7"/>
        <v>8.3333333333333259E-2</v>
      </c>
      <c r="AN19" s="92">
        <f t="shared" si="8"/>
        <v>8.3333333333333259E-2</v>
      </c>
      <c r="AO19" s="92">
        <f t="shared" si="9"/>
        <v>8.3333333333333259E-2</v>
      </c>
    </row>
    <row r="20" spans="2:41" x14ac:dyDescent="0.2">
      <c r="B20" s="52">
        <v>2014</v>
      </c>
      <c r="C20" s="89">
        <v>28</v>
      </c>
      <c r="D20" s="89">
        <v>28</v>
      </c>
      <c r="E20" s="89">
        <v>28</v>
      </c>
      <c r="F20" s="89">
        <v>28</v>
      </c>
      <c r="G20" s="89">
        <v>140</v>
      </c>
      <c r="H20" s="92">
        <f t="shared" si="10"/>
        <v>7.6923076923076872E-2</v>
      </c>
      <c r="I20" s="92">
        <f t="shared" si="11"/>
        <v>7.6923076923076872E-2</v>
      </c>
      <c r="J20" s="92">
        <f t="shared" si="12"/>
        <v>7.6923076923076872E-2</v>
      </c>
      <c r="K20" s="92">
        <f t="shared" si="13"/>
        <v>7.6923076923076872E-2</v>
      </c>
      <c r="L20" s="92">
        <f t="shared" si="14"/>
        <v>7.6923076923076872E-2</v>
      </c>
      <c r="M20" s="92">
        <f t="shared" si="0"/>
        <v>0.1111111111111111</v>
      </c>
      <c r="N20" s="92">
        <f t="shared" si="1"/>
        <v>0.1111111111111111</v>
      </c>
      <c r="O20" s="92">
        <f t="shared" si="2"/>
        <v>0.1111111111111111</v>
      </c>
      <c r="P20" s="92">
        <f t="shared" si="3"/>
        <v>0.1111111111111111</v>
      </c>
      <c r="Q20" s="92">
        <f t="shared" si="4"/>
        <v>0.55555555555555558</v>
      </c>
      <c r="R20" s="92">
        <v>0.11111111111111116</v>
      </c>
      <c r="S20" s="92">
        <v>0.11111111111111116</v>
      </c>
      <c r="T20" s="92">
        <v>0.11111111111111116</v>
      </c>
      <c r="U20" s="92">
        <v>0.11111111111111116</v>
      </c>
      <c r="V20" s="92">
        <v>0.11111111111111116</v>
      </c>
      <c r="W20" s="163"/>
      <c r="Y20" s="52">
        <v>2014</v>
      </c>
      <c r="Z20" s="89">
        <v>28</v>
      </c>
      <c r="AA20" s="89">
        <v>28</v>
      </c>
      <c r="AB20" s="89">
        <v>28</v>
      </c>
      <c r="AC20" s="89">
        <v>28</v>
      </c>
      <c r="AD20" s="92">
        <f t="shared" si="15"/>
        <v>7.6923076923076872E-2</v>
      </c>
      <c r="AE20" s="92">
        <f t="shared" si="6"/>
        <v>7.6923076923076872E-2</v>
      </c>
      <c r="AF20" s="92">
        <f t="shared" si="6"/>
        <v>7.6923076923076872E-2</v>
      </c>
      <c r="AG20" s="92">
        <f t="shared" si="6"/>
        <v>7.6923076923076872E-2</v>
      </c>
      <c r="AH20" s="89">
        <v>28</v>
      </c>
      <c r="AI20" s="89">
        <v>28</v>
      </c>
      <c r="AJ20" s="89">
        <v>28</v>
      </c>
      <c r="AK20" s="89">
        <v>28</v>
      </c>
      <c r="AL20" s="92">
        <f t="shared" si="16"/>
        <v>7.6923076923076872E-2</v>
      </c>
      <c r="AM20" s="92">
        <f t="shared" si="7"/>
        <v>7.6923076923076872E-2</v>
      </c>
      <c r="AN20" s="92">
        <f t="shared" si="8"/>
        <v>7.6923076923076872E-2</v>
      </c>
      <c r="AO20" s="92">
        <f t="shared" si="9"/>
        <v>7.6923076923076872E-2</v>
      </c>
    </row>
    <row r="21" spans="2:41" x14ac:dyDescent="0.2">
      <c r="B21" s="52">
        <v>2015</v>
      </c>
      <c r="C21" s="89">
        <v>30</v>
      </c>
      <c r="D21" s="89">
        <v>30</v>
      </c>
      <c r="E21" s="89">
        <v>30</v>
      </c>
      <c r="F21" s="89">
        <v>30</v>
      </c>
      <c r="G21" s="89">
        <v>150</v>
      </c>
      <c r="H21" s="92">
        <f t="shared" si="10"/>
        <v>7.1428571428571397E-2</v>
      </c>
      <c r="I21" s="92">
        <f t="shared" si="11"/>
        <v>7.1428571428571397E-2</v>
      </c>
      <c r="J21" s="92">
        <f t="shared" si="12"/>
        <v>7.1428571428571397E-2</v>
      </c>
      <c r="K21" s="92">
        <f t="shared" si="13"/>
        <v>7.1428571428571397E-2</v>
      </c>
      <c r="L21" s="92">
        <f t="shared" si="14"/>
        <v>7.1428571428571397E-2</v>
      </c>
      <c r="M21" s="92">
        <f t="shared" si="0"/>
        <v>0.1111111111111111</v>
      </c>
      <c r="N21" s="92">
        <f t="shared" si="1"/>
        <v>0.1111111111111111</v>
      </c>
      <c r="O21" s="92">
        <f t="shared" si="2"/>
        <v>0.1111111111111111</v>
      </c>
      <c r="P21" s="92">
        <f t="shared" si="3"/>
        <v>0.1111111111111111</v>
      </c>
      <c r="Q21" s="92">
        <f t="shared" si="4"/>
        <v>0.55555555555555558</v>
      </c>
      <c r="R21" s="92">
        <v>0.10000000000000009</v>
      </c>
      <c r="S21" s="92">
        <v>0.10000000000000009</v>
      </c>
      <c r="T21" s="92">
        <v>0.10000000000000009</v>
      </c>
      <c r="U21" s="92">
        <v>0.10000000000000009</v>
      </c>
      <c r="V21" s="92">
        <v>0.10000000000000009</v>
      </c>
      <c r="W21" s="163"/>
      <c r="Y21" s="52">
        <v>2015</v>
      </c>
      <c r="Z21" s="89">
        <v>30</v>
      </c>
      <c r="AA21" s="89">
        <v>30</v>
      </c>
      <c r="AB21" s="89">
        <v>30</v>
      </c>
      <c r="AC21" s="89">
        <v>30</v>
      </c>
      <c r="AD21" s="92">
        <f t="shared" si="15"/>
        <v>7.1428571428571397E-2</v>
      </c>
      <c r="AE21" s="92">
        <f t="shared" si="6"/>
        <v>7.1428571428571397E-2</v>
      </c>
      <c r="AF21" s="92">
        <f t="shared" si="6"/>
        <v>7.1428571428571397E-2</v>
      </c>
      <c r="AG21" s="92">
        <f t="shared" si="6"/>
        <v>7.1428571428571397E-2</v>
      </c>
      <c r="AH21" s="89">
        <v>30</v>
      </c>
      <c r="AI21" s="89">
        <v>30</v>
      </c>
      <c r="AJ21" s="89">
        <v>30</v>
      </c>
      <c r="AK21" s="89">
        <v>30</v>
      </c>
      <c r="AL21" s="92">
        <f t="shared" si="16"/>
        <v>7.1428571428571397E-2</v>
      </c>
      <c r="AM21" s="92">
        <f t="shared" si="7"/>
        <v>7.1428571428571397E-2</v>
      </c>
      <c r="AN21" s="92">
        <f t="shared" si="8"/>
        <v>7.1428571428571397E-2</v>
      </c>
      <c r="AO21" s="92">
        <f t="shared" si="9"/>
        <v>7.1428571428571397E-2</v>
      </c>
    </row>
    <row r="22" spans="2:41" x14ac:dyDescent="0.2">
      <c r="B22" s="52">
        <v>2016</v>
      </c>
      <c r="C22" s="89">
        <v>32</v>
      </c>
      <c r="D22" s="89">
        <v>32</v>
      </c>
      <c r="E22" s="89">
        <v>32</v>
      </c>
      <c r="F22" s="89">
        <v>32</v>
      </c>
      <c r="G22" s="89">
        <v>160</v>
      </c>
      <c r="H22" s="92">
        <f t="shared" si="10"/>
        <v>6.6666666666666652E-2</v>
      </c>
      <c r="I22" s="92">
        <f t="shared" si="11"/>
        <v>6.6666666666666652E-2</v>
      </c>
      <c r="J22" s="92">
        <f t="shared" si="12"/>
        <v>6.6666666666666652E-2</v>
      </c>
      <c r="K22" s="92">
        <f t="shared" si="13"/>
        <v>6.6666666666666652E-2</v>
      </c>
      <c r="L22" s="92">
        <f t="shared" si="14"/>
        <v>6.6666666666666652E-2</v>
      </c>
      <c r="M22" s="92">
        <f t="shared" si="0"/>
        <v>0.1111111111111111</v>
      </c>
      <c r="N22" s="92">
        <f t="shared" si="1"/>
        <v>0.1111111111111111</v>
      </c>
      <c r="O22" s="92">
        <f t="shared" si="2"/>
        <v>0.1111111111111111</v>
      </c>
      <c r="P22" s="92">
        <f t="shared" si="3"/>
        <v>0.1111111111111111</v>
      </c>
      <c r="Q22" s="92">
        <f t="shared" si="4"/>
        <v>0.55555555555555558</v>
      </c>
      <c r="R22" s="92">
        <v>9.0909090909090828E-2</v>
      </c>
      <c r="S22" s="92">
        <v>9.0909090909090828E-2</v>
      </c>
      <c r="T22" s="92">
        <v>9.0909090909090828E-2</v>
      </c>
      <c r="U22" s="92">
        <v>9.0909090909090828E-2</v>
      </c>
      <c r="V22" s="92">
        <v>9.0909090909090828E-2</v>
      </c>
      <c r="W22" s="163"/>
      <c r="Y22" s="52">
        <v>2016</v>
      </c>
      <c r="Z22" s="89">
        <v>32</v>
      </c>
      <c r="AA22" s="89">
        <v>32</v>
      </c>
      <c r="AB22" s="89">
        <v>32</v>
      </c>
      <c r="AC22" s="89">
        <v>32</v>
      </c>
      <c r="AD22" s="92">
        <f t="shared" si="15"/>
        <v>6.6666666666666652E-2</v>
      </c>
      <c r="AE22" s="92">
        <f t="shared" si="6"/>
        <v>6.6666666666666652E-2</v>
      </c>
      <c r="AF22" s="92">
        <f t="shared" si="6"/>
        <v>6.6666666666666652E-2</v>
      </c>
      <c r="AG22" s="92">
        <f t="shared" si="6"/>
        <v>6.6666666666666652E-2</v>
      </c>
      <c r="AH22" s="89">
        <v>32</v>
      </c>
      <c r="AI22" s="89">
        <v>32</v>
      </c>
      <c r="AJ22" s="89">
        <v>32</v>
      </c>
      <c r="AK22" s="89">
        <v>32</v>
      </c>
      <c r="AL22" s="92">
        <f t="shared" si="16"/>
        <v>6.6666666666666652E-2</v>
      </c>
      <c r="AM22" s="92">
        <f t="shared" si="7"/>
        <v>6.6666666666666652E-2</v>
      </c>
      <c r="AN22" s="92">
        <f t="shared" si="8"/>
        <v>6.6666666666666652E-2</v>
      </c>
      <c r="AO22" s="92">
        <f t="shared" si="9"/>
        <v>6.6666666666666652E-2</v>
      </c>
    </row>
    <row r="23" spans="2:41" x14ac:dyDescent="0.2">
      <c r="B23" s="52">
        <v>2017</v>
      </c>
      <c r="C23" s="89">
        <v>34</v>
      </c>
      <c r="D23" s="89">
        <v>34</v>
      </c>
      <c r="E23" s="89">
        <v>34</v>
      </c>
      <c r="F23" s="89">
        <v>34</v>
      </c>
      <c r="G23" s="89">
        <v>170</v>
      </c>
      <c r="H23" s="92">
        <f t="shared" si="10"/>
        <v>6.25E-2</v>
      </c>
      <c r="I23" s="92">
        <f t="shared" si="11"/>
        <v>6.25E-2</v>
      </c>
      <c r="J23" s="92">
        <f t="shared" si="12"/>
        <v>6.25E-2</v>
      </c>
      <c r="K23" s="92">
        <f t="shared" si="13"/>
        <v>6.25E-2</v>
      </c>
      <c r="L23" s="92">
        <f t="shared" si="14"/>
        <v>6.25E-2</v>
      </c>
      <c r="M23" s="92">
        <f t="shared" si="0"/>
        <v>0.1111111111111111</v>
      </c>
      <c r="N23" s="92">
        <f t="shared" si="1"/>
        <v>0.1111111111111111</v>
      </c>
      <c r="O23" s="92">
        <f t="shared" si="2"/>
        <v>0.1111111111111111</v>
      </c>
      <c r="P23" s="92">
        <f t="shared" si="3"/>
        <v>0.1111111111111111</v>
      </c>
      <c r="Q23" s="92">
        <f t="shared" si="4"/>
        <v>0.55555555555555558</v>
      </c>
      <c r="R23" s="92">
        <v>8.3333333333333259E-2</v>
      </c>
      <c r="S23" s="92">
        <v>8.3333333333333259E-2</v>
      </c>
      <c r="T23" s="92">
        <v>8.3333333333333259E-2</v>
      </c>
      <c r="U23" s="92">
        <v>8.3333333333333259E-2</v>
      </c>
      <c r="V23" s="92">
        <v>8.3333333333333259E-2</v>
      </c>
      <c r="W23" s="163"/>
      <c r="Y23" s="52">
        <v>2017</v>
      </c>
      <c r="Z23" s="89">
        <v>34</v>
      </c>
      <c r="AA23" s="89">
        <v>34</v>
      </c>
      <c r="AB23" s="89">
        <v>34</v>
      </c>
      <c r="AC23" s="89">
        <v>34</v>
      </c>
      <c r="AD23" s="92">
        <f t="shared" si="15"/>
        <v>6.25E-2</v>
      </c>
      <c r="AE23" s="92">
        <f t="shared" si="6"/>
        <v>6.25E-2</v>
      </c>
      <c r="AF23" s="92">
        <f t="shared" si="6"/>
        <v>6.25E-2</v>
      </c>
      <c r="AG23" s="92">
        <f t="shared" si="6"/>
        <v>6.25E-2</v>
      </c>
      <c r="AH23" s="89">
        <v>34</v>
      </c>
      <c r="AI23" s="89">
        <v>34</v>
      </c>
      <c r="AJ23" s="89">
        <v>34</v>
      </c>
      <c r="AK23" s="89">
        <v>34</v>
      </c>
      <c r="AL23" s="92">
        <f t="shared" si="16"/>
        <v>6.25E-2</v>
      </c>
      <c r="AM23" s="92">
        <f t="shared" si="7"/>
        <v>6.25E-2</v>
      </c>
      <c r="AN23" s="92">
        <f t="shared" si="8"/>
        <v>6.25E-2</v>
      </c>
      <c r="AO23" s="92">
        <f t="shared" si="9"/>
        <v>6.25E-2</v>
      </c>
    </row>
    <row r="24" spans="2:41" x14ac:dyDescent="0.2">
      <c r="B24" s="52">
        <v>2018</v>
      </c>
      <c r="C24" s="89">
        <v>36</v>
      </c>
      <c r="D24" s="89">
        <v>36</v>
      </c>
      <c r="E24" s="89">
        <v>36</v>
      </c>
      <c r="F24" s="89">
        <v>36</v>
      </c>
      <c r="G24" s="89">
        <v>180</v>
      </c>
      <c r="H24" s="92">
        <f t="shared" si="10"/>
        <v>5.8823529411764719E-2</v>
      </c>
      <c r="I24" s="92">
        <f t="shared" si="11"/>
        <v>5.8823529411764719E-2</v>
      </c>
      <c r="J24" s="92">
        <f t="shared" si="12"/>
        <v>5.8823529411764719E-2</v>
      </c>
      <c r="K24" s="92">
        <f t="shared" si="13"/>
        <v>5.8823529411764719E-2</v>
      </c>
      <c r="L24" s="92">
        <f t="shared" si="14"/>
        <v>5.8823529411764719E-2</v>
      </c>
      <c r="M24" s="92">
        <f>C24/SUM(C24:G24)</f>
        <v>0.1111111111111111</v>
      </c>
      <c r="N24" s="92">
        <f>D24/SUM(C24:G24)</f>
        <v>0.1111111111111111</v>
      </c>
      <c r="O24" s="92">
        <f>E24/SUM(C24:G24)</f>
        <v>0.1111111111111111</v>
      </c>
      <c r="P24" s="92">
        <f>F24/SUM(C24:G24)</f>
        <v>0.1111111111111111</v>
      </c>
      <c r="Q24" s="92">
        <f>G24/SUM(C24:G24)</f>
        <v>0.55555555555555558</v>
      </c>
      <c r="R24" s="92">
        <v>0.1111111111111111</v>
      </c>
      <c r="S24" s="92">
        <v>0.1111111111111111</v>
      </c>
      <c r="T24" s="92">
        <v>0.1111111111111111</v>
      </c>
      <c r="U24" s="92">
        <v>0.1111111111111111</v>
      </c>
      <c r="V24" s="92">
        <v>0.55555555555555558</v>
      </c>
      <c r="W24" s="163"/>
      <c r="Y24" s="52">
        <v>2018</v>
      </c>
      <c r="Z24" s="89">
        <v>36</v>
      </c>
      <c r="AA24" s="89">
        <v>36</v>
      </c>
      <c r="AB24" s="89">
        <v>36</v>
      </c>
      <c r="AC24" s="89">
        <v>36</v>
      </c>
      <c r="AD24" s="92">
        <f t="shared" si="15"/>
        <v>5.8823529411764719E-2</v>
      </c>
      <c r="AE24" s="92">
        <f t="shared" ref="AE24" si="17">AA24/AA23-1</f>
        <v>5.8823529411764719E-2</v>
      </c>
      <c r="AF24" s="92">
        <f t="shared" ref="AF24" si="18">AB24/AB23-1</f>
        <v>5.8823529411764719E-2</v>
      </c>
      <c r="AG24" s="92">
        <f t="shared" ref="AG24" si="19">AC24/AC23-1</f>
        <v>5.8823529411764719E-2</v>
      </c>
      <c r="AH24" s="89">
        <v>36</v>
      </c>
      <c r="AI24" s="89">
        <v>36</v>
      </c>
      <c r="AJ24" s="89">
        <v>36</v>
      </c>
      <c r="AK24" s="89">
        <v>36</v>
      </c>
      <c r="AL24" s="92">
        <f t="shared" si="16"/>
        <v>5.8823529411764719E-2</v>
      </c>
      <c r="AM24" s="92">
        <f t="shared" si="7"/>
        <v>5.8823529411764719E-2</v>
      </c>
      <c r="AN24" s="92">
        <f t="shared" si="8"/>
        <v>5.8823529411764719E-2</v>
      </c>
      <c r="AO24" s="92">
        <f t="shared" si="9"/>
        <v>5.8823529411764719E-2</v>
      </c>
    </row>
    <row r="27" spans="2:41" x14ac:dyDescent="0.2">
      <c r="B27" s="100" t="s">
        <v>331</v>
      </c>
      <c r="C27" s="101"/>
    </row>
    <row r="29" spans="2:41" x14ac:dyDescent="0.2">
      <c r="B29" s="23" t="s">
        <v>303</v>
      </c>
      <c r="C29" s="20"/>
      <c r="D29" s="20"/>
      <c r="E29" s="20"/>
      <c r="F29" s="20"/>
      <c r="G29" s="20"/>
      <c r="H29" s="20"/>
      <c r="I29" s="20"/>
      <c r="J29" s="20"/>
      <c r="K29" s="20"/>
      <c r="V29" s="23" t="s">
        <v>304</v>
      </c>
    </row>
    <row r="59" spans="2:12" x14ac:dyDescent="0.2">
      <c r="B59" s="23" t="s">
        <v>307</v>
      </c>
      <c r="C59" s="20"/>
      <c r="D59" s="20"/>
      <c r="E59" s="20"/>
      <c r="F59" s="20"/>
      <c r="G59" s="20"/>
      <c r="H59" s="20"/>
      <c r="I59" s="20"/>
      <c r="J59" s="20"/>
      <c r="K59" s="20"/>
      <c r="L59" s="23" t="s">
        <v>308</v>
      </c>
    </row>
    <row r="90" spans="2:12" x14ac:dyDescent="0.2">
      <c r="B90" s="23" t="s">
        <v>305</v>
      </c>
      <c r="C90" s="20"/>
      <c r="D90" s="20"/>
      <c r="E90" s="20"/>
      <c r="F90" s="20"/>
      <c r="G90" s="20"/>
      <c r="H90" s="20"/>
      <c r="I90" s="20"/>
      <c r="J90" s="20"/>
      <c r="K90" s="20"/>
      <c r="L90" s="23" t="s">
        <v>306</v>
      </c>
    </row>
    <row r="91" spans="2:12" x14ac:dyDescent="0.2">
      <c r="B91" s="23"/>
      <c r="C91" s="20"/>
      <c r="D91" s="20"/>
      <c r="E91" s="20"/>
      <c r="F91" s="20"/>
      <c r="G91" s="20"/>
      <c r="H91" s="20"/>
      <c r="I91" s="20"/>
      <c r="J91" s="20"/>
      <c r="K91" s="20"/>
      <c r="L91" s="23"/>
    </row>
    <row r="123" spans="2:12" x14ac:dyDescent="0.2">
      <c r="B123" s="23" t="s">
        <v>320</v>
      </c>
      <c r="C123" s="20"/>
      <c r="D123" s="20"/>
      <c r="E123" s="20"/>
      <c r="F123" s="20"/>
      <c r="G123" s="20"/>
      <c r="H123" s="20"/>
      <c r="I123" s="20"/>
      <c r="J123" s="20"/>
      <c r="K123" s="20"/>
      <c r="L123" s="23" t="s">
        <v>321</v>
      </c>
    </row>
    <row r="268" spans="2:3" x14ac:dyDescent="0.2">
      <c r="B268" s="2"/>
    </row>
    <row r="270" spans="2:3" x14ac:dyDescent="0.2">
      <c r="B270" s="101" t="s">
        <v>332</v>
      </c>
      <c r="C270" s="101"/>
    </row>
  </sheetData>
  <mergeCells count="8">
    <mergeCell ref="AD5:AG5"/>
    <mergeCell ref="AH5:AK5"/>
    <mergeCell ref="AL5:AO5"/>
    <mergeCell ref="H5:L5"/>
    <mergeCell ref="C5:G5"/>
    <mergeCell ref="M5:Q5"/>
    <mergeCell ref="Z5:AC5"/>
    <mergeCell ref="R5:V5"/>
  </mergeCells>
  <phoneticPr fontId="2" type="noConversion"/>
  <pageMargins left="0.7" right="0.7" top="0.75" bottom="0.75" header="0.3" footer="0.3"/>
  <pageSetup paperSize="9" orientation="portrait" r:id="rId1"/>
  <ignoredErrors>
    <ignoredError sqref="M7:Q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8:O94"/>
  <sheetViews>
    <sheetView showGridLines="0" topLeftCell="A100" zoomScale="115" zoomScaleNormal="115" workbookViewId="0">
      <selection activeCell="M16" sqref="M16"/>
    </sheetView>
  </sheetViews>
  <sheetFormatPr defaultRowHeight="11.4" x14ac:dyDescent="0.2"/>
  <cols>
    <col min="1" max="1" width="8.88671875" style="102"/>
    <col min="2" max="8" width="8.77734375" style="102" customWidth="1"/>
    <col min="9" max="16384" width="8.88671875" style="102"/>
  </cols>
  <sheetData>
    <row r="18" spans="2:10" x14ac:dyDescent="0.2">
      <c r="B18" s="100" t="s">
        <v>441</v>
      </c>
      <c r="C18" s="101"/>
    </row>
    <row r="20" spans="2:10" x14ac:dyDescent="0.2">
      <c r="B20" s="34" t="s">
        <v>347</v>
      </c>
      <c r="C20" s="93" t="s">
        <v>163</v>
      </c>
      <c r="D20" s="93" t="s">
        <v>351</v>
      </c>
      <c r="E20" s="93" t="s">
        <v>349</v>
      </c>
      <c r="F20" s="93" t="s">
        <v>350</v>
      </c>
      <c r="G20" s="93" t="s">
        <v>22</v>
      </c>
      <c r="H20" s="93" t="s">
        <v>418</v>
      </c>
      <c r="I20" s="93" t="s">
        <v>399</v>
      </c>
      <c r="J20" s="93" t="s">
        <v>396</v>
      </c>
    </row>
    <row r="21" spans="2:10" x14ac:dyDescent="0.2">
      <c r="B21" s="52" t="s">
        <v>348</v>
      </c>
      <c r="C21" s="89">
        <v>22</v>
      </c>
      <c r="D21" s="89">
        <v>2</v>
      </c>
      <c r="E21" s="133">
        <v>0.2</v>
      </c>
      <c r="F21" s="133">
        <v>0.2</v>
      </c>
      <c r="G21" s="133">
        <v>0.1</v>
      </c>
      <c r="H21" s="133">
        <v>0.05</v>
      </c>
      <c r="I21" s="89"/>
      <c r="J21" s="89"/>
    </row>
    <row r="22" spans="2:10" x14ac:dyDescent="0.2">
      <c r="B22" s="52" t="s">
        <v>352</v>
      </c>
      <c r="C22" s="89">
        <v>33</v>
      </c>
      <c r="D22" s="89">
        <v>3</v>
      </c>
      <c r="E22" s="133">
        <v>0.2</v>
      </c>
      <c r="F22" s="133">
        <v>0.2</v>
      </c>
      <c r="G22" s="133">
        <v>0.1</v>
      </c>
      <c r="H22" s="133">
        <v>0.05</v>
      </c>
      <c r="I22" s="89"/>
      <c r="J22" s="89"/>
    </row>
    <row r="23" spans="2:10" x14ac:dyDescent="0.2">
      <c r="B23" s="52" t="s">
        <v>353</v>
      </c>
      <c r="C23" s="89">
        <v>44</v>
      </c>
      <c r="D23" s="89">
        <v>4</v>
      </c>
      <c r="E23" s="133">
        <v>0.2</v>
      </c>
      <c r="F23" s="133">
        <v>0.2</v>
      </c>
      <c r="G23" s="133">
        <v>0.1</v>
      </c>
      <c r="H23" s="133">
        <v>0.05</v>
      </c>
      <c r="I23" s="89"/>
      <c r="J23" s="89"/>
    </row>
    <row r="24" spans="2:10" x14ac:dyDescent="0.2">
      <c r="B24" s="52" t="s">
        <v>354</v>
      </c>
      <c r="C24" s="89">
        <v>55</v>
      </c>
      <c r="D24" s="89">
        <v>5</v>
      </c>
      <c r="E24" s="133">
        <v>0.2</v>
      </c>
      <c r="F24" s="133">
        <v>0.2</v>
      </c>
      <c r="G24" s="133">
        <v>0.1</v>
      </c>
      <c r="H24" s="133">
        <v>0.05</v>
      </c>
      <c r="I24" s="89"/>
      <c r="J24" s="89"/>
    </row>
    <row r="25" spans="2:10" x14ac:dyDescent="0.2">
      <c r="B25" s="52" t="s">
        <v>355</v>
      </c>
      <c r="C25" s="89">
        <v>66</v>
      </c>
      <c r="D25" s="89">
        <v>6</v>
      </c>
      <c r="E25" s="133">
        <v>0.2</v>
      </c>
      <c r="F25" s="133">
        <v>0.2</v>
      </c>
      <c r="G25" s="133">
        <v>0.1</v>
      </c>
      <c r="H25" s="133">
        <v>0.05</v>
      </c>
      <c r="I25" s="89"/>
      <c r="J25" s="89"/>
    </row>
    <row r="49" spans="2:15" x14ac:dyDescent="0.2">
      <c r="B49" s="100" t="s">
        <v>440</v>
      </c>
      <c r="C49" s="101"/>
      <c r="J49" s="100" t="s">
        <v>439</v>
      </c>
      <c r="K49" s="101"/>
    </row>
    <row r="51" spans="2:15" x14ac:dyDescent="0.2">
      <c r="B51" s="34"/>
      <c r="C51" s="93" t="s">
        <v>348</v>
      </c>
      <c r="D51" s="93" t="s">
        <v>427</v>
      </c>
      <c r="E51" s="93" t="s">
        <v>428</v>
      </c>
      <c r="F51" s="93" t="s">
        <v>429</v>
      </c>
      <c r="G51" s="93" t="s">
        <v>430</v>
      </c>
      <c r="J51" s="34"/>
      <c r="K51" s="93" t="s">
        <v>348</v>
      </c>
      <c r="L51" s="93" t="s">
        <v>352</v>
      </c>
      <c r="M51" s="93" t="s">
        <v>353</v>
      </c>
      <c r="N51" s="93" t="s">
        <v>354</v>
      </c>
      <c r="O51" s="93" t="s">
        <v>355</v>
      </c>
    </row>
    <row r="52" spans="2:15" x14ac:dyDescent="0.2">
      <c r="B52" s="93" t="s">
        <v>419</v>
      </c>
      <c r="C52" s="89">
        <v>2.33</v>
      </c>
      <c r="D52" s="89">
        <v>2.33</v>
      </c>
      <c r="E52" s="89">
        <v>2.33</v>
      </c>
      <c r="F52" s="89">
        <v>2.33</v>
      </c>
      <c r="G52" s="89">
        <v>2.33</v>
      </c>
      <c r="J52" s="93" t="s">
        <v>419</v>
      </c>
      <c r="K52" s="89">
        <v>2.33</v>
      </c>
      <c r="L52" s="89">
        <v>2.33</v>
      </c>
      <c r="M52" s="89">
        <v>2.33</v>
      </c>
      <c r="N52" s="89">
        <v>2.33</v>
      </c>
      <c r="O52" s="89">
        <v>2.33</v>
      </c>
    </row>
    <row r="53" spans="2:15" x14ac:dyDescent="0.2">
      <c r="B53" s="93" t="s">
        <v>420</v>
      </c>
      <c r="C53" s="89">
        <v>2.66</v>
      </c>
      <c r="D53" s="89">
        <v>2.66</v>
      </c>
      <c r="E53" s="89">
        <v>2.66</v>
      </c>
      <c r="F53" s="89">
        <v>2.66</v>
      </c>
      <c r="G53" s="89">
        <v>2.66</v>
      </c>
      <c r="J53" s="93" t="s">
        <v>420</v>
      </c>
      <c r="K53" s="89">
        <v>2.66</v>
      </c>
      <c r="L53" s="89">
        <v>2.66</v>
      </c>
      <c r="M53" s="89">
        <v>2.66</v>
      </c>
      <c r="N53" s="89">
        <v>2.66</v>
      </c>
      <c r="O53" s="89">
        <v>2.66</v>
      </c>
    </row>
    <row r="54" spans="2:15" x14ac:dyDescent="0.2">
      <c r="B54" s="93" t="s">
        <v>421</v>
      </c>
      <c r="C54" s="89">
        <v>2.33</v>
      </c>
      <c r="D54" s="89">
        <v>2.33</v>
      </c>
      <c r="E54" s="89">
        <v>2.33</v>
      </c>
      <c r="F54" s="89">
        <v>2.33</v>
      </c>
      <c r="G54" s="89">
        <v>2.33</v>
      </c>
      <c r="J54" s="93" t="s">
        <v>421</v>
      </c>
      <c r="K54" s="89">
        <v>2.33</v>
      </c>
      <c r="L54" s="89">
        <v>2.33</v>
      </c>
      <c r="M54" s="89">
        <v>2.33</v>
      </c>
      <c r="N54" s="89">
        <v>2.33</v>
      </c>
      <c r="O54" s="89">
        <v>2.33</v>
      </c>
    </row>
    <row r="55" spans="2:15" x14ac:dyDescent="0.2">
      <c r="B55" s="93" t="s">
        <v>422</v>
      </c>
      <c r="C55" s="89">
        <v>2.66</v>
      </c>
      <c r="D55" s="89">
        <v>2.66</v>
      </c>
      <c r="E55" s="89">
        <v>2.66</v>
      </c>
      <c r="F55" s="89">
        <v>2.66</v>
      </c>
      <c r="G55" s="89">
        <v>2.66</v>
      </c>
      <c r="J55" s="93" t="s">
        <v>422</v>
      </c>
      <c r="K55" s="89">
        <v>2.66</v>
      </c>
      <c r="L55" s="89">
        <v>2.66</v>
      </c>
      <c r="M55" s="89">
        <v>2.66</v>
      </c>
      <c r="N55" s="89">
        <v>2.66</v>
      </c>
      <c r="O55" s="89">
        <v>2.66</v>
      </c>
    </row>
    <row r="56" spans="2:15" x14ac:dyDescent="0.2">
      <c r="B56" s="93" t="s">
        <v>423</v>
      </c>
      <c r="C56" s="89">
        <v>2.33</v>
      </c>
      <c r="D56" s="89">
        <v>2.33</v>
      </c>
      <c r="E56" s="89">
        <v>2.33</v>
      </c>
      <c r="F56" s="89">
        <v>2.33</v>
      </c>
      <c r="G56" s="89">
        <v>2.33</v>
      </c>
      <c r="J56" s="93" t="s">
        <v>423</v>
      </c>
      <c r="K56" s="89">
        <v>2.33</v>
      </c>
      <c r="L56" s="89">
        <v>2.33</v>
      </c>
      <c r="M56" s="89">
        <v>2.33</v>
      </c>
      <c r="N56" s="89">
        <v>2.33</v>
      </c>
      <c r="O56" s="89">
        <v>2.33</v>
      </c>
    </row>
    <row r="57" spans="2:15" x14ac:dyDescent="0.2">
      <c r="B57" s="93" t="s">
        <v>424</v>
      </c>
      <c r="C57" s="89">
        <v>2.66</v>
      </c>
      <c r="D57" s="89">
        <v>2.66</v>
      </c>
      <c r="E57" s="89">
        <v>2.66</v>
      </c>
      <c r="F57" s="89">
        <v>2.66</v>
      </c>
      <c r="G57" s="89">
        <v>2.66</v>
      </c>
      <c r="J57" s="93" t="s">
        <v>424</v>
      </c>
      <c r="K57" s="89">
        <v>2.66</v>
      </c>
      <c r="L57" s="89">
        <v>2.66</v>
      </c>
      <c r="M57" s="89">
        <v>2.66</v>
      </c>
      <c r="N57" s="89">
        <v>2.66</v>
      </c>
      <c r="O57" s="89">
        <v>2.66</v>
      </c>
    </row>
    <row r="58" spans="2:15" x14ac:dyDescent="0.2">
      <c r="B58" s="93" t="s">
        <v>425</v>
      </c>
      <c r="C58" s="89">
        <v>2.33</v>
      </c>
      <c r="D58" s="89">
        <v>2.33</v>
      </c>
      <c r="E58" s="89">
        <v>2.33</v>
      </c>
      <c r="F58" s="89">
        <v>2.33</v>
      </c>
      <c r="G58" s="89">
        <v>2.33</v>
      </c>
      <c r="J58" s="93" t="s">
        <v>425</v>
      </c>
      <c r="K58" s="89">
        <v>2.33</v>
      </c>
      <c r="L58" s="89">
        <v>2.33</v>
      </c>
      <c r="M58" s="89">
        <v>2.33</v>
      </c>
      <c r="N58" s="89">
        <v>2.33</v>
      </c>
      <c r="O58" s="89">
        <v>2.33</v>
      </c>
    </row>
    <row r="59" spans="2:15" x14ac:dyDescent="0.2">
      <c r="B59" s="93" t="s">
        <v>426</v>
      </c>
      <c r="C59" s="89">
        <v>2.66</v>
      </c>
      <c r="D59" s="89">
        <v>2.66</v>
      </c>
      <c r="E59" s="89">
        <v>2.66</v>
      </c>
      <c r="F59" s="89">
        <v>2.66</v>
      </c>
      <c r="G59" s="89">
        <v>2.66</v>
      </c>
      <c r="J59" s="93" t="s">
        <v>426</v>
      </c>
      <c r="K59" s="89">
        <v>2.66</v>
      </c>
      <c r="L59" s="89">
        <v>2.66</v>
      </c>
      <c r="M59" s="89">
        <v>2.66</v>
      </c>
      <c r="N59" s="89">
        <v>2.66</v>
      </c>
      <c r="O59" s="89">
        <v>2.66</v>
      </c>
    </row>
    <row r="84" spans="2:15" x14ac:dyDescent="0.2">
      <c r="B84" s="100" t="s">
        <v>442</v>
      </c>
      <c r="C84" s="101"/>
      <c r="J84" s="100" t="s">
        <v>443</v>
      </c>
      <c r="K84" s="101"/>
    </row>
    <row r="86" spans="2:15" x14ac:dyDescent="0.2">
      <c r="B86" s="34"/>
      <c r="C86" s="93" t="s">
        <v>348</v>
      </c>
      <c r="D86" s="93" t="s">
        <v>427</v>
      </c>
      <c r="E86" s="93" t="s">
        <v>428</v>
      </c>
      <c r="F86" s="93" t="s">
        <v>429</v>
      </c>
      <c r="G86" s="93" t="s">
        <v>430</v>
      </c>
      <c r="J86" s="34"/>
      <c r="K86" s="93" t="s">
        <v>348</v>
      </c>
      <c r="L86" s="93" t="s">
        <v>352</v>
      </c>
      <c r="M86" s="93" t="s">
        <v>353</v>
      </c>
      <c r="N86" s="93" t="s">
        <v>354</v>
      </c>
      <c r="O86" s="93" t="s">
        <v>355</v>
      </c>
    </row>
    <row r="87" spans="2:15" x14ac:dyDescent="0.2">
      <c r="B87" s="93" t="s">
        <v>419</v>
      </c>
      <c r="C87" s="133">
        <v>0.3</v>
      </c>
      <c r="D87" s="133">
        <v>0.24</v>
      </c>
      <c r="E87" s="133">
        <v>0.37</v>
      </c>
      <c r="F87" s="133">
        <v>0.35</v>
      </c>
      <c r="G87" s="133">
        <v>0.18</v>
      </c>
      <c r="J87" s="93" t="s">
        <v>419</v>
      </c>
      <c r="K87" s="133">
        <v>0.14000000000000001</v>
      </c>
      <c r="L87" s="133">
        <v>0.18</v>
      </c>
      <c r="M87" s="133">
        <v>0.2</v>
      </c>
      <c r="N87" s="133">
        <v>0.25</v>
      </c>
      <c r="O87" s="133">
        <v>0.34</v>
      </c>
    </row>
    <row r="88" spans="2:15" x14ac:dyDescent="0.2">
      <c r="B88" s="93" t="s">
        <v>420</v>
      </c>
      <c r="C88" s="133">
        <v>0.2</v>
      </c>
      <c r="D88" s="133">
        <v>0.2</v>
      </c>
      <c r="E88" s="133">
        <v>0.2</v>
      </c>
      <c r="F88" s="133">
        <v>0.2</v>
      </c>
      <c r="G88" s="133">
        <v>0.2</v>
      </c>
      <c r="J88" s="93" t="s">
        <v>420</v>
      </c>
      <c r="K88" s="133">
        <v>0.2</v>
      </c>
      <c r="L88" s="133">
        <v>0.2</v>
      </c>
      <c r="M88" s="133">
        <v>0.2</v>
      </c>
      <c r="N88" s="133">
        <v>0.2</v>
      </c>
      <c r="O88" s="133">
        <v>0.2</v>
      </c>
    </row>
    <row r="89" spans="2:15" x14ac:dyDescent="0.2">
      <c r="B89" s="93" t="s">
        <v>421</v>
      </c>
      <c r="C89" s="133">
        <v>0.35</v>
      </c>
      <c r="D89" s="133">
        <v>0.2</v>
      </c>
      <c r="E89" s="133">
        <v>0.2</v>
      </c>
      <c r="F89" s="133">
        <v>0.2</v>
      </c>
      <c r="G89" s="133">
        <v>0.2</v>
      </c>
      <c r="J89" s="93" t="s">
        <v>421</v>
      </c>
      <c r="K89" s="133">
        <v>0.2</v>
      </c>
      <c r="L89" s="133">
        <v>0.2</v>
      </c>
      <c r="M89" s="133">
        <v>0.2</v>
      </c>
      <c r="N89" s="133">
        <v>0.2</v>
      </c>
      <c r="O89" s="133">
        <v>0.2</v>
      </c>
    </row>
    <row r="90" spans="2:15" x14ac:dyDescent="0.2">
      <c r="B90" s="93" t="s">
        <v>422</v>
      </c>
      <c r="C90" s="133">
        <v>0.2</v>
      </c>
      <c r="D90" s="133">
        <v>0.2</v>
      </c>
      <c r="E90" s="133">
        <v>0.2</v>
      </c>
      <c r="F90" s="133">
        <v>0.2</v>
      </c>
      <c r="G90" s="133">
        <v>0.2</v>
      </c>
      <c r="J90" s="93" t="s">
        <v>422</v>
      </c>
      <c r="K90" s="133">
        <v>0.2</v>
      </c>
      <c r="L90" s="133">
        <v>0.2</v>
      </c>
      <c r="M90" s="133">
        <v>0.2</v>
      </c>
      <c r="N90" s="133">
        <v>0.2</v>
      </c>
      <c r="O90" s="133">
        <v>0.2</v>
      </c>
    </row>
    <row r="91" spans="2:15" x14ac:dyDescent="0.2">
      <c r="B91" s="93" t="s">
        <v>423</v>
      </c>
      <c r="C91" s="133">
        <v>0.2</v>
      </c>
      <c r="D91" s="133">
        <v>0.2</v>
      </c>
      <c r="E91" s="133">
        <v>0.2</v>
      </c>
      <c r="F91" s="133">
        <v>0.2</v>
      </c>
      <c r="G91" s="133">
        <v>0.2</v>
      </c>
      <c r="J91" s="93" t="s">
        <v>423</v>
      </c>
      <c r="K91" s="133">
        <v>0.2</v>
      </c>
      <c r="L91" s="133">
        <v>0.2</v>
      </c>
      <c r="M91" s="133">
        <v>0.2</v>
      </c>
      <c r="N91" s="133">
        <v>0.2</v>
      </c>
      <c r="O91" s="133">
        <v>0.2</v>
      </c>
    </row>
    <row r="92" spans="2:15" x14ac:dyDescent="0.2">
      <c r="B92" s="93" t="s">
        <v>424</v>
      </c>
      <c r="C92" s="133">
        <v>0.2</v>
      </c>
      <c r="D92" s="133">
        <v>0.2</v>
      </c>
      <c r="E92" s="133">
        <v>0.2</v>
      </c>
      <c r="F92" s="133">
        <v>0.2</v>
      </c>
      <c r="G92" s="133">
        <v>0.2</v>
      </c>
      <c r="J92" s="93" t="s">
        <v>424</v>
      </c>
      <c r="K92" s="133">
        <v>0.2</v>
      </c>
      <c r="L92" s="133">
        <v>0.2</v>
      </c>
      <c r="M92" s="133">
        <v>0.2</v>
      </c>
      <c r="N92" s="133">
        <v>0.2</v>
      </c>
      <c r="O92" s="133">
        <v>0.2</v>
      </c>
    </row>
    <row r="93" spans="2:15" x14ac:dyDescent="0.2">
      <c r="B93" s="93" t="s">
        <v>425</v>
      </c>
      <c r="C93" s="133">
        <v>0.2</v>
      </c>
      <c r="D93" s="133">
        <v>0.2</v>
      </c>
      <c r="E93" s="133">
        <v>0.2</v>
      </c>
      <c r="F93" s="133">
        <v>0.2</v>
      </c>
      <c r="G93" s="133">
        <v>0.2</v>
      </c>
      <c r="J93" s="93" t="s">
        <v>425</v>
      </c>
      <c r="K93" s="133">
        <v>0.2</v>
      </c>
      <c r="L93" s="133">
        <v>0.2</v>
      </c>
      <c r="M93" s="133">
        <v>0.2</v>
      </c>
      <c r="N93" s="133">
        <v>0.2</v>
      </c>
      <c r="O93" s="133">
        <v>0.2</v>
      </c>
    </row>
    <row r="94" spans="2:15" x14ac:dyDescent="0.2">
      <c r="B94" s="93" t="s">
        <v>426</v>
      </c>
      <c r="C94" s="133">
        <v>0.2</v>
      </c>
      <c r="D94" s="133">
        <v>0.2</v>
      </c>
      <c r="E94" s="133">
        <v>0.2</v>
      </c>
      <c r="F94" s="133">
        <v>0.2</v>
      </c>
      <c r="G94" s="133">
        <v>0.2</v>
      </c>
      <c r="J94" s="93" t="s">
        <v>426</v>
      </c>
      <c r="K94" s="133">
        <v>0.2</v>
      </c>
      <c r="L94" s="133">
        <v>0.2</v>
      </c>
      <c r="M94" s="133">
        <v>0.2</v>
      </c>
      <c r="N94" s="133">
        <v>0.2</v>
      </c>
      <c r="O94" s="133">
        <v>0.2</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0"/>
  <sheetViews>
    <sheetView topLeftCell="A10" workbookViewId="0">
      <selection activeCell="I32" sqref="I32"/>
    </sheetView>
  </sheetViews>
  <sheetFormatPr defaultRowHeight="13.8" x14ac:dyDescent="0.25"/>
  <cols>
    <col min="1" max="1" width="2.6640625" customWidth="1"/>
    <col min="2" max="7" width="11.33203125" style="140" customWidth="1"/>
    <col min="8" max="8" width="43.21875" customWidth="1"/>
  </cols>
  <sheetData>
    <row r="1" spans="2:8" ht="14.4" thickBot="1" x14ac:dyDescent="0.3"/>
    <row r="2" spans="2:8" ht="14.4" thickBot="1" x14ac:dyDescent="0.3">
      <c r="B2" s="194" t="s">
        <v>445</v>
      </c>
      <c r="C2" s="195"/>
      <c r="D2" s="194" t="s">
        <v>446</v>
      </c>
      <c r="E2" s="195"/>
      <c r="F2" s="194" t="s">
        <v>447</v>
      </c>
      <c r="G2" s="195"/>
      <c r="H2" s="141" t="s">
        <v>448</v>
      </c>
    </row>
    <row r="3" spans="2:8" ht="14.4" thickBot="1" x14ac:dyDescent="0.3">
      <c r="B3" s="196">
        <v>10</v>
      </c>
      <c r="C3" s="196" t="s">
        <v>449</v>
      </c>
      <c r="D3" s="196">
        <v>1010</v>
      </c>
      <c r="E3" s="196" t="s">
        <v>449</v>
      </c>
      <c r="F3" s="196">
        <v>101010</v>
      </c>
      <c r="G3" s="196" t="s">
        <v>450</v>
      </c>
      <c r="H3" s="142" t="s">
        <v>451</v>
      </c>
    </row>
    <row r="4" spans="2:8" ht="14.4" thickBot="1" x14ac:dyDescent="0.3">
      <c r="B4" s="197"/>
      <c r="C4" s="197"/>
      <c r="D4" s="197"/>
      <c r="E4" s="197"/>
      <c r="F4" s="198"/>
      <c r="G4" s="198"/>
      <c r="H4" s="142" t="s">
        <v>452</v>
      </c>
    </row>
    <row r="5" spans="2:8" ht="14.4" thickBot="1" x14ac:dyDescent="0.3">
      <c r="B5" s="197"/>
      <c r="C5" s="197"/>
      <c r="D5" s="197"/>
      <c r="E5" s="197"/>
      <c r="F5" s="196">
        <v>101020</v>
      </c>
      <c r="G5" s="196" t="s">
        <v>453</v>
      </c>
      <c r="H5" s="142" t="s">
        <v>454</v>
      </c>
    </row>
    <row r="6" spans="2:8" ht="14.4" thickBot="1" x14ac:dyDescent="0.3">
      <c r="B6" s="197"/>
      <c r="C6" s="197"/>
      <c r="D6" s="197"/>
      <c r="E6" s="197"/>
      <c r="F6" s="197"/>
      <c r="G6" s="197"/>
      <c r="H6" s="142" t="s">
        <v>455</v>
      </c>
    </row>
    <row r="7" spans="2:8" ht="14.4" thickBot="1" x14ac:dyDescent="0.3">
      <c r="B7" s="197"/>
      <c r="C7" s="197"/>
      <c r="D7" s="197"/>
      <c r="E7" s="197"/>
      <c r="F7" s="197"/>
      <c r="G7" s="197"/>
      <c r="H7" s="142" t="s">
        <v>456</v>
      </c>
    </row>
    <row r="8" spans="2:8" ht="14.4" thickBot="1" x14ac:dyDescent="0.3">
      <c r="B8" s="197"/>
      <c r="C8" s="197"/>
      <c r="D8" s="197"/>
      <c r="E8" s="197"/>
      <c r="F8" s="197"/>
      <c r="G8" s="197"/>
      <c r="H8" s="142" t="s">
        <v>457</v>
      </c>
    </row>
    <row r="9" spans="2:8" ht="14.4" thickBot="1" x14ac:dyDescent="0.3">
      <c r="B9" s="198"/>
      <c r="C9" s="198"/>
      <c r="D9" s="198"/>
      <c r="E9" s="198"/>
      <c r="F9" s="198"/>
      <c r="G9" s="198"/>
      <c r="H9" s="142" t="s">
        <v>458</v>
      </c>
    </row>
    <row r="10" spans="2:8" ht="14.4" thickBot="1" x14ac:dyDescent="0.3">
      <c r="B10" s="196">
        <v>15</v>
      </c>
      <c r="C10" s="196" t="s">
        <v>459</v>
      </c>
      <c r="D10" s="196">
        <v>1510</v>
      </c>
      <c r="E10" s="196" t="s">
        <v>459</v>
      </c>
      <c r="F10" s="196">
        <v>151010</v>
      </c>
      <c r="G10" s="196" t="s">
        <v>460</v>
      </c>
      <c r="H10" s="142" t="s">
        <v>461</v>
      </c>
    </row>
    <row r="11" spans="2:8" ht="14.4" thickBot="1" x14ac:dyDescent="0.3">
      <c r="B11" s="197"/>
      <c r="C11" s="197"/>
      <c r="D11" s="197"/>
      <c r="E11" s="197"/>
      <c r="F11" s="197"/>
      <c r="G11" s="197"/>
      <c r="H11" s="142" t="s">
        <v>462</v>
      </c>
    </row>
    <row r="12" spans="2:8" ht="14.4" thickBot="1" x14ac:dyDescent="0.3">
      <c r="B12" s="197"/>
      <c r="C12" s="197"/>
      <c r="D12" s="197"/>
      <c r="E12" s="197"/>
      <c r="F12" s="197"/>
      <c r="G12" s="197"/>
      <c r="H12" s="142" t="s">
        <v>463</v>
      </c>
    </row>
    <row r="13" spans="2:8" ht="14.4" thickBot="1" x14ac:dyDescent="0.3">
      <c r="B13" s="197"/>
      <c r="C13" s="197"/>
      <c r="D13" s="197"/>
      <c r="E13" s="197"/>
      <c r="F13" s="197"/>
      <c r="G13" s="197"/>
      <c r="H13" s="142" t="s">
        <v>464</v>
      </c>
    </row>
    <row r="14" spans="2:8" ht="14.4" thickBot="1" x14ac:dyDescent="0.3">
      <c r="B14" s="197"/>
      <c r="C14" s="197"/>
      <c r="D14" s="197"/>
      <c r="E14" s="197"/>
      <c r="F14" s="198"/>
      <c r="G14" s="198"/>
      <c r="H14" s="142" t="s">
        <v>465</v>
      </c>
    </row>
    <row r="15" spans="2:8" ht="21" thickBot="1" x14ac:dyDescent="0.3">
      <c r="B15" s="197"/>
      <c r="C15" s="197"/>
      <c r="D15" s="197"/>
      <c r="E15" s="197"/>
      <c r="F15" s="143">
        <v>151020</v>
      </c>
      <c r="G15" s="143" t="s">
        <v>466</v>
      </c>
      <c r="H15" s="142" t="s">
        <v>466</v>
      </c>
    </row>
    <row r="16" spans="2:8" ht="14.4" thickBot="1" x14ac:dyDescent="0.3">
      <c r="B16" s="197"/>
      <c r="C16" s="197"/>
      <c r="D16" s="197"/>
      <c r="E16" s="197"/>
      <c r="F16" s="196">
        <v>151030</v>
      </c>
      <c r="G16" s="196" t="s">
        <v>467</v>
      </c>
      <c r="H16" s="142" t="s">
        <v>468</v>
      </c>
    </row>
    <row r="17" spans="2:8" ht="14.4" thickBot="1" x14ac:dyDescent="0.3">
      <c r="B17" s="197"/>
      <c r="C17" s="197"/>
      <c r="D17" s="197"/>
      <c r="E17" s="197"/>
      <c r="F17" s="198"/>
      <c r="G17" s="198"/>
      <c r="H17" s="142" t="s">
        <v>469</v>
      </c>
    </row>
    <row r="18" spans="2:8" ht="14.4" thickBot="1" x14ac:dyDescent="0.3">
      <c r="B18" s="197"/>
      <c r="C18" s="197"/>
      <c r="D18" s="197"/>
      <c r="E18" s="197"/>
      <c r="F18" s="196">
        <v>151040</v>
      </c>
      <c r="G18" s="196" t="s">
        <v>470</v>
      </c>
      <c r="H18" s="142" t="s">
        <v>471</v>
      </c>
    </row>
    <row r="19" spans="2:8" ht="14.4" thickBot="1" x14ac:dyDescent="0.3">
      <c r="B19" s="197"/>
      <c r="C19" s="197"/>
      <c r="D19" s="197"/>
      <c r="E19" s="197"/>
      <c r="F19" s="197"/>
      <c r="G19" s="197"/>
      <c r="H19" s="142" t="s">
        <v>472</v>
      </c>
    </row>
    <row r="20" spans="2:8" ht="14.4" thickBot="1" x14ac:dyDescent="0.3">
      <c r="B20" s="197"/>
      <c r="C20" s="197"/>
      <c r="D20" s="197"/>
      <c r="E20" s="197"/>
      <c r="F20" s="197"/>
      <c r="G20" s="197"/>
      <c r="H20" s="142" t="s">
        <v>473</v>
      </c>
    </row>
    <row r="21" spans="2:8" ht="14.4" thickBot="1" x14ac:dyDescent="0.3">
      <c r="B21" s="197"/>
      <c r="C21" s="197"/>
      <c r="D21" s="197"/>
      <c r="E21" s="197"/>
      <c r="F21" s="197"/>
      <c r="G21" s="197"/>
      <c r="H21" s="142" t="s">
        <v>474</v>
      </c>
    </row>
    <row r="22" spans="2:8" ht="14.4" thickBot="1" x14ac:dyDescent="0.3">
      <c r="B22" s="197"/>
      <c r="C22" s="197"/>
      <c r="D22" s="197"/>
      <c r="E22" s="197"/>
      <c r="F22" s="197"/>
      <c r="G22" s="197"/>
      <c r="H22" s="142" t="s">
        <v>475</v>
      </c>
    </row>
    <row r="23" spans="2:8" ht="14.4" thickBot="1" x14ac:dyDescent="0.3">
      <c r="B23" s="197"/>
      <c r="C23" s="197"/>
      <c r="D23" s="197"/>
      <c r="E23" s="197"/>
      <c r="F23" s="197"/>
      <c r="G23" s="197"/>
      <c r="H23" s="142" t="s">
        <v>476</v>
      </c>
    </row>
    <row r="24" spans="2:8" ht="14.4" thickBot="1" x14ac:dyDescent="0.3">
      <c r="B24" s="197"/>
      <c r="C24" s="197"/>
      <c r="D24" s="197"/>
      <c r="E24" s="197"/>
      <c r="F24" s="198"/>
      <c r="G24" s="198"/>
      <c r="H24" s="142" t="s">
        <v>477</v>
      </c>
    </row>
    <row r="25" spans="2:8" ht="14.4" thickBot="1" x14ac:dyDescent="0.3">
      <c r="B25" s="197"/>
      <c r="C25" s="197"/>
      <c r="D25" s="197"/>
      <c r="E25" s="197"/>
      <c r="F25" s="196">
        <v>151050</v>
      </c>
      <c r="G25" s="196" t="s">
        <v>478</v>
      </c>
      <c r="H25" s="142" t="s">
        <v>479</v>
      </c>
    </row>
    <row r="26" spans="2:8" ht="14.4" thickBot="1" x14ac:dyDescent="0.3">
      <c r="B26" s="198"/>
      <c r="C26" s="198"/>
      <c r="D26" s="198"/>
      <c r="E26" s="198"/>
      <c r="F26" s="198"/>
      <c r="G26" s="198"/>
      <c r="H26" s="142" t="s">
        <v>480</v>
      </c>
    </row>
    <row r="27" spans="2:8" ht="21" thickBot="1" x14ac:dyDescent="0.3">
      <c r="B27" s="196">
        <v>20</v>
      </c>
      <c r="C27" s="196" t="s">
        <v>481</v>
      </c>
      <c r="D27" s="196">
        <v>2010</v>
      </c>
      <c r="E27" s="196" t="s">
        <v>482</v>
      </c>
      <c r="F27" s="143">
        <v>201010</v>
      </c>
      <c r="G27" s="143" t="s">
        <v>483</v>
      </c>
      <c r="H27" s="142" t="s">
        <v>483</v>
      </c>
    </row>
    <row r="28" spans="2:8" ht="21" thickBot="1" x14ac:dyDescent="0.3">
      <c r="B28" s="197"/>
      <c r="C28" s="197"/>
      <c r="D28" s="197"/>
      <c r="E28" s="197"/>
      <c r="F28" s="143">
        <v>201020</v>
      </c>
      <c r="G28" s="143" t="s">
        <v>484</v>
      </c>
      <c r="H28" s="142" t="s">
        <v>484</v>
      </c>
    </row>
    <row r="29" spans="2:8" ht="21" thickBot="1" x14ac:dyDescent="0.3">
      <c r="B29" s="197"/>
      <c r="C29" s="197"/>
      <c r="D29" s="197"/>
      <c r="E29" s="197"/>
      <c r="F29" s="143">
        <v>201030</v>
      </c>
      <c r="G29" s="143" t="s">
        <v>485</v>
      </c>
      <c r="H29" s="142" t="s">
        <v>485</v>
      </c>
    </row>
    <row r="30" spans="2:8" ht="14.4" thickBot="1" x14ac:dyDescent="0.3">
      <c r="B30" s="197"/>
      <c r="C30" s="197"/>
      <c r="D30" s="197"/>
      <c r="E30" s="197"/>
      <c r="F30" s="196">
        <v>201040</v>
      </c>
      <c r="G30" s="196" t="s">
        <v>486</v>
      </c>
      <c r="H30" s="142" t="s">
        <v>487</v>
      </c>
    </row>
    <row r="31" spans="2:8" ht="14.4" thickBot="1" x14ac:dyDescent="0.3">
      <c r="B31" s="197"/>
      <c r="C31" s="197"/>
      <c r="D31" s="197"/>
      <c r="E31" s="197"/>
      <c r="F31" s="198"/>
      <c r="G31" s="198"/>
      <c r="H31" s="142" t="s">
        <v>488</v>
      </c>
    </row>
    <row r="32" spans="2:8" ht="21" thickBot="1" x14ac:dyDescent="0.3">
      <c r="B32" s="197"/>
      <c r="C32" s="197"/>
      <c r="D32" s="197"/>
      <c r="E32" s="197"/>
      <c r="F32" s="143">
        <v>201050</v>
      </c>
      <c r="G32" s="143" t="s">
        <v>489</v>
      </c>
      <c r="H32" s="142" t="s">
        <v>489</v>
      </c>
    </row>
    <row r="33" spans="2:8" ht="14.4" thickBot="1" x14ac:dyDescent="0.3">
      <c r="B33" s="197"/>
      <c r="C33" s="197"/>
      <c r="D33" s="197"/>
      <c r="E33" s="197"/>
      <c r="F33" s="196">
        <v>201060</v>
      </c>
      <c r="G33" s="196" t="s">
        <v>490</v>
      </c>
      <c r="H33" s="142" t="s">
        <v>491</v>
      </c>
    </row>
    <row r="34" spans="2:8" ht="14.4" thickBot="1" x14ac:dyDescent="0.3">
      <c r="B34" s="197"/>
      <c r="C34" s="197"/>
      <c r="D34" s="197"/>
      <c r="E34" s="197"/>
      <c r="F34" s="197"/>
      <c r="G34" s="197"/>
      <c r="H34" s="142" t="s">
        <v>492</v>
      </c>
    </row>
    <row r="35" spans="2:8" ht="14.4" thickBot="1" x14ac:dyDescent="0.3">
      <c r="B35" s="197"/>
      <c r="C35" s="197"/>
      <c r="D35" s="197"/>
      <c r="E35" s="197"/>
      <c r="F35" s="198"/>
      <c r="G35" s="198"/>
      <c r="H35" s="142" t="s">
        <v>493</v>
      </c>
    </row>
    <row r="36" spans="2:8" ht="31.2" thickBot="1" x14ac:dyDescent="0.3">
      <c r="B36" s="197"/>
      <c r="C36" s="197"/>
      <c r="D36" s="198"/>
      <c r="E36" s="198"/>
      <c r="F36" s="143">
        <v>201070</v>
      </c>
      <c r="G36" s="143" t="s">
        <v>494</v>
      </c>
      <c r="H36" s="142" t="s">
        <v>494</v>
      </c>
    </row>
    <row r="37" spans="2:8" ht="14.4" thickBot="1" x14ac:dyDescent="0.3">
      <c r="B37" s="197"/>
      <c r="C37" s="197"/>
      <c r="D37" s="196">
        <v>2020</v>
      </c>
      <c r="E37" s="196" t="s">
        <v>495</v>
      </c>
      <c r="F37" s="196">
        <v>202010</v>
      </c>
      <c r="G37" s="196" t="s">
        <v>496</v>
      </c>
      <c r="H37" s="142" t="s">
        <v>497</v>
      </c>
    </row>
    <row r="38" spans="2:8" ht="14.4" thickBot="1" x14ac:dyDescent="0.3">
      <c r="B38" s="197"/>
      <c r="C38" s="197"/>
      <c r="D38" s="197"/>
      <c r="E38" s="197"/>
      <c r="F38" s="197"/>
      <c r="G38" s="197"/>
      <c r="H38" s="142" t="s">
        <v>498</v>
      </c>
    </row>
    <row r="39" spans="2:8" ht="14.4" thickBot="1" x14ac:dyDescent="0.3">
      <c r="B39" s="197"/>
      <c r="C39" s="197"/>
      <c r="D39" s="197"/>
      <c r="E39" s="197"/>
      <c r="F39" s="197"/>
      <c r="G39" s="197"/>
      <c r="H39" s="142" t="s">
        <v>499</v>
      </c>
    </row>
    <row r="40" spans="2:8" ht="14.4" thickBot="1" x14ac:dyDescent="0.3">
      <c r="B40" s="197"/>
      <c r="C40" s="197"/>
      <c r="D40" s="197"/>
      <c r="E40" s="197"/>
      <c r="F40" s="197"/>
      <c r="G40" s="197"/>
      <c r="H40" s="142" t="s">
        <v>500</v>
      </c>
    </row>
    <row r="41" spans="2:8" ht="14.4" thickBot="1" x14ac:dyDescent="0.3">
      <c r="B41" s="197"/>
      <c r="C41" s="197"/>
      <c r="D41" s="197"/>
      <c r="E41" s="197"/>
      <c r="F41" s="198"/>
      <c r="G41" s="198"/>
      <c r="H41" s="142" t="s">
        <v>501</v>
      </c>
    </row>
    <row r="42" spans="2:8" ht="14.4" thickBot="1" x14ac:dyDescent="0.3">
      <c r="B42" s="197"/>
      <c r="C42" s="197"/>
      <c r="D42" s="197"/>
      <c r="E42" s="197"/>
      <c r="F42" s="196">
        <v>202020</v>
      </c>
      <c r="G42" s="196" t="s">
        <v>502</v>
      </c>
      <c r="H42" s="142" t="s">
        <v>503</v>
      </c>
    </row>
    <row r="43" spans="2:8" ht="14.4" thickBot="1" x14ac:dyDescent="0.3">
      <c r="B43" s="197"/>
      <c r="C43" s="197"/>
      <c r="D43" s="198"/>
      <c r="E43" s="198"/>
      <c r="F43" s="198"/>
      <c r="G43" s="198"/>
      <c r="H43" s="142" t="s">
        <v>504</v>
      </c>
    </row>
    <row r="44" spans="2:8" ht="21" thickBot="1" x14ac:dyDescent="0.3">
      <c r="B44" s="197"/>
      <c r="C44" s="197"/>
      <c r="D44" s="196">
        <v>2030</v>
      </c>
      <c r="E44" s="196" t="s">
        <v>505</v>
      </c>
      <c r="F44" s="143">
        <v>203010</v>
      </c>
      <c r="G44" s="143" t="s">
        <v>506</v>
      </c>
      <c r="H44" s="142" t="s">
        <v>506</v>
      </c>
    </row>
    <row r="45" spans="2:8" ht="14.4" thickBot="1" x14ac:dyDescent="0.3">
      <c r="B45" s="197"/>
      <c r="C45" s="197"/>
      <c r="D45" s="197"/>
      <c r="E45" s="197"/>
      <c r="F45" s="143">
        <v>203020</v>
      </c>
      <c r="G45" s="143" t="s">
        <v>507</v>
      </c>
      <c r="H45" s="142" t="s">
        <v>507</v>
      </c>
    </row>
    <row r="46" spans="2:8" ht="14.4" thickBot="1" x14ac:dyDescent="0.3">
      <c r="B46" s="197"/>
      <c r="C46" s="197"/>
      <c r="D46" s="197"/>
      <c r="E46" s="197"/>
      <c r="F46" s="143">
        <v>203030</v>
      </c>
      <c r="G46" s="143" t="s">
        <v>508</v>
      </c>
      <c r="H46" s="142" t="s">
        <v>508</v>
      </c>
    </row>
    <row r="47" spans="2:8" ht="14.4" thickBot="1" x14ac:dyDescent="0.3">
      <c r="B47" s="197"/>
      <c r="C47" s="197"/>
      <c r="D47" s="197"/>
      <c r="E47" s="197"/>
      <c r="F47" s="196">
        <v>203040</v>
      </c>
      <c r="G47" s="196" t="s">
        <v>509</v>
      </c>
      <c r="H47" s="142" t="s">
        <v>510</v>
      </c>
    </row>
    <row r="48" spans="2:8" ht="14.4" thickBot="1" x14ac:dyDescent="0.3">
      <c r="B48" s="197"/>
      <c r="C48" s="197"/>
      <c r="D48" s="197"/>
      <c r="E48" s="197"/>
      <c r="F48" s="198"/>
      <c r="G48" s="198"/>
      <c r="H48" s="142" t="s">
        <v>511</v>
      </c>
    </row>
    <row r="49" spans="2:8" ht="14.4" thickBot="1" x14ac:dyDescent="0.3">
      <c r="B49" s="197"/>
      <c r="C49" s="197"/>
      <c r="D49" s="197"/>
      <c r="E49" s="197"/>
      <c r="F49" s="196">
        <v>203050</v>
      </c>
      <c r="G49" s="196" t="s">
        <v>512</v>
      </c>
      <c r="H49" s="142" t="s">
        <v>513</v>
      </c>
    </row>
    <row r="50" spans="2:8" ht="14.4" thickBot="1" x14ac:dyDescent="0.3">
      <c r="B50" s="197"/>
      <c r="C50" s="197"/>
      <c r="D50" s="197"/>
      <c r="E50" s="197"/>
      <c r="F50" s="197"/>
      <c r="G50" s="197"/>
      <c r="H50" s="142" t="s">
        <v>514</v>
      </c>
    </row>
    <row r="51" spans="2:8" ht="14.4" thickBot="1" x14ac:dyDescent="0.3">
      <c r="B51" s="198"/>
      <c r="C51" s="198"/>
      <c r="D51" s="198"/>
      <c r="E51" s="198"/>
      <c r="F51" s="198"/>
      <c r="G51" s="198"/>
      <c r="H51" s="142" t="s">
        <v>515</v>
      </c>
    </row>
    <row r="52" spans="2:8" ht="14.4" thickBot="1" x14ac:dyDescent="0.3">
      <c r="B52" s="196">
        <v>25</v>
      </c>
      <c r="C52" s="196" t="s">
        <v>516</v>
      </c>
      <c r="D52" s="196">
        <v>2510</v>
      </c>
      <c r="E52" s="196" t="s">
        <v>517</v>
      </c>
      <c r="F52" s="196">
        <v>251010</v>
      </c>
      <c r="G52" s="196" t="s">
        <v>518</v>
      </c>
      <c r="H52" s="142" t="s">
        <v>519</v>
      </c>
    </row>
    <row r="53" spans="2:8" ht="14.4" thickBot="1" x14ac:dyDescent="0.3">
      <c r="B53" s="197"/>
      <c r="C53" s="197"/>
      <c r="D53" s="197"/>
      <c r="E53" s="197"/>
      <c r="F53" s="198"/>
      <c r="G53" s="198"/>
      <c r="H53" s="142" t="s">
        <v>520</v>
      </c>
    </row>
    <row r="54" spans="2:8" ht="14.4" thickBot="1" x14ac:dyDescent="0.3">
      <c r="B54" s="197"/>
      <c r="C54" s="197"/>
      <c r="D54" s="197"/>
      <c r="E54" s="197"/>
      <c r="F54" s="196">
        <v>251020</v>
      </c>
      <c r="G54" s="196" t="s">
        <v>521</v>
      </c>
      <c r="H54" s="142" t="s">
        <v>522</v>
      </c>
    </row>
    <row r="55" spans="2:8" ht="14.4" thickBot="1" x14ac:dyDescent="0.3">
      <c r="B55" s="197"/>
      <c r="C55" s="197"/>
      <c r="D55" s="198"/>
      <c r="E55" s="198"/>
      <c r="F55" s="198"/>
      <c r="G55" s="198"/>
      <c r="H55" s="142" t="s">
        <v>523</v>
      </c>
    </row>
    <row r="56" spans="2:8" ht="14.4" thickBot="1" x14ac:dyDescent="0.3">
      <c r="B56" s="197"/>
      <c r="C56" s="197"/>
      <c r="D56" s="196">
        <v>2520</v>
      </c>
      <c r="E56" s="196" t="s">
        <v>524</v>
      </c>
      <c r="F56" s="196">
        <v>252010</v>
      </c>
      <c r="G56" s="196" t="s">
        <v>525</v>
      </c>
      <c r="H56" s="142" t="s">
        <v>526</v>
      </c>
    </row>
    <row r="57" spans="2:8" ht="14.4" thickBot="1" x14ac:dyDescent="0.3">
      <c r="B57" s="197"/>
      <c r="C57" s="197"/>
      <c r="D57" s="197"/>
      <c r="E57" s="197"/>
      <c r="F57" s="197"/>
      <c r="G57" s="197"/>
      <c r="H57" s="142" t="s">
        <v>527</v>
      </c>
    </row>
    <row r="58" spans="2:8" ht="14.4" thickBot="1" x14ac:dyDescent="0.3">
      <c r="B58" s="197"/>
      <c r="C58" s="197"/>
      <c r="D58" s="197"/>
      <c r="E58" s="197"/>
      <c r="F58" s="197"/>
      <c r="G58" s="197"/>
      <c r="H58" s="142" t="s">
        <v>528</v>
      </c>
    </row>
    <row r="59" spans="2:8" ht="14.4" thickBot="1" x14ac:dyDescent="0.3">
      <c r="B59" s="197"/>
      <c r="C59" s="197"/>
      <c r="D59" s="197"/>
      <c r="E59" s="197"/>
      <c r="F59" s="197"/>
      <c r="G59" s="197"/>
      <c r="H59" s="142" t="s">
        <v>529</v>
      </c>
    </row>
    <row r="60" spans="2:8" ht="14.4" thickBot="1" x14ac:dyDescent="0.3">
      <c r="B60" s="197"/>
      <c r="C60" s="197"/>
      <c r="D60" s="197"/>
      <c r="E60" s="197"/>
      <c r="F60" s="198"/>
      <c r="G60" s="198"/>
      <c r="H60" s="142" t="s">
        <v>530</v>
      </c>
    </row>
    <row r="61" spans="2:8" ht="21" thickBot="1" x14ac:dyDescent="0.3">
      <c r="B61" s="197"/>
      <c r="C61" s="197"/>
      <c r="D61" s="197"/>
      <c r="E61" s="197"/>
      <c r="F61" s="143">
        <v>252020</v>
      </c>
      <c r="G61" s="143" t="s">
        <v>531</v>
      </c>
      <c r="H61" s="142" t="s">
        <v>531</v>
      </c>
    </row>
    <row r="62" spans="2:8" ht="14.4" thickBot="1" x14ac:dyDescent="0.3">
      <c r="B62" s="197"/>
      <c r="C62" s="197"/>
      <c r="D62" s="197"/>
      <c r="E62" s="197"/>
      <c r="F62" s="196">
        <v>252030</v>
      </c>
      <c r="G62" s="196" t="s">
        <v>532</v>
      </c>
      <c r="H62" s="142" t="s">
        <v>533</v>
      </c>
    </row>
    <row r="63" spans="2:8" ht="14.4" thickBot="1" x14ac:dyDescent="0.3">
      <c r="B63" s="197"/>
      <c r="C63" s="197"/>
      <c r="D63" s="197"/>
      <c r="E63" s="197"/>
      <c r="F63" s="197"/>
      <c r="G63" s="197"/>
      <c r="H63" s="142" t="s">
        <v>534</v>
      </c>
    </row>
    <row r="64" spans="2:8" ht="14.4" thickBot="1" x14ac:dyDescent="0.3">
      <c r="B64" s="197"/>
      <c r="C64" s="197"/>
      <c r="D64" s="198"/>
      <c r="E64" s="198"/>
      <c r="F64" s="198"/>
      <c r="G64" s="198"/>
      <c r="H64" s="142" t="s">
        <v>535</v>
      </c>
    </row>
    <row r="65" spans="2:8" ht="14.4" thickBot="1" x14ac:dyDescent="0.3">
      <c r="B65" s="197"/>
      <c r="C65" s="197"/>
      <c r="D65" s="196">
        <v>2530</v>
      </c>
      <c r="E65" s="196" t="s">
        <v>536</v>
      </c>
      <c r="F65" s="196">
        <v>253010</v>
      </c>
      <c r="G65" s="196" t="s">
        <v>537</v>
      </c>
      <c r="H65" s="142" t="s">
        <v>538</v>
      </c>
    </row>
    <row r="66" spans="2:8" ht="14.4" thickBot="1" x14ac:dyDescent="0.3">
      <c r="B66" s="197"/>
      <c r="C66" s="197"/>
      <c r="D66" s="197"/>
      <c r="E66" s="197"/>
      <c r="F66" s="197"/>
      <c r="G66" s="197"/>
      <c r="H66" s="142" t="s">
        <v>539</v>
      </c>
    </row>
    <row r="67" spans="2:8" ht="14.4" thickBot="1" x14ac:dyDescent="0.3">
      <c r="B67" s="197"/>
      <c r="C67" s="197"/>
      <c r="D67" s="197"/>
      <c r="E67" s="197"/>
      <c r="F67" s="197"/>
      <c r="G67" s="197"/>
      <c r="H67" s="142" t="s">
        <v>540</v>
      </c>
    </row>
    <row r="68" spans="2:8" ht="14.4" thickBot="1" x14ac:dyDescent="0.3">
      <c r="B68" s="197"/>
      <c r="C68" s="197"/>
      <c r="D68" s="197"/>
      <c r="E68" s="197"/>
      <c r="F68" s="198"/>
      <c r="G68" s="198"/>
      <c r="H68" s="142" t="s">
        <v>541</v>
      </c>
    </row>
    <row r="69" spans="2:8" ht="14.4" thickBot="1" x14ac:dyDescent="0.3">
      <c r="B69" s="197"/>
      <c r="C69" s="197"/>
      <c r="D69" s="197"/>
      <c r="E69" s="197"/>
      <c r="F69" s="196">
        <v>253020</v>
      </c>
      <c r="G69" s="196" t="s">
        <v>542</v>
      </c>
      <c r="H69" s="142" t="s">
        <v>543</v>
      </c>
    </row>
    <row r="70" spans="2:8" ht="14.4" thickBot="1" x14ac:dyDescent="0.3">
      <c r="B70" s="197"/>
      <c r="C70" s="197"/>
      <c r="D70" s="198"/>
      <c r="E70" s="198"/>
      <c r="F70" s="198"/>
      <c r="G70" s="198"/>
      <c r="H70" s="142" t="s">
        <v>544</v>
      </c>
    </row>
    <row r="71" spans="2:8" ht="14.4" thickBot="1" x14ac:dyDescent="0.3">
      <c r="B71" s="197"/>
      <c r="C71" s="197"/>
      <c r="D71" s="196">
        <v>2550</v>
      </c>
      <c r="E71" s="196" t="s">
        <v>545</v>
      </c>
      <c r="F71" s="143">
        <v>255010</v>
      </c>
      <c r="G71" s="143" t="s">
        <v>546</v>
      </c>
      <c r="H71" s="142" t="s">
        <v>546</v>
      </c>
    </row>
    <row r="72" spans="2:8" ht="21" thickBot="1" x14ac:dyDescent="0.3">
      <c r="B72" s="197"/>
      <c r="C72" s="197"/>
      <c r="D72" s="197"/>
      <c r="E72" s="197"/>
      <c r="F72" s="143">
        <v>255020</v>
      </c>
      <c r="G72" s="143" t="s">
        <v>547</v>
      </c>
      <c r="H72" s="142" t="s">
        <v>547</v>
      </c>
    </row>
    <row r="73" spans="2:8" ht="14.4" thickBot="1" x14ac:dyDescent="0.3">
      <c r="B73" s="197"/>
      <c r="C73" s="197"/>
      <c r="D73" s="197"/>
      <c r="E73" s="197"/>
      <c r="F73" s="196">
        <v>255030</v>
      </c>
      <c r="G73" s="196" t="s">
        <v>548</v>
      </c>
      <c r="H73" s="142" t="s">
        <v>549</v>
      </c>
    </row>
    <row r="74" spans="2:8" ht="14.4" thickBot="1" x14ac:dyDescent="0.3">
      <c r="B74" s="197"/>
      <c r="C74" s="197"/>
      <c r="D74" s="197"/>
      <c r="E74" s="197"/>
      <c r="F74" s="198"/>
      <c r="G74" s="198"/>
      <c r="H74" s="142" t="s">
        <v>550</v>
      </c>
    </row>
    <row r="75" spans="2:8" ht="14.4" thickBot="1" x14ac:dyDescent="0.3">
      <c r="B75" s="197"/>
      <c r="C75" s="197"/>
      <c r="D75" s="197"/>
      <c r="E75" s="197"/>
      <c r="F75" s="196">
        <v>255040</v>
      </c>
      <c r="G75" s="196" t="s">
        <v>551</v>
      </c>
      <c r="H75" s="142" t="s">
        <v>552</v>
      </c>
    </row>
    <row r="76" spans="2:8" ht="14.4" thickBot="1" x14ac:dyDescent="0.3">
      <c r="B76" s="197"/>
      <c r="C76" s="197"/>
      <c r="D76" s="197"/>
      <c r="E76" s="197"/>
      <c r="F76" s="197"/>
      <c r="G76" s="197"/>
      <c r="H76" s="142" t="s">
        <v>553</v>
      </c>
    </row>
    <row r="77" spans="2:8" ht="14.4" thickBot="1" x14ac:dyDescent="0.3">
      <c r="B77" s="197"/>
      <c r="C77" s="197"/>
      <c r="D77" s="197"/>
      <c r="E77" s="197"/>
      <c r="F77" s="197"/>
      <c r="G77" s="197"/>
      <c r="H77" s="142" t="s">
        <v>554</v>
      </c>
    </row>
    <row r="78" spans="2:8" ht="14.4" thickBot="1" x14ac:dyDescent="0.3">
      <c r="B78" s="197"/>
      <c r="C78" s="197"/>
      <c r="D78" s="197"/>
      <c r="E78" s="197"/>
      <c r="F78" s="197"/>
      <c r="G78" s="197"/>
      <c r="H78" s="142" t="s">
        <v>555</v>
      </c>
    </row>
    <row r="79" spans="2:8" ht="14.4" thickBot="1" x14ac:dyDescent="0.3">
      <c r="B79" s="197"/>
      <c r="C79" s="197"/>
      <c r="D79" s="197"/>
      <c r="E79" s="197"/>
      <c r="F79" s="197"/>
      <c r="G79" s="197"/>
      <c r="H79" s="142" t="s">
        <v>556</v>
      </c>
    </row>
    <row r="80" spans="2:8" ht="14.4" thickBot="1" x14ac:dyDescent="0.3">
      <c r="B80" s="198"/>
      <c r="C80" s="198"/>
      <c r="D80" s="198"/>
      <c r="E80" s="198"/>
      <c r="F80" s="198"/>
      <c r="G80" s="198"/>
      <c r="H80" s="142" t="s">
        <v>557</v>
      </c>
    </row>
    <row r="81" spans="2:8" ht="14.4" thickBot="1" x14ac:dyDescent="0.3">
      <c r="B81" s="196">
        <v>30</v>
      </c>
      <c r="C81" s="196" t="s">
        <v>558</v>
      </c>
      <c r="D81" s="196">
        <v>3010</v>
      </c>
      <c r="E81" s="196" t="s">
        <v>559</v>
      </c>
      <c r="F81" s="196">
        <v>301010</v>
      </c>
      <c r="G81" s="196" t="s">
        <v>559</v>
      </c>
      <c r="H81" s="142" t="s">
        <v>560</v>
      </c>
    </row>
    <row r="82" spans="2:8" ht="14.4" thickBot="1" x14ac:dyDescent="0.3">
      <c r="B82" s="197"/>
      <c r="C82" s="197"/>
      <c r="D82" s="197"/>
      <c r="E82" s="197"/>
      <c r="F82" s="197"/>
      <c r="G82" s="197"/>
      <c r="H82" s="142" t="s">
        <v>561</v>
      </c>
    </row>
    <row r="83" spans="2:8" ht="14.4" thickBot="1" x14ac:dyDescent="0.3">
      <c r="B83" s="197"/>
      <c r="C83" s="197"/>
      <c r="D83" s="197"/>
      <c r="E83" s="197"/>
      <c r="F83" s="197"/>
      <c r="G83" s="197"/>
      <c r="H83" s="142" t="s">
        <v>562</v>
      </c>
    </row>
    <row r="84" spans="2:8" ht="14.4" thickBot="1" x14ac:dyDescent="0.3">
      <c r="B84" s="197"/>
      <c r="C84" s="197"/>
      <c r="D84" s="198"/>
      <c r="E84" s="198"/>
      <c r="F84" s="198"/>
      <c r="G84" s="198"/>
      <c r="H84" s="142" t="s">
        <v>563</v>
      </c>
    </row>
    <row r="85" spans="2:8" ht="14.4" thickBot="1" x14ac:dyDescent="0.3">
      <c r="B85" s="197"/>
      <c r="C85" s="197"/>
      <c r="D85" s="196">
        <v>3020</v>
      </c>
      <c r="E85" s="196" t="s">
        <v>564</v>
      </c>
      <c r="F85" s="196">
        <v>302010</v>
      </c>
      <c r="G85" s="196" t="s">
        <v>565</v>
      </c>
      <c r="H85" s="142" t="s">
        <v>566</v>
      </c>
    </row>
    <row r="86" spans="2:8" ht="14.4" thickBot="1" x14ac:dyDescent="0.3">
      <c r="B86" s="197"/>
      <c r="C86" s="197"/>
      <c r="D86" s="197"/>
      <c r="E86" s="197"/>
      <c r="F86" s="197"/>
      <c r="G86" s="197"/>
      <c r="H86" s="142" t="s">
        <v>567</v>
      </c>
    </row>
    <row r="87" spans="2:8" ht="14.4" thickBot="1" x14ac:dyDescent="0.3">
      <c r="B87" s="197"/>
      <c r="C87" s="197"/>
      <c r="D87" s="197"/>
      <c r="E87" s="197"/>
      <c r="F87" s="198"/>
      <c r="G87" s="198"/>
      <c r="H87" s="142" t="s">
        <v>568</v>
      </c>
    </row>
    <row r="88" spans="2:8" ht="14.4" thickBot="1" x14ac:dyDescent="0.3">
      <c r="B88" s="197"/>
      <c r="C88" s="197"/>
      <c r="D88" s="197"/>
      <c r="E88" s="197"/>
      <c r="F88" s="196">
        <v>302020</v>
      </c>
      <c r="G88" s="196" t="s">
        <v>569</v>
      </c>
      <c r="H88" s="142" t="s">
        <v>570</v>
      </c>
    </row>
    <row r="89" spans="2:8" ht="14.4" thickBot="1" x14ac:dyDescent="0.3">
      <c r="B89" s="197"/>
      <c r="C89" s="197"/>
      <c r="D89" s="197"/>
      <c r="E89" s="197"/>
      <c r="F89" s="198"/>
      <c r="G89" s="198"/>
      <c r="H89" s="142" t="s">
        <v>571</v>
      </c>
    </row>
    <row r="90" spans="2:8" ht="14.4" thickBot="1" x14ac:dyDescent="0.3">
      <c r="B90" s="197"/>
      <c r="C90" s="197"/>
      <c r="D90" s="198"/>
      <c r="E90" s="198"/>
      <c r="F90" s="143">
        <v>302030</v>
      </c>
      <c r="G90" s="143" t="s">
        <v>572</v>
      </c>
      <c r="H90" s="142" t="s">
        <v>572</v>
      </c>
    </row>
    <row r="91" spans="2:8" ht="21" thickBot="1" x14ac:dyDescent="0.3">
      <c r="B91" s="197"/>
      <c r="C91" s="197"/>
      <c r="D91" s="196">
        <v>3030</v>
      </c>
      <c r="E91" s="196" t="s">
        <v>573</v>
      </c>
      <c r="F91" s="143">
        <v>303010</v>
      </c>
      <c r="G91" s="143" t="s">
        <v>574</v>
      </c>
      <c r="H91" s="142" t="s">
        <v>574</v>
      </c>
    </row>
    <row r="92" spans="2:8" ht="21" thickBot="1" x14ac:dyDescent="0.3">
      <c r="B92" s="198"/>
      <c r="C92" s="198"/>
      <c r="D92" s="198"/>
      <c r="E92" s="198"/>
      <c r="F92" s="143">
        <v>303020</v>
      </c>
      <c r="G92" s="143" t="s">
        <v>575</v>
      </c>
      <c r="H92" s="142" t="s">
        <v>575</v>
      </c>
    </row>
    <row r="93" spans="2:8" ht="14.4" thickBot="1" x14ac:dyDescent="0.3">
      <c r="B93" s="196">
        <v>35</v>
      </c>
      <c r="C93" s="196" t="s">
        <v>576</v>
      </c>
      <c r="D93" s="196">
        <v>3510</v>
      </c>
      <c r="E93" s="196" t="s">
        <v>577</v>
      </c>
      <c r="F93" s="196">
        <v>351010</v>
      </c>
      <c r="G93" s="196" t="s">
        <v>578</v>
      </c>
      <c r="H93" s="142" t="s">
        <v>579</v>
      </c>
    </row>
    <row r="94" spans="2:8" ht="14.4" thickBot="1" x14ac:dyDescent="0.3">
      <c r="B94" s="197"/>
      <c r="C94" s="197"/>
      <c r="D94" s="197"/>
      <c r="E94" s="197"/>
      <c r="F94" s="198"/>
      <c r="G94" s="198"/>
      <c r="H94" s="142" t="s">
        <v>580</v>
      </c>
    </row>
    <row r="95" spans="2:8" ht="14.4" thickBot="1" x14ac:dyDescent="0.3">
      <c r="B95" s="197"/>
      <c r="C95" s="197"/>
      <c r="D95" s="197"/>
      <c r="E95" s="197"/>
      <c r="F95" s="196">
        <v>351020</v>
      </c>
      <c r="G95" s="196" t="s">
        <v>581</v>
      </c>
      <c r="H95" s="142" t="s">
        <v>582</v>
      </c>
    </row>
    <row r="96" spans="2:8" ht="14.4" thickBot="1" x14ac:dyDescent="0.3">
      <c r="B96" s="197"/>
      <c r="C96" s="197"/>
      <c r="D96" s="197"/>
      <c r="E96" s="197"/>
      <c r="F96" s="197"/>
      <c r="G96" s="197"/>
      <c r="H96" s="142" t="s">
        <v>583</v>
      </c>
    </row>
    <row r="97" spans="2:8" ht="14.4" thickBot="1" x14ac:dyDescent="0.3">
      <c r="B97" s="197"/>
      <c r="C97" s="197"/>
      <c r="D97" s="197"/>
      <c r="E97" s="197"/>
      <c r="F97" s="197"/>
      <c r="G97" s="197"/>
      <c r="H97" s="142" t="s">
        <v>584</v>
      </c>
    </row>
    <row r="98" spans="2:8" ht="14.4" thickBot="1" x14ac:dyDescent="0.3">
      <c r="B98" s="197"/>
      <c r="C98" s="197"/>
      <c r="D98" s="197"/>
      <c r="E98" s="197"/>
      <c r="F98" s="198"/>
      <c r="G98" s="198"/>
      <c r="H98" s="142" t="s">
        <v>585</v>
      </c>
    </row>
    <row r="99" spans="2:8" ht="21" thickBot="1" x14ac:dyDescent="0.3">
      <c r="B99" s="197"/>
      <c r="C99" s="197"/>
      <c r="D99" s="198"/>
      <c r="E99" s="198"/>
      <c r="F99" s="143">
        <v>351030</v>
      </c>
      <c r="G99" s="143" t="s">
        <v>586</v>
      </c>
      <c r="H99" s="142" t="s">
        <v>586</v>
      </c>
    </row>
    <row r="100" spans="2:8" ht="14.4" thickBot="1" x14ac:dyDescent="0.3">
      <c r="B100" s="197"/>
      <c r="C100" s="197"/>
      <c r="D100" s="196">
        <v>3520</v>
      </c>
      <c r="E100" s="196" t="s">
        <v>587</v>
      </c>
      <c r="F100" s="143">
        <v>352010</v>
      </c>
      <c r="G100" s="143" t="s">
        <v>588</v>
      </c>
      <c r="H100" s="142" t="s">
        <v>588</v>
      </c>
    </row>
    <row r="101" spans="2:8" ht="14.4" thickBot="1" x14ac:dyDescent="0.3">
      <c r="B101" s="197"/>
      <c r="C101" s="197"/>
      <c r="D101" s="197"/>
      <c r="E101" s="197"/>
      <c r="F101" s="143">
        <v>352020</v>
      </c>
      <c r="G101" s="143" t="s">
        <v>589</v>
      </c>
      <c r="H101" s="142" t="s">
        <v>589</v>
      </c>
    </row>
    <row r="102" spans="2:8" ht="21" thickBot="1" x14ac:dyDescent="0.3">
      <c r="B102" s="198"/>
      <c r="C102" s="198"/>
      <c r="D102" s="198"/>
      <c r="E102" s="198"/>
      <c r="F102" s="143">
        <v>352030</v>
      </c>
      <c r="G102" s="143" t="s">
        <v>590</v>
      </c>
      <c r="H102" s="142" t="s">
        <v>590</v>
      </c>
    </row>
    <row r="103" spans="2:8" ht="14.4" thickBot="1" x14ac:dyDescent="0.3">
      <c r="B103" s="196">
        <v>40</v>
      </c>
      <c r="C103" s="196" t="s">
        <v>591</v>
      </c>
      <c r="D103" s="196">
        <v>4010</v>
      </c>
      <c r="E103" s="196" t="s">
        <v>592</v>
      </c>
      <c r="F103" s="196">
        <v>401010</v>
      </c>
      <c r="G103" s="196" t="s">
        <v>592</v>
      </c>
      <c r="H103" s="142" t="s">
        <v>593</v>
      </c>
    </row>
    <row r="104" spans="2:8" ht="14.4" thickBot="1" x14ac:dyDescent="0.3">
      <c r="B104" s="197"/>
      <c r="C104" s="197"/>
      <c r="D104" s="197"/>
      <c r="E104" s="197"/>
      <c r="F104" s="198"/>
      <c r="G104" s="198"/>
      <c r="H104" s="142" t="s">
        <v>594</v>
      </c>
    </row>
    <row r="105" spans="2:8" ht="31.2" thickBot="1" x14ac:dyDescent="0.3">
      <c r="B105" s="197"/>
      <c r="C105" s="197"/>
      <c r="D105" s="198"/>
      <c r="E105" s="198"/>
      <c r="F105" s="143">
        <v>401020</v>
      </c>
      <c r="G105" s="143" t="s">
        <v>595</v>
      </c>
      <c r="H105" s="142" t="s">
        <v>595</v>
      </c>
    </row>
    <row r="106" spans="2:8" ht="14.4" thickBot="1" x14ac:dyDescent="0.3">
      <c r="B106" s="197"/>
      <c r="C106" s="197"/>
      <c r="D106" s="196">
        <v>4020</v>
      </c>
      <c r="E106" s="196" t="s">
        <v>596</v>
      </c>
      <c r="F106" s="196">
        <v>402010</v>
      </c>
      <c r="G106" s="196" t="s">
        <v>597</v>
      </c>
      <c r="H106" s="142" t="s">
        <v>598</v>
      </c>
    </row>
    <row r="107" spans="2:8" ht="14.4" thickBot="1" x14ac:dyDescent="0.3">
      <c r="B107" s="197"/>
      <c r="C107" s="197"/>
      <c r="D107" s="197"/>
      <c r="E107" s="197"/>
      <c r="F107" s="197"/>
      <c r="G107" s="197"/>
      <c r="H107" s="142" t="s">
        <v>599</v>
      </c>
    </row>
    <row r="108" spans="2:8" ht="14.4" thickBot="1" x14ac:dyDescent="0.3">
      <c r="B108" s="197"/>
      <c r="C108" s="197"/>
      <c r="D108" s="197"/>
      <c r="E108" s="197"/>
      <c r="F108" s="198"/>
      <c r="G108" s="198"/>
      <c r="H108" s="142" t="s">
        <v>600</v>
      </c>
    </row>
    <row r="109" spans="2:8" ht="21" thickBot="1" x14ac:dyDescent="0.3">
      <c r="B109" s="197"/>
      <c r="C109" s="197"/>
      <c r="D109" s="197"/>
      <c r="E109" s="197"/>
      <c r="F109" s="143">
        <v>402020</v>
      </c>
      <c r="G109" s="143" t="s">
        <v>601</v>
      </c>
      <c r="H109" s="142" t="s">
        <v>601</v>
      </c>
    </row>
    <row r="110" spans="2:8" ht="14.4" thickBot="1" x14ac:dyDescent="0.3">
      <c r="B110" s="197"/>
      <c r="C110" s="197"/>
      <c r="D110" s="197"/>
      <c r="E110" s="197"/>
      <c r="F110" s="196">
        <v>402030</v>
      </c>
      <c r="G110" s="196" t="s">
        <v>602</v>
      </c>
      <c r="H110" s="142" t="s">
        <v>603</v>
      </c>
    </row>
    <row r="111" spans="2:8" ht="14.4" thickBot="1" x14ac:dyDescent="0.3">
      <c r="B111" s="197"/>
      <c r="C111" s="197"/>
      <c r="D111" s="197"/>
      <c r="E111" s="197"/>
      <c r="F111" s="197"/>
      <c r="G111" s="197"/>
      <c r="H111" s="142" t="s">
        <v>604</v>
      </c>
    </row>
    <row r="112" spans="2:8" ht="14.4" thickBot="1" x14ac:dyDescent="0.3">
      <c r="B112" s="197"/>
      <c r="C112" s="197"/>
      <c r="D112" s="197"/>
      <c r="E112" s="197"/>
      <c r="F112" s="197"/>
      <c r="G112" s="197"/>
      <c r="H112" s="142" t="s">
        <v>605</v>
      </c>
    </row>
    <row r="113" spans="2:8" ht="14.4" thickBot="1" x14ac:dyDescent="0.3">
      <c r="B113" s="197"/>
      <c r="C113" s="197"/>
      <c r="D113" s="197"/>
      <c r="E113" s="197"/>
      <c r="F113" s="198"/>
      <c r="G113" s="198"/>
      <c r="H113" s="142" t="s">
        <v>606</v>
      </c>
    </row>
    <row r="114" spans="2:8" ht="41.4" thickBot="1" x14ac:dyDescent="0.3">
      <c r="B114" s="197"/>
      <c r="C114" s="197"/>
      <c r="D114" s="198"/>
      <c r="E114" s="198"/>
      <c r="F114" s="143">
        <v>402040</v>
      </c>
      <c r="G114" s="143" t="s">
        <v>607</v>
      </c>
      <c r="H114" s="142" t="s">
        <v>608</v>
      </c>
    </row>
    <row r="115" spans="2:8" ht="14.4" thickBot="1" x14ac:dyDescent="0.3">
      <c r="B115" s="197"/>
      <c r="C115" s="197"/>
      <c r="D115" s="196">
        <v>4030</v>
      </c>
      <c r="E115" s="196" t="s">
        <v>609</v>
      </c>
      <c r="F115" s="196">
        <v>403010</v>
      </c>
      <c r="G115" s="196" t="s">
        <v>609</v>
      </c>
      <c r="H115" s="142" t="s">
        <v>610</v>
      </c>
    </row>
    <row r="116" spans="2:8" ht="14.4" thickBot="1" x14ac:dyDescent="0.3">
      <c r="B116" s="197"/>
      <c r="C116" s="197"/>
      <c r="D116" s="197"/>
      <c r="E116" s="197"/>
      <c r="F116" s="197"/>
      <c r="G116" s="197"/>
      <c r="H116" s="142" t="s">
        <v>611</v>
      </c>
    </row>
    <row r="117" spans="2:8" ht="14.4" thickBot="1" x14ac:dyDescent="0.3">
      <c r="B117" s="197"/>
      <c r="C117" s="197"/>
      <c r="D117" s="197"/>
      <c r="E117" s="197"/>
      <c r="F117" s="197"/>
      <c r="G117" s="197"/>
      <c r="H117" s="142" t="s">
        <v>612</v>
      </c>
    </row>
    <row r="118" spans="2:8" ht="14.4" thickBot="1" x14ac:dyDescent="0.3">
      <c r="B118" s="197"/>
      <c r="C118" s="197"/>
      <c r="D118" s="197"/>
      <c r="E118" s="197"/>
      <c r="F118" s="197"/>
      <c r="G118" s="197"/>
      <c r="H118" s="142" t="s">
        <v>613</v>
      </c>
    </row>
    <row r="119" spans="2:8" ht="14.4" thickBot="1" x14ac:dyDescent="0.3">
      <c r="B119" s="198"/>
      <c r="C119" s="198"/>
      <c r="D119" s="198"/>
      <c r="E119" s="198"/>
      <c r="F119" s="198"/>
      <c r="G119" s="198"/>
      <c r="H119" s="142" t="s">
        <v>614</v>
      </c>
    </row>
    <row r="120" spans="2:8" ht="14.4" thickBot="1" x14ac:dyDescent="0.3">
      <c r="B120" s="196">
        <v>45</v>
      </c>
      <c r="C120" s="196" t="s">
        <v>615</v>
      </c>
      <c r="D120" s="196">
        <v>4510</v>
      </c>
      <c r="E120" s="196" t="s">
        <v>616</v>
      </c>
      <c r="F120" s="196">
        <v>451020</v>
      </c>
      <c r="G120" s="196" t="s">
        <v>617</v>
      </c>
      <c r="H120" s="142" t="s">
        <v>618</v>
      </c>
    </row>
    <row r="121" spans="2:8" ht="14.4" thickBot="1" x14ac:dyDescent="0.3">
      <c r="B121" s="197"/>
      <c r="C121" s="197"/>
      <c r="D121" s="197"/>
      <c r="E121" s="197"/>
      <c r="F121" s="197"/>
      <c r="G121" s="197"/>
      <c r="H121" s="142" t="s">
        <v>619</v>
      </c>
    </row>
    <row r="122" spans="2:8" ht="14.4" thickBot="1" x14ac:dyDescent="0.3">
      <c r="B122" s="197"/>
      <c r="C122" s="197"/>
      <c r="D122" s="197"/>
      <c r="E122" s="197"/>
      <c r="F122" s="198"/>
      <c r="G122" s="198"/>
      <c r="H122" s="142" t="s">
        <v>620</v>
      </c>
    </row>
    <row r="123" spans="2:8" ht="14.4" thickBot="1" x14ac:dyDescent="0.3">
      <c r="B123" s="197"/>
      <c r="C123" s="197"/>
      <c r="D123" s="197"/>
      <c r="E123" s="197"/>
      <c r="F123" s="196">
        <v>451030</v>
      </c>
      <c r="G123" s="196" t="s">
        <v>621</v>
      </c>
      <c r="H123" s="142" t="s">
        <v>622</v>
      </c>
    </row>
    <row r="124" spans="2:8" ht="14.4" thickBot="1" x14ac:dyDescent="0.3">
      <c r="B124" s="197"/>
      <c r="C124" s="197"/>
      <c r="D124" s="198"/>
      <c r="E124" s="198"/>
      <c r="F124" s="198"/>
      <c r="G124" s="198"/>
      <c r="H124" s="142" t="s">
        <v>623</v>
      </c>
    </row>
    <row r="125" spans="2:8" ht="21" thickBot="1" x14ac:dyDescent="0.3">
      <c r="B125" s="197"/>
      <c r="C125" s="197"/>
      <c r="D125" s="196">
        <v>4520</v>
      </c>
      <c r="E125" s="196" t="s">
        <v>624</v>
      </c>
      <c r="F125" s="143">
        <v>452010</v>
      </c>
      <c r="G125" s="143" t="s">
        <v>625</v>
      </c>
      <c r="H125" s="142" t="s">
        <v>625</v>
      </c>
    </row>
    <row r="126" spans="2:8" ht="41.4" thickBot="1" x14ac:dyDescent="0.3">
      <c r="B126" s="197"/>
      <c r="C126" s="197"/>
      <c r="D126" s="197"/>
      <c r="E126" s="197"/>
      <c r="F126" s="143">
        <v>452020</v>
      </c>
      <c r="G126" s="143" t="s">
        <v>626</v>
      </c>
      <c r="H126" s="142" t="s">
        <v>626</v>
      </c>
    </row>
    <row r="127" spans="2:8" ht="14.4" thickBot="1" x14ac:dyDescent="0.3">
      <c r="B127" s="197"/>
      <c r="C127" s="197"/>
      <c r="D127" s="197"/>
      <c r="E127" s="197"/>
      <c r="F127" s="196">
        <v>452030</v>
      </c>
      <c r="G127" s="196" t="s">
        <v>627</v>
      </c>
      <c r="H127" s="142" t="s">
        <v>628</v>
      </c>
    </row>
    <row r="128" spans="2:8" ht="14.4" thickBot="1" x14ac:dyDescent="0.3">
      <c r="B128" s="197"/>
      <c r="C128" s="197"/>
      <c r="D128" s="197"/>
      <c r="E128" s="197"/>
      <c r="F128" s="197"/>
      <c r="G128" s="197"/>
      <c r="H128" s="142" t="s">
        <v>629</v>
      </c>
    </row>
    <row r="129" spans="2:8" ht="14.4" thickBot="1" x14ac:dyDescent="0.3">
      <c r="B129" s="197"/>
      <c r="C129" s="197"/>
      <c r="D129" s="197"/>
      <c r="E129" s="197"/>
      <c r="F129" s="197"/>
      <c r="G129" s="197"/>
      <c r="H129" s="142" t="s">
        <v>630</v>
      </c>
    </row>
    <row r="130" spans="2:8" ht="14.4" thickBot="1" x14ac:dyDescent="0.3">
      <c r="B130" s="197"/>
      <c r="C130" s="197"/>
      <c r="D130" s="198"/>
      <c r="E130" s="198"/>
      <c r="F130" s="198"/>
      <c r="G130" s="198"/>
      <c r="H130" s="142" t="s">
        <v>631</v>
      </c>
    </row>
    <row r="131" spans="2:8" ht="14.4" thickBot="1" x14ac:dyDescent="0.3">
      <c r="B131" s="197"/>
      <c r="C131" s="197"/>
      <c r="D131" s="196">
        <v>4530</v>
      </c>
      <c r="E131" s="196" t="s">
        <v>632</v>
      </c>
      <c r="F131" s="196">
        <v>453010</v>
      </c>
      <c r="G131" s="196" t="s">
        <v>632</v>
      </c>
      <c r="H131" s="142" t="s">
        <v>633</v>
      </c>
    </row>
    <row r="132" spans="2:8" ht="14.4" thickBot="1" x14ac:dyDescent="0.3">
      <c r="B132" s="198"/>
      <c r="C132" s="198"/>
      <c r="D132" s="198"/>
      <c r="E132" s="198"/>
      <c r="F132" s="198"/>
      <c r="G132" s="198"/>
      <c r="H132" s="142" t="s">
        <v>634</v>
      </c>
    </row>
    <row r="133" spans="2:8" ht="14.4" thickBot="1" x14ac:dyDescent="0.3">
      <c r="B133" s="196">
        <v>50</v>
      </c>
      <c r="C133" s="196" t="s">
        <v>635</v>
      </c>
      <c r="D133" s="196">
        <v>5010</v>
      </c>
      <c r="E133" s="196" t="s">
        <v>636</v>
      </c>
      <c r="F133" s="196">
        <v>501010</v>
      </c>
      <c r="G133" s="196" t="s">
        <v>637</v>
      </c>
      <c r="H133" s="142" t="s">
        <v>638</v>
      </c>
    </row>
    <row r="134" spans="2:8" ht="14.4" thickBot="1" x14ac:dyDescent="0.3">
      <c r="B134" s="197"/>
      <c r="C134" s="197"/>
      <c r="D134" s="197"/>
      <c r="E134" s="197"/>
      <c r="F134" s="198"/>
      <c r="G134" s="198"/>
      <c r="H134" s="142" t="s">
        <v>639</v>
      </c>
    </row>
    <row r="135" spans="2:8" ht="31.2" thickBot="1" x14ac:dyDescent="0.3">
      <c r="B135" s="197"/>
      <c r="C135" s="197"/>
      <c r="D135" s="198"/>
      <c r="E135" s="198"/>
      <c r="F135" s="143">
        <v>501020</v>
      </c>
      <c r="G135" s="143" t="s">
        <v>640</v>
      </c>
      <c r="H135" s="142" t="s">
        <v>640</v>
      </c>
    </row>
    <row r="136" spans="2:8" ht="14.4" thickBot="1" x14ac:dyDescent="0.3">
      <c r="B136" s="197"/>
      <c r="C136" s="197"/>
      <c r="D136" s="196">
        <v>5020</v>
      </c>
      <c r="E136" s="196" t="s">
        <v>641</v>
      </c>
      <c r="F136" s="196">
        <v>502010</v>
      </c>
      <c r="G136" s="196" t="s">
        <v>642</v>
      </c>
      <c r="H136" s="142" t="s">
        <v>643</v>
      </c>
    </row>
    <row r="137" spans="2:8" ht="14.4" thickBot="1" x14ac:dyDescent="0.3">
      <c r="B137" s="197"/>
      <c r="C137" s="197"/>
      <c r="D137" s="197"/>
      <c r="E137" s="197"/>
      <c r="F137" s="197"/>
      <c r="G137" s="197"/>
      <c r="H137" s="142" t="s">
        <v>644</v>
      </c>
    </row>
    <row r="138" spans="2:8" ht="14.4" thickBot="1" x14ac:dyDescent="0.3">
      <c r="B138" s="197"/>
      <c r="C138" s="197"/>
      <c r="D138" s="197"/>
      <c r="E138" s="197"/>
      <c r="F138" s="197"/>
      <c r="G138" s="197"/>
      <c r="H138" s="142" t="s">
        <v>645</v>
      </c>
    </row>
    <row r="139" spans="2:8" ht="14.4" thickBot="1" x14ac:dyDescent="0.3">
      <c r="B139" s="197"/>
      <c r="C139" s="197"/>
      <c r="D139" s="197"/>
      <c r="E139" s="197"/>
      <c r="F139" s="198"/>
      <c r="G139" s="198"/>
      <c r="H139" s="142" t="s">
        <v>646</v>
      </c>
    </row>
    <row r="140" spans="2:8" ht="14.4" thickBot="1" x14ac:dyDescent="0.3">
      <c r="B140" s="197"/>
      <c r="C140" s="197"/>
      <c r="D140" s="197"/>
      <c r="E140" s="197"/>
      <c r="F140" s="196">
        <v>502020</v>
      </c>
      <c r="G140" s="196" t="s">
        <v>647</v>
      </c>
      <c r="H140" s="142" t="s">
        <v>648</v>
      </c>
    </row>
    <row r="141" spans="2:8" ht="14.4" thickBot="1" x14ac:dyDescent="0.3">
      <c r="B141" s="197"/>
      <c r="C141" s="197"/>
      <c r="D141" s="197"/>
      <c r="E141" s="197"/>
      <c r="F141" s="198"/>
      <c r="G141" s="198"/>
      <c r="H141" s="142" t="s">
        <v>649</v>
      </c>
    </row>
    <row r="142" spans="2:8" ht="21" thickBot="1" x14ac:dyDescent="0.3">
      <c r="B142" s="198"/>
      <c r="C142" s="198"/>
      <c r="D142" s="198"/>
      <c r="E142" s="198"/>
      <c r="F142" s="143">
        <v>502030</v>
      </c>
      <c r="G142" s="143" t="s">
        <v>650</v>
      </c>
      <c r="H142" s="142" t="s">
        <v>650</v>
      </c>
    </row>
    <row r="143" spans="2:8" ht="14.4" thickBot="1" x14ac:dyDescent="0.3">
      <c r="B143" s="196">
        <v>55</v>
      </c>
      <c r="C143" s="196" t="s">
        <v>651</v>
      </c>
      <c r="D143" s="196">
        <v>5510</v>
      </c>
      <c r="E143" s="196" t="s">
        <v>651</v>
      </c>
      <c r="F143" s="143">
        <v>551010</v>
      </c>
      <c r="G143" s="143" t="s">
        <v>652</v>
      </c>
      <c r="H143" s="142" t="s">
        <v>652</v>
      </c>
    </row>
    <row r="144" spans="2:8" ht="14.4" thickBot="1" x14ac:dyDescent="0.3">
      <c r="B144" s="197"/>
      <c r="C144" s="197"/>
      <c r="D144" s="197"/>
      <c r="E144" s="197"/>
      <c r="F144" s="143">
        <v>551020</v>
      </c>
      <c r="G144" s="143" t="s">
        <v>653</v>
      </c>
      <c r="H144" s="142" t="s">
        <v>653</v>
      </c>
    </row>
    <row r="145" spans="2:8" ht="14.4" thickBot="1" x14ac:dyDescent="0.3">
      <c r="B145" s="197"/>
      <c r="C145" s="197"/>
      <c r="D145" s="197"/>
      <c r="E145" s="197"/>
      <c r="F145" s="143">
        <v>551030</v>
      </c>
      <c r="G145" s="143" t="s">
        <v>654</v>
      </c>
      <c r="H145" s="142" t="s">
        <v>654</v>
      </c>
    </row>
    <row r="146" spans="2:8" ht="14.4" thickBot="1" x14ac:dyDescent="0.3">
      <c r="B146" s="197"/>
      <c r="C146" s="197"/>
      <c r="D146" s="197"/>
      <c r="E146" s="197"/>
      <c r="F146" s="143">
        <v>551040</v>
      </c>
      <c r="G146" s="143" t="s">
        <v>655</v>
      </c>
      <c r="H146" s="142" t="s">
        <v>655</v>
      </c>
    </row>
    <row r="147" spans="2:8" ht="14.4" thickBot="1" x14ac:dyDescent="0.3">
      <c r="B147" s="197"/>
      <c r="C147" s="197"/>
      <c r="D147" s="197"/>
      <c r="E147" s="197"/>
      <c r="F147" s="196">
        <v>551050</v>
      </c>
      <c r="G147" s="196" t="s">
        <v>656</v>
      </c>
      <c r="H147" s="142" t="s">
        <v>657</v>
      </c>
    </row>
    <row r="148" spans="2:8" ht="14.4" thickBot="1" x14ac:dyDescent="0.3">
      <c r="B148" s="198"/>
      <c r="C148" s="198"/>
      <c r="D148" s="198"/>
      <c r="E148" s="198"/>
      <c r="F148" s="198"/>
      <c r="G148" s="198"/>
      <c r="H148" s="142" t="s">
        <v>658</v>
      </c>
    </row>
    <row r="149" spans="2:8" ht="14.4" thickBot="1" x14ac:dyDescent="0.3">
      <c r="B149" s="196">
        <v>60</v>
      </c>
      <c r="C149" s="196" t="s">
        <v>659</v>
      </c>
      <c r="D149" s="196">
        <v>6010</v>
      </c>
      <c r="E149" s="196" t="s">
        <v>659</v>
      </c>
      <c r="F149" s="196">
        <v>601010</v>
      </c>
      <c r="G149" s="196" t="s">
        <v>660</v>
      </c>
      <c r="H149" s="142" t="s">
        <v>661</v>
      </c>
    </row>
    <row r="150" spans="2:8" ht="14.4" thickBot="1" x14ac:dyDescent="0.3">
      <c r="B150" s="197"/>
      <c r="C150" s="197"/>
      <c r="D150" s="197"/>
      <c r="E150" s="197"/>
      <c r="F150" s="197"/>
      <c r="G150" s="197"/>
      <c r="H150" s="142" t="s">
        <v>662</v>
      </c>
    </row>
    <row r="151" spans="2:8" ht="14.4" thickBot="1" x14ac:dyDescent="0.3">
      <c r="B151" s="197"/>
      <c r="C151" s="197"/>
      <c r="D151" s="197"/>
      <c r="E151" s="197"/>
      <c r="F151" s="197"/>
      <c r="G151" s="197"/>
      <c r="H151" s="142" t="s">
        <v>663</v>
      </c>
    </row>
    <row r="152" spans="2:8" ht="14.4" thickBot="1" x14ac:dyDescent="0.3">
      <c r="B152" s="197"/>
      <c r="C152" s="197"/>
      <c r="D152" s="197"/>
      <c r="E152" s="197"/>
      <c r="F152" s="197"/>
      <c r="G152" s="197"/>
      <c r="H152" s="142" t="s">
        <v>664</v>
      </c>
    </row>
    <row r="153" spans="2:8" ht="14.4" thickBot="1" x14ac:dyDescent="0.3">
      <c r="B153" s="197"/>
      <c r="C153" s="197"/>
      <c r="D153" s="197"/>
      <c r="E153" s="197"/>
      <c r="F153" s="197"/>
      <c r="G153" s="197"/>
      <c r="H153" s="142" t="s">
        <v>665</v>
      </c>
    </row>
    <row r="154" spans="2:8" ht="14.4" thickBot="1" x14ac:dyDescent="0.3">
      <c r="B154" s="197"/>
      <c r="C154" s="197"/>
      <c r="D154" s="197"/>
      <c r="E154" s="197"/>
      <c r="F154" s="197"/>
      <c r="G154" s="197"/>
      <c r="H154" s="142" t="s">
        <v>666</v>
      </c>
    </row>
    <row r="155" spans="2:8" ht="14.4" thickBot="1" x14ac:dyDescent="0.3">
      <c r="B155" s="197"/>
      <c r="C155" s="197"/>
      <c r="D155" s="197"/>
      <c r="E155" s="197"/>
      <c r="F155" s="197"/>
      <c r="G155" s="197"/>
      <c r="H155" s="142" t="s">
        <v>667</v>
      </c>
    </row>
    <row r="156" spans="2:8" ht="14.4" thickBot="1" x14ac:dyDescent="0.3">
      <c r="B156" s="197"/>
      <c r="C156" s="197"/>
      <c r="D156" s="197"/>
      <c r="E156" s="197"/>
      <c r="F156" s="198"/>
      <c r="G156" s="198"/>
      <c r="H156" s="142" t="s">
        <v>668</v>
      </c>
    </row>
    <row r="157" spans="2:8" ht="14.4" thickBot="1" x14ac:dyDescent="0.3">
      <c r="B157" s="197"/>
      <c r="C157" s="197"/>
      <c r="D157" s="197"/>
      <c r="E157" s="197"/>
      <c r="F157" s="196">
        <v>601020</v>
      </c>
      <c r="G157" s="196" t="s">
        <v>669</v>
      </c>
      <c r="H157" s="142" t="s">
        <v>670</v>
      </c>
    </row>
    <row r="158" spans="2:8" ht="14.4" thickBot="1" x14ac:dyDescent="0.3">
      <c r="B158" s="197"/>
      <c r="C158" s="197"/>
      <c r="D158" s="197"/>
      <c r="E158" s="197"/>
      <c r="F158" s="197"/>
      <c r="G158" s="197"/>
      <c r="H158" s="142" t="s">
        <v>671</v>
      </c>
    </row>
    <row r="159" spans="2:8" ht="14.4" thickBot="1" x14ac:dyDescent="0.3">
      <c r="B159" s="197"/>
      <c r="C159" s="197"/>
      <c r="D159" s="197"/>
      <c r="E159" s="197"/>
      <c r="F159" s="197"/>
      <c r="G159" s="197"/>
      <c r="H159" s="142" t="s">
        <v>672</v>
      </c>
    </row>
    <row r="160" spans="2:8" ht="14.4" thickBot="1" x14ac:dyDescent="0.3">
      <c r="B160" s="198"/>
      <c r="C160" s="198"/>
      <c r="D160" s="198"/>
      <c r="E160" s="198"/>
      <c r="F160" s="198"/>
      <c r="G160" s="198"/>
      <c r="H160" s="142" t="s">
        <v>673</v>
      </c>
    </row>
  </sheetData>
  <mergeCells count="151">
    <mergeCell ref="B149:B160"/>
    <mergeCell ref="C149:C160"/>
    <mergeCell ref="D149:D160"/>
    <mergeCell ref="E149:E160"/>
    <mergeCell ref="F149:F156"/>
    <mergeCell ref="G149:G156"/>
    <mergeCell ref="F157:F160"/>
    <mergeCell ref="G157:G160"/>
    <mergeCell ref="B143:B148"/>
    <mergeCell ref="C143:C148"/>
    <mergeCell ref="D143:D148"/>
    <mergeCell ref="E143:E148"/>
    <mergeCell ref="F147:F148"/>
    <mergeCell ref="G147:G148"/>
    <mergeCell ref="B133:B142"/>
    <mergeCell ref="C133:C142"/>
    <mergeCell ref="D133:D135"/>
    <mergeCell ref="E133:E135"/>
    <mergeCell ref="F133:F134"/>
    <mergeCell ref="G133:G134"/>
    <mergeCell ref="F123:F124"/>
    <mergeCell ref="G123:G124"/>
    <mergeCell ref="D125:D130"/>
    <mergeCell ref="E125:E130"/>
    <mergeCell ref="F127:F130"/>
    <mergeCell ref="G127:G130"/>
    <mergeCell ref="D136:D142"/>
    <mergeCell ref="E136:E142"/>
    <mergeCell ref="F136:F139"/>
    <mergeCell ref="G136:G139"/>
    <mergeCell ref="F140:F141"/>
    <mergeCell ref="G140:G141"/>
    <mergeCell ref="D131:D132"/>
    <mergeCell ref="E131:E132"/>
    <mergeCell ref="F131:F132"/>
    <mergeCell ref="G131:G132"/>
    <mergeCell ref="D115:D119"/>
    <mergeCell ref="E115:E119"/>
    <mergeCell ref="F115:F119"/>
    <mergeCell ref="G115:G119"/>
    <mergeCell ref="B120:B132"/>
    <mergeCell ref="C120:C132"/>
    <mergeCell ref="D120:D124"/>
    <mergeCell ref="E120:E124"/>
    <mergeCell ref="F120:F122"/>
    <mergeCell ref="G120:G122"/>
    <mergeCell ref="B103:B119"/>
    <mergeCell ref="C103:C119"/>
    <mergeCell ref="D106:D114"/>
    <mergeCell ref="E106:E114"/>
    <mergeCell ref="F106:F108"/>
    <mergeCell ref="G106:G108"/>
    <mergeCell ref="F110:F113"/>
    <mergeCell ref="G110:G113"/>
    <mergeCell ref="D103:D105"/>
    <mergeCell ref="E103:E105"/>
    <mergeCell ref="F103:F104"/>
    <mergeCell ref="G103:G104"/>
    <mergeCell ref="F69:F70"/>
    <mergeCell ref="G69:G70"/>
    <mergeCell ref="F88:F89"/>
    <mergeCell ref="G88:G89"/>
    <mergeCell ref="D91:D92"/>
    <mergeCell ref="E91:E92"/>
    <mergeCell ref="B93:B102"/>
    <mergeCell ref="C93:C102"/>
    <mergeCell ref="D93:D99"/>
    <mergeCell ref="E93:E99"/>
    <mergeCell ref="F93:F94"/>
    <mergeCell ref="G93:G94"/>
    <mergeCell ref="B81:B92"/>
    <mergeCell ref="C81:C92"/>
    <mergeCell ref="D81:D84"/>
    <mergeCell ref="E81:E84"/>
    <mergeCell ref="F81:F84"/>
    <mergeCell ref="G81:G84"/>
    <mergeCell ref="D85:D90"/>
    <mergeCell ref="E85:E90"/>
    <mergeCell ref="F85:F87"/>
    <mergeCell ref="G85:G87"/>
    <mergeCell ref="F95:F98"/>
    <mergeCell ref="G95:G98"/>
    <mergeCell ref="D100:D102"/>
    <mergeCell ref="E100:E102"/>
    <mergeCell ref="B52:B80"/>
    <mergeCell ref="C52:C80"/>
    <mergeCell ref="D52:D55"/>
    <mergeCell ref="E52:E55"/>
    <mergeCell ref="F52:F53"/>
    <mergeCell ref="G52:G53"/>
    <mergeCell ref="F54:F55"/>
    <mergeCell ref="G54:G55"/>
    <mergeCell ref="D56:D64"/>
    <mergeCell ref="E56:E64"/>
    <mergeCell ref="D71:D80"/>
    <mergeCell ref="E71:E80"/>
    <mergeCell ref="F73:F74"/>
    <mergeCell ref="G73:G74"/>
    <mergeCell ref="F75:F80"/>
    <mergeCell ref="G75:G80"/>
    <mergeCell ref="F56:F60"/>
    <mergeCell ref="G56:G60"/>
    <mergeCell ref="F62:F64"/>
    <mergeCell ref="G62:G64"/>
    <mergeCell ref="D65:D70"/>
    <mergeCell ref="E65:E70"/>
    <mergeCell ref="F65:F68"/>
    <mergeCell ref="G65:G68"/>
    <mergeCell ref="B27:B51"/>
    <mergeCell ref="C27:C51"/>
    <mergeCell ref="D27:D36"/>
    <mergeCell ref="E27:E36"/>
    <mergeCell ref="F30:F31"/>
    <mergeCell ref="G30:G31"/>
    <mergeCell ref="F33:F35"/>
    <mergeCell ref="D44:D51"/>
    <mergeCell ref="E44:E51"/>
    <mergeCell ref="F47:F48"/>
    <mergeCell ref="G47:G48"/>
    <mergeCell ref="F49:F51"/>
    <mergeCell ref="G49:G51"/>
    <mergeCell ref="G33:G35"/>
    <mergeCell ref="D37:D43"/>
    <mergeCell ref="E37:E43"/>
    <mergeCell ref="F37:F41"/>
    <mergeCell ref="G37:G41"/>
    <mergeCell ref="F42:F43"/>
    <mergeCell ref="G42:G43"/>
    <mergeCell ref="B10:B26"/>
    <mergeCell ref="C10:C26"/>
    <mergeCell ref="D10:D26"/>
    <mergeCell ref="E10:E26"/>
    <mergeCell ref="F10:F14"/>
    <mergeCell ref="G10:G14"/>
    <mergeCell ref="F16:F17"/>
    <mergeCell ref="G16:G17"/>
    <mergeCell ref="F18:F24"/>
    <mergeCell ref="G18:G24"/>
    <mergeCell ref="F25:F26"/>
    <mergeCell ref="G25:G26"/>
    <mergeCell ref="B2:C2"/>
    <mergeCell ref="D2:E2"/>
    <mergeCell ref="F2:G2"/>
    <mergeCell ref="B3:B9"/>
    <mergeCell ref="C3:C9"/>
    <mergeCell ref="D3:D9"/>
    <mergeCell ref="E3:E9"/>
    <mergeCell ref="F3:F4"/>
    <mergeCell ref="G3:G4"/>
    <mergeCell ref="F5:F9"/>
    <mergeCell ref="G5:G9"/>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0"/>
  <sheetViews>
    <sheetView zoomScale="115" zoomScaleNormal="115" workbookViewId="0">
      <selection activeCell="G21" sqref="G21"/>
    </sheetView>
  </sheetViews>
  <sheetFormatPr defaultRowHeight="11.4" x14ac:dyDescent="0.2"/>
  <cols>
    <col min="1" max="1" width="2.6640625" style="1" customWidth="1"/>
    <col min="2" max="2" width="11.77734375" style="1" customWidth="1"/>
    <col min="3" max="3" width="20" style="1" customWidth="1"/>
    <col min="4" max="4" width="35.6640625" style="1" customWidth="1"/>
    <col min="5" max="5" width="16.21875" style="1" customWidth="1"/>
    <col min="6" max="16384" width="8.88671875" style="1"/>
  </cols>
  <sheetData>
    <row r="1" spans="2:4" x14ac:dyDescent="0.2">
      <c r="B1" s="144" t="s">
        <v>674</v>
      </c>
      <c r="C1" s="144" t="s">
        <v>675</v>
      </c>
      <c r="D1" s="144" t="s">
        <v>676</v>
      </c>
    </row>
    <row r="2" spans="2:4" x14ac:dyDescent="0.2">
      <c r="B2" s="199" t="s">
        <v>677</v>
      </c>
      <c r="C2" s="199" t="s">
        <v>677</v>
      </c>
      <c r="D2" s="145" t="s">
        <v>678</v>
      </c>
    </row>
    <row r="3" spans="2:4" x14ac:dyDescent="0.2">
      <c r="B3" s="199"/>
      <c r="C3" s="199"/>
      <c r="D3" s="145" t="s">
        <v>679</v>
      </c>
    </row>
    <row r="4" spans="2:4" x14ac:dyDescent="0.2">
      <c r="B4" s="199" t="s">
        <v>680</v>
      </c>
      <c r="C4" s="199" t="s">
        <v>680</v>
      </c>
      <c r="D4" s="145" t="s">
        <v>681</v>
      </c>
    </row>
    <row r="5" spans="2:4" x14ac:dyDescent="0.2">
      <c r="B5" s="199"/>
      <c r="C5" s="199"/>
      <c r="D5" s="145" t="s">
        <v>682</v>
      </c>
    </row>
    <row r="6" spans="2:4" ht="13.8" customHeight="1" x14ac:dyDescent="0.2">
      <c r="B6" s="199"/>
      <c r="C6" s="199"/>
      <c r="D6" s="145" t="s">
        <v>683</v>
      </c>
    </row>
    <row r="7" spans="2:4" x14ac:dyDescent="0.2">
      <c r="B7" s="199"/>
      <c r="C7" s="199"/>
      <c r="D7" s="145" t="s">
        <v>684</v>
      </c>
    </row>
    <row r="8" spans="2:4" ht="13.8" customHeight="1" x14ac:dyDescent="0.2">
      <c r="B8" s="199"/>
      <c r="C8" s="199"/>
      <c r="D8" s="145" t="s">
        <v>685</v>
      </c>
    </row>
    <row r="9" spans="2:4" x14ac:dyDescent="0.2">
      <c r="B9" s="199" t="s">
        <v>686</v>
      </c>
      <c r="C9" s="199" t="s">
        <v>687</v>
      </c>
      <c r="D9" s="145" t="s">
        <v>688</v>
      </c>
    </row>
    <row r="10" spans="2:4" x14ac:dyDescent="0.2">
      <c r="B10" s="199"/>
      <c r="C10" s="199"/>
      <c r="D10" s="145" t="s">
        <v>689</v>
      </c>
    </row>
    <row r="11" spans="2:4" x14ac:dyDescent="0.2">
      <c r="B11" s="199"/>
      <c r="C11" s="199"/>
      <c r="D11" s="145" t="s">
        <v>690</v>
      </c>
    </row>
    <row r="12" spans="2:4" ht="13.8" customHeight="1" x14ac:dyDescent="0.2">
      <c r="B12" s="199"/>
      <c r="C12" s="199"/>
      <c r="D12" s="145" t="s">
        <v>691</v>
      </c>
    </row>
    <row r="13" spans="2:4" x14ac:dyDescent="0.2">
      <c r="B13" s="199"/>
      <c r="C13" s="199"/>
      <c r="D13" s="145" t="s">
        <v>692</v>
      </c>
    </row>
    <row r="14" spans="2:4" x14ac:dyDescent="0.2">
      <c r="B14" s="199"/>
      <c r="C14" s="199"/>
      <c r="D14" s="145" t="s">
        <v>693</v>
      </c>
    </row>
    <row r="15" spans="2:4" x14ac:dyDescent="0.2">
      <c r="B15" s="199"/>
      <c r="C15" s="199"/>
      <c r="D15" s="145" t="s">
        <v>694</v>
      </c>
    </row>
    <row r="16" spans="2:4" ht="13.8" customHeight="1" x14ac:dyDescent="0.2">
      <c r="B16" s="199"/>
      <c r="C16" s="199" t="s">
        <v>695</v>
      </c>
      <c r="D16" s="145" t="s">
        <v>696</v>
      </c>
    </row>
    <row r="17" spans="2:4" ht="13.8" customHeight="1" x14ac:dyDescent="0.2">
      <c r="B17" s="199"/>
      <c r="C17" s="199"/>
      <c r="D17" s="145" t="s">
        <v>697</v>
      </c>
    </row>
    <row r="18" spans="2:4" x14ac:dyDescent="0.2">
      <c r="B18" s="199"/>
      <c r="C18" s="199" t="s">
        <v>698</v>
      </c>
      <c r="D18" s="145" t="s">
        <v>699</v>
      </c>
    </row>
    <row r="19" spans="2:4" x14ac:dyDescent="0.2">
      <c r="B19" s="199"/>
      <c r="C19" s="199"/>
      <c r="D19" s="145" t="s">
        <v>700</v>
      </c>
    </row>
    <row r="20" spans="2:4" x14ac:dyDescent="0.2">
      <c r="B20" s="199"/>
      <c r="C20" s="199"/>
      <c r="D20" s="145" t="s">
        <v>701</v>
      </c>
    </row>
    <row r="21" spans="2:4" x14ac:dyDescent="0.2">
      <c r="B21" s="199"/>
      <c r="C21" s="199"/>
      <c r="D21" s="145" t="s">
        <v>702</v>
      </c>
    </row>
    <row r="22" spans="2:4" ht="13.8" customHeight="1" x14ac:dyDescent="0.2">
      <c r="B22" s="199"/>
      <c r="C22" s="199"/>
      <c r="D22" s="145" t="s">
        <v>703</v>
      </c>
    </row>
    <row r="23" spans="2:4" ht="13.8" customHeight="1" x14ac:dyDescent="0.2">
      <c r="B23" s="199" t="s">
        <v>704</v>
      </c>
      <c r="C23" s="199" t="s">
        <v>705</v>
      </c>
      <c r="D23" s="145" t="s">
        <v>706</v>
      </c>
    </row>
    <row r="24" spans="2:4" x14ac:dyDescent="0.2">
      <c r="B24" s="199"/>
      <c r="C24" s="199"/>
      <c r="D24" s="145" t="s">
        <v>707</v>
      </c>
    </row>
    <row r="25" spans="2:4" ht="13.8" customHeight="1" x14ac:dyDescent="0.2">
      <c r="B25" s="199"/>
      <c r="C25" s="199" t="s">
        <v>708</v>
      </c>
      <c r="D25" s="145" t="s">
        <v>709</v>
      </c>
    </row>
    <row r="26" spans="2:4" x14ac:dyDescent="0.2">
      <c r="B26" s="199"/>
      <c r="C26" s="199"/>
      <c r="D26" s="145" t="s">
        <v>710</v>
      </c>
    </row>
    <row r="27" spans="2:4" ht="13.8" customHeight="1" x14ac:dyDescent="0.2">
      <c r="B27" s="199"/>
      <c r="C27" s="199"/>
      <c r="D27" s="145" t="s">
        <v>711</v>
      </c>
    </row>
    <row r="28" spans="2:4" ht="13.8" customHeight="1" x14ac:dyDescent="0.2">
      <c r="B28" s="199"/>
      <c r="C28" s="199" t="s">
        <v>712</v>
      </c>
      <c r="D28" s="145" t="s">
        <v>713</v>
      </c>
    </row>
    <row r="29" spans="2:4" ht="13.8" customHeight="1" x14ac:dyDescent="0.2">
      <c r="B29" s="199"/>
      <c r="C29" s="199"/>
      <c r="D29" s="145" t="s">
        <v>714</v>
      </c>
    </row>
    <row r="30" spans="2:4" x14ac:dyDescent="0.2">
      <c r="B30" s="199"/>
      <c r="C30" s="199" t="s">
        <v>715</v>
      </c>
      <c r="D30" s="145" t="s">
        <v>716</v>
      </c>
    </row>
    <row r="31" spans="2:4" x14ac:dyDescent="0.2">
      <c r="B31" s="199"/>
      <c r="C31" s="199"/>
      <c r="D31" s="145" t="s">
        <v>717</v>
      </c>
    </row>
    <row r="32" spans="2:4" x14ac:dyDescent="0.2">
      <c r="B32" s="199"/>
      <c r="C32" s="199"/>
      <c r="D32" s="145" t="s">
        <v>718</v>
      </c>
    </row>
    <row r="33" spans="2:4" x14ac:dyDescent="0.2">
      <c r="B33" s="199"/>
      <c r="C33" s="199"/>
      <c r="D33" s="145" t="s">
        <v>719</v>
      </c>
    </row>
    <row r="34" spans="2:4" ht="13.8" customHeight="1" x14ac:dyDescent="0.2">
      <c r="B34" s="199" t="s">
        <v>720</v>
      </c>
      <c r="C34" s="145" t="s">
        <v>721</v>
      </c>
      <c r="D34" s="145" t="s">
        <v>721</v>
      </c>
    </row>
    <row r="35" spans="2:4" x14ac:dyDescent="0.2">
      <c r="B35" s="199"/>
      <c r="C35" s="199" t="s">
        <v>722</v>
      </c>
      <c r="D35" s="145" t="s">
        <v>723</v>
      </c>
    </row>
    <row r="36" spans="2:4" x14ac:dyDescent="0.2">
      <c r="B36" s="199"/>
      <c r="C36" s="199"/>
      <c r="D36" s="145" t="s">
        <v>724</v>
      </c>
    </row>
    <row r="37" spans="2:4" x14ac:dyDescent="0.2">
      <c r="B37" s="199"/>
      <c r="C37" s="199"/>
      <c r="D37" s="145" t="s">
        <v>725</v>
      </c>
    </row>
    <row r="38" spans="2:4" x14ac:dyDescent="0.2">
      <c r="B38" s="199"/>
      <c r="C38" s="199" t="s">
        <v>726</v>
      </c>
      <c r="D38" s="145" t="s">
        <v>727</v>
      </c>
    </row>
    <row r="39" spans="2:4" x14ac:dyDescent="0.2">
      <c r="B39" s="199"/>
      <c r="C39" s="199"/>
      <c r="D39" s="145" t="s">
        <v>728</v>
      </c>
    </row>
    <row r="40" spans="2:4" ht="13.8" customHeight="1" x14ac:dyDescent="0.2">
      <c r="B40" s="199" t="s">
        <v>729</v>
      </c>
      <c r="C40" s="199" t="s">
        <v>730</v>
      </c>
      <c r="D40" s="145" t="s">
        <v>731</v>
      </c>
    </row>
    <row r="41" spans="2:4" ht="13.8" customHeight="1" x14ac:dyDescent="0.2">
      <c r="B41" s="199"/>
      <c r="C41" s="199"/>
      <c r="D41" s="145" t="s">
        <v>732</v>
      </c>
    </row>
    <row r="42" spans="2:4" x14ac:dyDescent="0.2">
      <c r="B42" s="199"/>
      <c r="C42" s="199"/>
      <c r="D42" s="145" t="s">
        <v>733</v>
      </c>
    </row>
    <row r="43" spans="2:4" x14ac:dyDescent="0.2">
      <c r="B43" s="199"/>
      <c r="C43" s="199" t="s">
        <v>734</v>
      </c>
      <c r="D43" s="145" t="s">
        <v>735</v>
      </c>
    </row>
    <row r="44" spans="2:4" x14ac:dyDescent="0.2">
      <c r="B44" s="199"/>
      <c r="C44" s="199"/>
      <c r="D44" s="145" t="s">
        <v>736</v>
      </c>
    </row>
    <row r="45" spans="2:4" x14ac:dyDescent="0.2">
      <c r="B45" s="199"/>
      <c r="C45" s="199"/>
      <c r="D45" s="145" t="s">
        <v>737</v>
      </c>
    </row>
    <row r="46" spans="2:4" x14ac:dyDescent="0.2">
      <c r="B46" s="199" t="s">
        <v>738</v>
      </c>
      <c r="C46" s="200" t="s">
        <v>739</v>
      </c>
      <c r="D46" s="145" t="s">
        <v>739</v>
      </c>
    </row>
    <row r="47" spans="2:4" x14ac:dyDescent="0.2">
      <c r="B47" s="199"/>
      <c r="C47" s="201"/>
      <c r="D47" s="145" t="s">
        <v>740</v>
      </c>
    </row>
    <row r="48" spans="2:4" ht="13.8" customHeight="1" x14ac:dyDescent="0.2">
      <c r="B48" s="199"/>
      <c r="C48" s="199" t="s">
        <v>741</v>
      </c>
      <c r="D48" s="145" t="s">
        <v>742</v>
      </c>
    </row>
    <row r="49" spans="2:4" x14ac:dyDescent="0.2">
      <c r="B49" s="199"/>
      <c r="C49" s="199"/>
      <c r="D49" s="145" t="s">
        <v>743</v>
      </c>
    </row>
    <row r="50" spans="2:4" x14ac:dyDescent="0.2">
      <c r="B50" s="199"/>
      <c r="C50" s="199"/>
      <c r="D50" s="145" t="s">
        <v>744</v>
      </c>
    </row>
    <row r="51" spans="2:4" x14ac:dyDescent="0.2">
      <c r="B51" s="199"/>
      <c r="C51" s="199"/>
      <c r="D51" s="145" t="s">
        <v>745</v>
      </c>
    </row>
    <row r="52" spans="2:4" x14ac:dyDescent="0.2">
      <c r="B52" s="199"/>
      <c r="C52" s="145" t="s">
        <v>746</v>
      </c>
      <c r="D52" s="145" t="s">
        <v>746</v>
      </c>
    </row>
    <row r="53" spans="2:4" x14ac:dyDescent="0.2">
      <c r="B53" s="199" t="s">
        <v>747</v>
      </c>
      <c r="C53" s="199" t="s">
        <v>748</v>
      </c>
      <c r="D53" s="145" t="s">
        <v>749</v>
      </c>
    </row>
    <row r="54" spans="2:4" x14ac:dyDescent="0.2">
      <c r="B54" s="199"/>
      <c r="C54" s="199"/>
      <c r="D54" s="145" t="s">
        <v>750</v>
      </c>
    </row>
    <row r="55" spans="2:4" x14ac:dyDescent="0.2">
      <c r="B55" s="199"/>
      <c r="C55" s="199" t="s">
        <v>751</v>
      </c>
      <c r="D55" s="145" t="s">
        <v>752</v>
      </c>
    </row>
    <row r="56" spans="2:4" x14ac:dyDescent="0.2">
      <c r="B56" s="199"/>
      <c r="C56" s="199"/>
      <c r="D56" s="145" t="s">
        <v>753</v>
      </c>
    </row>
    <row r="57" spans="2:4" ht="13.8" customHeight="1" x14ac:dyDescent="0.2">
      <c r="B57" s="199"/>
      <c r="C57" s="199"/>
      <c r="D57" s="145" t="s">
        <v>754</v>
      </c>
    </row>
    <row r="58" spans="2:4" ht="13.8" customHeight="1" x14ac:dyDescent="0.2">
      <c r="B58" s="199"/>
      <c r="C58" s="145" t="s">
        <v>755</v>
      </c>
      <c r="D58" s="145" t="s">
        <v>756</v>
      </c>
    </row>
    <row r="59" spans="2:4" ht="13.8" customHeight="1" x14ac:dyDescent="0.2">
      <c r="B59" s="199" t="s">
        <v>757</v>
      </c>
      <c r="C59" s="199" t="s">
        <v>757</v>
      </c>
      <c r="D59" s="145" t="s">
        <v>758</v>
      </c>
    </row>
    <row r="60" spans="2:4" x14ac:dyDescent="0.2">
      <c r="B60" s="199"/>
      <c r="C60" s="199"/>
      <c r="D60" s="145" t="s">
        <v>759</v>
      </c>
    </row>
    <row r="61" spans="2:4" x14ac:dyDescent="0.2">
      <c r="B61" s="199"/>
      <c r="C61" s="199" t="s">
        <v>760</v>
      </c>
      <c r="D61" s="145" t="s">
        <v>761</v>
      </c>
    </row>
    <row r="62" spans="2:4" x14ac:dyDescent="0.2">
      <c r="B62" s="199"/>
      <c r="C62" s="199"/>
      <c r="D62" s="145" t="s">
        <v>762</v>
      </c>
    </row>
    <row r="63" spans="2:4" x14ac:dyDescent="0.2">
      <c r="B63" s="199"/>
      <c r="C63" s="199"/>
      <c r="D63" s="145" t="s">
        <v>763</v>
      </c>
    </row>
    <row r="64" spans="2:4" x14ac:dyDescent="0.2">
      <c r="B64" s="199" t="s">
        <v>764</v>
      </c>
      <c r="C64" s="199" t="s">
        <v>764</v>
      </c>
      <c r="D64" s="145" t="s">
        <v>765</v>
      </c>
    </row>
    <row r="65" spans="2:4" x14ac:dyDescent="0.2">
      <c r="B65" s="199"/>
      <c r="C65" s="199"/>
      <c r="D65" s="145" t="s">
        <v>766</v>
      </c>
    </row>
    <row r="66" spans="2:4" x14ac:dyDescent="0.2">
      <c r="B66" s="199"/>
      <c r="C66" s="199"/>
      <c r="D66" s="145" t="s">
        <v>767</v>
      </c>
    </row>
    <row r="67" spans="2:4" x14ac:dyDescent="0.2">
      <c r="B67" s="199"/>
      <c r="C67" s="199"/>
      <c r="D67" s="145" t="s">
        <v>768</v>
      </c>
    </row>
    <row r="68" spans="2:4" ht="13.8" customHeight="1" x14ac:dyDescent="0.2">
      <c r="B68" s="199"/>
      <c r="C68" s="199"/>
      <c r="D68" s="145" t="s">
        <v>769</v>
      </c>
    </row>
    <row r="69" spans="2:4" ht="13.8" customHeight="1" x14ac:dyDescent="0.2">
      <c r="B69" s="199" t="s">
        <v>770</v>
      </c>
      <c r="C69" s="199" t="s">
        <v>770</v>
      </c>
      <c r="D69" s="145" t="s">
        <v>771</v>
      </c>
    </row>
    <row r="70" spans="2:4" ht="13.8" customHeight="1" x14ac:dyDescent="0.2">
      <c r="B70" s="199"/>
      <c r="C70" s="199"/>
      <c r="D70" s="145" t="s">
        <v>772</v>
      </c>
    </row>
  </sheetData>
  <autoFilter ref="B1:D78"/>
  <mergeCells count="32">
    <mergeCell ref="B64:B68"/>
    <mergeCell ref="C64:C68"/>
    <mergeCell ref="B69:B70"/>
    <mergeCell ref="C69:C70"/>
    <mergeCell ref="B53:B58"/>
    <mergeCell ref="C53:C54"/>
    <mergeCell ref="C55:C57"/>
    <mergeCell ref="B59:B63"/>
    <mergeCell ref="C59:C60"/>
    <mergeCell ref="C61:C63"/>
    <mergeCell ref="B40:B45"/>
    <mergeCell ref="C40:C42"/>
    <mergeCell ref="C43:C45"/>
    <mergeCell ref="B46:B52"/>
    <mergeCell ref="C46:C47"/>
    <mergeCell ref="C48:C51"/>
    <mergeCell ref="B34:B39"/>
    <mergeCell ref="C35:C37"/>
    <mergeCell ref="C38:C39"/>
    <mergeCell ref="B2:B3"/>
    <mergeCell ref="C2:C3"/>
    <mergeCell ref="B4:B8"/>
    <mergeCell ref="C4:C8"/>
    <mergeCell ref="B9:B22"/>
    <mergeCell ref="C9:C15"/>
    <mergeCell ref="C16:C17"/>
    <mergeCell ref="C18:C22"/>
    <mergeCell ref="B23:B33"/>
    <mergeCell ref="C23:C24"/>
    <mergeCell ref="C25:C27"/>
    <mergeCell ref="C28:C29"/>
    <mergeCell ref="C30:C33"/>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8"/>
  <sheetViews>
    <sheetView workbookViewId="0">
      <selection activeCell="C17" sqref="C17"/>
    </sheetView>
  </sheetViews>
  <sheetFormatPr defaultRowHeight="13.8" x14ac:dyDescent="0.25"/>
  <cols>
    <col min="1" max="1" width="2.44140625" customWidth="1"/>
    <col min="2" max="2" width="17.5546875" customWidth="1"/>
    <col min="3" max="3" width="126.33203125" customWidth="1"/>
  </cols>
  <sheetData>
    <row r="2" spans="2:3" x14ac:dyDescent="0.25">
      <c r="B2" s="6" t="s">
        <v>114</v>
      </c>
    </row>
    <row r="3" spans="2:3" ht="41.4" x14ac:dyDescent="0.25">
      <c r="B3" s="3" t="s">
        <v>105</v>
      </c>
      <c r="C3" s="4" t="s">
        <v>109</v>
      </c>
    </row>
    <row r="4" spans="2:3" ht="55.2" x14ac:dyDescent="0.25">
      <c r="B4" s="3" t="s">
        <v>106</v>
      </c>
      <c r="C4" s="4" t="s">
        <v>110</v>
      </c>
    </row>
    <row r="5" spans="2:3" ht="41.4" x14ac:dyDescent="0.25">
      <c r="B5" s="3" t="s">
        <v>107</v>
      </c>
      <c r="C5" s="4" t="s">
        <v>111</v>
      </c>
    </row>
    <row r="6" spans="2:3" x14ac:dyDescent="0.25">
      <c r="B6" s="3" t="s">
        <v>108</v>
      </c>
      <c r="C6" s="4" t="s">
        <v>112</v>
      </c>
    </row>
    <row r="7" spans="2:3" x14ac:dyDescent="0.25">
      <c r="B7" s="3" t="s">
        <v>113</v>
      </c>
      <c r="C7" s="4" t="s">
        <v>115</v>
      </c>
    </row>
    <row r="9" spans="2:3" x14ac:dyDescent="0.25">
      <c r="B9" s="6" t="s">
        <v>68</v>
      </c>
    </row>
    <row r="10" spans="2:3" ht="55.2" x14ac:dyDescent="0.25">
      <c r="B10" s="3" t="s">
        <v>71</v>
      </c>
      <c r="C10" s="4" t="s">
        <v>72</v>
      </c>
    </row>
    <row r="11" spans="2:3" ht="82.8" x14ac:dyDescent="0.25">
      <c r="B11" s="3" t="s">
        <v>116</v>
      </c>
      <c r="C11" s="4" t="s">
        <v>233</v>
      </c>
    </row>
    <row r="12" spans="2:3" x14ac:dyDescent="0.25">
      <c r="B12" s="3" t="s">
        <v>73</v>
      </c>
      <c r="C12" s="4" t="s">
        <v>75</v>
      </c>
    </row>
    <row r="13" spans="2:3" ht="55.2" x14ac:dyDescent="0.25">
      <c r="B13" s="3" t="s">
        <v>70</v>
      </c>
      <c r="C13" s="4" t="s">
        <v>74</v>
      </c>
    </row>
    <row r="15" spans="2:3" x14ac:dyDescent="0.25">
      <c r="B15" s="6" t="s">
        <v>76</v>
      </c>
    </row>
    <row r="16" spans="2:3" ht="41.4" x14ac:dyDescent="0.25">
      <c r="B16" s="3" t="s">
        <v>116</v>
      </c>
      <c r="C16" s="4" t="s">
        <v>77</v>
      </c>
    </row>
    <row r="17" spans="2:3" ht="27.6" x14ac:dyDescent="0.25">
      <c r="B17" s="3" t="s">
        <v>78</v>
      </c>
      <c r="C17" s="4" t="s">
        <v>82</v>
      </c>
    </row>
    <row r="18" spans="2:3" ht="41.4" x14ac:dyDescent="0.25">
      <c r="B18" s="3" t="s">
        <v>79</v>
      </c>
      <c r="C18" s="4" t="s">
        <v>83</v>
      </c>
    </row>
    <row r="19" spans="2:3" ht="27.6" x14ac:dyDescent="0.25">
      <c r="B19" s="3" t="s">
        <v>80</v>
      </c>
      <c r="C19" s="4" t="s">
        <v>84</v>
      </c>
    </row>
    <row r="20" spans="2:3" x14ac:dyDescent="0.25">
      <c r="B20" s="3" t="s">
        <v>81</v>
      </c>
      <c r="C20" s="3" t="s">
        <v>85</v>
      </c>
    </row>
    <row r="21" spans="2:3" ht="41.4" x14ac:dyDescent="0.25">
      <c r="B21" s="3" t="s">
        <v>73</v>
      </c>
      <c r="C21" s="4" t="s">
        <v>86</v>
      </c>
    </row>
    <row r="22" spans="2:3" ht="27.6" x14ac:dyDescent="0.25">
      <c r="B22" s="3" t="s">
        <v>70</v>
      </c>
      <c r="C22" s="4" t="s">
        <v>87</v>
      </c>
    </row>
    <row r="24" spans="2:3" x14ac:dyDescent="0.25">
      <c r="B24" s="6" t="s">
        <v>88</v>
      </c>
    </row>
    <row r="25" spans="2:3" x14ac:dyDescent="0.25">
      <c r="B25" s="3" t="s">
        <v>116</v>
      </c>
      <c r="C25" s="3" t="s">
        <v>89</v>
      </c>
    </row>
    <row r="26" spans="2:3" ht="82.8" x14ac:dyDescent="0.25">
      <c r="B26" s="3" t="s">
        <v>90</v>
      </c>
      <c r="C26" s="4" t="s">
        <v>117</v>
      </c>
    </row>
    <row r="27" spans="2:3" ht="69" x14ac:dyDescent="0.25">
      <c r="B27" s="3" t="s">
        <v>118</v>
      </c>
      <c r="C27" s="4" t="s">
        <v>119</v>
      </c>
    </row>
    <row r="28" spans="2:3" ht="69" x14ac:dyDescent="0.25">
      <c r="B28" s="3" t="s">
        <v>120</v>
      </c>
      <c r="C28" s="4" t="s">
        <v>234</v>
      </c>
    </row>
    <row r="29" spans="2:3" x14ac:dyDescent="0.25">
      <c r="B29" s="3" t="s">
        <v>73</v>
      </c>
      <c r="C29" s="3"/>
    </row>
    <row r="30" spans="2:3" ht="41.4" x14ac:dyDescent="0.25">
      <c r="B30" s="3" t="s">
        <v>70</v>
      </c>
      <c r="C30" s="4" t="s">
        <v>91</v>
      </c>
    </row>
    <row r="33" spans="2:3" x14ac:dyDescent="0.25">
      <c r="B33" s="6" t="s">
        <v>121</v>
      </c>
    </row>
    <row r="34" spans="2:3" ht="27.6" x14ac:dyDescent="0.25">
      <c r="B34" s="3" t="s">
        <v>122</v>
      </c>
      <c r="C34" s="4" t="s">
        <v>123</v>
      </c>
    </row>
    <row r="35" spans="2:3" ht="69" x14ac:dyDescent="0.25">
      <c r="B35" s="3" t="s">
        <v>116</v>
      </c>
      <c r="C35" s="4" t="s">
        <v>124</v>
      </c>
    </row>
    <row r="38" spans="2:3" x14ac:dyDescent="0.25">
      <c r="B38" s="6" t="s">
        <v>127</v>
      </c>
    </row>
    <row r="39" spans="2:3" ht="55.2" x14ac:dyDescent="0.25">
      <c r="B39" s="3" t="s">
        <v>122</v>
      </c>
      <c r="C39" s="4" t="s">
        <v>128</v>
      </c>
    </row>
    <row r="40" spans="2:3" ht="69" x14ac:dyDescent="0.25">
      <c r="B40" s="3" t="s">
        <v>116</v>
      </c>
      <c r="C40" s="4" t="s">
        <v>129</v>
      </c>
    </row>
    <row r="43" spans="2:3" x14ac:dyDescent="0.25">
      <c r="B43" s="6" t="s">
        <v>92</v>
      </c>
    </row>
    <row r="44" spans="2:3" ht="110.4" x14ac:dyDescent="0.25">
      <c r="B44" s="3" t="s">
        <v>122</v>
      </c>
      <c r="C44" s="4" t="s">
        <v>126</v>
      </c>
    </row>
    <row r="45" spans="2:3" ht="124.2" x14ac:dyDescent="0.25">
      <c r="B45" s="3" t="s">
        <v>116</v>
      </c>
      <c r="C45" s="4" t="s">
        <v>125</v>
      </c>
    </row>
    <row r="46" spans="2:3" x14ac:dyDescent="0.25">
      <c r="B46" s="5"/>
    </row>
    <row r="47" spans="2:3" x14ac:dyDescent="0.25">
      <c r="B47" s="6" t="s">
        <v>235</v>
      </c>
    </row>
    <row r="48" spans="2:3" ht="82.8" x14ac:dyDescent="0.25">
      <c r="B48" s="3" t="s">
        <v>116</v>
      </c>
      <c r="C48" s="4" t="s">
        <v>236</v>
      </c>
    </row>
    <row r="49" spans="2:3" x14ac:dyDescent="0.25">
      <c r="B49" s="5"/>
    </row>
    <row r="51" spans="2:3" x14ac:dyDescent="0.25">
      <c r="B51" s="6" t="s">
        <v>93</v>
      </c>
    </row>
    <row r="52" spans="2:3" ht="41.4" x14ac:dyDescent="0.25">
      <c r="B52" s="3" t="s">
        <v>94</v>
      </c>
      <c r="C52" s="4" t="s">
        <v>95</v>
      </c>
    </row>
    <row r="53" spans="2:3" ht="41.4" x14ac:dyDescent="0.25">
      <c r="B53" s="3" t="s">
        <v>116</v>
      </c>
      <c r="C53" s="4" t="s">
        <v>96</v>
      </c>
    </row>
    <row r="54" spans="2:3" ht="27.6" x14ac:dyDescent="0.25">
      <c r="B54" s="3" t="s">
        <v>97</v>
      </c>
      <c r="C54" s="4" t="s">
        <v>98</v>
      </c>
    </row>
    <row r="55" spans="2:3" ht="27.6" x14ac:dyDescent="0.25">
      <c r="B55" s="4" t="s">
        <v>99</v>
      </c>
      <c r="C55" s="4" t="s">
        <v>100</v>
      </c>
    </row>
    <row r="56" spans="2:3" ht="27.6" x14ac:dyDescent="0.25">
      <c r="B56" s="3" t="s">
        <v>101</v>
      </c>
      <c r="C56" s="4" t="s">
        <v>102</v>
      </c>
    </row>
    <row r="57" spans="2:3" ht="27.6" x14ac:dyDescent="0.25">
      <c r="B57" s="3" t="s">
        <v>69</v>
      </c>
      <c r="C57" s="4" t="s">
        <v>103</v>
      </c>
    </row>
    <row r="58" spans="2:3" ht="27.6" x14ac:dyDescent="0.25">
      <c r="B58" s="3" t="s">
        <v>70</v>
      </c>
      <c r="C58" s="4" t="s">
        <v>104</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1"/>
  <sheetViews>
    <sheetView showGridLines="0" zoomScale="85" zoomScaleNormal="85" workbookViewId="0">
      <selection activeCell="B5" sqref="B5:C9"/>
    </sheetView>
  </sheetViews>
  <sheetFormatPr defaultRowHeight="13.8" x14ac:dyDescent="0.25"/>
  <cols>
    <col min="1" max="1" width="2.77734375" customWidth="1"/>
    <col min="2" max="2" width="14.44140625" customWidth="1"/>
    <col min="3" max="3" width="155.33203125" customWidth="1"/>
  </cols>
  <sheetData>
    <row r="2" spans="2:3" x14ac:dyDescent="0.25">
      <c r="B2" s="6" t="s">
        <v>130</v>
      </c>
    </row>
    <row r="3" spans="2:3" ht="110.4" x14ac:dyDescent="0.25">
      <c r="B3" s="9" t="s">
        <v>133</v>
      </c>
      <c r="C3" s="4" t="s">
        <v>134</v>
      </c>
    </row>
    <row r="4" spans="2:3" x14ac:dyDescent="0.25">
      <c r="B4" s="7" t="s">
        <v>135</v>
      </c>
      <c r="C4" s="3"/>
    </row>
    <row r="5" spans="2:3" x14ac:dyDescent="0.25">
      <c r="B5" s="9" t="s">
        <v>136</v>
      </c>
      <c r="C5" s="4" t="s">
        <v>137</v>
      </c>
    </row>
    <row r="6" spans="2:3" ht="27.6" x14ac:dyDescent="0.25">
      <c r="B6" s="9" t="s">
        <v>138</v>
      </c>
      <c r="C6" s="4" t="s">
        <v>139</v>
      </c>
    </row>
    <row r="7" spans="2:3" ht="27.6" x14ac:dyDescent="0.25">
      <c r="B7" s="9" t="s">
        <v>140</v>
      </c>
      <c r="C7" s="4" t="s">
        <v>141</v>
      </c>
    </row>
    <row r="8" spans="2:3" ht="27.6" x14ac:dyDescent="0.25">
      <c r="B8" s="9" t="s">
        <v>142</v>
      </c>
      <c r="C8" s="4" t="s">
        <v>143</v>
      </c>
    </row>
    <row r="9" spans="2:3" ht="55.2" x14ac:dyDescent="0.25">
      <c r="B9" s="9" t="s">
        <v>144</v>
      </c>
      <c r="C9" s="4" t="s">
        <v>145</v>
      </c>
    </row>
    <row r="10" spans="2:3" x14ac:dyDescent="0.25">
      <c r="B10" s="7" t="s">
        <v>146</v>
      </c>
      <c r="C10" s="3"/>
    </row>
    <row r="11" spans="2:3" ht="55.2" x14ac:dyDescent="0.25">
      <c r="B11" s="9" t="s">
        <v>147</v>
      </c>
      <c r="C11" s="4" t="s">
        <v>151</v>
      </c>
    </row>
    <row r="12" spans="2:3" ht="27.6" x14ac:dyDescent="0.25">
      <c r="B12" s="9" t="s">
        <v>148</v>
      </c>
      <c r="C12" s="4" t="s">
        <v>155</v>
      </c>
    </row>
    <row r="13" spans="2:3" ht="55.2" x14ac:dyDescent="0.25">
      <c r="B13" s="9" t="s">
        <v>105</v>
      </c>
      <c r="C13" s="4" t="s">
        <v>156</v>
      </c>
    </row>
    <row r="14" spans="2:3" ht="41.4" x14ac:dyDescent="0.25">
      <c r="B14" s="9" t="s">
        <v>17</v>
      </c>
      <c r="C14" s="4" t="s">
        <v>154</v>
      </c>
    </row>
    <row r="15" spans="2:3" ht="27.6" x14ac:dyDescent="0.25">
      <c r="B15" s="9" t="s">
        <v>149</v>
      </c>
      <c r="C15" s="4" t="s">
        <v>152</v>
      </c>
    </row>
    <row r="16" spans="2:3" ht="27.6" x14ac:dyDescent="0.25">
      <c r="B16" s="9" t="s">
        <v>150</v>
      </c>
      <c r="C16" s="4" t="s">
        <v>153</v>
      </c>
    </row>
    <row r="17" spans="2:3" x14ac:dyDescent="0.25">
      <c r="B17" s="7" t="s">
        <v>162</v>
      </c>
      <c r="C17" s="3"/>
    </row>
    <row r="18" spans="2:3" x14ac:dyDescent="0.25">
      <c r="B18" s="9" t="s">
        <v>173</v>
      </c>
      <c r="C18" s="4" t="s">
        <v>232</v>
      </c>
    </row>
    <row r="19" spans="2:3" x14ac:dyDescent="0.25">
      <c r="B19" s="9" t="s">
        <v>174</v>
      </c>
      <c r="C19" s="4" t="s">
        <v>232</v>
      </c>
    </row>
    <row r="20" spans="2:3" x14ac:dyDescent="0.25">
      <c r="B20" s="9" t="s">
        <v>175</v>
      </c>
      <c r="C20" s="4" t="s">
        <v>232</v>
      </c>
    </row>
    <row r="21" spans="2:3" x14ac:dyDescent="0.25">
      <c r="B21" s="9" t="s">
        <v>176</v>
      </c>
      <c r="C21" s="4" t="s">
        <v>232</v>
      </c>
    </row>
    <row r="22" spans="2:3" x14ac:dyDescent="0.25">
      <c r="B22" s="9" t="s">
        <v>177</v>
      </c>
      <c r="C22" s="4" t="s">
        <v>232</v>
      </c>
    </row>
    <row r="23" spans="2:3" ht="27.6" x14ac:dyDescent="0.25">
      <c r="B23" s="8" t="s">
        <v>157</v>
      </c>
      <c r="C23" s="4"/>
    </row>
    <row r="24" spans="2:3" ht="55.2" x14ac:dyDescent="0.25">
      <c r="B24" s="9" t="s">
        <v>158</v>
      </c>
      <c r="C24" s="4" t="s">
        <v>159</v>
      </c>
    </row>
    <row r="25" spans="2:3" x14ac:dyDescent="0.25">
      <c r="B25" s="9" t="s">
        <v>254</v>
      </c>
      <c r="C25" s="4" t="s">
        <v>255</v>
      </c>
    </row>
    <row r="26" spans="2:3" ht="27.6" x14ac:dyDescent="0.25">
      <c r="B26" s="9" t="s">
        <v>160</v>
      </c>
      <c r="C26" s="4" t="s">
        <v>161</v>
      </c>
    </row>
    <row r="29" spans="2:3" x14ac:dyDescent="0.25">
      <c r="B29" s="6" t="s">
        <v>131</v>
      </c>
    </row>
    <row r="30" spans="2:3" ht="41.4" x14ac:dyDescent="0.25">
      <c r="B30" s="9" t="s">
        <v>169</v>
      </c>
      <c r="C30" s="4" t="s">
        <v>170</v>
      </c>
    </row>
    <row r="31" spans="2:3" ht="27.6" x14ac:dyDescent="0.25">
      <c r="B31" s="9" t="s">
        <v>163</v>
      </c>
      <c r="C31" s="4" t="s">
        <v>164</v>
      </c>
    </row>
    <row r="32" spans="2:3" ht="41.4" x14ac:dyDescent="0.25">
      <c r="B32" s="9" t="s">
        <v>171</v>
      </c>
      <c r="C32" s="4" t="s">
        <v>172</v>
      </c>
    </row>
    <row r="33" spans="2:3" x14ac:dyDescent="0.25">
      <c r="B33" s="9" t="s">
        <v>165</v>
      </c>
      <c r="C33" s="4" t="s">
        <v>166</v>
      </c>
    </row>
    <row r="34" spans="2:3" x14ac:dyDescent="0.25">
      <c r="B34" s="9" t="s">
        <v>167</v>
      </c>
      <c r="C34" s="4" t="s">
        <v>168</v>
      </c>
    </row>
    <row r="37" spans="2:3" x14ac:dyDescent="0.25">
      <c r="B37" s="6" t="s">
        <v>132</v>
      </c>
    </row>
    <row r="38" spans="2:3" ht="69" x14ac:dyDescent="0.25">
      <c r="B38" s="16" t="s">
        <v>230</v>
      </c>
      <c r="C38" s="4" t="s">
        <v>231</v>
      </c>
    </row>
    <row r="39" spans="2:3" ht="82.8" x14ac:dyDescent="0.25">
      <c r="B39" s="9" t="s">
        <v>178</v>
      </c>
      <c r="C39" s="4" t="s">
        <v>228</v>
      </c>
    </row>
    <row r="40" spans="2:3" ht="55.2" x14ac:dyDescent="0.25">
      <c r="B40" s="9" t="s">
        <v>179</v>
      </c>
      <c r="C40" s="4" t="s">
        <v>227</v>
      </c>
    </row>
    <row r="41" spans="2:3" ht="41.4" x14ac:dyDescent="0.25">
      <c r="B41" s="9" t="s">
        <v>180</v>
      </c>
      <c r="C41" s="4" t="s">
        <v>229</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election activeCell="E20" sqref="E20"/>
    </sheetView>
  </sheetViews>
  <sheetFormatPr defaultRowHeight="11.4" x14ac:dyDescent="0.2"/>
  <cols>
    <col min="1" max="1" width="3.88671875" style="1" customWidth="1"/>
    <col min="2" max="2" width="12.33203125" style="1" customWidth="1"/>
    <col min="3" max="3" width="12.77734375" style="1" customWidth="1"/>
    <col min="4" max="4" width="47.109375" style="1" customWidth="1"/>
    <col min="5" max="5" width="67.88671875" style="1" customWidth="1"/>
    <col min="6" max="6" width="25.5546875" style="1" customWidth="1"/>
    <col min="7" max="16384" width="8.88671875" style="1"/>
  </cols>
  <sheetData>
    <row r="1" spans="2:6" x14ac:dyDescent="0.2">
      <c r="B1" s="2"/>
    </row>
    <row r="2" spans="2:6" x14ac:dyDescent="0.2">
      <c r="B2" s="14"/>
      <c r="C2" s="14" t="s">
        <v>204</v>
      </c>
      <c r="D2" s="14" t="s">
        <v>205</v>
      </c>
      <c r="E2" s="14" t="s">
        <v>206</v>
      </c>
      <c r="F2" s="14" t="s">
        <v>207</v>
      </c>
    </row>
    <row r="3" spans="2:6" ht="22.8" x14ac:dyDescent="0.2">
      <c r="B3" s="15" t="s">
        <v>173</v>
      </c>
      <c r="C3" s="15" t="s">
        <v>208</v>
      </c>
      <c r="D3" s="15" t="s">
        <v>209</v>
      </c>
      <c r="E3" s="15" t="s">
        <v>210</v>
      </c>
      <c r="F3" s="15" t="s">
        <v>211</v>
      </c>
    </row>
    <row r="4" spans="2:6" ht="22.8" x14ac:dyDescent="0.2">
      <c r="B4" s="15" t="s">
        <v>174</v>
      </c>
      <c r="C4" s="15" t="s">
        <v>212</v>
      </c>
      <c r="D4" s="15" t="s">
        <v>213</v>
      </c>
      <c r="E4" s="15" t="s">
        <v>214</v>
      </c>
      <c r="F4" s="15" t="s">
        <v>174</v>
      </c>
    </row>
    <row r="5" spans="2:6" ht="57" x14ac:dyDescent="0.2">
      <c r="B5" s="15" t="s">
        <v>175</v>
      </c>
      <c r="C5" s="15" t="s">
        <v>215</v>
      </c>
      <c r="D5" s="15"/>
      <c r="E5" s="15" t="s">
        <v>216</v>
      </c>
      <c r="F5" s="15" t="s">
        <v>175</v>
      </c>
    </row>
    <row r="6" spans="2:6" ht="91.2" x14ac:dyDescent="0.2">
      <c r="B6" s="15" t="s">
        <v>176</v>
      </c>
      <c r="C6" s="15" t="s">
        <v>217</v>
      </c>
      <c r="D6" s="15" t="s">
        <v>218</v>
      </c>
      <c r="E6" s="15" t="s">
        <v>219</v>
      </c>
      <c r="F6" s="15" t="s">
        <v>176</v>
      </c>
    </row>
    <row r="7" spans="2:6" ht="45.6" x14ac:dyDescent="0.2">
      <c r="B7" s="15"/>
      <c r="C7" s="15"/>
      <c r="D7" s="15" t="s">
        <v>220</v>
      </c>
      <c r="E7" s="15" t="s">
        <v>221</v>
      </c>
      <c r="F7" s="15"/>
    </row>
    <row r="8" spans="2:6" ht="159.6" x14ac:dyDescent="0.2">
      <c r="B8" s="15"/>
      <c r="C8" s="15"/>
      <c r="D8" s="15" t="s">
        <v>222</v>
      </c>
      <c r="E8" s="15" t="s">
        <v>223</v>
      </c>
      <c r="F8" s="15"/>
    </row>
    <row r="9" spans="2:6" ht="45.6" x14ac:dyDescent="0.2">
      <c r="B9" s="15" t="s">
        <v>177</v>
      </c>
      <c r="C9" s="15" t="s">
        <v>224</v>
      </c>
      <c r="D9" s="15" t="s">
        <v>225</v>
      </c>
      <c r="E9" s="15" t="s">
        <v>226</v>
      </c>
      <c r="F9" s="15"/>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showGridLines="0" zoomScale="115" zoomScaleNormal="115" workbookViewId="0">
      <selection activeCell="G23" sqref="G23"/>
    </sheetView>
  </sheetViews>
  <sheetFormatPr defaultRowHeight="13.8" x14ac:dyDescent="0.25"/>
  <cols>
    <col min="1" max="1" width="8.88671875" style="10"/>
    <col min="2" max="4" width="11.5546875" style="10" customWidth="1"/>
    <col min="5" max="5" width="19.21875" style="10" customWidth="1"/>
    <col min="6" max="6" width="22.77734375" style="10" customWidth="1"/>
    <col min="7" max="16384" width="8.88671875" style="10"/>
  </cols>
  <sheetData>
    <row r="3" spans="2:6" x14ac:dyDescent="0.25">
      <c r="B3" s="11" t="s">
        <v>181</v>
      </c>
      <c r="C3" s="11" t="s">
        <v>182</v>
      </c>
      <c r="D3" s="11" t="s">
        <v>183</v>
      </c>
      <c r="E3" s="11" t="s">
        <v>184</v>
      </c>
      <c r="F3" s="11" t="s">
        <v>185</v>
      </c>
    </row>
    <row r="4" spans="2:6" x14ac:dyDescent="0.25">
      <c r="B4" s="11" t="s">
        <v>203</v>
      </c>
      <c r="C4" s="11" t="s">
        <v>203</v>
      </c>
      <c r="D4" s="11" t="s">
        <v>203</v>
      </c>
      <c r="E4" s="11" t="s">
        <v>187</v>
      </c>
      <c r="F4" s="11" t="s">
        <v>188</v>
      </c>
    </row>
    <row r="5" spans="2:6" x14ac:dyDescent="0.25">
      <c r="B5" s="11" t="s">
        <v>203</v>
      </c>
      <c r="C5" s="11" t="s">
        <v>203</v>
      </c>
      <c r="D5" s="12" t="s">
        <v>202</v>
      </c>
      <c r="E5" s="13" t="s">
        <v>189</v>
      </c>
      <c r="F5" s="11" t="s">
        <v>201</v>
      </c>
    </row>
    <row r="6" spans="2:6" x14ac:dyDescent="0.25">
      <c r="B6" s="11" t="s">
        <v>203</v>
      </c>
      <c r="C6" s="12" t="s">
        <v>202</v>
      </c>
      <c r="D6" s="11" t="s">
        <v>186</v>
      </c>
      <c r="E6" s="13" t="s">
        <v>190</v>
      </c>
      <c r="F6" s="11" t="s">
        <v>191</v>
      </c>
    </row>
    <row r="7" spans="2:6" x14ac:dyDescent="0.25">
      <c r="B7" s="11" t="s">
        <v>203</v>
      </c>
      <c r="C7" s="12" t="s">
        <v>202</v>
      </c>
      <c r="D7" s="12" t="s">
        <v>202</v>
      </c>
      <c r="E7" s="13" t="s">
        <v>192</v>
      </c>
      <c r="F7" s="11" t="s">
        <v>193</v>
      </c>
    </row>
    <row r="8" spans="2:6" x14ac:dyDescent="0.25">
      <c r="B8" s="12" t="s">
        <v>202</v>
      </c>
      <c r="C8" s="11" t="s">
        <v>203</v>
      </c>
      <c r="D8" s="11" t="s">
        <v>203</v>
      </c>
      <c r="E8" s="11" t="s">
        <v>194</v>
      </c>
      <c r="F8" s="11" t="s">
        <v>195</v>
      </c>
    </row>
    <row r="9" spans="2:6" x14ac:dyDescent="0.25">
      <c r="B9" s="12" t="s">
        <v>202</v>
      </c>
      <c r="C9" s="11" t="s">
        <v>203</v>
      </c>
      <c r="D9" s="12" t="s">
        <v>202</v>
      </c>
      <c r="E9" s="11" t="s">
        <v>196</v>
      </c>
      <c r="F9" s="11" t="s">
        <v>195</v>
      </c>
    </row>
    <row r="10" spans="2:6" x14ac:dyDescent="0.25">
      <c r="B10" s="12" t="s">
        <v>202</v>
      </c>
      <c r="C10" s="12" t="s">
        <v>202</v>
      </c>
      <c r="D10" s="11" t="s">
        <v>203</v>
      </c>
      <c r="E10" s="11" t="s">
        <v>197</v>
      </c>
      <c r="F10" s="11" t="s">
        <v>198</v>
      </c>
    </row>
    <row r="11" spans="2:6" x14ac:dyDescent="0.25">
      <c r="B11" s="12" t="s">
        <v>202</v>
      </c>
      <c r="C11" s="12" t="s">
        <v>202</v>
      </c>
      <c r="D11" s="12" t="s">
        <v>202</v>
      </c>
      <c r="E11" s="11" t="s">
        <v>199</v>
      </c>
      <c r="F11" s="11" t="s">
        <v>200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1.1 基本面分析  </vt:lpstr>
      <vt:lpstr>1.2 业绩分解</vt:lpstr>
      <vt:lpstr>1.3 竞品比较</vt:lpstr>
      <vt:lpstr>2.1 CICS行业分类(原表)</vt:lpstr>
      <vt:lpstr>2.2  CICS行业分类(翻译)</vt:lpstr>
      <vt:lpstr>2.3 细分行业特征</vt:lpstr>
      <vt:lpstr>3. 财报注意点</vt:lpstr>
      <vt:lpstr>4.1 金融科目</vt:lpstr>
      <vt:lpstr>4.2 三项现金流</vt:lpstr>
      <vt:lpstr>5. 组合指数模板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2019-12-03T08:34:41Z</dcterms:modified>
</cp:coreProperties>
</file>